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設定" sheetId="1" r:id="rId5"/>
    <sheet state="hidden" name="_BODA_META" sheetId="2" r:id="rId6"/>
    <sheet state="hidden" name="_BODA_BOTTOM" sheetId="3" r:id="rId7"/>
    <sheet state="hidden" name="_BODA_BOTTOM_STATE" sheetId="4" r:id="rId8"/>
    <sheet state="hidden" name="_BODA_RULES" sheetId="5" r:id="rId9"/>
    <sheet state="hidden" name="設定 (1)" sheetId="6" r:id="rId10"/>
    <sheet state="hidden" name="_BODA_META (1)" sheetId="7" r:id="rId11"/>
    <sheet state="hidden" name="_BODA_BOTTOM (1)" sheetId="8" r:id="rId12"/>
    <sheet state="hidden" name="_BODA_BOTTOM_STATE (1)" sheetId="9" r:id="rId13"/>
    <sheet state="hidden" name="_BODA_RULES (1)" sheetId="10" r:id="rId14"/>
    <sheet state="visible" name="工單總覽" sheetId="11" r:id="rId15"/>
    <sheet state="visible" name="MS Layout " sheetId="12" r:id="rId16"/>
    <sheet state="hidden" name="設定 (2)" sheetId="13" r:id="rId17"/>
    <sheet state="hidden" name="_BODA_META (2)" sheetId="14" r:id="rId18"/>
    <sheet state="hidden" name="_BODA_BOTTOM (2)" sheetId="15" r:id="rId19"/>
    <sheet state="hidden" name="_BODA_BOTTOM_STATE (2)" sheetId="16" r:id="rId20"/>
    <sheet state="hidden" name="_BODA_RULES (2)" sheetId="17" r:id="rId21"/>
  </sheets>
  <definedNames>
    <definedName hidden="1" localSheetId="10" name="_xlnm._FilterDatabase">'工單總覽'!$A$18:$I$30</definedName>
    <definedName hidden="1" localSheetId="11" name="_xlnm._FilterDatabase">'MS Layout '!$A$1:$AG$1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562">
      <text>
        <t xml:space="preserve">Icon 與 Logo 二選一。請輸入素材庫名稱，例如：房子。</t>
      </text>
    </comment>
    <comment authorId="0" ref="L265">
      <text>
        <t xml:space="preserve">填寫規則：(檔名/券名)
匯回 BODA 時會自動補上 $ 與千分位，並套用禁用語規則；Excel 內直接輸入不會即時改寫。</t>
      </text>
    </comment>
    <comment authorId="0" ref="L199">
      <text>
        <t xml:space="preserve">填寫規則：限5個字
匯回 BODA 時會自動補上 $ 與千分位，並套用禁用語規則；Excel 內直接輸入不會即時改寫。</t>
      </text>
    </comment>
    <comment authorId="0" ref="L166">
      <text>
        <t xml:space="preserve">填寫規則：限6+6個字
匯回 BODA 時會自動補上 $ 與千分位，並套用禁用語規則；Excel 內直接輸入不會即時改寫。</t>
      </text>
    </comment>
    <comment authorId="0" ref="L133">
      <text>
        <t xml:space="preserve">填寫規則：限16個字
匯回 BODA 時會自動補上 $ 與千分位，並套用禁用語規則；Excel 內直接輸入不會即時改寫。</t>
      </text>
    </comment>
    <comment authorId="0" ref="P265">
      <text>
        <t xml:space="preserve">填寫規則：(檔名/券名)
匯回 BODA 時會自動補上 $ 與千分位，並套用禁用語規則；Excel 內直接輸入不會即時改寫。</t>
      </text>
    </comment>
    <comment authorId="0" ref="AB562">
      <text>
        <t xml:space="preserve">Icon 與 Logo 二選一。請輸入素材庫名稱，例如：房子。</t>
      </text>
    </comment>
    <comment authorId="0" ref="D530">
      <text>
        <t xml:space="preserve">填寫規則：品名一排最多09字內
匯回 BODA 時會自動補上 $ 與千分位，並套用禁用語規則；Excel 內直接輸入不會即時改寫。</t>
      </text>
    </comment>
    <comment authorId="0" ref="E563">
      <text>
        <t xml:space="preserve">Icon 與 Logo 二選一。請輸入 Logo 圖檔名，例如：三星.png。</t>
      </text>
    </comment>
    <comment authorId="0" ref="D464">
      <text>
        <t xml:space="preserve">填寫規則：小字最多可10個字以內
匯回 BODA 時會自動補上 $ 與千分位，並套用禁用語規則；Excel 內直接輸入不會即時改寫。</t>
      </text>
    </comment>
    <comment authorId="0" ref="D365">
      <text>
        <t xml:space="preserve">填寫規則：代言人小字8字內
匯回 BODA 時會自動補上 $ 與千分位，並套用禁用語規則；Excel 內直接輸入不會即時改寫。</t>
      </text>
    </comment>
    <comment authorId="0" ref="I530">
      <text>
        <t xml:space="preserve">填寫規則：品名一排最多09字內
匯回 BODA 時會自動補上 $ 與千分位，並套用禁用語規則；Excel 內直接輸入不會即時改寫。</t>
      </text>
    </comment>
    <comment authorId="0" ref="J563">
      <text>
        <t xml:space="preserve">Icon 與 Logo 二選一。請輸入 Logo 圖檔名，例如：三星.png。</t>
      </text>
    </comment>
    <comment authorId="0" ref="D266">
      <text>
        <t xml:space="preserve">填寫規則：(檔名/券名)</t>
      </text>
    </comment>
    <comment authorId="0" ref="D233">
      <text>
        <t xml:space="preserve">填寫規則：限8個字
匯回 BODA 時會自動補上 $ 與千分位，並套用禁用語規則；Excel 內直接輸入不會即時改寫。</t>
      </text>
    </comment>
    <comment authorId="0" ref="N530">
      <text>
        <t xml:space="preserve">填寫規則：品名一排最多09字內
匯回 BODA 時會自動補上 $ 與千分位，並套用禁用語規則；Excel 內直接輸入不會即時改寫。</t>
      </text>
    </comment>
    <comment authorId="0" ref="O563">
      <text>
        <t xml:space="preserve">Icon 與 Logo 二選一。請輸入 Logo 圖檔名，例如：三星.png。</t>
      </text>
    </comment>
    <comment authorId="0" ref="D167">
      <text>
        <t xml:space="preserve">填寫規則：限8個字
匯回 BODA 時會自動補上 $ 與千分位，並套用禁用語規則；Excel 內直接輸入不會即時改寫。</t>
      </text>
    </comment>
    <comment authorId="0" ref="H266">
      <text>
        <t xml:space="preserve">填寫規則：(檔名/券名)</t>
      </text>
    </comment>
    <comment authorId="0" ref="T563">
      <text>
        <t xml:space="preserve">Icon 與 Logo 二選一。請輸入 Logo 圖檔名，例如：三星.png。</t>
      </text>
    </comment>
    <comment authorId="0" ref="L266">
      <text>
        <t xml:space="preserve">填寫規則：(檔名/券名)</t>
      </text>
    </comment>
    <comment authorId="0" ref="L167">
      <text>
        <t xml:space="preserve">填寫規則：限8個字
匯回 BODA 時會自動補上 $ 與千分位，並套用禁用語規則；Excel 內直接輸入不會即時改寫。</t>
      </text>
    </comment>
    <comment authorId="0" ref="L134">
      <text>
        <t xml:space="preserve">填寫規則：限5個字
匯回 BODA 時會自動補上 $ 與千分位，並套用禁用語規則；Excel 內直接輸入不會即時改寫。</t>
      </text>
    </comment>
    <comment authorId="0" ref="P266">
      <text>
        <t xml:space="preserve">填寫規則：(檔名/券名)</t>
      </text>
    </comment>
    <comment authorId="0" ref="AB563">
      <text>
        <t xml:space="preserve">Icon 與 Logo 二選一。請輸入 Logo 圖檔名，例如：三星.png。</t>
      </text>
    </comment>
    <comment authorId="0" ref="C564">
      <text>
        <t xml:space="preserve">吸底文案最多 5 字；中文算 1，英數與半形符號算 0.5。</t>
      </text>
    </comment>
    <comment authorId="0" ref="D531">
      <text>
        <t xml:space="preserve">填寫規則：促標最多6字
匯回 BODA 時會自動補上 $ 與千分位，並套用禁用語規則；Excel 內直接輸入不會即時改寫。</t>
      </text>
    </comment>
    <comment authorId="0" ref="D498">
      <text>
        <t xml:space="preserve">填寫規則：品名一排最多09字內
匯回 BODA 時會自動補上 $ 與千分位，並套用禁用語規則；Excel 內直接輸入不會即時改寫。</t>
      </text>
    </comment>
    <comment authorId="0" ref="G564">
      <text>
        <t xml:space="preserve">實際字數：中文 1 字；英數與半形符號 0.5 字；上限 5。</t>
      </text>
    </comment>
    <comment authorId="0" ref="H564">
      <text>
        <t xml:space="preserve">吸底文案最多 5 字；中文算 1，英數與半形符號算 0.5。</t>
      </text>
    </comment>
    <comment authorId="0" ref="D366">
      <text>
        <t xml:space="preserve">填寫規則：(圖檔名)</t>
      </text>
    </comment>
    <comment authorId="0" ref="I531">
      <text>
        <t xml:space="preserve">填寫規則：促標最多6字
匯回 BODA 時會自動補上 $ 與千分位，並套用禁用語規則；Excel 內直接輸入不會即時改寫。</t>
      </text>
    </comment>
    <comment authorId="0" ref="D333">
      <text>
        <t xml:space="preserve">填寫規則：(檔名/券名)
匯回 BODA 時會自動補上 $ 與千分位，並套用禁用語規則；Excel 內直接輸入不會即時改寫。</t>
      </text>
    </comment>
    <comment authorId="0" ref="I498">
      <text>
        <t xml:space="preserve">填寫規則：品名一排最多09字內
匯回 BODA 時會自動補上 $ 與千分位，並套用禁用語規則；Excel 內直接輸入不會即時改寫。</t>
      </text>
    </comment>
    <comment authorId="0" ref="L564">
      <text>
        <t xml:space="preserve">實際字數：中文 1 字；英數與半形符號 0.5 字；上限 5。</t>
      </text>
    </comment>
    <comment authorId="0" ref="D267">
      <text>
        <t xml:space="preserve">填寫規則：限5個字
匯回 BODA 時會自動補上 $ 與千分位，並套用禁用語規則；Excel 內直接輸入不會即時改寫。</t>
      </text>
    </comment>
    <comment authorId="0" ref="M564">
      <text>
        <t xml:space="preserve">吸底文案最多 5 字；中文算 1，英數與半形符號算 0.5。</t>
      </text>
    </comment>
    <comment authorId="0" ref="D234">
      <text>
        <t xml:space="preserve">填寫規則：限3個字
匯回 BODA 時會自動補上 $ 與千分位，並套用禁用語規則；Excel 內直接輸入不會即時改寫。</t>
      </text>
    </comment>
    <comment authorId="0" ref="H333">
      <text>
        <t xml:space="preserve">填寫規則：(檔名/券名)
匯回 BODA 時會自動補上 $ 與千分位，並套用禁用語規則；Excel 內直接輸入不會即時改寫。</t>
      </text>
    </comment>
    <comment authorId="0" ref="N531">
      <text>
        <t xml:space="preserve">填寫規則：品名一排最多09字內
匯回 BODA 時會自動補上 $ 與千分位，並套用禁用語規則；Excel 內直接輸入不會即時改寫。</t>
      </text>
    </comment>
    <comment authorId="0" ref="D168">
      <text>
        <t xml:space="preserve">填寫規則：限5個字
匯回 BODA 時會自動補上 $ 與千分位，並套用禁用語規則；Excel 內直接輸入不會即時改寫。</t>
      </text>
    </comment>
    <comment authorId="0" ref="H267">
      <text>
        <t xml:space="preserve">填寫規則：限5個字
匯回 BODA 時會自動補上 $ 與千分位，並套用禁用語規則；Excel 內直接輸入不會即時改寫。</t>
      </text>
    </comment>
    <comment authorId="0" ref="Q564">
      <text>
        <t xml:space="preserve">實際字數：中文 1 字；英數與半形符號 0.5 字；上限 5。</t>
      </text>
    </comment>
    <comment authorId="0" ref="R564">
      <text>
        <t xml:space="preserve">吸底文案最多 5 字；中文算 1，英數與半形符號算 0.5。</t>
      </text>
    </comment>
    <comment authorId="0" ref="L333">
      <text>
        <t xml:space="preserve">填寫規則：(檔名/券名)
匯回 BODA 時會自動補上 $ 與千分位，並套用禁用語規則；Excel 內直接輸入不會即時改寫。</t>
      </text>
    </comment>
    <comment authorId="0" ref="D36">
      <text>
        <t xml:space="preserve">填寫規則：限8個字
匯回 BODA 時會自動補上 $ 與千分位，並套用禁用語規則；Excel 內直接輸入不會即時改寫。</t>
      </text>
    </comment>
    <comment authorId="0" ref="L267">
      <text>
        <t xml:space="preserve">填寫規則：限5個字
匯回 BODA 時會自動補上 $ 與千分位，並套用禁用語規則；Excel 內直接輸入不會即時改寫。</t>
      </text>
    </comment>
    <comment authorId="0" ref="L168">
      <text>
        <t xml:space="preserve">填寫規則：(icon圖，無文字)</t>
      </text>
    </comment>
    <comment authorId="0" ref="I36">
      <text>
        <t xml:space="preserve">填寫規則：限8個字
匯回 BODA 時會自動補上 $ 與千分位，並套用禁用語規則；Excel 內直接輸入不會即時改寫。</t>
      </text>
    </comment>
    <comment authorId="0" ref="P267">
      <text>
        <t xml:space="preserve">填寫規則：限5個字
匯回 BODA 時會自動補上 $ 與千分位，並套用禁用語規則；Excel 內直接輸入不會即時改寫。</t>
      </text>
    </comment>
    <comment authorId="0" ref="Y564">
      <text>
        <t xml:space="preserve">實際字數：中文 1 字；英數與半形符號 0.5 字；上限 5。</t>
      </text>
    </comment>
    <comment authorId="0" ref="Z564">
      <text>
        <t xml:space="preserve">吸底文案最多 5 字；中文算 1，英數與半形符號算 0.5。</t>
      </text>
    </comment>
    <comment authorId="0" ref="N36">
      <text>
        <t xml:space="preserve">填寫規則：限8個字
匯回 BODA 時會自動補上 $ 與千分位，並套用禁用語規則；Excel 內直接輸入不會即時改寫。</t>
      </text>
    </comment>
    <comment authorId="0" ref="AG564">
      <text>
        <t xml:space="preserve">實際字數：中文 1 字；英數與半形符號 0.5 字；上限 5。</t>
      </text>
    </comment>
    <comment authorId="0" ref="D532">
      <text>
        <t xml:space="preserve">填寫規則：品名一排最多09字內
匯回 BODA 時會自動補上 $ 與千分位，並套用禁用語規則；Excel 內直接輸入不會即時改寫。</t>
      </text>
    </comment>
    <comment authorId="0" ref="D499">
      <text>
        <t xml:space="preserve">填寫規則：促標最多6字
匯回 BODA 時會自動補上 $ 與千分位，並套用禁用語規則；Excel 內直接輸入不會即時改寫。</t>
      </text>
    </comment>
    <comment authorId="0" ref="D466">
      <text>
        <t xml:space="preserve">填寫規則：文案一排最多6字
匯回 BODA 時會自動補上 $ 與千分位，並套用禁用語規則；Excel 內直接輸入不會即時改寫。</t>
      </text>
    </comment>
    <comment authorId="0" ref="D433">
      <text>
        <t xml:space="preserve">填寫規則：促標5字內
匯回 BODA 時會自動補上 $ 與千分位，並套用禁用語規則；Excel 內直接輸入不會即時改寫。</t>
      </text>
    </comment>
    <comment authorId="0" ref="I532">
      <text>
        <t xml:space="preserve">填寫規則：品名一排最多09字內
匯回 BODA 時會自動補上 $ 與千分位，並套用禁用語規則；Excel 內直接輸入不會即時改寫。</t>
      </text>
    </comment>
    <comment authorId="0" ref="I499">
      <text>
        <t xml:space="preserve">填寫規則：促標最多6字
匯回 BODA 時會自動補上 $ 與千分位，並套用禁用語規則；Excel 內直接輸入不會即時改寫。</t>
      </text>
    </comment>
    <comment authorId="0" ref="D301">
      <text>
        <t xml:space="preserve">填寫規則：促標最多6個字內
匯回 BODA 時會自動補上 $ 與千分位，並套用禁用語規則；Excel 內直接輸入不會即時改寫。</t>
      </text>
    </comment>
    <comment authorId="0" ref="H433">
      <text>
        <t xml:space="preserve">填寫規則：促標5字內
匯回 BODA 時會自動補上 $ 與千分位，並套用禁用語規則；Excel 內直接輸入不會即時改寫。</t>
      </text>
    </comment>
    <comment authorId="0" ref="D268">
      <text>
        <t xml:space="preserve">填寫規則：限6個字
匯回 BODA 時會自動補上 $ 與千分位，並套用禁用語規則；Excel 內直接輸入不會即時改寫。</t>
      </text>
    </comment>
    <comment authorId="0" ref="L466">
      <text>
        <t xml:space="preserve">填寫規則：文案一排最多6字
匯回 BODA 時會自動補上 $ 與千分位，並套用禁用語規則；Excel 內直接輸入不會即時改寫。</t>
      </text>
    </comment>
    <comment authorId="0" ref="N532">
      <text>
        <t xml:space="preserve">填寫規則：品名一排最多09字內
匯回 BODA 時會自動補上 $ 與千分位，並套用禁用語規則；Excel 內直接輸入不會即時改寫。</t>
      </text>
    </comment>
    <comment authorId="0" ref="H301">
      <text>
        <t xml:space="preserve">填寫規則：促標最多6個字內
匯回 BODA 時會自動補上 $ 與千分位，並套用禁用語規則；Excel 內直接輸入不會即時改寫。</t>
      </text>
    </comment>
    <comment authorId="0" ref="L433">
      <text>
        <t xml:space="preserve">填寫規則：促標5字內
匯回 BODA 時會自動補上 $ 與千分位，並套用禁用語規則；Excel 內直接輸入不會即時改寫。</t>
      </text>
    </comment>
    <comment authorId="0" ref="H268">
      <text>
        <t xml:space="preserve">填寫規則：限6個字
匯回 BODA 時會自動補上 $ 與千分位，並套用禁用語規則；Excel 內直接輸入不會即時改寫。</t>
      </text>
    </comment>
    <comment authorId="0" ref="D103">
      <text>
        <t xml:space="preserve">填寫規則：限8個字
匯回 BODA 時會自動補上 $ 與千分位，並套用禁用語規則；Excel 內直接輸入不會即時改寫。</t>
      </text>
    </comment>
    <comment authorId="0" ref="D37">
      <text>
        <t xml:space="preserve">填寫規則：(檔名/券名)
匯回 BODA 時會自動補上 $ 與千分位，並套用禁用語規則；Excel 內直接輸入不會即時改寫。</t>
      </text>
    </comment>
    <comment authorId="0" ref="P433">
      <text>
        <t xml:space="preserve">填寫規則：促標5字內
匯回 BODA 時會自動補上 $ 與千分位，並套用禁用語規則；Excel 內直接輸入不會即時改寫。</t>
      </text>
    </comment>
    <comment authorId="0" ref="D4">
      <text>
        <t xml:space="preserve">填寫規則：限8個字
匯回 BODA 時會自動補上 $ 與千分位，並套用禁用語規則；Excel 內直接輸入不會即時改寫。</t>
      </text>
    </comment>
    <comment authorId="0" ref="L268">
      <text>
        <t xml:space="preserve">填寫規則：限6個字
匯回 BODA 時會自動補上 $ 與千分位，並套用禁用語規則；Excel 內直接輸入不會即時改寫。</t>
      </text>
    </comment>
    <comment authorId="0" ref="I103">
      <text>
        <t xml:space="preserve">填寫規則：限8個字
匯回 BODA 時會自動補上 $ 與千分位，並套用禁用語規則；Excel 內直接輸入不會即時改寫。</t>
      </text>
    </comment>
    <comment authorId="0" ref="I37">
      <text>
        <t xml:space="preserve">填寫規則：(檔名/券名)
匯回 BODA 時會自動補上 $ 與千分位，並套用禁用語規則；Excel 內直接輸入不會即時改寫。</t>
      </text>
    </comment>
    <comment authorId="0" ref="P268">
      <text>
        <t xml:space="preserve">填寫規則：限6個字
匯回 BODA 時會自動補上 $ 與千分位，並套用禁用語規則；Excel 內直接輸入不會即時改寫。</t>
      </text>
    </comment>
    <comment authorId="0" ref="I4">
      <text>
        <t xml:space="preserve">填寫規則：限8個字
匯回 BODA 時會自動補上 $ 與千分位，並套用禁用語規則；Excel 內直接輸入不會即時改寫。</t>
      </text>
    </comment>
    <comment authorId="0" ref="N103">
      <text>
        <t xml:space="preserve">填寫規則：限8個字
匯回 BODA 時會自動補上 $ 與千分位，並套用禁用語規則；Excel 內直接輸入不會即時改寫。</t>
      </text>
    </comment>
    <comment authorId="0" ref="N37">
      <text>
        <t xml:space="preserve">填寫規則：(檔名/券名)
匯回 BODA 時會自動補上 $ 與千分位，並套用禁用語規則；Excel 內直接輸入不會即時改寫。</t>
      </text>
    </comment>
    <comment authorId="0" ref="N4">
      <text>
        <t xml:space="preserve">填寫規則：限8個字
匯回 BODA 時會自動補上 $ 與千分位，並套用禁用語規則；Excel 內直接輸入不會即時改寫。</t>
      </text>
    </comment>
    <comment authorId="0" ref="D533">
      <text>
        <t xml:space="preserve">填寫規則：品名一排最多09字內
匯回 BODA 時會自動補上 $ 與千分位，並套用禁用語規則；Excel 內直接輸入不會即時改寫。</t>
      </text>
    </comment>
    <comment authorId="0" ref="D467">
      <text>
        <t xml:space="preserve">填寫規則：文案一排最多6字
匯回 BODA 時會自動補上 $ 與千分位，並套用禁用語規則；Excel 內直接輸入不會即時改寫。</t>
      </text>
    </comment>
    <comment authorId="0" ref="D434">
      <text>
        <t xml:space="preserve">填寫規則：(圖檔名)</t>
      </text>
    </comment>
    <comment authorId="0" ref="D401">
      <text>
        <t xml:space="preserve">填寫規則：(圖檔名)</t>
      </text>
    </comment>
    <comment authorId="0" ref="I533">
      <text>
        <t xml:space="preserve">填寫規則：品名一排最多09字內
匯回 BODA 時會自動補上 $ 與千分位，並套用禁用語規則；Excel 內直接輸入不會即時改寫。</t>
      </text>
    </comment>
    <comment authorId="0" ref="D302">
      <text>
        <t xml:space="preserve">填寫規則：(圖檔名)</t>
      </text>
    </comment>
    <comment authorId="0" ref="H434">
      <text>
        <t xml:space="preserve">填寫規則：(圖檔名)</t>
      </text>
    </comment>
    <comment authorId="0" ref="H401">
      <text>
        <t xml:space="preserve">填寫規則：(圖檔名)</t>
      </text>
    </comment>
    <comment authorId="0" ref="L467">
      <text>
        <t xml:space="preserve">填寫規則：文案一排最多6字
匯回 BODA 時會自動補上 $ 與千分位，並套用禁用語規則；Excel 內直接輸入不會即時改寫。</t>
      </text>
    </comment>
    <comment authorId="0" ref="N533">
      <text>
        <t xml:space="preserve">填寫規則：品名一排最多09字內
匯回 BODA 時會自動補上 $ 與千分位，並套用禁用語規則；Excel 內直接輸入不會即時改寫。</t>
      </text>
    </comment>
    <comment authorId="0" ref="H302">
      <text>
        <t xml:space="preserve">填寫規則：(圖檔名)</t>
      </text>
    </comment>
    <comment authorId="0" ref="L434">
      <text>
        <t xml:space="preserve">填寫規則：(圖檔名)</t>
      </text>
    </comment>
    <comment authorId="0" ref="D137">
      <text>
        <t xml:space="preserve">填寫規則：限8個字
匯回 BODA 時會自動補上 $ 與千分位，並套用禁用語規則；Excel 內直接輸入不會即時改寫。</t>
      </text>
    </comment>
    <comment authorId="0" ref="L401">
      <text>
        <t xml:space="preserve">填寫規則：(圖檔名)</t>
      </text>
    </comment>
    <comment authorId="0" ref="D104">
      <text>
        <t xml:space="preserve">填寫規則：(檔名/券名)</t>
      </text>
    </comment>
    <comment authorId="0" ref="D71">
      <text>
        <t xml:space="preserve">填寫規則：限8個字
匯回 BODA 時會自動補上 $ 與千分位，並套用禁用語規則；Excel 內直接輸入不會即時改寫。</t>
      </text>
    </comment>
    <comment authorId="0" ref="D38">
      <text>
        <t xml:space="preserve">填寫規則：(檔名/券名)</t>
      </text>
    </comment>
    <comment authorId="0" ref="P434">
      <text>
        <t xml:space="preserve">填寫規則：(圖檔名)</t>
      </text>
    </comment>
    <comment authorId="0" ref="D5">
      <text>
        <t xml:space="preserve">填寫規則：(檔名/券名)
匯回 BODA 時會自動補上 $ 與千分位，並套用禁用語規則；Excel 內直接輸入不會即時改寫。</t>
      </text>
    </comment>
    <comment authorId="0" ref="I104">
      <text>
        <t xml:space="preserve">填寫規則：(檔名/券名)</t>
      </text>
    </comment>
    <comment authorId="0" ref="I71">
      <text>
        <t xml:space="preserve">填寫規則：限8個字
匯回 BODA 時會自動補上 $ 與千分位，並套用禁用語規則；Excel 內直接輸入不會即時改寫。</t>
      </text>
    </comment>
    <comment authorId="0" ref="I38">
      <text>
        <t xml:space="preserve">填寫規則：(檔名/券名)</t>
      </text>
    </comment>
    <comment authorId="0" ref="L137">
      <text>
        <t xml:space="preserve">填寫規則：限8個字
匯回 BODA 時會自動補上 $ 與千分位，並套用禁用語規則；Excel 內直接輸入不會即時改寫。</t>
      </text>
    </comment>
    <comment authorId="0" ref="I5">
      <text>
        <t xml:space="preserve">填寫規則：(檔名/券名)
匯回 BODA 時會自動補上 $ 與千分位，並套用禁用語規則；Excel 內直接輸入不會即時改寫。</t>
      </text>
    </comment>
    <comment authorId="0" ref="N104">
      <text>
        <t xml:space="preserve">填寫規則：(檔名/券名)</t>
      </text>
    </comment>
    <comment authorId="0" ref="N71">
      <text>
        <t xml:space="preserve">填寫規則：限8個字
匯回 BODA 時會自動補上 $ 與千分位，並套用禁用語規則；Excel 內直接輸入不會即時改寫。</t>
      </text>
    </comment>
    <comment authorId="0" ref="N38">
      <text>
        <t xml:space="preserve">填寫規則：(檔名/券名)</t>
      </text>
    </comment>
    <comment authorId="0" ref="N5">
      <text>
        <t xml:space="preserve">填寫規則：(檔名/券名)
匯回 BODA 時會自動補上 $ 與千分位，並套用禁用語規則；Excel 內直接輸入不會即時改寫。</t>
      </text>
    </comment>
    <comment authorId="0" ref="D534">
      <text>
        <t xml:space="preserve">填寫規則：品名一排最多09字內
匯回 BODA 時會自動補上 $ 與千分位，並套用禁用語規則；Excel 內直接輸入不會即時改寫。</t>
      </text>
    </comment>
    <comment authorId="0" ref="D435">
      <text>
        <t xml:space="preserve">填寫規則：品名5字內
匯回 BODA 時會自動補上 $ 與千分位，並套用禁用語規則；Excel 內直接輸入不會即時改寫。</t>
      </text>
    </comment>
    <comment authorId="0" ref="D402">
      <text>
        <t xml:space="preserve">填寫規則：警語最多放8個字
匯回 BODA 時會自動補上 $ 與千分位，並套用禁用語規則；Excel 內直接輸入不會即時改寫。</t>
      </text>
    </comment>
    <comment authorId="0" ref="D369">
      <text>
        <t xml:space="preserve">填寫規則：促標最多8個字內
匯回 BODA 時會自動補上 $ 與千分位，並套用禁用語規則；Excel 內直接輸入不會即時改寫。</t>
      </text>
    </comment>
    <comment authorId="0" ref="I534">
      <text>
        <t xml:space="preserve">填寫規則：品名一排最多09字內
匯回 BODA 時會自動補上 $ 與千分位，並套用禁用語規則；Excel 內直接輸入不會即時改寫。</t>
      </text>
    </comment>
    <comment authorId="0" ref="D303">
      <text>
        <t xml:space="preserve">填寫規則：(檔名)</t>
      </text>
    </comment>
    <comment authorId="0" ref="H435">
      <text>
        <t xml:space="preserve">填寫規則：品名5字內
匯回 BODA 時會自動補上 $ 與千分位，並套用禁用語規則；Excel 內直接輸入不會即時改寫。</t>
      </text>
    </comment>
    <comment authorId="0" ref="H402">
      <text>
        <t xml:space="preserve">填寫規則：警語最多放8個字
匯回 BODA 時會自動補上 $ 與千分位，並套用禁用語規則；Excel 內直接輸入不會即時改寫。</t>
      </text>
    </comment>
    <comment authorId="0" ref="D237">
      <text>
        <t xml:space="preserve">填寫規則：限8個字
匯回 BODA 時會自動補上 $ 與千分位，並套用禁用語規則；Excel 內直接輸入不會即時改寫。</t>
      </text>
    </comment>
    <comment authorId="0" ref="H369">
      <text>
        <t xml:space="preserve">填寫規則：促標最多8個字內
匯回 BODA 時會自動補上 $ 與千分位，並套用禁用語規則；Excel 內直接輸入不會即時改寫。</t>
      </text>
    </comment>
    <comment authorId="0" ref="D204">
      <text>
        <t xml:space="preserve">填寫規則：限12個字
匯回 BODA 時會自動補上 $ 與千分位，並套用禁用語規則；Excel 內直接輸入不會即時改寫。</t>
      </text>
    </comment>
    <comment authorId="0" ref="N534">
      <text>
        <t xml:space="preserve">填寫規則：品名一排最多09字內
匯回 BODA 時會自動補上 $ 與千分位，並套用禁用語規則；Excel 內直接輸入不會即時改寫。</t>
      </text>
    </comment>
    <comment authorId="0" ref="D171">
      <text>
        <t xml:space="preserve">填寫規則：限8個字
匯回 BODA 時會自動補上 $ 與千分位，並套用禁用語規則；Excel 內直接輸入不會即時改寫。</t>
      </text>
    </comment>
    <comment authorId="0" ref="H303">
      <text>
        <t xml:space="preserve">填寫規則：(檔名)</t>
      </text>
    </comment>
    <comment authorId="0" ref="L435">
      <text>
        <t xml:space="preserve">填寫規則：品名5字內
匯回 BODA 時會自動補上 $ 與千分位，並套用禁用語規則；Excel 內直接輸入不會即時改寫。</t>
      </text>
    </comment>
    <comment authorId="0" ref="D138">
      <text>
        <t xml:space="preserve">填寫規則：(檔名/券名)
匯回 BODA 時會自動補上 $ 與千分位，並套用禁用語規則；Excel 內直接輸入不會即時改寫。</t>
      </text>
    </comment>
    <comment authorId="0" ref="L402">
      <text>
        <t xml:space="preserve">填寫規則：警語最多放8個字
匯回 BODA 時會自動補上 $ 與千分位，並套用禁用語規則；Excel 內直接輸入不會即時改寫。</t>
      </text>
    </comment>
    <comment authorId="0" ref="D105">
      <text>
        <t xml:space="preserve">填寫規則：限3個字
匯回 BODA 時會自動補上 $ 與千分位，並套用禁用語規則；Excel 內直接輸入不會即時改寫。</t>
      </text>
    </comment>
    <comment authorId="0" ref="D72">
      <text>
        <t xml:space="preserve">填寫規則：(檔名/券名)</t>
      </text>
    </comment>
    <comment authorId="0" ref="D39">
      <text>
        <t xml:space="preserve">填寫規則：限4+4個字
匯回 BODA 時會自動補上 $ 與千分位，並套用禁用語規則；Excel 內直接輸入不會即時改寫。</t>
      </text>
    </comment>
    <comment authorId="0" ref="P435">
      <text>
        <t xml:space="preserve">填寫規則：品名5字內
匯回 BODA 時會自動補上 $ 與千分位，並套用禁用語規則；Excel 內直接輸入不會即時改寫。</t>
      </text>
    </comment>
    <comment authorId="0" ref="D6">
      <text>
        <t xml:space="preserve">填寫規則：(檔名/券名)</t>
      </text>
    </comment>
    <comment authorId="0" ref="L237">
      <text>
        <t xml:space="preserve">填寫規則：限8個字
匯回 BODA 時會自動補上 $ 與千分位，並套用禁用語規則；Excel 內直接輸入不會即時改寫。</t>
      </text>
    </comment>
    <comment authorId="0" ref="I105">
      <text>
        <t xml:space="preserve">填寫規則：限4+4個字
匯回 BODA 時會自動補上 $ 與千分位，並套用禁用語規則；Excel 內直接輸入不會即時改寫。</t>
      </text>
    </comment>
    <comment authorId="0" ref="L204">
      <text>
        <t xml:space="preserve">填寫規則：限12個字
匯回 BODA 時會自動補上 $ 與千分位，並套用禁用語規則；Excel 內直接輸入不會即時改寫。</t>
      </text>
    </comment>
    <comment authorId="0" ref="I72">
      <text>
        <t xml:space="preserve">填寫規則：(檔名/券名)</t>
      </text>
    </comment>
    <comment authorId="0" ref="I39">
      <text>
        <t xml:space="preserve">填寫規則：限8個字
匯回 BODA 時會自動補上 $ 與千分位，並套用禁用語規則；Excel 內直接輸入不會即時改寫。</t>
      </text>
    </comment>
    <comment authorId="0" ref="L138">
      <text>
        <t xml:space="preserve">填寫規則：(檔名/券名)
匯回 BODA 時會自動補上 $ 與千分位，並套用禁用語規則；Excel 內直接輸入不會即時改寫。</t>
      </text>
    </comment>
    <comment authorId="0" ref="I6">
      <text>
        <t xml:space="preserve">填寫規則：(檔名/券名)</t>
      </text>
    </comment>
    <comment authorId="0" ref="N105">
      <text>
        <t xml:space="preserve">填寫規則：限4+4個字
匯回 BODA 時會自動補上 $ 與千分位，並套用禁用語規則；Excel 內直接輸入不會即時改寫。</t>
      </text>
    </comment>
    <comment authorId="0" ref="N72">
      <text>
        <t xml:space="preserve">填寫規則：(檔名/券名)</t>
      </text>
    </comment>
    <comment authorId="0" ref="N39">
      <text>
        <t xml:space="preserve">填寫規則：限10個字
匯回 BODA 時會自動補上 $ 與千分位，並套用禁用語規則；Excel 內直接輸入不會即時改寫。</t>
      </text>
    </comment>
    <comment authorId="0" ref="N6">
      <text>
        <t xml:space="preserve">填寫規則：(檔名/券名)</t>
      </text>
    </comment>
    <comment authorId="0" ref="D535">
      <text>
        <t xml:space="preserve">填寫規則：品名一排最多09字內
匯回 BODA 時會自動補上 $ 與千分位，並套用禁用語規則；Excel 內直接輸入不會即時改寫。</t>
      </text>
    </comment>
    <comment authorId="0" ref="D436">
      <text>
        <t xml:space="preserve">填寫規則：小字警語6字
匯回 BODA 時會自動補上 $ 與千分位，並套用禁用語規則；Excel 內直接輸入不會即時改寫。</t>
      </text>
    </comment>
    <comment authorId="0" ref="D403">
      <text>
        <t xml:space="preserve">填寫規則：圓標05字內
匯回 BODA 時會自動補上 $ 與千分位，並套用禁用語規則；Excel 內直接輸入不會即時改寫。</t>
      </text>
    </comment>
    <comment authorId="0" ref="D370">
      <text>
        <t xml:space="preserve">填寫規則：(圖檔名)</t>
      </text>
    </comment>
    <comment authorId="0" ref="I535">
      <text>
        <t xml:space="preserve">填寫規則：品名一排最多09字內
匯回 BODA 時會自動補上 $ 與千分位，並套用禁用語規則；Excel 內直接輸入不會即時改寫。</t>
      </text>
    </comment>
    <comment authorId="0" ref="D304">
      <text>
        <t xml:space="preserve">填寫規則：品名一排最多8個字
匯回 BODA 時會自動補上 $ 與千分位，並套用禁用語規則；Excel 內直接輸入不會即時改寫。</t>
      </text>
    </comment>
    <comment authorId="0" ref="H436">
      <text>
        <t xml:space="preserve">填寫規則：小字警語6字
匯回 BODA 時會自動補上 $ 與千分位，並套用禁用語規則；Excel 內直接輸入不會即時改寫。</t>
      </text>
    </comment>
    <comment authorId="0" ref="H403">
      <text>
        <t xml:space="preserve">填寫規則：圓標05字內
匯回 BODA 時會自動補上 $ 與千分位，並套用禁用語規則；Excel 內直接輸入不會即時改寫。</t>
      </text>
    </comment>
    <comment authorId="0" ref="D238">
      <text>
        <t xml:space="preserve">填寫規則：(檔名/券名)
匯回 BODA 時會自動補上 $ 與千分位，並套用禁用語規則；Excel 內直接輸入不會即時改寫。</t>
      </text>
    </comment>
    <comment authorId="0" ref="H370">
      <text>
        <t xml:space="preserve">填寫規則：(圖檔名)</t>
      </text>
    </comment>
    <comment authorId="0" ref="D205">
      <text>
        <t xml:space="preserve">填寫規則：(檔名/券名)</t>
      </text>
    </comment>
    <comment authorId="0" ref="N535">
      <text>
        <t xml:space="preserve">填寫規則：品名一排最多09字內
匯回 BODA 時會自動補上 $ 與千分位，並套用禁用語規則；Excel 內直接輸入不會即時改寫。</t>
      </text>
    </comment>
    <comment authorId="0" ref="D172">
      <text>
        <t xml:space="preserve">填寫規則：(檔名/券名)
匯回 BODA 時會自動補上 $ 與千分位，並套用禁用語規則；Excel 內直接輸入不會即時改寫。</t>
      </text>
    </comment>
    <comment authorId="0" ref="H304">
      <text>
        <t xml:space="preserve">填寫規則：品名一排最多8個字
匯回 BODA 時會自動補上 $ 與千分位，並套用禁用語規則；Excel 內直接輸入不會即時改寫。</t>
      </text>
    </comment>
    <comment authorId="0" ref="L436">
      <text>
        <t xml:space="preserve">填寫規則：小字警語6字
匯回 BODA 時會自動補上 $ 與千分位，並套用禁用語規則；Excel 內直接輸入不會即時改寫。</t>
      </text>
    </comment>
    <comment authorId="0" ref="D139">
      <text>
        <t xml:space="preserve">填寫規則：(檔名/券名)</t>
      </text>
    </comment>
    <comment authorId="0" ref="L403">
      <text>
        <t xml:space="preserve">填寫規則：圓標05字內
匯回 BODA 時會自動補上 $ 與千分位，並套用禁用語規則；Excel 內直接輸入不會即時改寫。</t>
      </text>
    </comment>
    <comment authorId="0" ref="D40">
      <text>
        <t xml:space="preserve">填寫規則：限4+4個字
匯回 BODA 時會自動補上 $ 與千分位，並套用禁用語規則；Excel 內直接輸入不會即時改寫。</t>
      </text>
    </comment>
    <comment authorId="0" ref="P436">
      <text>
        <t xml:space="preserve">填寫規則：小字警語6字
匯回 BODA 時會自動補上 $ 與千分位，並套用禁用語規則；Excel 內直接輸入不會即時改寫。</t>
      </text>
    </comment>
    <comment authorId="0" ref="D7">
      <text>
        <t xml:space="preserve">填寫規則：限8個字
匯回 BODA 時會自動補上 $ 與千分位，並套用禁用語規則；Excel 內直接輸入不會即時改寫。</t>
      </text>
    </comment>
    <comment authorId="0" ref="L238">
      <text>
        <t xml:space="preserve">填寫規則：(檔名/券名)
匯回 BODA 時會自動補上 $ 與千分位，並套用禁用語規則；Excel 內直接輸入不會即時改寫。</t>
      </text>
    </comment>
    <comment authorId="0" ref="I106">
      <text>
        <t xml:space="preserve">填寫規則：限4+4個字
匯回 BODA 時會自動補上 $ 與千分位，並套用禁用語規則；Excel 內直接輸入不會即時改寫。</t>
      </text>
    </comment>
    <comment authorId="0" ref="L205">
      <text>
        <t xml:space="preserve">填寫規則：(檔名/券名)</t>
      </text>
    </comment>
    <comment authorId="0" ref="I73">
      <text>
        <t xml:space="preserve">填寫規則：限8個字
匯回 BODA 時會自動補上 $ 與千分位，並套用禁用語規則；Excel 內直接輸入不會即時改寫。</t>
      </text>
    </comment>
    <comment authorId="0" ref="I40">
      <text>
        <t xml:space="preserve">填寫規則：限3個字
匯回 BODA 時會自動補上 $ 與千分位，並套用禁用語規則；Excel 內直接輸入不會即時改寫。</t>
      </text>
    </comment>
    <comment authorId="0" ref="L139">
      <text>
        <t xml:space="preserve">填寫規則：(檔名/券名)</t>
      </text>
    </comment>
    <comment authorId="0" ref="I7">
      <text>
        <t xml:space="preserve">填寫規則：限8個字
匯回 BODA 時會自動補上 $ 與千分位，並套用禁用語規則；Excel 內直接輸入不會即時改寫。</t>
      </text>
    </comment>
    <comment authorId="0" ref="N106">
      <text>
        <t xml:space="preserve">填寫規則：限4+4個字
匯回 BODA 時會自動補上 $ 與千分位，並套用禁用語規則；Excel 內直接輸入不會即時改寫。</t>
      </text>
    </comment>
    <comment authorId="0" ref="N73">
      <text>
        <t xml:space="preserve">填寫規則：限8個字
匯回 BODA 時會自動補上 $ 與千分位，並套用禁用語規則；Excel 內直接輸入不會即時改寫。</t>
      </text>
    </comment>
    <comment authorId="0" ref="N40">
      <text>
        <t xml:space="preserve">填寫規則：限3個字
匯回 BODA 時會自動補上 $ 與千分位，並套用禁用語規則；Excel 內直接輸入不會即時改寫。</t>
      </text>
    </comment>
    <comment authorId="0" ref="N7">
      <text>
        <t xml:space="preserve">填寫規則：限10個字
匯回 BODA 時會自動補上 $ 與千分位，並套用禁用語規則；Excel 內直接輸入不會即時改寫。</t>
      </text>
    </comment>
    <comment authorId="0" ref="D404">
      <text>
        <t xml:space="preserve">填寫規則：品名放06個字
匯回 BODA 時會自動補上 $ 與千分位，並套用禁用語規則；Excel 內直接輸入不會即時改寫。</t>
      </text>
    </comment>
    <comment authorId="0" ref="D371">
      <text>
        <t xml:space="preserve">填寫規則：品名一排6字
匯回 BODA 時會自動補上 $ 與千分位，並套用禁用語規則；Excel 內直接輸入不會即時改寫。</t>
      </text>
    </comment>
    <comment authorId="0" ref="D305">
      <text>
        <t xml:space="preserve">填寫規則：品名一排最多8個字
匯回 BODA 時會自動補上 $ 與千分位，並套用禁用語規則；Excel 內直接輸入不會即時改寫。</t>
      </text>
    </comment>
    <comment authorId="0" ref="H404">
      <text>
        <t xml:space="preserve">填寫規則：品名放06個字
匯回 BODA 時會自動補上 $ 與千分位，並套用禁用語規則；Excel 內直接輸入不會即時改寫。</t>
      </text>
    </comment>
    <comment authorId="0" ref="D239">
      <text>
        <t xml:space="preserve">填寫規則：(檔名/券名)</t>
      </text>
    </comment>
    <comment authorId="0" ref="H371">
      <text>
        <t xml:space="preserve">填寫規則：品名一排6字
匯回 BODA 時會自動補上 $ 與千分位，並套用禁用語規則；Excel 內直接輸入不會即時改寫。</t>
      </text>
    </comment>
    <comment authorId="0" ref="D206">
      <text>
        <t xml:space="preserve">填寫規則：限12個字
匯回 BODA 時會自動補上 $ 與千分位，並套用禁用語規則；Excel 內直接輸入不會即時改寫。</t>
      </text>
    </comment>
    <comment authorId="0" ref="D173">
      <text>
        <t xml:space="preserve">填寫規則：(檔名/券名)</t>
      </text>
    </comment>
    <comment authorId="0" ref="H305">
      <text>
        <t xml:space="preserve">填寫規則：品名一排最多8個字
匯回 BODA 時會自動補上 $ 與千分位，並套用禁用語規則；Excel 內直接輸入不會即時改寫。</t>
      </text>
    </comment>
    <comment authorId="0" ref="D140">
      <text>
        <t xml:space="preserve">填寫規則：限12個字
匯回 BODA 時會自動補上 $ 與千分位，並套用禁用語規則；Excel 內直接輸入不會即時改寫。</t>
      </text>
    </comment>
    <comment authorId="0" ref="L404">
      <text>
        <t xml:space="preserve">填寫規則：品名放06個字
匯回 BODA 時會自動補上 $ 與千分位，並套用禁用語規則；Excel 內直接輸入不會即時改寫。</t>
      </text>
    </comment>
    <comment authorId="0" ref="D41">
      <text>
        <t xml:space="preserve">填寫規則：限5個字
匯回 BODA 時會自動補上 $ 與千分位，並套用禁用語規則；Excel 內直接輸入不會即時改寫。</t>
      </text>
    </comment>
    <comment authorId="0" ref="D8">
      <text>
        <t xml:space="preserve">填寫規則：限10個字
匯回 BODA 時會自動補上 $ 與千分位，並套用禁用語規則；Excel 內直接輸入不會即時改寫。</t>
      </text>
    </comment>
    <comment authorId="0" ref="L239">
      <text>
        <t xml:space="preserve">填寫規則：(檔名/券名)</t>
      </text>
    </comment>
    <comment authorId="0" ref="I107">
      <text>
        <t xml:space="preserve">填寫規則：限5個字
匯回 BODA 時會自動補上 $ 與千分位，並套用禁用語規則；Excel 內直接輸入不會即時改寫。</t>
      </text>
    </comment>
    <comment authorId="0" ref="L206">
      <text>
        <t xml:space="preserve">填寫規則：限12個字
匯回 BODA 時會自動補上 $ 與千分位，並套用禁用語規則；Excel 內直接輸入不會即時改寫。</t>
      </text>
    </comment>
    <comment authorId="0" ref="I74">
      <text>
        <t xml:space="preserve">填寫規則：限10個字
匯回 BODA 時會自動補上 $ 與千分位，並套用禁用語規則；Excel 內直接輸入不會即時改寫。</t>
      </text>
    </comment>
    <comment authorId="0" ref="L140">
      <text>
        <t xml:space="preserve">填寫規則：限16個字
匯回 BODA 時會自動補上 $ 與千分位，並套用禁用語規則；Excel 內直接輸入不會即時改寫。</t>
      </text>
    </comment>
    <comment authorId="0" ref="N107">
      <text>
        <t xml:space="preserve">填寫規則：限5個字
匯回 BODA 時會自動補上 $ 與千分位，並套用禁用語規則；Excel 內直接輸入不會即時改寫。</t>
      </text>
    </comment>
    <comment authorId="0" ref="N74">
      <text>
        <t xml:space="preserve">填寫規則：限5個字
匯回 BODA 時會自動補上 $ 與千分位，並套用禁用語規則；Excel 內直接輸入不會即時改寫。</t>
      </text>
    </comment>
    <comment authorId="0" ref="D372">
      <text>
        <t xml:space="preserve">填寫規則：品名一排6字
匯回 BODA 時會自動補上 $ 與千分位，並套用禁用語規則；Excel 內直接輸入不會即時改寫。</t>
      </text>
    </comment>
    <comment authorId="0" ref="D306">
      <text>
        <t xml:space="preserve">填寫規則：圓標05字內
匯回 BODA 時會自動補上 $ 與千分位，並套用禁用語規則；Excel 內直接輸入不會即時改寫。</t>
      </text>
    </comment>
    <comment authorId="0" ref="D273">
      <text>
        <t xml:space="preserve">填寫規則：促標最多7字內
匯回 BODA 時會自動補上 $ 與千分位，並套用禁用語規則；Excel 內直接輸入不會即時改寫。</t>
      </text>
    </comment>
    <comment authorId="0" ref="H372">
      <text>
        <t xml:space="preserve">填寫規則：品名一排6字
匯回 BODA 時會自動補上 $ 與千分位，並套用禁用語規則；Excel 內直接輸入不會即時改寫。</t>
      </text>
    </comment>
    <comment authorId="0" ref="D207">
      <text>
        <t xml:space="preserve">填寫規則：限16個字
匯回 BODA 時會自動補上 $ 與千分位，並套用禁用語規則；Excel 內直接輸入不會即時改寫。</t>
      </text>
    </comment>
    <comment authorId="0" ref="D174">
      <text>
        <t xml:space="preserve">填寫規則：限6+6個字
匯回 BODA 時會自動補上 $ 與千分位，並套用禁用語規則；Excel 內直接輸入不會即時改寫。</t>
      </text>
    </comment>
    <comment authorId="0" ref="H306">
      <text>
        <t xml:space="preserve">填寫規則：圓標05字內
匯回 BODA 時會自動補上 $ 與千分位，並套用禁用語規則；Excel 內直接輸入不會即時改寫。</t>
      </text>
    </comment>
    <comment authorId="0" ref="D141">
      <text>
        <t xml:space="preserve">填寫規則：限5個字
匯回 BODA 時會自動補上 $ 與千分位，並套用禁用語規則；Excel 內直接輸入不會即時改寫。</t>
      </text>
    </comment>
    <comment authorId="0" ref="D42">
      <text>
        <t xml:space="preserve">填寫規則：限3個字
匯回 BODA 時會自動補上 $ 與千分位，並套用禁用語規則；Excel 內直接輸入不會即時改寫。</t>
      </text>
    </comment>
    <comment authorId="0" ref="L273">
      <text>
        <t xml:space="preserve">填寫規則：(圖檔名)</t>
      </text>
    </comment>
    <comment authorId="0" ref="L207">
      <text>
        <t xml:space="preserve">填寫規則：(icon圖，無文字)</t>
      </text>
    </comment>
    <comment authorId="0" ref="I75">
      <text>
        <t xml:space="preserve">填寫規則：限5個字
匯回 BODA 時會自動補上 $ 與千分位，並套用禁用語規則；Excel 內直接輸入不會即時改寫。</t>
      </text>
    </comment>
    <comment authorId="0" ref="L141">
      <text>
        <t xml:space="preserve">填寫規則：限5個字
匯回 BODA 時會自動補上 $ 與千分位，並套用禁用語規則；Excel 內直接輸入不會即時改寫。</t>
      </text>
    </comment>
    <comment authorId="0" ref="N108">
      <text>
        <t xml:space="preserve">填寫規則：限5個字
匯回 BODA 時會自動補上 $ 與千分位，並套用禁用語規則；Excel 內直接輸入不會即時改寫。</t>
      </text>
    </comment>
    <comment authorId="0" ref="D538">
      <text>
        <t xml:space="preserve">填寫規則：項目文字04字
匯回 BODA 時會自動補上 $ 與千分位，並套用禁用語規則；Excel 內直接輸入不會即時改寫。</t>
      </text>
    </comment>
    <comment authorId="0" ref="D373">
      <text>
        <t xml:space="preserve">填寫規則：特色5個字
匯回 BODA 時會自動補上 $ 與千分位，並套用禁用語規則；Excel 內直接輸入不會即時改寫。</t>
      </text>
    </comment>
    <comment authorId="0" ref="I538">
      <text>
        <t xml:space="preserve">填寫規則：內文一排06字
匯回 BODA 時會自動補上 $ 與千分位，並套用禁用語規則；Excel 內直接輸入不會即時改寫。</t>
      </text>
    </comment>
    <comment authorId="0" ref="D274">
      <text>
        <t xml:space="preserve">填寫規則：品名一排最多8字
匯回 BODA 時會自動補上 $ 與千分位，並套用禁用語規則；Excel 內直接輸入不會即時改寫。</t>
      </text>
    </comment>
    <comment authorId="0" ref="D241">
      <text>
        <t xml:space="preserve">填寫規則：限5個字
匯回 BODA 時會自動補上 $ 與千分位，並套用禁用語規則；Excel 內直接輸入不會即時改寫。</t>
      </text>
    </comment>
    <comment authorId="0" ref="H373">
      <text>
        <t xml:space="preserve">填寫規則：特色5個字
匯回 BODA 時會自動補上 $ 與千分位，並套用禁用語規則；Excel 內直接輸入不會即時改寫。</t>
      </text>
    </comment>
    <comment authorId="0" ref="D208">
      <text>
        <t xml:space="preserve">填寫規則：(icon圖，無文字)</t>
      </text>
    </comment>
    <comment authorId="0" ref="N538">
      <text>
        <t xml:space="preserve">填寫規則：內文一排06字
匯回 BODA 時會自動補上 $ 與千分位，並套用禁用語規則；Excel 內直接輸入不會即時改寫。</t>
      </text>
    </comment>
    <comment authorId="0" ref="D175">
      <text>
        <t xml:space="preserve">填寫規則：限6+6個字
匯回 BODA 時會自動補上 $ 與千分位，並套用禁用語規則；Excel 內直接輸入不會即時改寫。</t>
      </text>
    </comment>
    <comment authorId="0" ref="G241">
      <text>
        <t xml:space="preserve">填寫規則：限5個字
匯回 BODA 時會自動補上 $ 與千分位，並套用禁用語規則；Excel 內直接輸入不會即時改寫。</t>
      </text>
    </comment>
    <comment authorId="0" ref="L274">
      <text>
        <t xml:space="preserve">填寫規則：(圖檔名)
匯回 BODA 時會自動補上 $ 與千分位，並套用禁用語規則；Excel 內直接輸入不會即時改寫。</t>
      </text>
    </comment>
    <comment authorId="0" ref="L241">
      <text>
        <t xml:space="preserve">填寫規則：限5個字
匯回 BODA 時會自動補上 $ 與千分位，並套用禁用語規則；Excel 內直接輸入不會即時改寫。</t>
      </text>
    </comment>
    <comment authorId="0" ref="O241">
      <text>
        <t xml:space="preserve">填寫規則：限5個字
匯回 BODA 時會自動補上 $ 與千分位，並套用禁用語規則；Excel 內直接輸入不會即時改寫。</t>
      </text>
    </comment>
    <comment authorId="0" ref="D539">
      <text>
        <t xml:space="preserve">填寫規則：項目文字04字
匯回 BODA 時會自動補上 $ 與千分位，並套用禁用語規則；Excel 內直接輸入不會即時改寫。</t>
      </text>
    </comment>
    <comment authorId="0" ref="D506">
      <text>
        <t xml:space="preserve">填寫規則：項目文字04字
匯回 BODA 時會自動補上 $ 與千分位，並套用禁用語規則；Excel 內直接輸入不會即時改寫。</t>
      </text>
    </comment>
    <comment authorId="0" ref="D374">
      <text>
        <t xml:space="preserve">填寫規則：逛逛去
匯回 BODA 時會自動補上 $ 與千分位，並套用禁用語規則；Excel 內直接輸入不會即時改寫。</t>
      </text>
    </comment>
    <comment authorId="0" ref="I539">
      <text>
        <t xml:space="preserve">填寫規則：內文一排06字
匯回 BODA 時會自動補上 $ 與千分位，並套用禁用語規則；Excel 內直接輸入不會即時改寫。</t>
      </text>
    </comment>
    <comment authorId="0" ref="D341">
      <text>
        <t xml:space="preserve">填寫規則：代言人小字8字內
匯回 BODA 時會自動補上 $ 與千分位，並套用禁用語規則；Excel 內直接輸入不會即時改寫。</t>
      </text>
    </comment>
    <comment authorId="0" ref="I506">
      <text>
        <t xml:space="preserve">填寫規則：內文一排最多09字內
匯回 BODA 時會自動補上 $ 與千分位，並套用禁用語規則；Excel 內直接輸入不會即時改寫。</t>
      </text>
    </comment>
    <comment authorId="0" ref="D275">
      <text>
        <t xml:space="preserve">填寫規則：品名一排最多8字
匯回 BODA 時會自動補上 $ 與千分位，並套用禁用語規則；Excel 內直接輸入不會即時改寫。</t>
      </text>
    </comment>
    <comment authorId="0" ref="D242">
      <text>
        <t xml:space="preserve">填寫規則：限6個字
匯回 BODA 時會自動補上 $ 與千分位，並套用禁用語規則；Excel 內直接輸入不會即時改寫。</t>
      </text>
    </comment>
    <comment authorId="0" ref="H374">
      <text>
        <t xml:space="preserve">填寫規則：逛逛去
匯回 BODA 時會自動補上 $ 與千分位，並套用禁用語規則；Excel 內直接輸入不會即時改寫。</t>
      </text>
    </comment>
    <comment authorId="0" ref="H341">
      <text>
        <t xml:space="preserve">填寫規則：促標最多7字內
匯回 BODA 時會自動補上 $ 與千分位，並套用禁用語規則；Excel 內直接輸入不會即時改寫。</t>
      </text>
    </comment>
    <comment authorId="0" ref="N539">
      <text>
        <t xml:space="preserve">填寫規則：內文一排06字
匯回 BODA 時會自動補上 $ 與千分位，並套用禁用語規則；Excel 內直接輸入不會即時改寫。</t>
      </text>
    </comment>
    <comment authorId="0" ref="D176">
      <text>
        <t xml:space="preserve">填寫規則：限8個字
匯回 BODA 時會自動補上 $ 與千分位，並套用禁用語規則；Excel 內直接輸入不會即時改寫。</t>
      </text>
    </comment>
    <comment authorId="0" ref="N506">
      <text>
        <t xml:space="preserve">填寫規則：內文一排最多09字內
匯回 BODA 時會自動補上 $ 與千分位，並套用禁用語規則；Excel 內直接輸入不會即時改寫。</t>
      </text>
    </comment>
    <comment authorId="0" ref="G242">
      <text>
        <t xml:space="preserve">填寫規則：限6個字
匯回 BODA 時會自動補上 $ 與千分位，並套用禁用語規則；Excel 內直接輸入不會即時改寫。</t>
      </text>
    </comment>
    <comment authorId="0" ref="L275">
      <text>
        <t xml:space="preserve">填寫規則：圓標05字內
匯回 BODA 時會自動補上 $ 與千分位，並套用禁用語規則；Excel 內直接輸入不會即時改寫。</t>
      </text>
    </comment>
    <comment authorId="0" ref="L242">
      <text>
        <t xml:space="preserve">填寫規則：限6個字
匯回 BODA 時會自動補上 $ 與千分位，並套用禁用語規則；Excel 內直接輸入不會即時改寫。</t>
      </text>
    </comment>
    <comment authorId="0" ref="O242">
      <text>
        <t xml:space="preserve">填寫規則：限6個字
匯回 BODA 時會自動補上 $ 與千分位，並套用禁用語規則；Excel 內直接輸入不會即時改寫。</t>
      </text>
    </comment>
    <comment authorId="0" ref="D540">
      <text>
        <t xml:space="preserve">填寫規則：項目文字04字
匯回 BODA 時會自動補上 $ 與千分位，並套用禁用語規則；Excel 內直接輸入不會即時改寫。</t>
      </text>
    </comment>
    <comment authorId="0" ref="D507">
      <text>
        <t xml:space="preserve">填寫規則：項目文字04字
匯回 BODA 時會自動補上 $ 與千分位，並套用禁用語規則；Excel 內直接輸入不會即時改寫。</t>
      </text>
    </comment>
    <comment authorId="0" ref="D474">
      <text>
        <t xml:space="preserve">填寫規則：促標最多6字
匯回 BODA 時會自動補上 $ 與千分位，並套用禁用語規則；Excel 內直接輸入不會即時改寫。</t>
      </text>
    </comment>
    <comment authorId="0" ref="D441">
      <text>
        <t xml:space="preserve">填寫規則：促標最多7字內
匯回 BODA 時會自動補上 $ 與千分位，並套用禁用語規則；Excel 內直接輸入不會即時改寫。</t>
      </text>
    </comment>
    <comment authorId="0" ref="I540">
      <text>
        <t xml:space="preserve">填寫規則：內文一排06字
匯回 BODA 時會自動補上 $ 與千分位，並套用禁用語規則；Excel 內直接輸入不會即時改寫。</t>
      </text>
    </comment>
    <comment authorId="0" ref="D342">
      <text>
        <t xml:space="preserve">填寫規則：代言人小字8字內
匯回 BODA 時會自動補上 $ 與千分位，並套用禁用語規則；Excel 內直接輸入不會即時改寫。</t>
      </text>
    </comment>
    <comment authorId="0" ref="I507">
      <text>
        <t xml:space="preserve">填寫規則：內文一排最多09字內
匯回 BODA 時會自動補上 $ 與千分位，並套用禁用語規則；Excel 內直接輸入不會即時改寫。</t>
      </text>
    </comment>
    <comment authorId="0" ref="D309">
      <text>
        <t xml:space="preserve">填寫規則：促標6個字內
匯回 BODA 時會自動補上 $ 與千分位，並套用禁用語規則；Excel 內直接輸入不會即時改寫。</t>
      </text>
    </comment>
    <comment authorId="0" ref="I474">
      <text>
        <t xml:space="preserve">填寫規則：促標最多6字
匯回 BODA 時會自動補上 $ 與千分位，並套用禁用語規則；Excel 內直接輸入不會即時改寫。</t>
      </text>
    </comment>
    <comment authorId="0" ref="D276">
      <text>
        <t xml:space="preserve">填寫規則：小字最多可9個字內
匯回 BODA 時會自動補上 $ 與千分位，並套用禁用語規則；Excel 內直接輸入不會即時改寫。</t>
      </text>
    </comment>
    <comment authorId="0" ref="D243">
      <text>
        <t xml:space="preserve">填寫規則：限5個字
匯回 BODA 時會自動補上 $ 與千分位，並套用禁用語規則；Excel 內直接輸入不會即時改寫。</t>
      </text>
    </comment>
    <comment authorId="0" ref="H342">
      <text>
        <t xml:space="preserve">填寫規則：品名一排最多8字
匯回 BODA 時會自動補上 $ 與千分位，並套用禁用語規則；Excel 內直接輸入不會即時改寫。</t>
      </text>
    </comment>
    <comment authorId="0" ref="N540">
      <text>
        <t xml:space="preserve">填寫規則：內文一排06字
匯回 BODA 時會自動補上 $ 與千分位，並套用禁用語規則；Excel 內直接輸入不會即時改寫。</t>
      </text>
    </comment>
    <comment authorId="0" ref="D177">
      <text>
        <t xml:space="preserve">填寫規則：限3個字
匯回 BODA 時會自動補上 $ 與千分位，並套用禁用語規則；Excel 內直接輸入不會即時改寫。</t>
      </text>
    </comment>
    <comment authorId="0" ref="H309">
      <text>
        <t xml:space="preserve">填寫規則：促標6個字內
匯回 BODA 時會自動補上 $ 與千分位，並套用禁用語規則；Excel 內直接輸入不會即時改寫。</t>
      </text>
    </comment>
    <comment authorId="0" ref="N507">
      <text>
        <t xml:space="preserve">填寫規則：內文一排最多09字內
匯回 BODA 時會自動補上 $ 與千分位，並套用禁用語規則；Excel 內直接輸入不會即時改寫。</t>
      </text>
    </comment>
    <comment authorId="0" ref="G243">
      <text>
        <t xml:space="preserve">填寫規則：限5個字
匯回 BODA 時會自動補上 $ 與千分位，並套用禁用語規則；Excel 內直接輸入不會即時改寫。</t>
      </text>
    </comment>
    <comment authorId="0" ref="N474">
      <text>
        <t xml:space="preserve">填寫規則：促標最多6字
匯回 BODA 時會自動補上 $ 與千分位，並套用禁用語規則；Excel 內直接輸入不會即時改寫。</t>
      </text>
    </comment>
    <comment authorId="0" ref="D45">
      <text>
        <t xml:space="preserve">填寫規則：限8個字
匯回 BODA 時會自動補上 $ 與千分位，並套用禁用語規則；Excel 內直接輸入不會即時改寫。</t>
      </text>
    </comment>
    <comment authorId="0" ref="D12">
      <text>
        <t xml:space="preserve">填寫規則：限8個字
匯回 BODA 時會自動補上 $ 與千分位，並套用禁用語規則；Excel 內直接輸入不會即時改寫。</t>
      </text>
    </comment>
    <comment authorId="0" ref="L276">
      <text>
        <t xml:space="preserve">填寫規則：每行限5字
匯回 BODA 時會自動補上 $ 與千分位，並套用禁用語規則；Excel 內直接輸入不會即時改寫。</t>
      </text>
    </comment>
    <comment authorId="0" ref="I45">
      <text>
        <t xml:space="preserve">填寫規則：限8個字
匯回 BODA 時會自動補上 $ 與千分位，並套用禁用語規則；Excel 內直接輸入不會即時改寫。</t>
      </text>
    </comment>
    <comment authorId="0" ref="I12">
      <text>
        <t xml:space="preserve">填寫規則：限8個字
匯回 BODA 時會自動補上 $ 與千分位，並套用禁用語規則；Excel 內直接輸入不會即時改寫。</t>
      </text>
    </comment>
    <comment authorId="0" ref="N45">
      <text>
        <t xml:space="preserve">填寫規則：限8個字
匯回 BODA 時會自動補上 $ 與千分位，並套用禁用語規則；Excel 內直接輸入不會即時改寫。</t>
      </text>
    </comment>
    <comment authorId="0" ref="N12">
      <text>
        <t xml:space="preserve">填寫規則：限8個字
匯回 BODA 時會自動補上 $ 與千分位，並套用禁用語規則；Excel 內直接輸入不會即時改寫。</t>
      </text>
    </comment>
    <comment authorId="0" ref="D541">
      <text>
        <t xml:space="preserve">填寫規則：項目文字04字
匯回 BODA 時會自動補上 $ 與千分位，並套用禁用語規則；Excel 內直接輸入不會即時改寫。</t>
      </text>
    </comment>
    <comment authorId="0" ref="D508">
      <text>
        <t xml:space="preserve">填寫規則：項目文字04字
匯回 BODA 時會自動補上 $ 與千分位，並套用禁用語規則；Excel 內直接輸入不會即時改寫。</t>
      </text>
    </comment>
    <comment authorId="0" ref="D475">
      <text>
        <t xml:space="preserve">填寫規則：促標最多6字
匯回 BODA 時會自動補上 $ 與千分位，並套用禁用語規則；Excel 內直接輸入不會即時改寫。</t>
      </text>
    </comment>
    <comment authorId="0" ref="D442">
      <text>
        <t xml:space="preserve">填寫規則：小字最多可10個字以內
匯回 BODA 時會自動補上 $ 與千分位，並套用禁用語規則；Excel 內直接輸入不會即時改寫。</t>
      </text>
    </comment>
    <comment authorId="0" ref="D409">
      <text>
        <t xml:space="preserve">填寫規則：(檔名/券名)
匯回 BODA 時會自動補上 $ 與千分位，並套用禁用語規則；Excel 內直接輸入不會即時改寫。</t>
      </text>
    </comment>
    <comment authorId="0" ref="I541">
      <text>
        <t xml:space="preserve">填寫規則：內文一排06字
匯回 BODA 時會自動補上 $ 與千分位，並套用禁用語規則；Excel 內直接輸入不會即時改寫。</t>
      </text>
    </comment>
    <comment authorId="0" ref="D343">
      <text>
        <t xml:space="preserve">填寫規則：(圖檔名)</t>
      </text>
    </comment>
    <comment authorId="0" ref="I508">
      <text>
        <t xml:space="preserve">填寫規則：內文一排最多09字內
匯回 BODA 時會自動補上 $ 與千分位，並套用禁用語規則；Excel 內直接輸入不會即時改寫。</t>
      </text>
    </comment>
    <comment authorId="0" ref="D310">
      <text>
        <t xml:space="preserve">填寫規則：(圖檔名)</t>
      </text>
    </comment>
    <comment authorId="0" ref="I475">
      <text>
        <t xml:space="preserve">填寫規則：促標最多6字
匯回 BODA 時會自動補上 $ 與千分位，並套用禁用語規則；Excel 內直接輸入不會即時改寫。</t>
      </text>
    </comment>
    <comment authorId="0" ref="H409">
      <text>
        <t xml:space="preserve">填寫規則：(檔名/券名)
匯回 BODA 時會自動補上 $ 與千分位，並套用禁用語規則；Excel 內直接輸入不會即時改寫。</t>
      </text>
    </comment>
    <comment authorId="0" ref="H343">
      <text>
        <t xml:space="preserve">填寫規則：品名一排最多8字
匯回 BODA 時會自動補上 $ 與千分位，並套用禁用語規則；Excel 內直接輸入不會即時改寫。</t>
      </text>
    </comment>
    <comment authorId="0" ref="N541">
      <text>
        <t xml:space="preserve">填寫規則：內文一排06字
匯回 BODA 時會自動補上 $ 與千分位，並套用禁用語規則；Excel 內直接輸入不會即時改寫。</t>
      </text>
    </comment>
    <comment authorId="0" ref="H310">
      <text>
        <t xml:space="preserve">填寫規則：(圖檔名)</t>
      </text>
    </comment>
    <comment authorId="0" ref="N508">
      <text>
        <t xml:space="preserve">填寫規則：內文一排最多09字內
匯回 BODA 時會自動補上 $ 與千分位，並套用禁用語規則；Excel 內直接輸入不會即時改寫。</t>
      </text>
    </comment>
    <comment authorId="0" ref="D145">
      <text>
        <t xml:space="preserve">填寫規則：限8個字
匯回 BODA 時會自動補上 $ 與千分位，並套用禁用語規則；Excel 內直接輸入不會即時改寫。</t>
      </text>
    </comment>
    <comment authorId="0" ref="L409">
      <text>
        <t xml:space="preserve">填寫規則：(檔名/券名)
匯回 BODA 時會自動補上 $ 與千分位，並套用禁用語規則；Excel 內直接輸入不會即時改寫。</t>
      </text>
    </comment>
    <comment authorId="0" ref="N475">
      <text>
        <t xml:space="preserve">填寫規則：促標最多6字
匯回 BODA 時會自動補上 $ 與千分位，並套用禁用語規則；Excel 內直接輸入不會即時改寫。</t>
      </text>
    </comment>
    <comment authorId="0" ref="D112">
      <text>
        <t xml:space="preserve">填寫規則：限8個字
匯回 BODA 時會自動補上 $ 與千分位，並套用禁用語規則；Excel 內直接輸入不會即時改寫。</t>
      </text>
    </comment>
    <comment authorId="0" ref="D79">
      <text>
        <t xml:space="preserve">填寫規則：限8個字
匯回 BODA 時會自動補上 $ 與千分位，並套用禁用語規則；Excel 內直接輸入不會即時改寫。</t>
      </text>
    </comment>
    <comment authorId="0" ref="D46">
      <text>
        <t xml:space="preserve">填寫規則：(檔名/券名)
匯回 BODA 時會自動補上 $ 與千分位，並套用禁用語規則；Excel 內直接輸入不會即時改寫。</t>
      </text>
    </comment>
    <comment authorId="0" ref="D13">
      <text>
        <t xml:space="preserve">填寫規則：(檔名/券名)
匯回 BODA 時會自動補上 $ 與千分位，並套用禁用語規則；Excel 內直接輸入不會即時改寫。</t>
      </text>
    </comment>
    <comment authorId="0" ref="L277">
      <text>
        <t xml:space="preserve">填寫規則：每行限5字
匯回 BODA 時會自動補上 $ 與千分位，並套用禁用語規則；Excel 內直接輸入不會即時改寫。</t>
      </text>
    </comment>
    <comment authorId="0" ref="I112">
      <text>
        <t xml:space="preserve">填寫規則：限8個字
匯回 BODA 時會自動補上 $ 與千分位，並套用禁用語規則；Excel 內直接輸入不會即時改寫。</t>
      </text>
    </comment>
    <comment authorId="0" ref="I79">
      <text>
        <t xml:space="preserve">填寫規則：限8個字
匯回 BODA 時會自動補上 $ 與千分位，並套用禁用語規則；Excel 內直接輸入不會即時改寫。</t>
      </text>
    </comment>
    <comment authorId="0" ref="I46">
      <text>
        <t xml:space="preserve">填寫規則：(檔名/券名)
匯回 BODA 時會自動補上 $ 與千分位，並套用禁用語規則；Excel 內直接輸入不會即時改寫。</t>
      </text>
    </comment>
    <comment authorId="0" ref="L145">
      <text>
        <t xml:space="preserve">填寫規則：限8個字
匯回 BODA 時會自動補上 $ 與千分位，並套用禁用語規則；Excel 內直接輸入不會即時改寫。</t>
      </text>
    </comment>
    <comment authorId="0" ref="I13">
      <text>
        <t xml:space="preserve">填寫規則：(檔名/券名)
匯回 BODA 時會自動補上 $ 與千分位，並套用禁用語規則；Excel 內直接輸入不會即時改寫。</t>
      </text>
    </comment>
    <comment authorId="0" ref="N79">
      <text>
        <t xml:space="preserve">填寫規則：限8個字
匯回 BODA 時會自動補上 $ 與千分位，並套用禁用語規則；Excel 內直接輸入不會即時改寫。</t>
      </text>
    </comment>
    <comment authorId="0" ref="N46">
      <text>
        <t xml:space="preserve">填寫規則：(檔名/券名)
匯回 BODA 時會自動補上 $ 與千分位，並套用禁用語規則；Excel 內直接輸入不會即時改寫。</t>
      </text>
    </comment>
    <comment authorId="0" ref="N13">
      <text>
        <t xml:space="preserve">填寫規則：(檔名/券名)
匯回 BODA 時會自動補上 $ 與千分位，並套用禁用語規則；Excel 內直接輸入不會即時改寫。</t>
      </text>
    </comment>
    <comment authorId="0" ref="D542">
      <text>
        <t xml:space="preserve">填寫規則：項目文字04字
匯回 BODA 時會自動補上 $ 與千分位，並套用禁用語規則；Excel 內直接輸入不會即時改寫。</t>
      </text>
    </comment>
    <comment authorId="0" ref="D509">
      <text>
        <t xml:space="preserve">填寫規則：項目文字04字
匯回 BODA 時會自動補上 $ 與千分位，並套用禁用語規則；Excel 內直接輸入不會即時改寫。</t>
      </text>
    </comment>
    <comment authorId="0" ref="D476">
      <text>
        <t xml:space="preserve">填寫規則：文案一排4字
匯回 BODA 時會自動補上 $ 與千分位，並套用禁用語規則；Excel 內直接輸入不會即時改寫。</t>
      </text>
    </comment>
    <comment authorId="0" ref="D410">
      <text>
        <t xml:space="preserve">填寫規則：品名一排7字內
匯回 BODA 時會自動補上 $ 與千分位，並套用禁用語規則；Excel 內直接輸入不會即時改寫。</t>
      </text>
    </comment>
    <comment authorId="0" ref="D377">
      <text>
        <t xml:space="preserve">填寫規則：促標最多8個字內
匯回 BODA 時會自動補上 $ 與千分位，並套用禁用語規則；Excel 內直接輸入不會即時改寫。</t>
      </text>
    </comment>
    <comment authorId="0" ref="I542">
      <text>
        <t xml:space="preserve">填寫規則：內文一排06字
匯回 BODA 時會自動補上 $ 與千分位，並套用禁用語規則；Excel 內直接輸入不會即時改寫。</t>
      </text>
    </comment>
    <comment authorId="0" ref="I509">
      <text>
        <t xml:space="preserve">填寫規則：內文一排最多09字內
匯回 BODA 時會自動補上 $ 與千分位，並套用禁用語規則；Excel 內直接輸入不會即時改寫。</t>
      </text>
    </comment>
    <comment authorId="0" ref="D311">
      <text>
        <t xml:space="preserve">填寫規則：品名一排最多8字
匯回 BODA 時會自動補上 $ 與千分位，並套用禁用語規則；Excel 內直接輸入不會即時改寫。</t>
      </text>
    </comment>
    <comment authorId="0" ref="I476">
      <text>
        <t xml:space="preserve">填寫規則：文案一排4字
匯回 BODA 時會自動補上 $ 與千分位，並套用禁用語規則；Excel 內直接輸入不會即時改寫。</t>
      </text>
    </comment>
    <comment authorId="0" ref="H410">
      <text>
        <t xml:space="preserve">填寫規則：品名一排7字內
匯回 BODA 時會自動補上 $ 與千分位，並套用禁用語規則；Excel 內直接輸入不會即時改寫。</t>
      </text>
    </comment>
    <comment authorId="0" ref="H377">
      <text>
        <t xml:space="preserve">填寫規則：促標最多8個字內
匯回 BODA 時會自動補上 $ 與千分位，並套用禁用語規則；Excel 內直接輸入不會即時改寫。</t>
      </text>
    </comment>
    <comment authorId="0" ref="D212">
      <text>
        <t xml:space="preserve">填寫規則：限12個字
匯回 BODA 時會自動補上 $ 與千分位，並套用禁用語規則；Excel 內直接輸入不會即時改寫。</t>
      </text>
    </comment>
    <comment authorId="0" ref="H344">
      <text>
        <t xml:space="preserve">填寫規則：小字最多可9個字內
匯回 BODA 時會自動補上 $ 與千分位，並套用禁用語規則；Excel 內直接輸入不會即時改寫。</t>
      </text>
    </comment>
    <comment authorId="0" ref="N542">
      <text>
        <t xml:space="preserve">填寫規則：內文一排06字
匯回 BODA 時會自動補上 $ 與千分位，並套用禁用語規則；Excel 內直接輸入不會即時改寫。</t>
      </text>
    </comment>
    <comment authorId="0" ref="H311">
      <text>
        <t xml:space="preserve">填寫規則：品名一排最多8字
匯回 BODA 時會自動補上 $ 與千分位，並套用禁用語規則；Excel 內直接輸入不會即時改寫。</t>
      </text>
    </comment>
    <comment authorId="0" ref="N509">
      <text>
        <t xml:space="preserve">填寫規則：內文一排最多09字內
匯回 BODA 時會自動補上 $ 與千分位，並套用禁用語規則；Excel 內直接輸入不會即時改寫。</t>
      </text>
    </comment>
    <comment authorId="0" ref="D146">
      <text>
        <t xml:space="preserve">填寫規則：(檔名/券名)
匯回 BODA 時會自動補上 $ 與千分位，並套用禁用語規則；Excel 內直接輸入不會即時改寫。</t>
      </text>
    </comment>
    <comment authorId="0" ref="L410">
      <text>
        <t xml:space="preserve">填寫規則：品名一排7字內
匯回 BODA 時會自動補上 $ 與千分位，並套用禁用語規則；Excel 內直接輸入不會即時改寫。</t>
      </text>
    </comment>
    <comment authorId="0" ref="N476">
      <text>
        <t xml:space="preserve">填寫規則：(檔名)</t>
      </text>
    </comment>
    <comment authorId="0" ref="D113">
      <text>
        <t xml:space="preserve">填寫規則：(檔名/券名)</t>
      </text>
    </comment>
    <comment authorId="0" ref="D80">
      <text>
        <t xml:space="preserve">填寫規則：(檔名/券名)</t>
      </text>
    </comment>
    <comment authorId="0" ref="D47">
      <text>
        <t xml:space="preserve">填寫規則：(檔名/券名)</t>
      </text>
    </comment>
    <comment authorId="0" ref="D14">
      <text>
        <t xml:space="preserve">填寫規則：(檔名/券名)</t>
      </text>
    </comment>
    <comment authorId="0" ref="L278">
      <text>
        <t xml:space="preserve">填寫規則：(檔名)
匯回 BODA 時會自動補上 $ 與千分位，並套用禁用語規則；Excel 內直接輸入不會即時改寫。</t>
      </text>
    </comment>
    <comment authorId="0" ref="I113">
      <text>
        <t xml:space="preserve">填寫規則：(檔名/券名)</t>
      </text>
    </comment>
    <comment authorId="0" ref="L212">
      <text>
        <t xml:space="preserve">填寫規則：限12個字
匯回 BODA 時會自動補上 $ 與千分位，並套用禁用語規則；Excel 內直接輸入不會即時改寫。</t>
      </text>
    </comment>
    <comment authorId="0" ref="I80">
      <text>
        <t xml:space="preserve">填寫規則：(檔名/券名)</t>
      </text>
    </comment>
    <comment authorId="0" ref="I47">
      <text>
        <t xml:space="preserve">填寫規則：(檔名/券名)</t>
      </text>
    </comment>
    <comment authorId="0" ref="L146">
      <text>
        <t xml:space="preserve">填寫規則：(檔名/券名)
匯回 BODA 時會自動補上 $ 與千分位，並套用禁用語規則；Excel 內直接輸入不會即時改寫。</t>
      </text>
    </comment>
    <comment authorId="0" ref="I14">
      <text>
        <t xml:space="preserve">填寫規則：(檔名/券名)</t>
      </text>
    </comment>
    <comment authorId="0" ref="N80">
      <text>
        <t xml:space="preserve">填寫規則：(檔名/券名)</t>
      </text>
    </comment>
    <comment authorId="0" ref="N47">
      <text>
        <t xml:space="preserve">填寫規則：(檔名/券名)</t>
      </text>
    </comment>
    <comment authorId="0" ref="N14">
      <text>
        <t xml:space="preserve">填寫規則：(檔名/券名)</t>
      </text>
    </comment>
    <comment authorId="0" ref="D510">
      <text>
        <t xml:space="preserve">填寫規則：項目文字04字
匯回 BODA 時會自動補上 $ 與千分位，並套用禁用語規則；Excel 內直接輸入不會即時改寫。</t>
      </text>
    </comment>
    <comment authorId="0" ref="D477">
      <text>
        <t xml:space="preserve">填寫規則：文案一排4字
匯回 BODA 時會自動補上 $ 與千分位，並套用禁用語規則；Excel 內直接輸入不會即時改寫。</t>
      </text>
    </comment>
    <comment authorId="0" ref="D444">
      <text>
        <t xml:space="preserve">填寫規則：文案一排最多6字
匯回 BODA 時會自動補上 $ 與千分位，並套用禁用語規則；Excel 內直接輸入不會即時改寫。</t>
      </text>
    </comment>
    <comment authorId="0" ref="D411">
      <text>
        <t xml:space="preserve">填寫規則：逛逛去
匯回 BODA 時會自動補上 $ 與千分位，並套用禁用語規則；Excel 內直接輸入不會即時改寫。</t>
      </text>
    </comment>
    <comment authorId="0" ref="D378">
      <text>
        <t xml:space="preserve">填寫規則：(圖檔名)</t>
      </text>
    </comment>
    <comment authorId="0" ref="I510">
      <text>
        <t xml:space="preserve">填寫規則：內文一排最多09字內
匯回 BODA 時會自動補上 $ 與千分位，並套用禁用語規則；Excel 內直接輸入不會即時改寫。</t>
      </text>
    </comment>
    <comment authorId="0" ref="D312">
      <text>
        <t xml:space="preserve">填寫規則：品名一排最多8字
匯回 BODA 時會自動補上 $ 與千分位，並套用禁用語規則；Excel 內直接輸入不會即時改寫。</t>
      </text>
    </comment>
    <comment authorId="0" ref="I477">
      <text>
        <t xml:space="preserve">填寫規則：文案一排4字
匯回 BODA 時會自動補上 $ 與千分位，並套用禁用語規則；Excel 內直接輸入不會即時改寫。</t>
      </text>
    </comment>
    <comment authorId="0" ref="H411">
      <text>
        <t xml:space="preserve">填寫規則：逛逛去
匯回 BODA 時會自動補上 $ 與千分位，並套用禁用語規則；Excel 內直接輸入不會即時改寫。</t>
      </text>
    </comment>
    <comment authorId="0" ref="D246">
      <text>
        <t xml:space="preserve">填寫規則：限8個字
匯回 BODA 時會自動補上 $ 與千分位，並套用禁用語規則；Excel 內直接輸入不會即時改寫。</t>
      </text>
    </comment>
    <comment authorId="0" ref="H378">
      <text>
        <t xml:space="preserve">填寫規則：(圖檔名)</t>
      </text>
    </comment>
    <comment authorId="0" ref="D213">
      <text>
        <t xml:space="preserve">填寫規則：(檔名/券名)</t>
      </text>
    </comment>
    <comment authorId="0" ref="H345">
      <text>
        <t xml:space="preserve">填寫規則：逛逛去
匯回 BODA 時會自動補上 $ 與千分位，並套用禁用語規則；Excel 內直接輸入不會即時改寫。</t>
      </text>
    </comment>
    <comment authorId="0" ref="D180">
      <text>
        <t xml:space="preserve">填寫規則：限12個字
匯回 BODA 時會自動補上 $ 與千分位，並套用禁用語規則；Excel 內直接輸入不會即時改寫。</t>
      </text>
    </comment>
    <comment authorId="0" ref="H312">
      <text>
        <t xml:space="preserve">填寫規則：品名一排最多8字
匯回 BODA 時會自動補上 $ 與千分位，並套用禁用語規則；Excel 內直接輸入不會即時改寫。</t>
      </text>
    </comment>
    <comment authorId="0" ref="L444">
      <text>
        <t xml:space="preserve">填寫規則：(檔名/券名)
匯回 BODA 時會自動補上 $ 與千分位，並套用禁用語規則；Excel 內直接輸入不會即時改寫。</t>
      </text>
    </comment>
    <comment authorId="0" ref="N510">
      <text>
        <t xml:space="preserve">填寫規則：內文一排最多09字內
匯回 BODA 時會自動補上 $ 與千分位，並套用禁用語規則；Excel 內直接輸入不會即時改寫。</t>
      </text>
    </comment>
    <comment authorId="0" ref="D147">
      <text>
        <t xml:space="preserve">填寫規則：(檔名/券名)</t>
      </text>
    </comment>
    <comment authorId="0" ref="L411">
      <text>
        <t xml:space="preserve">填寫規則：逛逛去
匯回 BODA 時會自動補上 $ 與千分位，並套用禁用語規則；Excel 內直接輸入不會即時改寫。</t>
      </text>
    </comment>
    <comment authorId="0" ref="N477">
      <text>
        <t xml:space="preserve">填寫規則：領券去
匯回 BODA 時會自動補上 $ 與千分位，並套用禁用語規則；Excel 內直接輸入不會即時改寫。</t>
      </text>
    </comment>
    <comment authorId="0" ref="D114">
      <text>
        <t xml:space="preserve">填寫規則：限4+4個字
匯回 BODA 時會自動補上 $ 與千分位，並套用禁用語規則；Excel 內直接輸入不會即時改寫。</t>
      </text>
    </comment>
    <comment authorId="0" ref="D81">
      <text>
        <t xml:space="preserve">填寫規則：限10個字
匯回 BODA 時會自動補上 $ 與千分位，並套用禁用語規則；Excel 內直接輸入不會即時改寫。</t>
      </text>
    </comment>
    <comment authorId="0" ref="D48">
      <text>
        <t xml:space="preserve">填寫規則：限3個字
匯回 BODA 時會自動補上 $ 與千分位，並套用禁用語規則；Excel 內直接輸入不會即時改寫。</t>
      </text>
    </comment>
    <comment authorId="0" ref="L279">
      <text>
        <t xml:space="preserve">填寫規則：逛逛去
匯回 BODA 時會自動補上 $ 與千分位，並套用禁用語規則；Excel 內直接輸入不會即時改寫。</t>
      </text>
    </comment>
    <comment authorId="0" ref="L246">
      <text>
        <t xml:space="preserve">填寫規則：(檔名/券名)
匯回 BODA 時會自動補上 $ 與千分位，並套用禁用語規則；Excel 內直接輸入不會即時改寫。</t>
      </text>
    </comment>
    <comment authorId="0" ref="I114">
      <text>
        <t xml:space="preserve">填寫規則：限4+4個字
匯回 BODA 時會自動補上 $ 與千分位，並套用禁用語規則；Excel 內直接輸入不會即時改寫。</t>
      </text>
    </comment>
    <comment authorId="0" ref="L213">
      <text>
        <t xml:space="preserve">填寫規則：(檔名/券名)</t>
      </text>
    </comment>
    <comment authorId="0" ref="I81">
      <text>
        <t xml:space="preserve">填寫規則：限5個字
匯回 BODA 時會自動補上 $ 與千分位，並套用禁用語規則；Excel 內直接輸入不會即時改寫。</t>
      </text>
    </comment>
    <comment authorId="0" ref="L180">
      <text>
        <t xml:space="preserve">填寫規則：限12個字
匯回 BODA 時會自動補上 $ 與千分位，並套用禁用語規則；Excel 內直接輸入不會即時改寫。</t>
      </text>
    </comment>
    <comment authorId="0" ref="I48">
      <text>
        <t xml:space="preserve">填寫規則：限4+4個字
匯回 BODA 時會自動補上 $ 與千分位，並套用禁用語規則；Excel 內直接輸入不會即時改寫。</t>
      </text>
    </comment>
    <comment authorId="0" ref="L147">
      <text>
        <t xml:space="preserve">填寫規則：(檔名/券名)</t>
      </text>
    </comment>
    <comment authorId="0" ref="I15">
      <text>
        <t xml:space="preserve">填寫規則：限8個字
匯回 BODA 時會自動補上 $ 與千分位，並套用禁用語規則；Excel 內直接輸入不會即時改寫。</t>
      </text>
    </comment>
    <comment authorId="0" ref="N81">
      <text>
        <t xml:space="preserve">填寫規則：限8個字
匯回 BODA 時會自動補上 $ 與千分位，並套用禁用語規則；Excel 內直接輸入不會即時改寫。</t>
      </text>
    </comment>
    <comment authorId="0" ref="N48">
      <text>
        <t xml:space="preserve">填寫規則：限4+4個字
匯回 BODA 時會自動補上 $ 與千分位，並套用禁用語規則；Excel 內直接輸入不會即時改寫。</t>
      </text>
    </comment>
    <comment authorId="0" ref="N15">
      <text>
        <t xml:space="preserve">填寫規則：限8個字
匯回 BODA 時會自動補上 $ 與千分位，並套用禁用語規則；Excel 內直接輸入不會即時改寫。</t>
      </text>
    </comment>
    <comment authorId="0" ref="D478">
      <text>
        <t xml:space="preserve">填寫規則：刷卡去
匯回 BODA 時會自動補上 $ 與千分位，並套用禁用語規則；Excel 內直接輸入不會即時改寫。</t>
      </text>
    </comment>
    <comment authorId="0" ref="D445">
      <text>
        <t xml:space="preserve">填寫規則：文案一排最多6字
匯回 BODA 時會自動補上 $ 與千分位，並套用禁用語規則；Excel 內直接輸入不會即時改寫。</t>
      </text>
    </comment>
    <comment authorId="0" ref="D379">
      <text>
        <t xml:space="preserve">填寫規則：品名最多可以放10個字
匯回 BODA 時會自動補上 $ 與千分位，並套用禁用語規則；Excel 內直接輸入不會即時改寫。</t>
      </text>
    </comment>
    <comment authorId="0" ref="D313">
      <text>
        <t xml:space="preserve">填寫規則：圓標05字內
匯回 BODA 時會自動補上 $ 與千分位，並套用禁用語規則；Excel 內直接輸入不會即時改寫。</t>
      </text>
    </comment>
    <comment authorId="0" ref="I478">
      <text>
        <t xml:space="preserve">填寫規則：領券去
匯回 BODA 時會自動補上 $ 與千分位，並套用禁用語規則；Excel 內直接輸入不會即時改寫。</t>
      </text>
    </comment>
    <comment authorId="0" ref="D247">
      <text>
        <t xml:space="preserve">填寫規則：(檔名/券名)
匯回 BODA 時會自動補上 $ 與千分位，並套用禁用語規則；Excel 內直接輸入不會即時改寫。</t>
      </text>
    </comment>
    <comment authorId="0" ref="H379">
      <text>
        <t xml:space="preserve">填寫規則：品名最多可以放10個字
匯回 BODA 時會自動補上 $ 與千分位，並套用禁用語規則；Excel 內直接輸入不會即時改寫。</t>
      </text>
    </comment>
    <comment authorId="0" ref="D214">
      <text>
        <t xml:space="preserve">填寫規則：限16個字
匯回 BODA 時會自動補上 $ 與千分位，並套用禁用語規則；Excel 內直接輸入不會即時改寫。</t>
      </text>
    </comment>
    <comment authorId="0" ref="D181">
      <text>
        <t xml:space="preserve">填寫規則：(檔名/券名)</t>
      </text>
    </comment>
    <comment authorId="0" ref="H313">
      <text>
        <t xml:space="preserve">填寫規則：圓標05字內
匯回 BODA 時會自動補上 $ 與千分位，並套用禁用語規則；Excel 內直接輸入不會即時改寫。</t>
      </text>
    </comment>
    <comment authorId="0" ref="L445">
      <text>
        <t xml:space="preserve">填寫規則：文案一排最多6字
匯回 BODA 時會自動補上 $ 與千分位，並套用禁用語規則；Excel 內直接輸入不會即時改寫。</t>
      </text>
    </comment>
    <comment authorId="0" ref="D148">
      <text>
        <t xml:space="preserve">填寫規則：限12個字
匯回 BODA 時會自動補上 $ 與千分位，並套用禁用語規則；Excel 內直接輸入不會即時改寫。</t>
      </text>
    </comment>
    <comment authorId="0" ref="D115">
      <text>
        <t xml:space="preserve">填寫規則：限4+4個字
匯回 BODA 時會自動補上 $ 與千分位，並套用禁用語規則；Excel 內直接輸入不會即時改寫。</t>
      </text>
    </comment>
    <comment authorId="0" ref="D82">
      <text>
        <t xml:space="preserve">填寫規則：限5個字
匯回 BODA 時會自動補上 $ 與千分位，並套用禁用語規則；Excel 內直接輸入不會即時改寫。</t>
      </text>
    </comment>
    <comment authorId="0" ref="L247">
      <text>
        <t xml:space="preserve">填寫規則：(檔名/券名)</t>
      </text>
    </comment>
    <comment authorId="0" ref="I115">
      <text>
        <t xml:space="preserve">填寫規則：限4+4個字
匯回 BODA 時會自動補上 $ 與千分位，並套用禁用語規則；Excel 內直接輸入不會即時改寫。</t>
      </text>
    </comment>
    <comment authorId="0" ref="L214">
      <text>
        <t xml:space="preserve">填寫規則：限6+6個字
匯回 BODA 時會自動補上 $ 與千分位，並套用禁用語規則；Excel 內直接輸入不會即時改寫。</t>
      </text>
    </comment>
    <comment authorId="0" ref="L181">
      <text>
        <t xml:space="preserve">填寫規則：(檔名/券名)</t>
      </text>
    </comment>
    <comment authorId="0" ref="I49">
      <text>
        <t xml:space="preserve">填寫規則：限4+4個字
匯回 BODA 時會自動補上 $ 與千分位，並套用禁用語規則；Excel 內直接輸入不會即時改寫。</t>
      </text>
    </comment>
    <comment authorId="0" ref="L148">
      <text>
        <t xml:space="preserve">填寫規則：限12個字
匯回 BODA 時會自動補上 $ 與千分位，並套用禁用語規則；Excel 內直接輸入不會即時改寫。</t>
      </text>
    </comment>
    <comment authorId="0" ref="I16">
      <text>
        <t xml:space="preserve">填寫規則：限10個字
匯回 BODA 時會自動補上 $ 與千分位，並套用禁用語規則；Excel 內直接輸入不會即時改寫。</t>
      </text>
    </comment>
    <comment authorId="0" ref="N82">
      <text>
        <t xml:space="preserve">填寫規則：限10個字
匯回 BODA 時會自動補上 $ 與千分位，並套用禁用語規則；Excel 內直接輸入不會即時改寫。</t>
      </text>
    </comment>
    <comment authorId="0" ref="N49">
      <text>
        <t xml:space="preserve">填寫規則：限4+4個字
匯回 BODA 時會自動補上 $ 與千分位，並套用禁用語規則；Excel 內直接輸入不會即時改寫。</t>
      </text>
    </comment>
    <comment authorId="0" ref="N16">
      <text>
        <t xml:space="preserve">填寫規則：限5個字
匯回 BODA 時會自動補上 $ 與千分位，並套用禁用語規則；Excel 內直接輸入不會即時改寫。</t>
      </text>
    </comment>
    <comment authorId="0" ref="D380">
      <text>
        <t xml:space="preserve">填寫規則：特色最多放8個字
匯回 BODA 時會自動補上 $ 與千分位，並套用禁用語規則；Excel 內直接輸入不會即時改寫。</t>
      </text>
    </comment>
    <comment authorId="0" ref="D314">
      <text>
        <t xml:space="preserve">填寫規則：圓標05字內
匯回 BODA 時會自動補上 $ 與千分位，並套用禁用語規則；Excel 內直接輸入不會即時改寫。</t>
      </text>
    </comment>
    <comment authorId="0" ref="D248">
      <text>
        <t xml:space="preserve">填寫規則：(檔名/券名)</t>
      </text>
    </comment>
    <comment authorId="0" ref="H380">
      <text>
        <t xml:space="preserve">填寫規則：特色最多放8個字
匯回 BODA 時會自動補上 $ 與千分位，並套用禁用語規則；Excel 內直接輸入不會即時改寫。</t>
      </text>
    </comment>
    <comment authorId="0" ref="D215">
      <text>
        <t xml:space="preserve">填寫規則：(icon圖，無文字)</t>
      </text>
    </comment>
    <comment authorId="0" ref="D182">
      <text>
        <t xml:space="preserve">填寫規則：限12個字
匯回 BODA 時會自動補上 $ 與千分位，並套用禁用語規則；Excel 內直接輸入不會即時改寫。</t>
      </text>
    </comment>
    <comment authorId="0" ref="H314">
      <text>
        <t xml:space="preserve">填寫規則：圓標05字內
匯回 BODA 時會自動補上 $ 與千分位，並套用禁用語規則；Excel 內直接輸入不會即時改寫。</t>
      </text>
    </comment>
    <comment authorId="0" ref="L446">
      <text>
        <t xml:space="preserve">填寫規則：文案一排最多6字
匯回 BODA 時會自動補上 $ 與千分位，並套用禁用語規則；Excel 內直接輸入不會即時改寫。</t>
      </text>
    </comment>
    <comment authorId="0" ref="D149">
      <text>
        <t xml:space="preserve">填寫規則：限16個字
匯回 BODA 時會自動補上 $ 與千分位，並套用禁用語規則；Excel 內直接輸入不會即時改寫。</t>
      </text>
    </comment>
    <comment authorId="0" ref="D116">
      <text>
        <t xml:space="preserve">填寫規則：限5個字
匯回 BODA 時會自動補上 $ 與千分位，並套用禁用語規則；Excel 內直接輸入不會即時改寫。</t>
      </text>
    </comment>
    <comment authorId="0" ref="I116">
      <text>
        <t xml:space="preserve">填寫規則：限5個字
匯回 BODA 時會自動補上 $ 與千分位，並套用禁用語規則；Excel 內直接輸入不會即時改寫。</t>
      </text>
    </comment>
    <comment authorId="0" ref="L215">
      <text>
        <t xml:space="preserve">填寫規則：限6+6個字
匯回 BODA 時會自動補上 $ 與千分位，並套用禁用語規則；Excel 內直接輸入不會即時改寫。</t>
      </text>
    </comment>
    <comment authorId="0" ref="L182">
      <text>
        <t xml:space="preserve">填寫規則：限12個字
匯回 BODA 時會自動補上 $ 與千分位，並套用禁用語規則；Excel 內直接輸入不會即時改寫。</t>
      </text>
    </comment>
    <comment authorId="0" ref="I50">
      <text>
        <t xml:space="preserve">填寫規則：限5個字
匯回 BODA 時會自動補上 $ 與千分位，並套用禁用語規則；Excel 內直接輸入不會即時改寫。</t>
      </text>
    </comment>
    <comment authorId="0" ref="L149">
      <text>
        <t xml:space="preserve">填寫規則：(icon圖，無文字)</t>
      </text>
    </comment>
    <comment authorId="0" ref="I17">
      <text>
        <t xml:space="preserve">填寫規則：限5個字
匯回 BODA 時會自動補上 $ 與千分位，並套用禁用語規則；Excel 內直接輸入不會即時改寫。</t>
      </text>
    </comment>
    <comment authorId="0" ref="N83">
      <text>
        <t xml:space="preserve">填寫規則：(icon圖，無文字)</t>
      </text>
    </comment>
    <comment authorId="0" ref="N50">
      <text>
        <t xml:space="preserve">填寫規則：限5個字
匯回 BODA 時會自動補上 $ 與千分位，並套用禁用語規則；Excel 內直接輸入不會即時改寫。</t>
      </text>
    </comment>
    <comment authorId="0" ref="D546">
      <text>
        <t xml:space="preserve">填寫規則：項目文字04字
匯回 BODA 時會自動補上 $ 與千分位，並套用禁用語規則；Excel 內直接輸入不會即時改寫。</t>
      </text>
    </comment>
    <comment authorId="0" ref="I546">
      <text>
        <t xml:space="preserve">填寫規則：內文一排06字
匯回 BODA 時會自動補上 $ 與千分位，並套用禁用語規則；Excel 內直接輸入不會即時改寫。</t>
      </text>
    </comment>
    <comment authorId="0" ref="D282">
      <text>
        <t xml:space="preserve">填寫規則：(圖檔名)</t>
      </text>
    </comment>
    <comment authorId="0" ref="N546">
      <text>
        <t xml:space="preserve">填寫規則：內文一排06字
匯回 BODA 時會自動補上 $ 與千分位，並套用禁用語規則；Excel 內直接輸入不會即時改寫。</t>
      </text>
    </comment>
    <comment authorId="0" ref="D183">
      <text>
        <t xml:space="preserve">填寫規則：限16個字
匯回 BODA 時會自動補上 $ 與千分位，並套用禁用語規則；Excel 內直接輸入不會即時改寫。</t>
      </text>
    </comment>
    <comment authorId="0" ref="D150">
      <text>
        <t xml:space="preserve">填寫規則：(icon圖，無文字)</t>
      </text>
    </comment>
    <comment authorId="0" ref="D117">
      <text>
        <t xml:space="preserve">填寫規則：(icon圖，無文字)</t>
      </text>
    </comment>
    <comment authorId="0" ref="L282">
      <text>
        <t xml:space="preserve">填寫規則：促標最多7字內
匯回 BODA 時會自動補上 $ 與千分位，並套用禁用語規則；Excel 內直接輸入不會即時改寫。</t>
      </text>
    </comment>
    <comment authorId="0" ref="I117">
      <text>
        <t xml:space="preserve">填寫規則：限3個字
匯回 BODA 時會自動補上 $ 與千分位，並套用禁用語規則；Excel 內直接輸入不會即時改寫。</t>
      </text>
    </comment>
    <comment authorId="0" ref="L216">
      <text>
        <t xml:space="preserve">填寫規則：限8個字
匯回 BODA 時會自動補上 $ 與千分位，並套用禁用語規則；Excel 內直接輸入不會即時改寫。</t>
      </text>
    </comment>
    <comment authorId="0" ref="D547">
      <text>
        <t xml:space="preserve">填寫規則：項目文字04字
匯回 BODA 時會自動補上 $ 與千分位，並套用禁用語規則；Excel 內直接輸入不會即時改寫。</t>
      </text>
    </comment>
    <comment authorId="0" ref="D514">
      <text>
        <t xml:space="preserve">填寫規則：項目文字04字
匯回 BODA 時會自動補上 $ 與千分位，並套用禁用語規則；Excel 內直接輸入不會即時改寫。</t>
      </text>
    </comment>
    <comment authorId="0" ref="I547">
      <text>
        <t xml:space="preserve">填寫規則：內文一排06字
匯回 BODA 時會自動補上 $ 與千分位，並套用禁用語規則；Excel 內直接輸入不會即時改寫。</t>
      </text>
    </comment>
    <comment authorId="0" ref="D349">
      <text>
        <t xml:space="preserve">填寫規則：代言人小字8字內
匯回 BODA 時會自動補上 $ 與千分位，並套用禁用語規則；Excel 內直接輸入不會即時改寫。</t>
      </text>
    </comment>
    <comment authorId="0" ref="I514">
      <text>
        <t xml:space="preserve">填寫規則：內文一排最多09字內
匯回 BODA 時會自動補上 $ 與千分位，並套用禁用語規則；Excel 內直接輸入不會即時改寫。</t>
      </text>
    </comment>
    <comment authorId="0" ref="D283">
      <text>
        <t xml:space="preserve">填寫規則：(圖檔名)
匯回 BODA 時會自動補上 $ 與千分位，並套用禁用語規則；Excel 內直接輸入不會即時改寫。</t>
      </text>
    </comment>
    <comment authorId="0" ref="D250">
      <text>
        <t xml:space="preserve">填寫規則：限5個字
匯回 BODA 時會自動補上 $ 與千分位，並套用禁用語規則；Excel 內直接輸入不會即時改寫。</t>
      </text>
    </comment>
    <comment authorId="0" ref="H349">
      <text>
        <t xml:space="preserve">填寫規則：促標最多7字內
匯回 BODA 時會自動補上 $ 與千分位，並套用禁用語規則；Excel 內直接輸入不會即時改寫。</t>
      </text>
    </comment>
    <comment authorId="0" ref="N547">
      <text>
        <t xml:space="preserve">填寫規則：內文一排06字
匯回 BODA 時會自動補上 $ 與千分位，並套用禁用語規則；Excel 內直接輸入不會即時改寫。</t>
      </text>
    </comment>
    <comment authorId="0" ref="N514">
      <text>
        <t xml:space="preserve">填寫規則：內文一排最多09字內
匯回 BODA 時會自動補上 $ 與千分位，並套用禁用語規則；Excel 內直接輸入不會即時改寫。</t>
      </text>
    </comment>
    <comment authorId="0" ref="G250">
      <text>
        <t xml:space="preserve">填寫規則：限5個字
匯回 BODA 時會自動補上 $ 與千分位，並套用禁用語規則；Excel 內直接輸入不會即時改寫。</t>
      </text>
    </comment>
    <comment authorId="0" ref="L283">
      <text>
        <t xml:space="preserve">填寫規則：品名一排最多8字
匯回 BODA 時會自動補上 $ 與千分位，並套用禁用語規則；Excel 內直接輸入不會即時改寫。</t>
      </text>
    </comment>
    <comment authorId="0" ref="L250">
      <text>
        <t xml:space="preserve">填寫規則：限5個字
匯回 BODA 時會自動補上 $ 與千分位，並套用禁用語規則；Excel 內直接輸入不會即時改寫。</t>
      </text>
    </comment>
    <comment authorId="0" ref="O250">
      <text>
        <t xml:space="preserve">填寫規則：限5個字
匯回 BODA 時會自動補上 $ 與千分位，並套用禁用語規則；Excel 內直接輸入不會即時改寫。</t>
      </text>
    </comment>
    <comment authorId="0" ref="D548">
      <text>
        <t xml:space="preserve">填寫規則：項目文字04字
匯回 BODA 時會自動補上 $ 與千分位，並套用禁用語規則；Excel 內直接輸入不會即時改寫。</t>
      </text>
    </comment>
    <comment authorId="0" ref="D515">
      <text>
        <t xml:space="preserve">填寫規則：項目文字04字
匯回 BODA 時會自動補上 $ 與千分位，並套用禁用語規則；Excel 內直接輸入不會即時改寫。</t>
      </text>
    </comment>
    <comment authorId="0" ref="D482">
      <text>
        <t xml:space="preserve">填寫規則：(圖檔名)</t>
      </text>
    </comment>
    <comment authorId="0" ref="I548">
      <text>
        <t xml:space="preserve">填寫規則：內文一排06字
匯回 BODA 時會自動補上 $ 與千分位，並套用禁用語規則；Excel 內直接輸入不會即時改寫。</t>
      </text>
    </comment>
    <comment authorId="0" ref="D350">
      <text>
        <t xml:space="preserve">填寫規則：代言人小字8字內
匯回 BODA 時會自動補上 $ 與千分位，並套用禁用語規則；Excel 內直接輸入不會即時改寫。</t>
      </text>
    </comment>
    <comment authorId="0" ref="I515">
      <text>
        <t xml:space="preserve">填寫規則：內文一排最多09字內
匯回 BODA 時會自動補上 $ 與千分位，並套用禁用語規則；Excel 內直接輸入不會即時改寫。</t>
      </text>
    </comment>
    <comment authorId="0" ref="D317">
      <text>
        <t xml:space="preserve">填寫規則：(檔名/券名)
匯回 BODA 時會自動補上 $ 與千分位，並套用禁用語規則；Excel 內直接輸入不會即時改寫。</t>
      </text>
    </comment>
    <comment authorId="0" ref="I482">
      <text>
        <t xml:space="preserve">填寫規則：促標最多6字
匯回 BODA 時會自動補上 $ 與千分位，並套用禁用語規則；Excel 內直接輸入不會即時改寫。</t>
      </text>
    </comment>
    <comment authorId="0" ref="D284">
      <text>
        <t xml:space="preserve">填寫規則：圓標05字內
匯回 BODA 時會自動補上 $ 與千分位，並套用禁用語規則；Excel 內直接輸入不會即時改寫。</t>
      </text>
    </comment>
    <comment authorId="0" ref="H350">
      <text>
        <t xml:space="preserve">填寫規則：品名一排最多8字
匯回 BODA 時會自動補上 $ 與千分位，並套用禁用語規則；Excel 內直接輸入不會即時改寫。</t>
      </text>
    </comment>
    <comment authorId="0" ref="N548">
      <text>
        <t xml:space="preserve">填寫規則：內文一排06字
匯回 BODA 時會自動補上 $ 與千分位，並套用禁用語規則；Excel 內直接輸入不會即時改寫。</t>
      </text>
    </comment>
    <comment authorId="0" ref="H317">
      <text>
        <t xml:space="preserve">填寫規則：(檔名/券名)
匯回 BODA 時會自動補上 $ 與千分位，並套用禁用語規則；Excel 內直接輸入不會即時改寫。</t>
      </text>
    </comment>
    <comment authorId="0" ref="N515">
      <text>
        <t xml:space="preserve">填寫規則：內文一排最多09字內
匯回 BODA 時會自動補上 $ 與千分位，並套用禁用語規則；Excel 內直接輸入不會即時改寫。</t>
      </text>
    </comment>
    <comment authorId="0" ref="N482">
      <text>
        <t xml:space="preserve">填寫規則：促標最多6字
匯回 BODA 時會自動補上 $ 與千分位，並套用禁用語規則；Excel 內直接輸入不會即時改寫。</t>
      </text>
    </comment>
    <comment authorId="0" ref="D20">
      <text>
        <t xml:space="preserve">填寫規則：限8個字
匯回 BODA 時會自動補上 $ 與千分位，並套用禁用語規則；Excel 內直接輸入不會即時改寫。</t>
      </text>
    </comment>
    <comment authorId="0" ref="L284">
      <text>
        <t xml:space="preserve">填寫規則：品名一排最多8字
匯回 BODA 時會自動補上 $ 與千分位，並套用禁用語規則；Excel 內直接輸入不會即時改寫。</t>
      </text>
    </comment>
    <comment authorId="0" ref="L251">
      <text>
        <t xml:space="preserve">填寫規則：限6個字
匯回 BODA 時會自動補上 $ 與千分位，並套用禁用語規則；Excel 內直接輸入不會即時改寫。</t>
      </text>
    </comment>
    <comment authorId="0" ref="O251">
      <text>
        <t xml:space="preserve">填寫規則：限6個字
匯回 BODA 時會自動補上 $ 與千分位，並套用禁用語規則；Excel 內直接輸入不會即時改寫。</t>
      </text>
    </comment>
    <comment authorId="0" ref="I20">
      <text>
        <t xml:space="preserve">填寫規則：限8個字
匯回 BODA 時會自動補上 $ 與千分位，並套用禁用語規則；Excel 內直接輸入不會即時改寫。</t>
      </text>
    </comment>
    <comment authorId="0" ref="N20">
      <text>
        <t xml:space="preserve">填寫規則：限8個字
匯回 BODA 時會自動補上 $ 與千分位，並套用禁用語規則；Excel 內直接輸入不會即時改寫。</t>
      </text>
    </comment>
    <comment authorId="0" ref="D549">
      <text>
        <t xml:space="preserve">填寫規則：項目文字04字
匯回 BODA 時會自動補上 $ 與千分位，並套用禁用語規則；Excel 內直接輸入不會即時改寫。</t>
      </text>
    </comment>
    <comment authorId="0" ref="D516">
      <text>
        <t xml:space="preserve">填寫規則：項目文字04字
匯回 BODA 時會自動補上 $ 與千分位，並套用禁用語規則；Excel 內直接輸入不會即時改寫。</t>
      </text>
    </comment>
    <comment authorId="0" ref="D417">
      <text>
        <t xml:space="preserve">填寫規則：(圖檔名)</t>
      </text>
    </comment>
    <comment authorId="0" ref="I549">
      <text>
        <t xml:space="preserve">填寫規則：內文一排06字
匯回 BODA 時會自動補上 $ 與千分位，並套用禁用語規則；Excel 內直接輸入不會即時改寫。</t>
      </text>
    </comment>
    <comment authorId="0" ref="D351">
      <text>
        <t xml:space="preserve">填寫規則：(圖檔名)</t>
      </text>
    </comment>
    <comment authorId="0" ref="I516">
      <text>
        <t xml:space="preserve">填寫規則：內文一排最多09字內
匯回 BODA 時會自動補上 $ 與千分位，並套用禁用語規則；Excel 內直接輸入不會即時改寫。</t>
      </text>
    </comment>
    <comment authorId="0" ref="I483">
      <text>
        <t xml:space="preserve">填寫規則：促標最多6字
匯回 BODA 時會自動補上 $ 與千分位，並套用禁用語規則；Excel 內直接輸入不會即時改寫。</t>
      </text>
    </comment>
    <comment authorId="0" ref="D285">
      <text>
        <t xml:space="preserve">填寫規則：每行限5字
匯回 BODA 時會自動補上 $ 與千分位，並套用禁用語規則；Excel 內直接輸入不會即時改寫。</t>
      </text>
    </comment>
    <comment authorId="0" ref="H417">
      <text>
        <t xml:space="preserve">填寫規則：(圖檔名)</t>
      </text>
    </comment>
    <comment authorId="0" ref="H351">
      <text>
        <t xml:space="preserve">填寫規則：品名一排最多8字
匯回 BODA 時會自動補上 $ 與千分位，並套用禁用語規則；Excel 內直接輸入不會即時改寫。</t>
      </text>
    </comment>
    <comment authorId="0" ref="N549">
      <text>
        <t xml:space="preserve">填寫規則：內文一排06字
匯回 BODA 時會自動補上 $ 與千分位，並套用禁用語規則；Excel 內直接輸入不會即時改寫。</t>
      </text>
    </comment>
    <comment authorId="0" ref="N516">
      <text>
        <t xml:space="preserve">填寫規則：內文一排最多09字內
匯回 BODA 時會自動補上 $ 與千分位，並套用禁用語規則；Excel 內直接輸入不會即時改寫。</t>
      </text>
    </comment>
    <comment authorId="0" ref="D153">
      <text>
        <t xml:space="preserve">填寫規則：限8個字
匯回 BODA 時會自動補上 $ 與千分位，並套用禁用語規則；Excel 內直接輸入不會即時改寫。</t>
      </text>
    </comment>
    <comment authorId="0" ref="L417">
      <text>
        <t xml:space="preserve">填寫規則：(圖檔名)</t>
      </text>
    </comment>
    <comment authorId="0" ref="N483">
      <text>
        <t xml:space="preserve">填寫規則：促標最多6字
匯回 BODA 時會自動補上 $ 與千分位，並套用禁用語規則；Excel 內直接輸入不會即時改寫。</t>
      </text>
    </comment>
    <comment authorId="0" ref="D87">
      <text>
        <t xml:space="preserve">填寫規則：限8個字
匯回 BODA 時會自動補上 $ 與千分位，並套用禁用語規則；Excel 內直接輸入不會即時改寫。</t>
      </text>
    </comment>
    <comment authorId="0" ref="D54">
      <text>
        <t xml:space="preserve">填寫規則：限8個字
匯回 BODA 時會自動補上 $ 與千分位，並套用禁用語規則；Excel 內直接輸入不會即時改寫。</t>
      </text>
    </comment>
    <comment authorId="0" ref="D21">
      <text>
        <t xml:space="preserve">填寫規則：(檔名/券名)
匯回 BODA 時會自動補上 $ 與千分位，並套用禁用語規則；Excel 內直接輸入不會即時改寫。</t>
      </text>
    </comment>
    <comment authorId="0" ref="L285">
      <text>
        <t xml:space="preserve">填寫規則：小字最多可9個字內
匯回 BODA 時會自動補上 $ 與千分位，並套用禁用語規則；Excel 內直接輸入不會即時改寫。</t>
      </text>
    </comment>
    <comment authorId="0" ref="L252">
      <text>
        <t xml:space="preserve">填寫規則：限5個字
匯回 BODA 時會自動補上 $ 與千分位，並套用禁用語規則；Excel 內直接輸入不會即時改寫。</t>
      </text>
    </comment>
    <comment authorId="0" ref="I87">
      <text>
        <t xml:space="preserve">填寫規則：限8個字
匯回 BODA 時會自動補上 $ 與千分位，並套用禁用語規則；Excel 內直接輸入不會即時改寫。</t>
      </text>
    </comment>
    <comment authorId="0" ref="L153">
      <text>
        <t xml:space="preserve">填寫規則：限8個字
匯回 BODA 時會自動補上 $ 與千分位，並套用禁用語規則；Excel 內直接輸入不會即時改寫。</t>
      </text>
    </comment>
    <comment authorId="0" ref="O252">
      <text>
        <t xml:space="preserve">填寫規則：限5個字
匯回 BODA 時會自動補上 $ 與千分位，並套用禁用語規則；Excel 內直接輸入不會即時改寫。</t>
      </text>
    </comment>
    <comment authorId="0" ref="I21">
      <text>
        <t xml:space="preserve">填寫規則：(檔名/券名)
匯回 BODA 時會自動補上 $ 與千分位，並套用禁用語規則；Excel 內直接輸入不會即時改寫。</t>
      </text>
    </comment>
    <comment authorId="0" ref="N87">
      <text>
        <t xml:space="preserve">填寫規則：限8個字
匯回 BODA 時會自動補上 $ 與千分位，並套用禁用語規則；Excel 內直接輸入不會即時改寫。</t>
      </text>
    </comment>
    <comment authorId="0" ref="N21">
      <text>
        <t xml:space="preserve">填寫規則：(檔名/券名)
匯回 BODA 時會自動補上 $ 與千分位，並套用禁用語規則；Excel 內直接輸入不會即時改寫。</t>
      </text>
    </comment>
    <comment authorId="0" ref="D550">
      <text>
        <t xml:space="preserve">填寫規則：項目文字04字
匯回 BODA 時會自動補上 $ 與千分位，並套用禁用語規則；Excel 內直接輸入不會即時改寫。</t>
      </text>
    </comment>
    <comment authorId="0" ref="D517">
      <text>
        <t xml:space="preserve">填寫規則：項目文字04字
匯回 BODA 時會自動補上 $ 與千分位，並套用禁用語規則；Excel 內直接輸入不會即時改寫。</t>
      </text>
    </comment>
    <comment authorId="0" ref="D418">
      <text>
        <t xml:space="preserve">填寫規則：品名一排7字內
匯回 BODA 時會自動補上 $ 與千分位，並套用禁用語規則；Excel 內直接輸入不會即時改寫。</t>
      </text>
    </comment>
    <comment authorId="0" ref="D385">
      <text>
        <t xml:space="preserve">填寫規則：促標最多8個字內
匯回 BODA 時會自動補上 $ 與千分位，並套用禁用語規則；Excel 內直接輸入不會即時改寫。</t>
      </text>
    </comment>
    <comment authorId="0" ref="I550">
      <text>
        <t xml:space="preserve">填寫規則：內文一排06字
匯回 BODA 時會自動補上 $ 與千分位，並套用禁用語規則；Excel 內直接輸入不會即時改寫。</t>
      </text>
    </comment>
    <comment authorId="0" ref="I517">
      <text>
        <t xml:space="preserve">填寫規則：內文一排最多09字內
匯回 BODA 時會自動補上 $ 與千分位，並套用禁用語規則；Excel 內直接輸入不會即時改寫。</t>
      </text>
    </comment>
    <comment authorId="0" ref="I484">
      <text>
        <t xml:space="preserve">填寫規則：文案一排4字
匯回 BODA 時會自動補上 $ 與千分位，並套用禁用語規則；Excel 內直接輸入不會即時改寫。</t>
      </text>
    </comment>
    <comment authorId="0" ref="D286">
      <text>
        <t xml:space="preserve">填寫規則：每行限5字
匯回 BODA 時會自動補上 $ 與千分位，並套用禁用語規則；Excel 內直接輸入不會即時改寫。</t>
      </text>
    </comment>
    <comment authorId="0" ref="H418">
      <text>
        <t xml:space="preserve">填寫規則：品名一排7字內
匯回 BODA 時會自動補上 $ 與千分位，並套用禁用語規則；Excel 內直接輸入不會即時改寫。</t>
      </text>
    </comment>
    <comment authorId="0" ref="H385">
      <text>
        <t xml:space="preserve">填寫規則：促標最多8個字內
匯回 BODA 時會自動補上 $ 與千分位，並套用禁用語規則；Excel 內直接輸入不會即時改寫。</t>
      </text>
    </comment>
    <comment authorId="0" ref="D220">
      <text>
        <t xml:space="preserve">填寫規則：限12個字
匯回 BODA 時會自動補上 $ 與千分位，並套用禁用語規則；Excel 內直接輸入不會即時改寫。</t>
      </text>
    </comment>
    <comment authorId="0" ref="H352">
      <text>
        <t xml:space="preserve">填寫規則：小字最多可9個字內
匯回 BODA 時會自動補上 $ 與千分位，並套用禁用語規則；Excel 內直接輸入不會即時改寫。</t>
      </text>
    </comment>
    <comment authorId="0" ref="N550">
      <text>
        <t xml:space="preserve">填寫規則：內文一排06字
匯回 BODA 時會自動補上 $ 與千分位，並套用禁用語規則；Excel 內直接輸入不會即時改寫。</t>
      </text>
    </comment>
    <comment authorId="0" ref="N517">
      <text>
        <t xml:space="preserve">填寫規則：內文一排最多09字內
匯回 BODA 時會自動補上 $ 與千分位，並套用禁用語規則；Excel 內直接輸入不會即時改寫。</t>
      </text>
    </comment>
    <comment authorId="0" ref="D154">
      <text>
        <t xml:space="preserve">填寫規則：(檔名/券名)
匯回 BODA 時會自動補上 $ 與千分位，並套用禁用語規則；Excel 內直接輸入不會即時改寫。</t>
      </text>
    </comment>
    <comment authorId="0" ref="L418">
      <text>
        <t xml:space="preserve">填寫規則：品名一排7字內
匯回 BODA 時會自動補上 $ 與千分位，並套用禁用語規則；Excel 內直接輸入不會即時改寫。</t>
      </text>
    </comment>
    <comment authorId="0" ref="N484">
      <text>
        <t xml:space="preserve">填寫規則：文案一排4字
匯回 BODA 時會自動補上 $ 與千分位，並套用禁用語規則；Excel 內直接輸入不會即時改寫。</t>
      </text>
    </comment>
    <comment authorId="0" ref="D121">
      <text>
        <t xml:space="preserve">填寫規則：限8個字
匯回 BODA 時會自動補上 $ 與千分位，並套用禁用語規則；Excel 內直接輸入不會即時改寫。</t>
      </text>
    </comment>
    <comment authorId="0" ref="D88">
      <text>
        <t xml:space="preserve">填寫規則：(檔名/券名)</t>
      </text>
    </comment>
    <comment authorId="0" ref="D55">
      <text>
        <t xml:space="preserve">填寫規則：(檔名/券名)
匯回 BODA 時會自動補上 $ 與千分位，並套用禁用語規則；Excel 內直接輸入不會即時改寫。</t>
      </text>
    </comment>
    <comment authorId="0" ref="D22">
      <text>
        <t xml:space="preserve">填寫規則：(檔名/券名)</t>
      </text>
    </comment>
    <comment authorId="0" ref="L220">
      <text>
        <t xml:space="preserve">填寫規則：限12個字
匯回 BODA 時會自動補上 $ 與千分位，並套用禁用語規則；Excel 內直接輸入不會即時改寫。</t>
      </text>
    </comment>
    <comment authorId="0" ref="I88">
      <text>
        <t xml:space="preserve">填寫規則：(檔名/券名)</t>
      </text>
    </comment>
    <comment authorId="0" ref="L154">
      <text>
        <t xml:space="preserve">填寫規則：(檔名/券名)
匯回 BODA 時會自動補上 $ 與千分位，並套用禁用語規則；Excel 內直接輸入不會即時改寫。</t>
      </text>
    </comment>
    <comment authorId="0" ref="I22">
      <text>
        <t xml:space="preserve">填寫規則：(檔名/券名)</t>
      </text>
    </comment>
    <comment authorId="0" ref="L121">
      <text>
        <t xml:space="preserve">填寫規則：限8個字
匯回 BODA 時會自動補上 $ 與千分位，並套用禁用語規則；Excel 內直接輸入不會即時改寫。</t>
      </text>
    </comment>
    <comment authorId="0" ref="N88">
      <text>
        <t xml:space="preserve">填寫規則：(檔名/券名)</t>
      </text>
    </comment>
    <comment authorId="0" ref="N22">
      <text>
        <t xml:space="preserve">填寫規則：(檔名/券名)</t>
      </text>
    </comment>
    <comment authorId="0" ref="D518">
      <text>
        <t xml:space="preserve">填寫規則：項目文字04字
匯回 BODA 時會自動補上 $ 與千分位，並套用禁用語規則；Excel 內直接輸入不會即時改寫。</t>
      </text>
    </comment>
    <comment authorId="0" ref="D452">
      <text>
        <t xml:space="preserve">填寫規則：促標最多7字內
匯回 BODA 時會自動補上 $ 與千分位，並套用禁用語規則；Excel 內直接輸入不會即時改寫。</t>
      </text>
    </comment>
    <comment authorId="0" ref="D419">
      <text>
        <t xml:space="preserve">填寫規則：警語最多放8個字
匯回 BODA 時會自動補上 $ 與千分位，並套用禁用語規則；Excel 內直接輸入不會即時改寫。</t>
      </text>
    </comment>
    <comment authorId="0" ref="D386">
      <text>
        <t xml:space="preserve">填寫規則：(圖檔名)</t>
      </text>
    </comment>
    <comment authorId="0" ref="I518">
      <text>
        <t xml:space="preserve">填寫規則：內文一排最多09字內
匯回 BODA 時會自動補上 $ 與千分位，並套用禁用語規則；Excel 內直接輸入不會即時改寫。</t>
      </text>
    </comment>
    <comment authorId="0" ref="I485">
      <text>
        <t xml:space="preserve">填寫規則：文案一排4字
匯回 BODA 時會自動補上 $ 與千分位，並套用禁用語規則；Excel 內直接輸入不會即時改寫。</t>
      </text>
    </comment>
    <comment authorId="0" ref="D287">
      <text>
        <t xml:space="preserve">填寫規則：(檔名)
匯回 BODA 時會自動補上 $ 與千分位，並套用禁用語規則；Excel 內直接輸入不會即時改寫。</t>
      </text>
    </comment>
    <comment authorId="0" ref="H419">
      <text>
        <t xml:space="preserve">填寫規則：警語最多放8個字
匯回 BODA 時會自動補上 $ 與千分位，並套用禁用語規則；Excel 內直接輸入不會即時改寫。</t>
      </text>
    </comment>
    <comment authorId="0" ref="H386">
      <text>
        <t xml:space="preserve">填寫規則：(圖檔名)</t>
      </text>
    </comment>
    <comment authorId="0" ref="D221">
      <text>
        <t xml:space="preserve">填寫規則：(檔名/券名)</t>
      </text>
    </comment>
    <comment authorId="0" ref="D188">
      <text>
        <t xml:space="preserve">填寫規則：限12個字
匯回 BODA 時會自動補上 $ 與千分位，並套用禁用語規則；Excel 內直接輸入不會即時改寫。</t>
      </text>
    </comment>
    <comment authorId="0" ref="N518">
      <text>
        <t xml:space="preserve">填寫規則：內文一排最多09字內
匯回 BODA 時會自動補上 $ 與千分位，並套用禁用語規則；Excel 內直接輸入不會即時改寫。</t>
      </text>
    </comment>
    <comment authorId="0" ref="D155">
      <text>
        <t xml:space="preserve">填寫規則：(檔名/券名)</t>
      </text>
    </comment>
    <comment authorId="0" ref="L419">
      <text>
        <t xml:space="preserve">填寫規則：警語最多放8個字
匯回 BODA 時會自動補上 $ 與千分位，並套用禁用語規則；Excel 內直接輸入不會即時改寫。</t>
      </text>
    </comment>
    <comment authorId="0" ref="N485">
      <text>
        <t xml:space="preserve">填寫規則：文案一排4字
匯回 BODA 時會自動補上 $ 與千分位，並套用禁用語規則；Excel 內直接輸入不會即時改寫。</t>
      </text>
    </comment>
    <comment authorId="0" ref="D122">
      <text>
        <t xml:space="preserve">填寫規則：(檔名/券名)
匯回 BODA 時會自動補上 $ 與千分位，並套用禁用語規則；Excel 內直接輸入不會即時改寫。</t>
      </text>
    </comment>
    <comment authorId="0" ref="D89">
      <text>
        <t xml:space="preserve">填寫規則：限8個字
匯回 BODA 時會自動補上 $ 與千分位，並套用禁用語規則；Excel 內直接輸入不會即時改寫。</t>
      </text>
    </comment>
    <comment authorId="0" ref="D56">
      <text>
        <t xml:space="preserve">填寫規則：(檔名/券名)</t>
      </text>
    </comment>
    <comment authorId="0" ref="D23">
      <text>
        <t xml:space="preserve">填寫規則：限10個字
匯回 BODA 時會自動補上 $ 與千分位，並套用禁用語規則；Excel 內直接輸入不會即時改寫。</t>
      </text>
    </comment>
    <comment authorId="0" ref="L221">
      <text>
        <t xml:space="preserve">填寫規則：(檔名/券名)</t>
      </text>
    </comment>
    <comment authorId="0" ref="I89">
      <text>
        <t xml:space="preserve">填寫規則：限10個字
匯回 BODA 時會自動補上 $ 與千分位，並套用禁用語規則；Excel 內直接輸入不會即時改寫。</t>
      </text>
    </comment>
    <comment authorId="0" ref="L188">
      <text>
        <t xml:space="preserve">填寫規則：限12個字
匯回 BODA 時會自動補上 $ 與千分位，並套用禁用語規則；Excel 內直接輸入不會即時改寫。</t>
      </text>
    </comment>
    <comment authorId="0" ref="L155">
      <text>
        <t xml:space="preserve">填寫規則：(檔名/券名)</t>
      </text>
    </comment>
    <comment authorId="0" ref="I23">
      <text>
        <t xml:space="preserve">填寫規則：限5個字
匯回 BODA 時會自動補上 $ 與千分位，並套用禁用語規則；Excel 內直接輸入不會即時改寫。</t>
      </text>
    </comment>
    <comment authorId="0" ref="L122">
      <text>
        <t xml:space="preserve">填寫規則：(檔名/券名)
匯回 BODA 時會自動補上 $ 與千分位，並套用禁用語規則；Excel 內直接輸入不會即時改寫。</t>
      </text>
    </comment>
    <comment authorId="0" ref="N89">
      <text>
        <t xml:space="preserve">填寫規則：(icon圖，無文字)</t>
      </text>
    </comment>
    <comment authorId="0" ref="N23">
      <text>
        <t xml:space="preserve">填寫規則：限8個字
匯回 BODA 時會自動補上 $ 與千分位，並套用禁用語規則；Excel 內直接輸入不會即時改寫。</t>
      </text>
    </comment>
    <comment authorId="0" ref="D453">
      <text>
        <t xml:space="preserve">填寫規則：小字最多可10個字以內
匯回 BODA 時會自動補上 $ 與千分位，並套用禁用語規則；Excel 內直接輸入不會即時改寫。</t>
      </text>
    </comment>
    <comment authorId="0" ref="D387">
      <text>
        <t xml:space="preserve">填寫規則：品名最多可以放10個字
匯回 BODA 時會自動補上 $ 與千分位，並套用禁用語規則；Excel 內直接輸入不會即時改寫。</t>
      </text>
    </comment>
    <comment authorId="0" ref="D288">
      <text>
        <t xml:space="preserve">填寫規則：逛逛去
匯回 BODA 時會自動補上 $ 與千分位，並套用禁用語規則；Excel 內直接輸入不會即時改寫。</t>
      </text>
    </comment>
    <comment authorId="0" ref="H387">
      <text>
        <t xml:space="preserve">填寫規則：品名最多可以放10個字
匯回 BODA 時會自動補上 $ 與千分位，並套用禁用語規則；Excel 內直接輸入不會即時改寫。</t>
      </text>
    </comment>
    <comment authorId="0" ref="D222">
      <text>
        <t xml:space="preserve">填寫規則：限6+6個字
匯回 BODA 時會自動補上 $ 與千分位，並套用禁用語規則；Excel 內直接輸入不會即時改寫。</t>
      </text>
    </comment>
    <comment authorId="0" ref="D189">
      <text>
        <t xml:space="preserve">填寫規則：(檔名/券名)</t>
      </text>
    </comment>
    <comment authorId="0" ref="D156">
      <text>
        <t xml:space="preserve">填寫規則：限16個字
匯回 BODA 時會自動補上 $ 與千分位，並套用禁用語規則；Excel 內直接輸入不會即時改寫。</t>
      </text>
    </comment>
    <comment authorId="0" ref="N486">
      <text>
        <t xml:space="preserve">填寫規則：(檔名/券名)
匯回 BODA 時會自動補上 $ 與千分位，並套用禁用語規則；Excel 內直接輸入不會即時改寫。</t>
      </text>
    </comment>
    <comment authorId="0" ref="D123">
      <text>
        <t xml:space="preserve">填寫規則：(檔名/券名)</t>
      </text>
    </comment>
    <comment authorId="0" ref="D90">
      <text>
        <t xml:space="preserve">填寫規則：(icon圖，無文字)</t>
      </text>
    </comment>
    <comment authorId="0" ref="D57">
      <text>
        <t xml:space="preserve">填寫規則：限4+4個字
匯回 BODA 時會自動補上 $ 與千分位，並套用禁用語規則；Excel 內直接輸入不會即時改寫。</t>
      </text>
    </comment>
    <comment authorId="0" ref="D24">
      <text>
        <t xml:space="preserve">填寫規則：限5個字
匯回 BODA 時會自動補上 $ 與千分位，並套用禁用語規則；Excel 內直接輸入不會即時改寫。</t>
      </text>
    </comment>
    <comment authorId="0" ref="L222">
      <text>
        <t xml:space="preserve">填寫規則：限6+6個字
匯回 BODA 時會自動補上 $ 與千分位，並套用禁用語規則；Excel 內直接輸入不會即時改寫。</t>
      </text>
    </comment>
    <comment authorId="0" ref="I90">
      <text>
        <t xml:space="preserve">填寫規則：(icon圖，無文字)</t>
      </text>
    </comment>
    <comment authorId="0" ref="L189">
      <text>
        <t xml:space="preserve">填寫規則：(檔名/券名)</t>
      </text>
    </comment>
    <comment authorId="0" ref="L156">
      <text>
        <t xml:space="preserve">填寫規則：限6+6個字
匯回 BODA 時會自動補上 $ 與千分位，並套用禁用語規則；Excel 內直接輸入不會即時改寫。</t>
      </text>
    </comment>
    <comment authorId="0" ref="L123">
      <text>
        <t xml:space="preserve">填寫規則：(檔名/券名)</t>
      </text>
    </comment>
    <comment authorId="0" ref="N24">
      <text>
        <t xml:space="preserve">填寫規則：限10個字
匯回 BODA 時會自動補上 $ 與千分位，並套用禁用語規則；Excel 內直接輸入不會即時改寫。</t>
      </text>
    </comment>
    <comment authorId="0" ref="D388">
      <text>
        <t xml:space="preserve">填寫規則：特色最多放8個字
匯回 BODA 時會自動補上 $ 與千分位，並套用禁用語規則；Excel 內直接輸入不會即時改寫。</t>
      </text>
    </comment>
    <comment authorId="0" ref="D256">
      <text>
        <t xml:space="preserve">填寫規則：(檔名/券名)
匯回 BODA 時會自動補上 $ 與千分位，並套用禁用語規則；Excel 內直接輸入不會即時改寫。</t>
      </text>
    </comment>
    <comment authorId="0" ref="H388">
      <text>
        <t xml:space="preserve">填寫規則：特色最多放8個字
匯回 BODA 時會自動補上 $ 與千分位，並套用禁用語規則；Excel 內直接輸入不會即時改寫。</t>
      </text>
    </comment>
    <comment authorId="0" ref="D223">
      <text>
        <t xml:space="preserve">填寫規則：限6+6個字
匯回 BODA 時會自動補上 $ 與千分位，並套用禁用語規則；Excel 內直接輸入不會即時改寫。</t>
      </text>
    </comment>
    <comment authorId="0" ref="D190">
      <text>
        <t xml:space="preserve">填寫規則：限16個字
匯回 BODA 時會自動補上 $ 與千分位，並套用禁用語規則；Excel 內直接輸入不會即時改寫。</t>
      </text>
    </comment>
    <comment authorId="0" ref="D157">
      <text>
        <t xml:space="preserve">填寫規則：(icon圖，無文字)</t>
      </text>
    </comment>
    <comment authorId="0" ref="N487">
      <text>
        <t xml:space="preserve">填寫規則：領券去
匯回 BODA 時會自動補上 $ 與千分位，並套用禁用語規則；Excel 內直接輸入不會即時改寫。</t>
      </text>
    </comment>
    <comment authorId="0" ref="D124">
      <text>
        <t xml:space="preserve">填寫規則：限12個字
匯回 BODA 時會自動補上 $ 與千分位，並套用禁用語規則；Excel 內直接輸入不會即時改寫。</t>
      </text>
    </comment>
    <comment authorId="0" ref="D58">
      <text>
        <t xml:space="preserve">填寫規則：限4+4個字
匯回 BODA 時會自動補上 $ 與千分位，並套用禁用語規則；Excel 內直接輸入不會即時改寫。</t>
      </text>
    </comment>
    <comment authorId="0" ref="L256">
      <text>
        <t xml:space="preserve">填寫規則：(檔名/券名)
匯回 BODA 時會自動補上 $ 與千分位，並套用禁用語規則；Excel 內直接輸入不會即時改寫。</t>
      </text>
    </comment>
    <comment authorId="0" ref="L223">
      <text>
        <t xml:space="preserve">填寫規則：限6+6個字
匯回 BODA 時會自動補上 $ 與千分位，並套用禁用語規則；Excel 內直接輸入不會即時改寫。</t>
      </text>
    </comment>
    <comment authorId="0" ref="L190">
      <text>
        <t xml:space="preserve">填寫規則：限12個字
匯回 BODA 時會自動補上 $ 與千分位，並套用禁用語規則；Excel 內直接輸入不會即時改寫。</t>
      </text>
    </comment>
    <comment authorId="0" ref="L157">
      <text>
        <t xml:space="preserve">填寫規則：限6+6個字
匯回 BODA 時會自動補上 $ 與千分位，並套用禁用語規則；Excel 內直接輸入不會即時改寫。</t>
      </text>
    </comment>
    <comment authorId="0" ref="L124">
      <text>
        <t xml:space="preserve">填寫規則：限12個字
匯回 BODA 時會自動補上 $ 與千分位，並套用禁用語規則；Excel 內直接輸入不會即時改寫。</t>
      </text>
    </comment>
    <comment authorId="0" ref="N25">
      <text>
        <t xml:space="preserve">填寫規則：(icon圖，無文字)</t>
      </text>
    </comment>
    <comment authorId="0" ref="D554">
      <text>
        <t xml:space="preserve">填寫規則：項目文字04字
匯回 BODA 時會自動補上 $ 與千分位，並套用禁用語規則；Excel 內直接輸入不會即時改寫。</t>
      </text>
    </comment>
    <comment authorId="0" ref="D455">
      <text>
        <t xml:space="preserve">填寫規則：文案一排最多6字
匯回 BODA 時會自動補上 $ 與千分位，並套用禁用語規則；Excel 內直接輸入不會即時改寫。</t>
      </text>
    </comment>
    <comment authorId="0" ref="I554">
      <text>
        <t xml:space="preserve">填寫規則：項目文字04字
匯回 BODA 時會自動補上 $ 與千分位，並套用禁用語規則；Excel 內直接輸入不會即時改寫。</t>
      </text>
    </comment>
    <comment authorId="0" ref="D257">
      <text>
        <t xml:space="preserve">填寫規則：(檔名/券名)</t>
      </text>
    </comment>
    <comment authorId="0" ref="D224">
      <text>
        <t xml:space="preserve">填寫規則：限8個字
匯回 BODA 時會自動補上 $ 與千分位，並套用禁用語規則；Excel 內直接輸入不會即時改寫。</t>
      </text>
    </comment>
    <comment authorId="0" ref="N554">
      <text>
        <t xml:space="preserve">填寫規則：項目文字04字
匯回 BODA 時會自動補上 $ 與千分位，並套用禁用語規則；Excel 內直接輸入不會即時改寫。</t>
      </text>
    </comment>
    <comment authorId="0" ref="L455">
      <text>
        <t xml:space="preserve">填寫規則：(檔名/券名)
匯回 BODA 時會自動補上 $ 與千分位，並套用禁用語規則；Excel 內直接輸入不會即時改寫。</t>
      </text>
    </comment>
    <comment authorId="0" ref="D125">
      <text>
        <t xml:space="preserve">填寫規則：限16個字
匯回 BODA 時會自動補上 $ 與千分位，並套用禁用語規則；Excel 內直接輸入不會即時改寫。</t>
      </text>
    </comment>
    <comment authorId="0" ref="D59">
      <text>
        <t xml:space="preserve">填寫規則：限5個字
匯回 BODA 時會自動補上 $ 與千分位，並套用禁用語規則；Excel 內直接輸入不會即時改寫。</t>
      </text>
    </comment>
    <comment authorId="0" ref="L257">
      <text>
        <t xml:space="preserve">填寫規則：(檔名/券名)</t>
      </text>
    </comment>
    <comment authorId="0" ref="L224">
      <text>
        <t xml:space="preserve">填寫規則：限8個字
匯回 BODA 時會自動補上 $ 與千分位，並套用禁用語規則；Excel 內直接輸入不會即時改寫。</t>
      </text>
    </comment>
    <comment authorId="0" ref="L191">
      <text>
        <t xml:space="preserve">填寫規則：限16個字
匯回 BODA 時會自動補上 $ 與千分位，並套用禁用語規則；Excel 內直接輸入不會即時改寫。</t>
      </text>
    </comment>
    <comment authorId="0" ref="L158">
      <text>
        <t xml:space="preserve">填寫規則：限8個字
匯回 BODA 時會自動補上 $ 與千分位，並套用禁用語規則；Excel 內直接輸入不會即時改寫。</t>
      </text>
    </comment>
    <comment authorId="0" ref="D555">
      <text>
        <t xml:space="preserve">填寫規則：項目文字04字
匯回 BODA 時會自動補上 $ 與千分位，並套用禁用語規則；Excel 內直接輸入不會即時改寫。</t>
      </text>
    </comment>
    <comment authorId="0" ref="D522">
      <text>
        <t xml:space="preserve">填寫規則：品名一排最多09字內
匯回 BODA 時會自動補上 $ 與千分位，並套用禁用語規則；Excel 內直接輸入不會即時改寫。</t>
      </text>
    </comment>
    <comment authorId="0" ref="D456">
      <text>
        <t xml:space="preserve">填寫規則：文案一排最多6字
匯回 BODA 時會自動補上 $ 與千分位，並套用禁用語規則；Excel 內直接輸入不會即時改寫。</t>
      </text>
    </comment>
    <comment authorId="0" ref="I555">
      <text>
        <t xml:space="preserve">填寫規則：項目文字04字
匯回 BODA 時會自動補上 $ 與千分位，並套用禁用語規則；Excel 內直接輸入不會即時改寫。</t>
      </text>
    </comment>
    <comment authorId="0" ref="D357">
      <text>
        <t xml:space="preserve">填寫規則：代言人小字8字內
匯回 BODA 時會自動補上 $ 與千分位，並套用禁用語規則；Excel 內直接輸入不會即時改寫。</t>
      </text>
    </comment>
    <comment authorId="0" ref="I522">
      <text>
        <t xml:space="preserve">填寫規則：品名一排最多09字內
匯回 BODA 時會自動補上 $ 與千分位，並套用禁用語規則；Excel 內直接輸入不會即時改寫。</t>
      </text>
    </comment>
    <comment authorId="0" ref="D291">
      <text>
        <t xml:space="preserve">填寫規則：圓標05字內
匯回 BODA 時會自動補上 $ 與千分位，並套用禁用語規則；Excel 內直接輸入不會即時改寫。</t>
      </text>
    </comment>
    <comment authorId="0" ref="D225">
      <text>
        <t xml:space="preserve">填寫規則：限5個字
匯回 BODA 時會自動補上 $ 與千分位，並套用禁用語規則；Excel 內直接輸入不會即時改寫。</t>
      </text>
    </comment>
    <comment authorId="0" ref="H357">
      <text>
        <t xml:space="preserve">填寫規則：(檔名/券名)
匯回 BODA 時會自動補上 $ 與千分位，並套用禁用語規則；Excel 內直接輸入不會即時改寫。</t>
      </text>
    </comment>
    <comment authorId="0" ref="N555">
      <text>
        <t xml:space="preserve">填寫規則：項目文字04字
匯回 BODA 時會自動補上 $ 與千分位，並套用禁用語規則；Excel 內直接輸入不會即時改寫。</t>
      </text>
    </comment>
    <comment authorId="0" ref="L456">
      <text>
        <t xml:space="preserve">填寫規則：文案一排最多6字
匯回 BODA 時會自動補上 $ 與千分位，並套用禁用語規則；Excel 內直接輸入不會即時改寫。</t>
      </text>
    </comment>
    <comment authorId="0" ref="N522">
      <text>
        <t xml:space="preserve">填寫規則：品名一排最多09字內
匯回 BODA 時會自動補上 $ 與千分位，並套用禁用語規則；Excel 內直接輸入不會即時改寫。</t>
      </text>
    </comment>
    <comment authorId="0" ref="H291">
      <text>
        <t xml:space="preserve">填寫規則：圓標05字內
匯回 BODA 時會自動補上 $ 與千分位，並套用禁用語規則；Excel 內直接輸入不會即時改寫。</t>
      </text>
    </comment>
    <comment authorId="0" ref="D60">
      <text>
        <t xml:space="preserve">填寫規則：(icon圖，無文字)</t>
      </text>
    </comment>
    <comment authorId="0" ref="L225">
      <text>
        <t xml:space="preserve">填寫規則：(icon圖，無文字)</t>
      </text>
    </comment>
    <comment authorId="0" ref="L192">
      <text>
        <t xml:space="preserve">填寫規則：限5個字
匯回 BODA 時會自動補上 $ 與千分位，並套用禁用語規則；Excel 內直接輸入不會即時改寫。</t>
      </text>
    </comment>
    <comment authorId="0" ref="D556">
      <text>
        <t xml:space="preserve">填寫規則：項目文字04字
匯回 BODA 時會自動補上 $ 與千分位，並套用禁用語規則；Excel 內直接輸入不會即時改寫。</t>
      </text>
    </comment>
    <comment authorId="0" ref="D523">
      <text>
        <t xml:space="preserve">填寫規則：促標最多6字
匯回 BODA 時會自動補上 $ 與千分位，並套用禁用語規則；Excel 內直接輸入不會即時改寫。</t>
      </text>
    </comment>
    <comment authorId="0" ref="D490">
      <text>
        <t xml:space="preserve">填寫規則：品名一排最多09字內
匯回 BODA 時會自動補上 $ 與千分位，並套用禁用語規則；Excel 內直接輸入不會即時改寫。</t>
      </text>
    </comment>
    <comment authorId="0" ref="I556">
      <text>
        <t xml:space="preserve">填寫規則：項目文字04字
匯回 BODA 時會自動補上 $ 與千分位，並套用禁用語規則；Excel 內直接輸入不會即時改寫。</t>
      </text>
    </comment>
    <comment authorId="0" ref="D358">
      <text>
        <t xml:space="preserve">填寫規則：代言人小字8字內
匯回 BODA 時會自動補上 $ 與千分位，並套用禁用語規則；Excel 內直接輸入不會即時改寫。</t>
      </text>
    </comment>
    <comment authorId="0" ref="I523">
      <text>
        <t xml:space="preserve">填寫規則：促標最多6字
匯回 BODA 時會自動補上 $ 與千分位，並套用禁用語規則；Excel 內直接輸入不會即時改寫。</t>
      </text>
    </comment>
    <comment authorId="0" ref="D325">
      <text>
        <t xml:space="preserve">填寫規則：(圖檔名)</t>
      </text>
    </comment>
    <comment authorId="0" ref="I490">
      <text>
        <t xml:space="preserve">填寫規則：品名一排最多09字內
匯回 BODA 時會自動補上 $ 與千分位，並套用禁用語規則；Excel 內直接輸入不會即時改寫。</t>
      </text>
    </comment>
    <comment authorId="0" ref="D292">
      <text>
        <t xml:space="preserve">填寫規則：每行限5字
匯回 BODA 時會自動補上 $ 與千分位，並套用禁用語規則；Excel 內直接輸入不會即時改寫。</t>
      </text>
    </comment>
    <comment authorId="0" ref="D259">
      <text>
        <t xml:space="preserve">填寫規則：限5個字
匯回 BODA 時會自動補上 $ 與千分位，並套用禁用語規則；Excel 內直接輸入不會即時改寫。</t>
      </text>
    </comment>
    <comment authorId="0" ref="H358">
      <text>
        <t xml:space="preserve">填寫規則：文案最多10個字以內
匯回 BODA 時會自動補上 $ 與千分位，並套用禁用語規則；Excel 內直接輸入不會即時改寫。</t>
      </text>
    </comment>
    <comment authorId="0" ref="N556">
      <text>
        <t xml:space="preserve">填寫規則：項目文字04字
匯回 BODA 時會自動補上 $ 與千分位，並套用禁用語規則；Excel 內直接輸入不會即時改寫。</t>
      </text>
    </comment>
    <comment authorId="0" ref="H325">
      <text>
        <t xml:space="preserve">填寫規則：(圖檔名)</t>
      </text>
    </comment>
    <comment authorId="0" ref="L457">
      <text>
        <t xml:space="preserve">填寫規則：文案一排最多6字
匯回 BODA 時會自動補上 $ 與千分位，並套用禁用語規則；Excel 內直接輸入不會即時改寫。</t>
      </text>
    </comment>
    <comment authorId="0" ref="N523">
      <text>
        <t xml:space="preserve">填寫規則：促標最多6字
匯回 BODA 時會自動補上 $ 與千分位，並套用禁用語規則；Excel 內直接輸入不會即時改寫。</t>
      </text>
    </comment>
    <comment authorId="0" ref="G259">
      <text>
        <t xml:space="preserve">填寫規則：限5個字
匯回 BODA 時會自動補上 $ 與千分位，並套用禁用語規則；Excel 內直接輸入不會即時改寫。</t>
      </text>
    </comment>
    <comment authorId="0" ref="H292">
      <text>
        <t xml:space="preserve">填寫規則：每行限5字
匯回 BODA 時會自動補上 $ 與千分位，並套用禁用語規則；Excel 內直接輸入不會即時改寫。</t>
      </text>
    </comment>
    <comment authorId="0" ref="L325">
      <text>
        <t xml:space="preserve">填寫規則：(圖檔名)</t>
      </text>
    </comment>
    <comment authorId="0" ref="D28">
      <text>
        <t xml:space="preserve">填寫規則：限8個字
匯回 BODA 時會自動補上 $ 與千分位，並套用禁用語規則；Excel 內直接輸入不會即時改寫。</t>
      </text>
    </comment>
    <comment authorId="0" ref="L259">
      <text>
        <t xml:space="preserve">填寫規則：限5個字
匯回 BODA 時會自動補上 $ 與千分位，並套用禁用語規則；Excel 內直接輸入不會即時改寫。</t>
      </text>
    </comment>
    <comment authorId="0" ref="O259">
      <text>
        <t xml:space="preserve">填寫規則：限5個字
匯回 BODA 時會自動補上 $ 與千分位，並套用禁用語規則；Excel 內直接輸入不會即時改寫。</t>
      </text>
    </comment>
    <comment authorId="0" ref="I28">
      <text>
        <t xml:space="preserve">填寫規則：限8個字
匯回 BODA 時會自動補上 $ 與千分位，並套用禁用語規則；Excel 內直接輸入不會即時改寫。</t>
      </text>
    </comment>
    <comment authorId="0" ref="N28">
      <text>
        <t xml:space="preserve">填寫規則：限8個字
匯回 BODA 時會自動補上 $ 與千分位，並套用禁用語規則；Excel 內直接輸入不會即時改寫。</t>
      </text>
    </comment>
    <comment authorId="0" ref="D557">
      <text>
        <t xml:space="preserve">填寫規則：項目文字04字
匯回 BODA 時會自動補上 $ 與千分位，並套用禁用語規則；Excel 內直接輸入不會即時改寫。</t>
      </text>
    </comment>
    <comment authorId="0" ref="D524">
      <text>
        <t xml:space="preserve">填寫規則：促標最多6字
匯回 BODA 時會自動補上 $ 與千分位，並套用禁用語規則；Excel 內直接輸入不會即時改寫。</t>
      </text>
    </comment>
    <comment authorId="0" ref="D491">
      <text>
        <t xml:space="preserve">填寫規則：促標最多6字
匯回 BODA 時會自動補上 $ 與千分位，並套用禁用語規則；Excel 內直接輸入不會即時改寫。</t>
      </text>
    </comment>
    <comment authorId="0" ref="D425">
      <text>
        <t xml:space="preserve">填寫規則：促標5字內
匯回 BODA 時會自動補上 $ 與千分位，並套用禁用語規則；Excel 內直接輸入不會即時改寫。</t>
      </text>
    </comment>
    <comment authorId="0" ref="I557">
      <text>
        <t xml:space="preserve">填寫規則：項目文字04字
匯回 BODA 時會自動補上 $ 與千分位，並套用禁用語規則；Excel 內直接輸入不會即時改寫。</t>
      </text>
    </comment>
    <comment authorId="0" ref="D359">
      <text>
        <t xml:space="preserve">填寫規則：(圖檔名)</t>
      </text>
    </comment>
    <comment authorId="0" ref="I524">
      <text>
        <t xml:space="preserve">填寫規則：促標最多6字
匯回 BODA 時會自動補上 $ 與千分位，並套用禁用語規則；Excel 內直接輸入不會即時改寫。</t>
      </text>
    </comment>
    <comment authorId="0" ref="D326">
      <text>
        <t xml:space="preserve">填寫規則：(檔名)</t>
      </text>
    </comment>
    <comment authorId="0" ref="I491">
      <text>
        <t xml:space="preserve">填寫規則：促標最多6字
匯回 BODA 時會自動補上 $ 與千分位，並套用禁用語規則；Excel 內直接輸入不會即時改寫。</t>
      </text>
    </comment>
    <comment authorId="0" ref="D293">
      <text>
        <t xml:space="preserve">填寫規則：每行限5字
匯回 BODA 時會自動補上 $ 與千分位，並套用禁用語規則；Excel 內直接輸入不會即時改寫。</t>
      </text>
    </comment>
    <comment authorId="0" ref="H425">
      <text>
        <t xml:space="preserve">填寫規則：促標5字內
匯回 BODA 時會自動補上 $ 與千分位，並套用禁用語規則；Excel 內直接輸入不會即時改寫。</t>
      </text>
    </comment>
    <comment authorId="0" ref="D260">
      <text>
        <t xml:space="preserve">填寫規則：限6個字
匯回 BODA 時會自動補上 $ 與千分位，並套用禁用語規則；Excel 內直接輸入不會即時改寫。</t>
      </text>
    </comment>
    <comment authorId="0" ref="H359">
      <text>
        <t xml:space="preserve">填寫規則：逛逛去
匯回 BODA 時會自動補上 $ 與千分位，並套用禁用語規則；Excel 內直接輸入不會即時改寫。</t>
      </text>
    </comment>
    <comment authorId="0" ref="N557">
      <text>
        <t xml:space="preserve">填寫規則：項目文字04字
匯回 BODA 時會自動補上 $ 與千分位，並套用禁用語規則；Excel 內直接輸入不會即時改寫。</t>
      </text>
    </comment>
    <comment authorId="0" ref="H326">
      <text>
        <t xml:space="preserve">填寫規則：(檔名)</t>
      </text>
    </comment>
    <comment authorId="0" ref="N524">
      <text>
        <t xml:space="preserve">填寫規則：促標最多6字
匯回 BODA 時會自動補上 $ 與千分位，並套用禁用語規則；Excel 內直接輸入不會即時改寫。</t>
      </text>
    </comment>
    <comment authorId="0" ref="G260">
      <text>
        <t xml:space="preserve">填寫規則：限6個字
匯回 BODA 時會自動補上 $ 與千分位，並套用禁用語規則；Excel 內直接輸入不會即時改寫。</t>
      </text>
    </comment>
    <comment authorId="0" ref="H293">
      <text>
        <t xml:space="preserve">填寫規則：每行限5字
匯回 BODA 時會自動補上 $ 與千分位，並套用禁用語規則；Excel 內直接輸入不會即時改寫。</t>
      </text>
    </comment>
    <comment authorId="0" ref="L425">
      <text>
        <t xml:space="preserve">填寫規則：促標5字內
匯回 BODA 時會自動補上 $ 與千分位，並套用禁用語規則；Excel 內直接輸入不會即時改寫。</t>
      </text>
    </comment>
    <comment authorId="0" ref="D95">
      <text>
        <t xml:space="preserve">填寫規則：限8個字
匯回 BODA 時會自動補上 $ 與千分位，並套用禁用語規則；Excel 內直接輸入不會即時改寫。</t>
      </text>
    </comment>
    <comment authorId="0" ref="L326">
      <text>
        <t xml:space="preserve">填寫規則：(檔名)</t>
      </text>
    </comment>
    <comment authorId="0" ref="D29">
      <text>
        <t xml:space="preserve">填寫規則：(檔名/券名)
匯回 BODA 時會自動補上 $ 與千分位，並套用禁用語規則；Excel 內直接輸入不會即時改寫。</t>
      </text>
    </comment>
    <comment authorId="0" ref="P425">
      <text>
        <t xml:space="preserve">填寫規則：促標5字內
匯回 BODA 時會自動補上 $ 與千分位，並套用禁用語規則；Excel 內直接輸入不會即時改寫。</t>
      </text>
    </comment>
    <comment authorId="0" ref="I95">
      <text>
        <t xml:space="preserve">填寫規則：限8個字
匯回 BODA 時會自動補上 $ 與千分位，並套用禁用語規則；Excel 內直接輸入不會即時改寫。</t>
      </text>
    </comment>
    <comment authorId="0" ref="I29">
      <text>
        <t xml:space="preserve">填寫規則：(檔名/券名)
匯回 BODA 時會自動補上 $ 與千分位，並套用禁用語規則；Excel 內直接輸入不會即時改寫。</t>
      </text>
    </comment>
    <comment authorId="0" ref="N95">
      <text>
        <t xml:space="preserve">填寫規則：限8個字
匯回 BODA 時會自動補上 $ 與千分位，並套用禁用語規則；Excel 內直接輸入不會即時改寫。</t>
      </text>
    </comment>
    <comment authorId="0" ref="N29">
      <text>
        <t xml:space="preserve">填寫規則：(檔名/券名)
匯回 BODA 時會自動補上 $ 與千分位，並套用禁用語規則；Excel 內直接輸入不會即時改寫。</t>
      </text>
    </comment>
    <comment authorId="0" ref="D558">
      <text>
        <t xml:space="preserve">填寫規則：項目文字04字
匯回 BODA 時會自動補上 $ 與千分位，並套用禁用語規則；Excel 內直接輸入不會即時改寫。</t>
      </text>
    </comment>
    <comment authorId="0" ref="D492">
      <text>
        <t xml:space="preserve">填寫規則：促標最多6字
匯回 BODA 時會自動補上 $ 與千分位，並套用禁用語規則；Excel 內直接輸入不會即時改寫。</t>
      </text>
    </comment>
    <comment authorId="0" ref="D426">
      <text>
        <t xml:space="preserve">填寫規則：(圖檔名)</t>
      </text>
    </comment>
    <comment authorId="0" ref="D393">
      <text>
        <t xml:space="preserve">填寫規則：促標7個字以內
匯回 BODA 時會自動補上 $ 與千分位，並套用禁用語規則；Excel 內直接輸入不會即時改寫。</t>
      </text>
    </comment>
    <comment authorId="0" ref="I558">
      <text>
        <t xml:space="preserve">填寫規則：項目文字04字
匯回 BODA 時會自動補上 $ 與千分位，並套用禁用語規則；Excel 內直接輸入不會即時改寫。</t>
      </text>
    </comment>
    <comment authorId="0" ref="D327">
      <text>
        <t xml:space="preserve">填寫規則：圓標05字內
匯回 BODA 時會自動補上 $ 與千分位，並套用禁用語規則；Excel 內直接輸入不會即時改寫。</t>
      </text>
    </comment>
    <comment authorId="0" ref="I492">
      <text>
        <t xml:space="preserve">填寫規則：促標最多6字
匯回 BODA 時會自動補上 $ 與千分位，並套用禁用語規則；Excel 內直接輸入不會即時改寫。</t>
      </text>
    </comment>
    <comment authorId="0" ref="D294">
      <text>
        <t xml:space="preserve">填寫規則：品名最多可以放10個字
匯回 BODA 時會自動補上 $ 與千分位，並套用禁用語規則；Excel 內直接輸入不會即時改寫。</t>
      </text>
    </comment>
    <comment authorId="0" ref="H426">
      <text>
        <t xml:space="preserve">填寫規則：(圖檔名)</t>
      </text>
    </comment>
    <comment authorId="0" ref="H393">
      <text>
        <t xml:space="preserve">填寫規則：(圖檔名)</t>
      </text>
    </comment>
    <comment authorId="0" ref="N558">
      <text>
        <t xml:space="preserve">填寫規則：項目文字04字
匯回 BODA 時會自動補上 $ 與千分位，並套用禁用語規則；Excel 內直接輸入不會即時改寫。</t>
      </text>
    </comment>
    <comment authorId="0" ref="H327">
      <text>
        <t xml:space="preserve">填寫規則：圓標05字內
匯回 BODA 時會自動補上 $ 與千分位，並套用禁用語規則；Excel 內直接輸入不會即時改寫。</t>
      </text>
    </comment>
    <comment authorId="0" ref="D162">
      <text>
        <t xml:space="preserve">填寫規則：限8個字
匯回 BODA 時會自動補上 $ 與千分位，並套用禁用語規則；Excel 內直接輸入不會即時改寫。</t>
      </text>
    </comment>
    <comment authorId="0" ref="H294">
      <text>
        <t xml:space="preserve">填寫規則：品名最多可以放10個字
匯回 BODA 時會自動補上 $ 與千分位，並套用禁用語規則；Excel 內直接輸入不會即時改寫。</t>
      </text>
    </comment>
    <comment authorId="0" ref="L426">
      <text>
        <t xml:space="preserve">填寫規則：(圖檔名)</t>
      </text>
    </comment>
    <comment authorId="0" ref="D129">
      <text>
        <t xml:space="preserve">填寫規則：限8個字
匯回 BODA 時會自動補上 $ 與千分位，並套用禁用語規則；Excel 內直接輸入不會即時改寫。</t>
      </text>
    </comment>
    <comment authorId="0" ref="L393">
      <text>
        <t xml:space="preserve">填寫規則：(圖檔名)</t>
      </text>
    </comment>
    <comment authorId="0" ref="D96">
      <text>
        <t xml:space="preserve">填寫規則：(檔名/券名)</t>
      </text>
    </comment>
    <comment authorId="0" ref="D63">
      <text>
        <t xml:space="preserve">填寫規則：限8個字
匯回 BODA 時會自動補上 $ 與千分位，並套用禁用語規則；Excel 內直接輸入不會即時改寫。</t>
      </text>
    </comment>
    <comment authorId="0" ref="L327">
      <text>
        <t xml:space="preserve">填寫規則：圓標05字內
匯回 BODA 時會自動補上 $ 與千分位，並套用禁用語規則；Excel 內直接輸入不會即時改寫。</t>
      </text>
    </comment>
    <comment authorId="0" ref="D30">
      <text>
        <t xml:space="preserve">填寫規則：(檔名/券名)</t>
      </text>
    </comment>
    <comment authorId="0" ref="P426">
      <text>
        <t xml:space="preserve">填寫規則：(圖檔名)</t>
      </text>
    </comment>
    <comment authorId="0" ref="I96">
      <text>
        <t xml:space="preserve">填寫規則：(檔名/券名)</t>
      </text>
    </comment>
    <comment authorId="0" ref="I63">
      <text>
        <t xml:space="preserve">填寫規則：限8個字
匯回 BODA 時會自動補上 $ 與千分位，並套用禁用語規則；Excel 內直接輸入不會即時改寫。</t>
      </text>
    </comment>
    <comment authorId="0" ref="L162">
      <text>
        <t xml:space="preserve">填寫規則：限8個字
匯回 BODA 時會自動補上 $ 與千分位，並套用禁用語規則；Excel 內直接輸入不會即時改寫。</t>
      </text>
    </comment>
    <comment authorId="0" ref="I30">
      <text>
        <t xml:space="preserve">填寫規則：(檔名/券名)</t>
      </text>
    </comment>
    <comment authorId="0" ref="L129">
      <text>
        <t xml:space="preserve">填寫規則：限8個字
匯回 BODA 時會自動補上 $ 與千分位，並套用禁用語規則；Excel 內直接輸入不會即時改寫。</t>
      </text>
    </comment>
    <comment authorId="0" ref="N96">
      <text>
        <t xml:space="preserve">填寫規則：(檔名/券名)</t>
      </text>
    </comment>
    <comment authorId="0" ref="N63">
      <text>
        <t xml:space="preserve">填寫規則：限8個字
匯回 BODA 時會自動補上 $ 與千分位，並套用禁用語規則；Excel 內直接輸入不會即時改寫。</t>
      </text>
    </comment>
    <comment authorId="0" ref="N30">
      <text>
        <t xml:space="preserve">填寫規則：(檔名/券名)</t>
      </text>
    </comment>
    <comment authorId="0" ref="D427">
      <text>
        <t xml:space="preserve">填寫規則：品名5字內
匯回 BODA 時會自動補上 $ 與千分位，並套用禁用語規則；Excel 內直接輸入不會即時改寫。</t>
      </text>
    </comment>
    <comment authorId="0" ref="D394">
      <text>
        <t xml:space="preserve">填寫規則：品名一排最多8字
匯回 BODA 時會自動補上 $ 與千分位，並套用禁用語規則；Excel 內直接輸入不會即時改寫。</t>
      </text>
    </comment>
    <comment authorId="0" ref="D328">
      <text>
        <t xml:space="preserve">填寫規則：品名一排7字內
匯回 BODA 時會自動補上 $ 與千分位，並套用禁用語規則；Excel 內直接輸入不會即時改寫。</t>
      </text>
    </comment>
    <comment authorId="0" ref="D295">
      <text>
        <t xml:space="preserve">填寫規則：特色最多放8個字
匯回 BODA 時會自動補上 $ 與千分位，並套用禁用語規則；Excel 內直接輸入不會即時改寫。</t>
      </text>
    </comment>
    <comment authorId="0" ref="H427">
      <text>
        <t xml:space="preserve">填寫規則：品名5字內
匯回 BODA 時會自動補上 $ 與千分位，並套用禁用語規則；Excel 內直接輸入不會即時改寫。</t>
      </text>
    </comment>
    <comment authorId="0" ref="H394">
      <text>
        <t xml:space="preserve">填寫規則：圓標05字內
匯回 BODA 時會自動補上 $ 與千分位，並套用禁用語規則；Excel 內直接輸入不會即時改寫。</t>
      </text>
    </comment>
    <comment authorId="0" ref="D229">
      <text>
        <t xml:space="preserve">填寫規則：限12個字
匯回 BODA 時會自動補上 $ 與千分位，並套用禁用語規則；Excel 內直接輸入不會即時改寫。</t>
      </text>
    </comment>
    <comment authorId="0" ref="D196">
      <text>
        <t xml:space="preserve">填寫規則：限12個字
匯回 BODA 時會自動補上 $ 與千分位，並套用禁用語規則；Excel 內直接輸入不會即時改寫。</t>
      </text>
    </comment>
    <comment authorId="0" ref="H328">
      <text>
        <t xml:space="preserve">填寫規則：品名一排7字內
匯回 BODA 時會自動補上 $ 與千分位，並套用禁用語規則；Excel 內直接輸入不會即時改寫。</t>
      </text>
    </comment>
    <comment authorId="0" ref="D163">
      <text>
        <t xml:space="preserve">填寫規則：(檔名/券名)
匯回 BODA 時會自動補上 $ 與千分位，並套用禁用語規則；Excel 內直接輸入不會即時改寫。</t>
      </text>
    </comment>
    <comment authorId="0" ref="H295">
      <text>
        <t xml:space="preserve">填寫規則：特色最多放8個字
匯回 BODA 時會自動補上 $ 與千分位，並套用禁用語規則；Excel 內直接輸入不會即時改寫。</t>
      </text>
    </comment>
    <comment authorId="0" ref="L427">
      <text>
        <t xml:space="preserve">填寫規則：品名5字內
匯回 BODA 時會自動補上 $ 與千分位，並套用禁用語規則；Excel 內直接輸入不會即時改寫。</t>
      </text>
    </comment>
    <comment authorId="0" ref="D130">
      <text>
        <t xml:space="preserve">填寫規則：(檔名/券名)
匯回 BODA 時會自動補上 $ 與千分位，並套用禁用語規則；Excel 內直接輸入不會即時改寫。</t>
      </text>
    </comment>
    <comment authorId="0" ref="L394">
      <text>
        <t xml:space="preserve">填寫規則：圓標05字內
匯回 BODA 時會自動補上 $ 與千分位，並套用禁用語規則；Excel 內直接輸入不會即時改寫。</t>
      </text>
    </comment>
    <comment authorId="0" ref="D97">
      <text>
        <t xml:space="preserve">填寫規則：限4+4個字
匯回 BODA 時會自動補上 $ 與千分位，並套用禁用語規則；Excel 內直接輸入不會即時改寫。</t>
      </text>
    </comment>
    <comment authorId="0" ref="D64">
      <text>
        <t xml:space="preserve">填寫規則：(檔名/券名)</t>
      </text>
    </comment>
    <comment authorId="0" ref="L328">
      <text>
        <t xml:space="preserve">填寫規則：品名一排7字內
匯回 BODA 時會自動補上 $ 與千分位，並套用禁用語規則；Excel 內直接輸入不會即時改寫。</t>
      </text>
    </comment>
    <comment authorId="0" ref="D31">
      <text>
        <t xml:space="preserve">填寫規則：限8個字
匯回 BODA 時會自動補上 $ 與千分位，並套用禁用語規則；Excel 內直接輸入不會即時改寫。</t>
      </text>
    </comment>
    <comment authorId="0" ref="P427">
      <text>
        <t xml:space="preserve">填寫規則：品名5字內
匯回 BODA 時會自動補上 $ 與千分位，並套用禁用語規則；Excel 內直接輸入不會即時改寫。</t>
      </text>
    </comment>
    <comment authorId="0" ref="I97">
      <text>
        <t xml:space="preserve">填寫規則：限8個字
匯回 BODA 時會自動補上 $ 與千分位，並套用禁用語規則；Excel 內直接輸入不會即時改寫。</t>
      </text>
    </comment>
    <comment authorId="0" ref="L196">
      <text>
        <t xml:space="preserve">填寫規則：限12個字
匯回 BODA 時會自動補上 $ 與千分位，並套用禁用語規則；Excel 內直接輸入不會即時改寫。</t>
      </text>
    </comment>
    <comment authorId="0" ref="I64">
      <text>
        <t xml:space="preserve">填寫規則：(檔名/券名)</t>
      </text>
    </comment>
    <comment authorId="0" ref="L163">
      <text>
        <t xml:space="preserve">填寫規則：(檔名/券名)
匯回 BODA 時會自動補上 $ 與千分位，並套用禁用語規則；Excel 內直接輸入不會即時改寫。</t>
      </text>
    </comment>
    <comment authorId="0" ref="I31">
      <text>
        <t xml:space="preserve">填寫規則：限10個字
匯回 BODA 時會自動補上 $ 與千分位，並套用禁用語規則；Excel 內直接輸入不會即時改寫。</t>
      </text>
    </comment>
    <comment authorId="0" ref="L130">
      <text>
        <t xml:space="preserve">填寫規則：(檔名/券名)
匯回 BODA 時會自動補上 $ 與千分位，並套用禁用語規則；Excel 內直接輸入不會即時改寫。</t>
      </text>
    </comment>
    <comment authorId="0" ref="N97">
      <text>
        <t xml:space="preserve">填寫規則：限10個字
匯回 BODA 時會自動補上 $ 與千分位，並套用禁用語規則；Excel 內直接輸入不會即時改寫。</t>
      </text>
    </comment>
    <comment authorId="0" ref="N64">
      <text>
        <t xml:space="preserve">填寫規則：(檔名/券名)</t>
      </text>
    </comment>
    <comment authorId="0" ref="N31">
      <text>
        <t xml:space="preserve">填寫規則：(icon圖，無文字)</t>
      </text>
    </comment>
    <comment authorId="0" ref="D428">
      <text>
        <t xml:space="preserve">填寫規則：逛逛去
匯回 BODA 時會自動補上 $ 與千分位，並套用禁用語規則；Excel 內直接輸入不會即時改寫。</t>
      </text>
    </comment>
    <comment authorId="0" ref="D395">
      <text>
        <t xml:space="preserve">填寫規則：品名一排最多8字
匯回 BODA 時會自動補上 $ 與千分位，並套用禁用語規則；Excel 內直接輸入不會即時改寫。</t>
      </text>
    </comment>
    <comment authorId="0" ref="D296">
      <text>
        <t xml:space="preserve">填寫規則：(圖檔名)</t>
      </text>
    </comment>
    <comment authorId="0" ref="H428">
      <text>
        <t xml:space="preserve">填寫規則：逛逛去
匯回 BODA 時會自動補上 $ 與千分位，並套用禁用語規則；Excel 內直接輸入不會即時改寫。</t>
      </text>
    </comment>
    <comment authorId="0" ref="H395">
      <text>
        <t xml:space="preserve">填寫規則：品名一排7字內
匯回 BODA 時會自動補上 $ 與千分位，並套用禁用語規則；Excel 內直接輸入不會即時改寫。</t>
      </text>
    </comment>
    <comment authorId="0" ref="D230">
      <text>
        <t xml:space="preserve">填寫規則：(檔名/券名)</t>
      </text>
    </comment>
    <comment authorId="0" ref="D197">
      <text>
        <t xml:space="preserve">填寫規則：(檔名/券名)</t>
      </text>
    </comment>
    <comment authorId="0" ref="D164">
      <text>
        <t xml:space="preserve">填寫規則：(檔名/券名)</t>
      </text>
    </comment>
    <comment authorId="0" ref="H296">
      <text>
        <t xml:space="preserve">填寫規則：(圖檔名)</t>
      </text>
    </comment>
    <comment authorId="0" ref="L428">
      <text>
        <t xml:space="preserve">填寫規則：逛逛去
匯回 BODA 時會自動補上 $ 與千分位，並套用禁用語規則；Excel 內直接輸入不會即時改寫。</t>
      </text>
    </comment>
    <comment authorId="0" ref="D131">
      <text>
        <t xml:space="preserve">填寫規則：(檔名/券名)</t>
      </text>
    </comment>
    <comment authorId="0" ref="L395">
      <text>
        <t xml:space="preserve">填寫規則：品名一排7字內
匯回 BODA 時會自動補上 $ 與千分位，並套用禁用語規則；Excel 內直接輸入不會即時改寫。</t>
      </text>
    </comment>
    <comment authorId="0" ref="D98">
      <text>
        <t xml:space="preserve">填寫規則：限5個字
匯回 BODA 時會自動補上 $ 與千分位，並套用禁用語規則；Excel 內直接輸入不會即時改寫。</t>
      </text>
    </comment>
    <comment authorId="0" ref="D65">
      <text>
        <t xml:space="preserve">填寫規則：限8個字
匯回 BODA 時會自動補上 $ 與千分位，並套用禁用語規則；Excel 內直接輸入不會即時改寫。</t>
      </text>
    </comment>
    <comment authorId="0" ref="D32">
      <text>
        <t xml:space="preserve">填寫規則：(icon圖，無文字)</t>
      </text>
    </comment>
    <comment authorId="0" ref="P428">
      <text>
        <t xml:space="preserve">填寫規則：逛逛去
匯回 BODA 時會自動補上 $ 與千分位，並套用禁用語規則；Excel 內直接輸入不會即時改寫。</t>
      </text>
    </comment>
    <comment authorId="0" ref="I98">
      <text>
        <t xml:space="preserve">填寫規則：限3個字
匯回 BODA 時會自動補上 $ 與千分位，並套用禁用語規則；Excel 內直接輸入不會即時改寫。</t>
      </text>
    </comment>
    <comment authorId="0" ref="L197">
      <text>
        <t xml:space="preserve">填寫規則：(檔名/券名)</t>
      </text>
    </comment>
    <comment authorId="0" ref="I65">
      <text>
        <t xml:space="preserve">填寫規則：限8個字
匯回 BODA 時會自動補上 $ 與千分位，並套用禁用語規則；Excel 內直接輸入不會即時改寫。</t>
      </text>
    </comment>
    <comment authorId="0" ref="L164">
      <text>
        <t xml:space="preserve">填寫規則：(檔名/券名)</t>
      </text>
    </comment>
    <comment authorId="0" ref="I32">
      <text>
        <t xml:space="preserve">填寫規則：(icon圖，無文字)</t>
      </text>
    </comment>
    <comment authorId="0" ref="L131">
      <text>
        <t xml:space="preserve">填寫規則：(檔名/券名)</t>
      </text>
    </comment>
    <comment authorId="0" ref="N98">
      <text>
        <t xml:space="preserve">填寫規則：限3個字
匯回 BODA 時會自動補上 $ 與千分位，並套用禁用語規則；Excel 內直接輸入不會即時改寫。</t>
      </text>
    </comment>
    <comment authorId="0" ref="N65">
      <text>
        <t xml:space="preserve">填寫規則：限10個字
匯回 BODA 時會自動補上 $ 與千分位，並套用禁用語規則；Excel 內直接輸入不會即時改寫。</t>
      </text>
    </comment>
    <comment authorId="0" ref="D297">
      <text>
        <t xml:space="preserve">填寫規則：(圖檔名)
匯回 BODA 時會自動補上 $ 與千分位，並套用禁用語規則；Excel 內直接輸入不會即時改寫。</t>
      </text>
    </comment>
    <comment authorId="0" ref="H396">
      <text>
        <t xml:space="preserve">填寫規則：警語最多放8個字
匯回 BODA 時會自動補上 $ 與千分位，並套用禁用語規則；Excel 內直接輸入不會即時改寫。</t>
      </text>
    </comment>
    <comment authorId="0" ref="D231">
      <text>
        <t xml:space="preserve">填寫規則：限6+6個字
匯回 BODA 時會自動補上 $ 與千分位，並套用禁用語規則；Excel 內直接輸入不會即時改寫。</t>
      </text>
    </comment>
    <comment authorId="0" ref="D198">
      <text>
        <t xml:space="preserve">填寫規則：限12個字
匯回 BODA 時會自動補上 $ 與千分位，並套用禁用語規則；Excel 內直接輸入不會即時改寫。</t>
      </text>
    </comment>
    <comment authorId="0" ref="D165">
      <text>
        <t xml:space="preserve">填寫規則：限6+6個字
匯回 BODA 時會自動補上 $ 與千分位，並套用禁用語規則；Excel 內直接輸入不會即時改寫。</t>
      </text>
    </comment>
    <comment authorId="0" ref="H297">
      <text>
        <t xml:space="preserve">填寫規則：(圖檔名)
匯回 BODA 時會自動補上 $ 與千分位，並套用禁用語規則；Excel 內直接輸入不會即時改寫。</t>
      </text>
    </comment>
    <comment authorId="0" ref="D132">
      <text>
        <t xml:space="preserve">填寫規則：限16個字
匯回 BODA 時會自動補上 $ 與千分位，並套用禁用語規則；Excel 內直接輸入不會即時改寫。</t>
      </text>
    </comment>
    <comment authorId="0" ref="L396">
      <text>
        <t xml:space="preserve">填寫規則：警語最多放8個字
匯回 BODA 時會自動補上 $ 與千分位，並套用禁用語規則；Excel 內直接輸入不會即時改寫。</t>
      </text>
    </comment>
    <comment authorId="0" ref="D99">
      <text>
        <t xml:space="preserve">填寫規則：限3個字
匯回 BODA 時會自動補上 $ 與千分位，並套用禁用語規則；Excel 內直接輸入不會即時改寫。</t>
      </text>
    </comment>
    <comment authorId="0" ref="D66">
      <text>
        <t xml:space="preserve">填寫規則：限10個字
匯回 BODA 時會自動補上 $ 與千分位，並套用禁用語規則；Excel 內直接輸入不會即時改寫。</t>
      </text>
    </comment>
    <comment authorId="0" ref="L198">
      <text>
        <t xml:space="preserve">填寫規則：限16個字
匯回 BODA 時會自動補上 $ 與千分位，並套用禁用語規則；Excel 內直接輸入不會即時改寫。</t>
      </text>
    </comment>
    <comment authorId="0" ref="L165">
      <text>
        <t xml:space="preserve">填寫規則：限6+6個字
匯回 BODA 時會自動補上 $ 與千分位，並套用禁用語規則；Excel 內直接輸入不會即時改寫。</t>
      </text>
    </comment>
    <comment authorId="0" ref="L132">
      <text>
        <t xml:space="preserve">填寫規則：限12個字
匯回 BODA 時會自動補上 $ 與千分位，並套用禁用語規則；Excel 內直接輸入不會即時改寫。</t>
      </text>
    </comment>
    <comment authorId="0" ref="E562">
      <text>
        <t xml:space="preserve">Icon 與 Logo 二選一。請輸入素材庫名稱，例如：房子。</t>
      </text>
    </comment>
    <comment authorId="0" ref="D463">
      <text>
        <t xml:space="preserve">填寫規則：促標最多7字內
匯回 BODA 時會自動補上 $ 與千分位，並套用禁用語規則；Excel 內直接輸入不會即時改寫。</t>
      </text>
    </comment>
    <comment authorId="0" ref="D364">
      <text>
        <t xml:space="preserve">填寫規則：代言人小字8字內
匯回 BODA 時會自動補上 $ 與千分位，並套用禁用語規則；Excel 內直接輸入不會即時改寫。</t>
      </text>
    </comment>
    <comment authorId="0" ref="J562">
      <text>
        <t xml:space="preserve">Icon 與 Logo 二選一。請輸入素材庫名稱，例如：房子。</t>
      </text>
    </comment>
    <comment authorId="0" ref="D298">
      <text>
        <t xml:space="preserve">填寫規則：(檔名)
匯回 BODA 時會自動補上 $ 與千分位，並套用禁用語規則；Excel 內直接輸入不會即時改寫。</t>
      </text>
    </comment>
    <comment authorId="0" ref="D265">
      <text>
        <t xml:space="preserve">填寫規則：(檔名/券名)
匯回 BODA 時會自動補上 $ 與千分位，並套用禁用語規則；Excel 內直接輸入不會即時改寫。</t>
      </text>
    </comment>
    <comment authorId="0" ref="D232">
      <text>
        <t xml:space="preserve">填寫規則：限6+6個字
匯回 BODA 時會自動補上 $ 與千分位，並套用禁用語規則；Excel 內直接輸入不會即時改寫。</t>
      </text>
    </comment>
    <comment authorId="0" ref="D199">
      <text>
        <t xml:space="preserve">填寫規則：限5個字
匯回 BODA 時會自動補上 $ 與千分位，並套用禁用語規則；Excel 內直接輸入不會即時改寫。</t>
      </text>
    </comment>
    <comment authorId="0" ref="O562">
      <text>
        <t xml:space="preserve">Icon 與 Logo 二選一。請輸入素材庫名稱，例如：房子。</t>
      </text>
    </comment>
    <comment authorId="0" ref="D166">
      <text>
        <t xml:space="preserve">填寫規則：限6+6個字
匯回 BODA 時會自動補上 $ 與千分位，並套用禁用語規則；Excel 內直接輸入不會即時改寫。</t>
      </text>
    </comment>
    <comment authorId="0" ref="H298">
      <text>
        <t xml:space="preserve">填寫規則：(檔名)
匯回 BODA 時會自動補上 $ 與千分位，並套用禁用語規則；Excel 內直接輸入不會即時改寫。</t>
      </text>
    </comment>
    <comment authorId="0" ref="H265">
      <text>
        <t xml:space="preserve">填寫規則：(檔名/券名)
匯回 BODA 時會自動補上 $ 與千分位，並套用禁用語規則；Excel 內直接輸入不會即時改寫。</t>
      </text>
    </comment>
  </commentList>
</comments>
</file>

<file path=xl/sharedStrings.xml><?xml version="1.0" encoding="utf-8"?>
<sst xmlns="http://schemas.openxmlformats.org/spreadsheetml/2006/main" count="27369" uniqueCount="1861">
  <si>
    <t>BODA_WORKORDER_V2</t>
  </si>
  <si>
    <t>等級</t>
  </si>
  <si>
    <t>BODA_BOTTOM_V1</t>
  </si>
  <si>
    <t>MSBN額度</t>
  </si>
  <si>
    <t>MS Layout</t>
  </si>
  <si>
    <t>kind</t>
  </si>
  <si>
    <t>資源1</t>
  </si>
  <si>
    <t>sourceKey</t>
  </si>
  <si>
    <t>資源2</t>
  </si>
  <si>
    <t>group</t>
  </si>
  <si>
    <t>band</t>
  </si>
  <si>
    <t>資源3</t>
  </si>
  <si>
    <t>title</t>
  </si>
  <si>
    <t>order</t>
  </si>
  <si>
    <t>資源4</t>
  </si>
  <si>
    <t>iconAddress</t>
  </si>
  <si>
    <t>family</t>
  </si>
  <si>
    <t>資源5</t>
  </si>
  <si>
    <t>logoAddress</t>
  </si>
  <si>
    <t>variant</t>
  </si>
  <si>
    <t>資源6</t>
  </si>
  <si>
    <t>textAddress</t>
  </si>
  <si>
    <t>combo</t>
  </si>
  <si>
    <t>資源7</t>
  </si>
  <si>
    <t>countAddress</t>
  </si>
  <si>
    <t>msbnFile</t>
  </si>
  <si>
    <t>資源8</t>
  </si>
  <si>
    <t>optional</t>
  </si>
  <si>
    <t>position</t>
  </si>
  <si>
    <t>資源9</t>
  </si>
  <si>
    <t>資源10</t>
  </si>
  <si>
    <t>label</t>
  </si>
  <si>
    <t>資源11</t>
  </si>
  <si>
    <t>address</t>
  </si>
  <si>
    <t>資源12</t>
  </si>
  <si>
    <t>第1顆</t>
  </si>
  <si>
    <t>類型1</t>
  </si>
  <si>
    <t>header</t>
  </si>
  <si>
    <t>E561</t>
  </si>
  <si>
    <t>類型2</t>
  </si>
  <si>
    <t>file</t>
  </si>
  <si>
    <t>E562</t>
  </si>
  <si>
    <t>類型3</t>
  </si>
  <si>
    <t>locked</t>
  </si>
  <si>
    <t>類型4</t>
  </si>
  <si>
    <t>類型5</t>
  </si>
  <si>
    <t>類型6</t>
  </si>
  <si>
    <t>類型7</t>
  </si>
  <si>
    <t>C563</t>
  </si>
  <si>
    <t>類型8</t>
  </si>
  <si>
    <t>hint</t>
  </si>
  <si>
    <t>G563</t>
  </si>
  <si>
    <t>類型9</t>
  </si>
  <si>
    <t>targetKey</t>
  </si>
  <si>
    <t>類型10</t>
  </si>
  <si>
    <t>類型11</t>
  </si>
  <si>
    <t>subarea</t>
  </si>
  <si>
    <t>類型12</t>
  </si>
  <si>
    <t>msbn-sub:0:0</t>
  </si>
  <si>
    <t>第2顆</t>
  </si>
  <si>
    <t>key</t>
  </si>
  <si>
    <t>J561</t>
  </si>
  <si>
    <t>顯示名稱</t>
  </si>
  <si>
    <t>J562</t>
  </si>
  <si>
    <t>H563</t>
  </si>
  <si>
    <t>張數</t>
  </si>
  <si>
    <t>L563</t>
  </si>
  <si>
    <t>尺寸</t>
  </si>
  <si>
    <t>A</t>
  </si>
  <si>
    <t>格式</t>
  </si>
  <si>
    <t>規範字數</t>
  </si>
  <si>
    <t>提醒</t>
  </si>
  <si>
    <t>第3顆</t>
  </si>
  <si>
    <t/>
  </si>
  <si>
    <t>系統排版</t>
  </si>
  <si>
    <t>O561</t>
  </si>
  <si>
    <t>促標</t>
  </si>
  <si>
    <t>可用</t>
  </si>
  <si>
    <t>O562</t>
  </si>
  <si>
    <t>D4</t>
  </si>
  <si>
    <t>M563</t>
  </si>
  <si>
    <t>款式 1-1</t>
  </si>
  <si>
    <t>A Brand star (Mega)</t>
  </si>
  <si>
    <t>Q563</t>
  </si>
  <si>
    <t>副區-A-1-1.jpg</t>
  </si>
  <si>
    <t>限8個字</t>
  </si>
  <si>
    <t>第4顆</t>
  </si>
  <si>
    <t>T561</t>
  </si>
  <si>
    <t>T562</t>
  </si>
  <si>
    <t>R563</t>
  </si>
  <si>
    <t>Y563</t>
  </si>
  <si>
    <t>第5顆</t>
  </si>
  <si>
    <t>AB561</t>
  </si>
  <si>
    <t>AB562</t>
  </si>
  <si>
    <t>Z563</t>
  </si>
  <si>
    <t>AG563</t>
  </si>
  <si>
    <t>DDCard</t>
  </si>
  <si>
    <t>DD Card BN (APP)</t>
  </si>
  <si>
    <t>LOGO圖</t>
  </si>
  <si>
    <t>531×792</t>
  </si>
  <si>
    <t>D5</t>
  </si>
  <si>
    <t>JPG</t>
  </si>
  <si>
    <t>品牌名≤9；主標≤8；副標≤7；日期/警語≤14</t>
  </si>
  <si>
    <t>LOGO、商品圖；CTA 依版型</t>
  </si>
  <si>
    <t>ddcard方logo／ddcard橫logo</t>
  </si>
  <si>
    <t>(檔名/券名)</t>
  </si>
  <si>
    <t>是</t>
  </si>
  <si>
    <t>A Brand star (Mega) 資交</t>
  </si>
  <si>
    <t>商品</t>
  </si>
  <si>
    <t>D6</t>
  </si>
  <si>
    <t>HBN</t>
  </si>
  <si>
    <t>HBN (PC)</t>
  </si>
  <si>
    <t>品名</t>
  </si>
  <si>
    <t>1200×360</t>
  </si>
  <si>
    <t>D7</t>
  </si>
  <si>
    <t>keyword</t>
  </si>
  <si>
    <t>橫式或方形 LOGO 版</t>
  </si>
  <si>
    <t>HBN_橫式LOGO／HBN_方式LOGO</t>
  </si>
  <si>
    <t>replacement</t>
  </si>
  <si>
    <t>action</t>
  </si>
  <si>
    <t>A 精選套裝</t>
  </si>
  <si>
    <t>撒</t>
  </si>
  <si>
    <t>自動改成"灑"</t>
  </si>
  <si>
    <t>replace</t>
  </si>
  <si>
    <t>購物金</t>
  </si>
  <si>
    <t>自動改成"優惠券"</t>
  </si>
  <si>
    <t>抵用券</t>
  </si>
  <si>
    <t>警語</t>
  </si>
  <si>
    <t>D8</t>
  </si>
  <si>
    <t>折價券</t>
  </si>
  <si>
    <t>限10個字</t>
  </si>
  <si>
    <t>蝦皮券</t>
  </si>
  <si>
    <t>活動總覽</t>
  </si>
  <si>
    <t>蝦幣券</t>
  </si>
  <si>
    <t>msbn-sub:0:1</t>
  </si>
  <si>
    <t>依活動規格</t>
  </si>
  <si>
    <t>JPG/PNG</t>
  </si>
  <si>
    <t>依活動需求</t>
  </si>
  <si>
    <t>目前系統尚未提供可編輯版型</t>
  </si>
  <si>
    <t>折扣券</t>
  </si>
  <si>
    <t>尚未提供版型</t>
  </si>
  <si>
    <t>否</t>
  </si>
  <si>
    <t>A 品牌旗艦MDD</t>
  </si>
  <si>
    <t>$蝦幣</t>
  </si>
  <si>
    <t>自動改成"蝦幣"</t>
  </si>
  <si>
    <t>I4</t>
  </si>
  <si>
    <t>蝦幣$</t>
  </si>
  <si>
    <t>款式 1-2</t>
  </si>
  <si>
    <t>副區-A-1-2.jpg</t>
  </si>
  <si>
    <t>\$\d+\s*蝦幣</t>
  </si>
  <si>
    <t>元</t>
  </si>
  <si>
    <t>直接無法輸入</t>
  </si>
  <si>
    <t>block</t>
  </si>
  <si>
    <t>蝦幣*元</t>
  </si>
  <si>
    <t>*元蝦幣</t>
  </si>
  <si>
    <t>首頁LOGO牆</t>
  </si>
  <si>
    <t>首頁 LOGO 牆</t>
  </si>
  <si>
    <t>402×483</t>
  </si>
  <si>
    <t>*倍蝦幣</t>
  </si>
  <si>
    <t>LOGO／人物或商品圖可縮放</t>
  </si>
  <si>
    <t>LOGO 位於曝品或人物範圍內，可用滑鼠縮放</t>
  </si>
  <si>
    <t>賺</t>
  </si>
  <si>
    <t>I5</t>
  </si>
  <si>
    <t>A 品牌旗艦MDD 資交</t>
  </si>
  <si>
    <t>賺取</t>
  </si>
  <si>
    <t>賣蝦幣</t>
  </si>
  <si>
    <t>up</t>
  </si>
  <si>
    <t>自動改成"起"</t>
  </si>
  <si>
    <t>商城狂購節</t>
  </si>
  <si>
    <t>I6</t>
  </si>
  <si>
    <t>蝦皮吃貨節</t>
  </si>
  <si>
    <t>AR</t>
  </si>
  <si>
    <t>蝦皮中元節</t>
  </si>
  <si>
    <t>100×100（依規範）</t>
  </si>
  <si>
    <t>文案≤6 或 LOGO；2擇1</t>
  </si>
  <si>
    <t>蝦皮時尚週</t>
  </si>
  <si>
    <t>B+ BOD A</t>
  </si>
  <si>
    <t>18號</t>
  </si>
  <si>
    <t>I7</t>
  </si>
  <si>
    <t>25號</t>
  </si>
  <si>
    <t>FB_Post</t>
  </si>
  <si>
    <t>AMS BN</t>
  </si>
  <si>
    <t>Coin_page</t>
  </si>
  <si>
    <t>IG</t>
  </si>
  <si>
    <t>18節</t>
  </si>
  <si>
    <t>msbn-sub:0:2</t>
  </si>
  <si>
    <t>SearchIcon</t>
  </si>
  <si>
    <t>SearchImage</t>
  </si>
  <si>
    <t>預設</t>
  </si>
  <si>
    <t>25節</t>
  </si>
  <si>
    <t>N4</t>
  </si>
  <si>
    <t>最強</t>
  </si>
  <si>
    <t>款式 1-3</t>
  </si>
  <si>
    <t>自動改成"超"</t>
  </si>
  <si>
    <t>副區-A-1-3.jpg</t>
  </si>
  <si>
    <t>選配</t>
  </si>
  <si>
    <t>最便宜</t>
  </si>
  <si>
    <t>FB POST</t>
  </si>
  <si>
    <t>最低價</t>
  </si>
  <si>
    <t>1200×630</t>
  </si>
  <si>
    <t>方 LOGO／橫 LOGO</t>
  </si>
  <si>
    <t>最優惠</t>
  </si>
  <si>
    <t>FB_POST_方LOGO／FB_POST_橫LOGO</t>
  </si>
  <si>
    <t>N5</t>
  </si>
  <si>
    <t>B+ BOD A 資交</t>
  </si>
  <si>
    <t>最大牌</t>
  </si>
  <si>
    <t>最佳</t>
  </si>
  <si>
    <t>最大品牌</t>
  </si>
  <si>
    <t>N6</t>
  </si>
  <si>
    <t>效果最好</t>
  </si>
  <si>
    <t>年度最強</t>
  </si>
  <si>
    <t>最划算</t>
  </si>
  <si>
    <t>1077×264（依規範）</t>
  </si>
  <si>
    <t>競網最便宜</t>
  </si>
  <si>
    <t>N7</t>
  </si>
  <si>
    <t>依 AMS 規格</t>
  </si>
  <si>
    <t>獨家</t>
  </si>
  <si>
    <t>B+ BOD B (Mega)</t>
  </si>
  <si>
    <t>第一</t>
  </si>
  <si>
    <t>msbn-sub:1:0</t>
  </si>
  <si>
    <t>No1</t>
  </si>
  <si>
    <t>No.1</t>
  </si>
  <si>
    <t>No,1</t>
  </si>
  <si>
    <t>D12</t>
  </si>
  <si>
    <t>款式 1-4</t>
  </si>
  <si>
    <t>副區-A-1-4.jpg</t>
  </si>
  <si>
    <t>專屬</t>
  </si>
  <si>
    <t>自動改成"限定"</t>
  </si>
  <si>
    <t>VIP</t>
  </si>
  <si>
    <t>Coin Page BN</t>
  </si>
  <si>
    <t>拚</t>
  </si>
  <si>
    <t>1200×391</t>
  </si>
  <si>
    <t>自動改成"拼"</t>
  </si>
  <si>
    <t>D13</t>
  </si>
  <si>
    <t>卷</t>
  </si>
  <si>
    <t>Coin_pageBN_APP方LOGO／Coin_pageBN_APP橫LOGO</t>
  </si>
  <si>
    <t>自動改成"券"</t>
  </si>
  <si>
    <t>周</t>
  </si>
  <si>
    <t>B+ 基礎套裝</t>
  </si>
  <si>
    <t>自動改成"週"</t>
  </si>
  <si>
    <t>千</t>
  </si>
  <si>
    <t>仟</t>
  </si>
  <si>
    <t>D14</t>
  </si>
  <si>
    <t>百</t>
  </si>
  <si>
    <t>~</t>
  </si>
  <si>
    <t>自動改成"-"</t>
  </si>
  <si>
    <t>!</t>
  </si>
  <si>
    <t>msbn-sub:1:1</t>
  </si>
  <si>
    <t>?</t>
  </si>
  <si>
    <t>900×1600</t>
  </si>
  <si>
    <t>=+</t>
  </si>
  <si>
    <t>I12</t>
  </si>
  <si>
    <t>款式 2-1</t>
  </si>
  <si>
    <t>IG方logo排版／IG橫logo排版</t>
  </si>
  <si>
    <t>副區-A-2-1.jpg</t>
  </si>
  <si>
    <t>.</t>
  </si>
  <si>
    <t>B JBP多店</t>
  </si>
  <si>
    <t>"</t>
  </si>
  <si>
    <t>SCPN</t>
  </si>
  <si>
    <t>一</t>
  </si>
  <si>
    <t>自動改成"1"</t>
  </si>
  <si>
    <t>二</t>
  </si>
  <si>
    <t>I13</t>
  </si>
  <si>
    <t>自動改成"2"</t>
  </si>
  <si>
    <t>三</t>
  </si>
  <si>
    <t>自動改成"3"</t>
  </si>
  <si>
    <t>四</t>
  </si>
  <si>
    <t>自動改成"4"</t>
  </si>
  <si>
    <t>Search ICON</t>
  </si>
  <si>
    <t>五</t>
  </si>
  <si>
    <t>120×120＋84×84</t>
  </si>
  <si>
    <t>自動改成"5"</t>
  </si>
  <si>
    <t>PNG</t>
  </si>
  <si>
    <t>ICON 文案≤2；或 LOGO／商品圖</t>
  </si>
  <si>
    <t>六</t>
  </si>
  <si>
    <t>120×120 建議 &lt;50KB，另輸出 84×84</t>
  </si>
  <si>
    <t>自動改成"6"</t>
  </si>
  <si>
    <t>SearchICON_LOGO／PRODUCT／TEXT</t>
  </si>
  <si>
    <t>七</t>
  </si>
  <si>
    <t>B 金牌 (Mega)</t>
  </si>
  <si>
    <t>自動改成"7"</t>
  </si>
  <si>
    <t>I14</t>
  </si>
  <si>
    <t>八</t>
  </si>
  <si>
    <t>自動改成"8"</t>
  </si>
  <si>
    <t>九</t>
  </si>
  <si>
    <t>自動改成"9"</t>
  </si>
  <si>
    <t>十</t>
  </si>
  <si>
    <t>自動改成"10"</t>
  </si>
  <si>
    <t>劵</t>
  </si>
  <si>
    <t>兩</t>
  </si>
  <si>
    <t>Search Image</t>
  </si>
  <si>
    <t>I15</t>
  </si>
  <si>
    <t>1125×156</t>
  </si>
  <si>
    <t>副標≤7；LOGO 1～3 個</t>
  </si>
  <si>
    <t>依選用版型提供 1～3 個 LOGO</t>
  </si>
  <si>
    <t>Search_Image1logo／2logo／3logo</t>
  </si>
  <si>
    <t>SCBN／SCPN</t>
  </si>
  <si>
    <t>1200×200</t>
  </si>
  <si>
    <t>品牌名≤9；副標≤7；CTA</t>
  </si>
  <si>
    <t>商城橫幅</t>
  </si>
  <si>
    <t>SCBN_APP</t>
  </si>
  <si>
    <t>I16</t>
  </si>
  <si>
    <t>圓標</t>
  </si>
  <si>
    <t>I17</t>
  </si>
  <si>
    <t>限5個字</t>
  </si>
  <si>
    <t>msbn-sub:1:2</t>
  </si>
  <si>
    <t>N12</t>
  </si>
  <si>
    <t>款式 2-2</t>
  </si>
  <si>
    <t>副區-A-2-2.jpg</t>
  </si>
  <si>
    <t>N13</t>
  </si>
  <si>
    <t>N14</t>
  </si>
  <si>
    <t>N15</t>
  </si>
  <si>
    <t>N16</t>
  </si>
  <si>
    <t>msbn-sub:2:0</t>
  </si>
  <si>
    <t>D20</t>
  </si>
  <si>
    <t>款式 2-3</t>
  </si>
  <si>
    <t>副區-A-2-3.jpg</t>
  </si>
  <si>
    <t>D21</t>
  </si>
  <si>
    <t>D22</t>
  </si>
  <si>
    <t>D23</t>
  </si>
  <si>
    <t>D24</t>
  </si>
  <si>
    <t>msbn-sub:2:1</t>
  </si>
  <si>
    <t>I20</t>
  </si>
  <si>
    <t>款式 2-4</t>
  </si>
  <si>
    <t>副區-A-2-4.jpg</t>
  </si>
  <si>
    <t>I21</t>
  </si>
  <si>
    <t>I22</t>
  </si>
  <si>
    <t>I23</t>
  </si>
  <si>
    <t>msbn-sub:2:2</t>
  </si>
  <si>
    <t>N20</t>
  </si>
  <si>
    <t>款式 3-1</t>
  </si>
  <si>
    <t>副區-A-3-1.jpg</t>
  </si>
  <si>
    <t>N21</t>
  </si>
  <si>
    <t>N22</t>
  </si>
  <si>
    <t>N23</t>
  </si>
  <si>
    <t>N24</t>
  </si>
  <si>
    <t>CTA</t>
  </si>
  <si>
    <t>N25</t>
  </si>
  <si>
    <t>(icon圖，無文字)</t>
  </si>
  <si>
    <t>msbn-sub:3:0</t>
  </si>
  <si>
    <t>D28</t>
  </si>
  <si>
    <t>款式 3-2</t>
  </si>
  <si>
    <t>副區-A-3-2.jpg</t>
  </si>
  <si>
    <t>D29</t>
  </si>
  <si>
    <t>D30</t>
  </si>
  <si>
    <t>D31</t>
  </si>
  <si>
    <t>D32</t>
  </si>
  <si>
    <t>msbn-sub:3:1</t>
  </si>
  <si>
    <t>I28</t>
  </si>
  <si>
    <t>款式 3-3</t>
  </si>
  <si>
    <t>副區-A-3-3.jpg</t>
  </si>
  <si>
    <t>I29</t>
  </si>
  <si>
    <t>I30</t>
  </si>
  <si>
    <t>I31</t>
  </si>
  <si>
    <t>I32</t>
  </si>
  <si>
    <t>msbn-sub:3:2</t>
  </si>
  <si>
    <t>N28</t>
  </si>
  <si>
    <t>款式 3-4</t>
  </si>
  <si>
    <t>副區-A-3-4.jpg</t>
  </si>
  <si>
    <t>N29</t>
  </si>
  <si>
    <t>N30</t>
  </si>
  <si>
    <t>N31</t>
  </si>
  <si>
    <t>msbn-sub:4:0</t>
  </si>
  <si>
    <t>D36</t>
  </si>
  <si>
    <t>款式 4-1</t>
  </si>
  <si>
    <t>副區-A-4-1.jpg</t>
  </si>
  <si>
    <t>D37</t>
  </si>
  <si>
    <t>D38</t>
  </si>
  <si>
    <t>D39</t>
  </si>
  <si>
    <t>限4+4個字</t>
  </si>
  <si>
    <t>D40</t>
  </si>
  <si>
    <t>D41</t>
  </si>
  <si>
    <t>限3個字</t>
  </si>
  <si>
    <t>msbn-sub:4:1</t>
  </si>
  <si>
    <t>I36</t>
  </si>
  <si>
    <t>款式 4-2</t>
  </si>
  <si>
    <t>副區-A-4-2.jpg</t>
  </si>
  <si>
    <t>I37</t>
  </si>
  <si>
    <t>I38</t>
  </si>
  <si>
    <t>I39</t>
  </si>
  <si>
    <t>I40</t>
  </si>
  <si>
    <t>msbn-sub:4:2</t>
  </si>
  <si>
    <t>N36</t>
  </si>
  <si>
    <t>款式 4-3</t>
  </si>
  <si>
    <t>副區-A-4-3.jpg</t>
  </si>
  <si>
    <t>N37</t>
  </si>
  <si>
    <t>N38</t>
  </si>
  <si>
    <t>N39</t>
  </si>
  <si>
    <t>N40</t>
  </si>
  <si>
    <t>msbn-sub:5:0</t>
  </si>
  <si>
    <t>D44</t>
  </si>
  <si>
    <t>款式 4-4</t>
  </si>
  <si>
    <t>副區-A-4-4.jpg</t>
  </si>
  <si>
    <t>D45</t>
  </si>
  <si>
    <t>D46</t>
  </si>
  <si>
    <t>D47</t>
  </si>
  <si>
    <t>msbn-sub:5:1</t>
  </si>
  <si>
    <t>I44</t>
  </si>
  <si>
    <t>款式 5-1</t>
  </si>
  <si>
    <t>副區-A-5-1.jpg</t>
  </si>
  <si>
    <t>I45</t>
  </si>
  <si>
    <t>I46</t>
  </si>
  <si>
    <t>I47</t>
  </si>
  <si>
    <t>I48</t>
  </si>
  <si>
    <t>msbn-sub:5:2</t>
  </si>
  <si>
    <t>N44</t>
  </si>
  <si>
    <t>款式 5-2</t>
  </si>
  <si>
    <t>副區-A-5-2.jpg</t>
  </si>
  <si>
    <t>N45</t>
  </si>
  <si>
    <t>N46</t>
  </si>
  <si>
    <t>N47</t>
  </si>
  <si>
    <t>N48</t>
  </si>
  <si>
    <t>N49</t>
  </si>
  <si>
    <t>msbn-sub:6:0</t>
  </si>
  <si>
    <t>D52</t>
  </si>
  <si>
    <t>款式 5-3</t>
  </si>
  <si>
    <t>副區-A-5-3.jpg</t>
  </si>
  <si>
    <t>D53</t>
  </si>
  <si>
    <t>D54</t>
  </si>
  <si>
    <t>D55</t>
  </si>
  <si>
    <t>D56</t>
  </si>
  <si>
    <t>D57</t>
  </si>
  <si>
    <t>msbn-sub:7:0</t>
  </si>
  <si>
    <t>B</t>
  </si>
  <si>
    <t>D60</t>
  </si>
  <si>
    <t>副區-B-1-1.jpg</t>
  </si>
  <si>
    <t>D61</t>
  </si>
  <si>
    <t>D62</t>
  </si>
  <si>
    <t>E490</t>
  </si>
  <si>
    <t>E491</t>
  </si>
  <si>
    <t>C492</t>
  </si>
  <si>
    <t>D63</t>
  </si>
  <si>
    <t>G492</t>
  </si>
  <si>
    <t>msbn-sub:7:1</t>
  </si>
  <si>
    <t>J490</t>
  </si>
  <si>
    <t>J491</t>
  </si>
  <si>
    <t>H492</t>
  </si>
  <si>
    <t>L492</t>
  </si>
  <si>
    <t>I60</t>
  </si>
  <si>
    <t>副區-B-1-2.jpg</t>
  </si>
  <si>
    <t>O490</t>
  </si>
  <si>
    <t>O491</t>
  </si>
  <si>
    <t>M492</t>
  </si>
  <si>
    <t>Q492</t>
  </si>
  <si>
    <t>I61</t>
  </si>
  <si>
    <t>T490</t>
  </si>
  <si>
    <t>T491</t>
  </si>
  <si>
    <t>R492</t>
  </si>
  <si>
    <t>Y492</t>
  </si>
  <si>
    <t>AB490</t>
  </si>
  <si>
    <t>AB491</t>
  </si>
  <si>
    <t>Z492</t>
  </si>
  <si>
    <t>AG492</t>
  </si>
  <si>
    <t>I62</t>
  </si>
  <si>
    <t>msbn-sub:7:2</t>
  </si>
  <si>
    <t>N60</t>
  </si>
  <si>
    <t>副區-B-1-3.jpg</t>
  </si>
  <si>
    <t>N61</t>
  </si>
  <si>
    <t>N62</t>
  </si>
  <si>
    <t>msbn-sub:8:0</t>
  </si>
  <si>
    <t>D68</t>
  </si>
  <si>
    <t>副區-B-1-4.jpg</t>
  </si>
  <si>
    <t>D69</t>
  </si>
  <si>
    <t>msbn-sub:8:1</t>
  </si>
  <si>
    <t>I68</t>
  </si>
  <si>
    <t>副區-B-2-1.jpg</t>
  </si>
  <si>
    <t>I69</t>
  </si>
  <si>
    <t>I70</t>
  </si>
  <si>
    <t>I71</t>
  </si>
  <si>
    <t>I72</t>
  </si>
  <si>
    <t>msbn-sub:8:2</t>
  </si>
  <si>
    <t>N68</t>
  </si>
  <si>
    <t>副區-B-2-2.jpg</t>
  </si>
  <si>
    <t>N69</t>
  </si>
  <si>
    <t>N70</t>
  </si>
  <si>
    <t>N71</t>
  </si>
  <si>
    <t>msbn-sub:9:0</t>
  </si>
  <si>
    <t>D76</t>
  </si>
  <si>
    <t>副區-B-2-3.jpg</t>
  </si>
  <si>
    <t>D77</t>
  </si>
  <si>
    <t>D78</t>
  </si>
  <si>
    <t>D79</t>
  </si>
  <si>
    <t>msbn-sub:9:1</t>
  </si>
  <si>
    <t>I76</t>
  </si>
  <si>
    <t>副區-B-2-4.jpg</t>
  </si>
  <si>
    <t>I77</t>
  </si>
  <si>
    <t>I78</t>
  </si>
  <si>
    <t>msbn-sub:9:2</t>
  </si>
  <si>
    <t>N76</t>
  </si>
  <si>
    <t>副區-B-3-1.jpg</t>
  </si>
  <si>
    <t>N77</t>
  </si>
  <si>
    <t>N78</t>
  </si>
  <si>
    <t>N79</t>
  </si>
  <si>
    <t>N80</t>
  </si>
  <si>
    <t>msbn-sub:10:0</t>
  </si>
  <si>
    <t>D84</t>
  </si>
  <si>
    <t>副區-B-3-2.jpg</t>
  </si>
  <si>
    <t>D85</t>
  </si>
  <si>
    <t>D86</t>
  </si>
  <si>
    <t>D87</t>
  </si>
  <si>
    <t>msbn-sub:10:1</t>
  </si>
  <si>
    <t>I84</t>
  </si>
  <si>
    <t>副區-B-3-3.jpg</t>
  </si>
  <si>
    <t>I85</t>
  </si>
  <si>
    <t>I86</t>
  </si>
  <si>
    <t>I87</t>
  </si>
  <si>
    <t>msbn-sub:10:2</t>
  </si>
  <si>
    <t>N84</t>
  </si>
  <si>
    <t>副區-B-3-4.jpg</t>
  </si>
  <si>
    <t>N85</t>
  </si>
  <si>
    <t>N86</t>
  </si>
  <si>
    <t>msbn-sub:11:0</t>
  </si>
  <si>
    <t>D92</t>
  </si>
  <si>
    <t>副區-B-4-1.jpg</t>
  </si>
  <si>
    <t>D93</t>
  </si>
  <si>
    <t>D94</t>
  </si>
  <si>
    <t>BODA 工單總覽</t>
  </si>
  <si>
    <t>D95</t>
  </si>
  <si>
    <t>D96</t>
  </si>
  <si>
    <t>包套(等級)</t>
  </si>
  <si>
    <t>msbn-sub:11:1</t>
  </si>
  <si>
    <t>I92</t>
  </si>
  <si>
    <t>副區-B-4-2.jpg</t>
  </si>
  <si>
    <t>I93</t>
  </si>
  <si>
    <t>I94</t>
  </si>
  <si>
    <t>I95</t>
  </si>
  <si>
    <t>msbn-sub:11:2</t>
  </si>
  <si>
    <t>N92</t>
  </si>
  <si>
    <t>副區-B-4-3.jpg</t>
  </si>
  <si>
    <t>N93</t>
  </si>
  <si>
    <t>MSBN 額度</t>
  </si>
  <si>
    <t>N94</t>
  </si>
  <si>
    <t>N95</t>
  </si>
  <si>
    <t>msbn-sub:12:0</t>
  </si>
  <si>
    <t>D100</t>
  </si>
  <si>
    <t>副區-B-4-4.jpg</t>
  </si>
  <si>
    <t>D101</t>
  </si>
  <si>
    <t>D102</t>
  </si>
  <si>
    <t>msbn-sub:12:1</t>
  </si>
  <si>
    <t>I100</t>
  </si>
  <si>
    <t>副區-B-5-1.jpg</t>
  </si>
  <si>
    <t>輸出時間</t>
  </si>
  <si>
    <t>I101</t>
  </si>
  <si>
    <t>負責人</t>
  </si>
  <si>
    <t>I102</t>
  </si>
  <si>
    <t>版本</t>
  </si>
  <si>
    <t>V1</t>
  </si>
  <si>
    <t>I103</t>
  </si>
  <si>
    <t>更新重點</t>
  </si>
  <si>
    <t>msbn-sub:12:2</t>
  </si>
  <si>
    <t>N100</t>
  </si>
  <si>
    <t>活動時間</t>
  </si>
  <si>
    <t>副區-B-5-2.jpg</t>
  </si>
  <si>
    <t>美術 Deadline</t>
  </si>
  <si>
    <t>N101</t>
  </si>
  <si>
    <t>總製作張數</t>
  </si>
  <si>
    <t>N102</t>
  </si>
  <si>
    <t>N103</t>
  </si>
  <si>
    <t>工作項目名稱</t>
  </si>
  <si>
    <t>N104</t>
  </si>
  <si>
    <t>行銷目標</t>
  </si>
  <si>
    <t>msbn-sub:13:0</t>
  </si>
  <si>
    <t>D108</t>
  </si>
  <si>
    <t>副區-B-5-3.jpg</t>
  </si>
  <si>
    <t>目標客群</t>
  </si>
  <si>
    <t>D109</t>
  </si>
  <si>
    <t>曝光資源共用文案與色彩</t>
  </si>
  <si>
    <t>D110</t>
  </si>
  <si>
    <t>D111</t>
  </si>
  <si>
    <t>背景顏色</t>
  </si>
  <si>
    <t>D112</t>
  </si>
  <si>
    <t>msbn-sub:13:1</t>
  </si>
  <si>
    <t>I108</t>
  </si>
  <si>
    <t>款式 5-4</t>
  </si>
  <si>
    <t>副區-B-5-4.jpg</t>
  </si>
  <si>
    <t>I109</t>
  </si>
  <si>
    <t>I110</t>
  </si>
  <si>
    <t>I111</t>
  </si>
  <si>
    <t>I112</t>
  </si>
  <si>
    <t>msbn-sub:14:0</t>
  </si>
  <si>
    <t>#26c6da</t>
  </si>
  <si>
    <t>C</t>
  </si>
  <si>
    <t>D116</t>
  </si>
  <si>
    <t>副區-C-1-1.jpg</t>
  </si>
  <si>
    <t>連動規則</t>
  </si>
  <si>
    <t>與「曝光資源」背景色、匯入工單統一背景及 MSBN D 系列卡片背景同步；此處記錄匯出當下色號。</t>
  </si>
  <si>
    <t>D117</t>
  </si>
  <si>
    <t>品牌名</t>
  </si>
  <si>
    <t>D118</t>
  </si>
  <si>
    <t>D119</t>
  </si>
  <si>
    <t>限12個字</t>
  </si>
  <si>
    <t>D120</t>
  </si>
  <si>
    <t>上限 9</t>
  </si>
  <si>
    <t>限16個字</t>
  </si>
  <si>
    <t>曝光資源品牌名稱；中文 1、英數 0.5。</t>
  </si>
  <si>
    <t>msbn-sub:14:1</t>
  </si>
  <si>
    <t>L116</t>
  </si>
  <si>
    <t>副區-C-1-2.jpg</t>
  </si>
  <si>
    <t>L117</t>
  </si>
  <si>
    <t>L118</t>
  </si>
  <si>
    <t>主標</t>
  </si>
  <si>
    <t>L119</t>
  </si>
  <si>
    <t>msbn-sub:15:0</t>
  </si>
  <si>
    <t>D124</t>
  </si>
  <si>
    <t>副區-C-1-3.jpg</t>
  </si>
  <si>
    <t>上限 8</t>
  </si>
  <si>
    <t>曝光資源主標；中文 1、英數 0.5。</t>
  </si>
  <si>
    <t>D125</t>
  </si>
  <si>
    <t>D126</t>
  </si>
  <si>
    <t>D127</t>
  </si>
  <si>
    <t>副標</t>
  </si>
  <si>
    <t>msbn-sub:15:1</t>
  </si>
  <si>
    <t>L124</t>
  </si>
  <si>
    <t>副區-C-2-1.jpg</t>
  </si>
  <si>
    <t>L125</t>
  </si>
  <si>
    <t>上限 7</t>
  </si>
  <si>
    <t>曝光資源副標；中文 1、英數 0.5。</t>
  </si>
  <si>
    <t>L126</t>
  </si>
  <si>
    <t>日期／警語</t>
  </si>
  <si>
    <t>L127</t>
  </si>
  <si>
    <t>L128</t>
  </si>
  <si>
    <t>上限 14</t>
  </si>
  <si>
    <t>日期、活動期間或警語；中文 1、英數 0.5。</t>
  </si>
  <si>
    <t>L129</t>
  </si>
  <si>
    <t>msbn-sub:16:0</t>
  </si>
  <si>
    <t>D132</t>
  </si>
  <si>
    <t>副區-C-2-2.jpg</t>
  </si>
  <si>
    <t>ICON 獨立文案</t>
  </si>
  <si>
    <t>D133</t>
  </si>
  <si>
    <t>D134</t>
  </si>
  <si>
    <t>上限 2</t>
  </si>
  <si>
    <t>Search ICON 文字版；也可改用 LOGO／商品圖；中文 1、英數 0.5。</t>
  </si>
  <si>
    <t>D135</t>
  </si>
  <si>
    <t>D136</t>
  </si>
  <si>
    <t>msbn-sub:16:1</t>
  </si>
  <si>
    <t>製作曝光資源（依包套／等級自動切換；預設張數可手動調整，選配預設為 0）</t>
  </si>
  <si>
    <t>L132</t>
  </si>
  <si>
    <t>副區-C-2-3.jpg</t>
  </si>
  <si>
    <t>L133</t>
  </si>
  <si>
    <t>版位</t>
  </si>
  <si>
    <t>類型</t>
  </si>
  <si>
    <t>L134</t>
  </si>
  <si>
    <t>Check</t>
  </si>
  <si>
    <t>L135</t>
  </si>
  <si>
    <t>L136</t>
  </si>
  <si>
    <t>msbn-sub:17:0</t>
  </si>
  <si>
    <t>D140</t>
  </si>
  <si>
    <t>副區-C-3-1.jpg</t>
  </si>
  <si>
    <t>D141</t>
  </si>
  <si>
    <t>D142</t>
  </si>
  <si>
    <t>D143</t>
  </si>
  <si>
    <t>D144</t>
  </si>
  <si>
    <t>D145</t>
  </si>
  <si>
    <t>msbn-sub:17:1</t>
  </si>
  <si>
    <t>L140</t>
  </si>
  <si>
    <t>副區-C-3-2.jpg</t>
  </si>
  <si>
    <t>L141</t>
  </si>
  <si>
    <t>L142</t>
  </si>
  <si>
    <t>L143</t>
  </si>
  <si>
    <t>L144</t>
  </si>
  <si>
    <t>msbn-sub:18:0</t>
  </si>
  <si>
    <t>D148</t>
  </si>
  <si>
    <t>副區-C-3-3.jpg</t>
  </si>
  <si>
    <t>D149</t>
  </si>
  <si>
    <t>D150</t>
  </si>
  <si>
    <t>D151</t>
  </si>
  <si>
    <t>D152</t>
  </si>
  <si>
    <t>msbn-sub:18:1</t>
  </si>
  <si>
    <t>L148</t>
  </si>
  <si>
    <t>副區-C-4-1.jpg</t>
  </si>
  <si>
    <t>L149</t>
  </si>
  <si>
    <t>L150</t>
  </si>
  <si>
    <t>L151</t>
  </si>
  <si>
    <t>限6+6個字</t>
  </si>
  <si>
    <t>L152</t>
  </si>
  <si>
    <t>msbn-sub:19:0</t>
  </si>
  <si>
    <t>D156</t>
  </si>
  <si>
    <t>副區-C-4-2.jpg</t>
  </si>
  <si>
    <t>D157</t>
  </si>
  <si>
    <t>D158</t>
  </si>
  <si>
    <t>D159</t>
  </si>
  <si>
    <t>D160</t>
  </si>
  <si>
    <t>D161</t>
  </si>
  <si>
    <t>msbn-sub:19:1</t>
  </si>
  <si>
    <t>L156</t>
  </si>
  <si>
    <t>副區-C-4-3.jpg</t>
  </si>
  <si>
    <t>L157</t>
  </si>
  <si>
    <t>L158</t>
  </si>
  <si>
    <t>L159</t>
  </si>
  <si>
    <t>L160</t>
  </si>
  <si>
    <t>L161</t>
  </si>
  <si>
    <t>msbn-sub:20:0</t>
  </si>
  <si>
    <t>D164</t>
  </si>
  <si>
    <t>副區-C-4-4.jpg</t>
  </si>
  <si>
    <t>D165</t>
  </si>
  <si>
    <t>D166</t>
  </si>
  <si>
    <t>D167</t>
  </si>
  <si>
    <t>D168</t>
  </si>
  <si>
    <t>D169</t>
  </si>
  <si>
    <t>msbn-sub:21:0</t>
  </si>
  <si>
    <t>D</t>
  </si>
  <si>
    <t>D172</t>
  </si>
  <si>
    <t>副區-D-1-1.jpg</t>
  </si>
  <si>
    <t>D173</t>
  </si>
  <si>
    <t>D174</t>
  </si>
  <si>
    <t>D175</t>
  </si>
  <si>
    <t>msbn-sub:21:1</t>
  </si>
  <si>
    <t>L172</t>
  </si>
  <si>
    <t>副區-D-1-2.jpg</t>
  </si>
  <si>
    <t>L173</t>
  </si>
  <si>
    <t>L174</t>
  </si>
  <si>
    <t>msbn-sub:22:0</t>
  </si>
  <si>
    <t>素材名稱</t>
  </si>
  <si>
    <t>D180</t>
  </si>
  <si>
    <t>副區-D-1-3.jpg</t>
  </si>
  <si>
    <t>版位／規格</t>
  </si>
  <si>
    <t>D181</t>
  </si>
  <si>
    <t>Layout（綠色欄位可填；固定欄位與規則已鎖定）</t>
  </si>
  <si>
    <t>D182</t>
  </si>
  <si>
    <t>msbn-sub:22:1</t>
  </si>
  <si>
    <t>L180</t>
  </si>
  <si>
    <t>副區-D-2-1.jpg</t>
  </si>
  <si>
    <t>L181</t>
  </si>
  <si>
    <t>視覺參考（目前系統實際版位）</t>
  </si>
  <si>
    <t>L182</t>
  </si>
  <si>
    <t>L183</t>
  </si>
  <si>
    <t>中文 1 字、英數與半形符號 0.5 字；純數字自動以 $／千分位顯示；匯入 BODA 後混合文案也會整理；禁用語會阻擋並標紅</t>
  </si>
  <si>
    <t>L184</t>
  </si>
  <si>
    <t>msbn-sub:23:0</t>
  </si>
  <si>
    <t>D188</t>
  </si>
  <si>
    <t>副區-D-2-2.jpg</t>
  </si>
  <si>
    <t>D189</t>
  </si>
  <si>
    <t>圖片僅供版配與欄位位置對照，不代表最終正式稿</t>
  </si>
  <si>
    <t>D190</t>
  </si>
  <si>
    <t>D191</t>
  </si>
  <si>
    <t>msbn-sub:23:1</t>
  </si>
  <si>
    <t>L188</t>
  </si>
  <si>
    <t>副區-D-2-3.jpg</t>
  </si>
  <si>
    <t>副區</t>
  </si>
  <si>
    <t>L189</t>
  </si>
  <si>
    <t>副區 一排3（左／中／右）
左：款式 1-1（A-1-1）
中：款式 1-2（A-1-2）
右：款式 1-3（A-1-3）
Band 1</t>
  </si>
  <si>
    <t>L190</t>
  </si>
  <si>
    <t>左</t>
  </si>
  <si>
    <t>L191</t>
  </si>
  <si>
    <t>msbn-sub:24:0</t>
  </si>
  <si>
    <t>D196</t>
  </si>
  <si>
    <t>中</t>
  </si>
  <si>
    <t>副區-D-3-1.jpg</t>
  </si>
  <si>
    <t>右</t>
  </si>
  <si>
    <t>D197</t>
  </si>
  <si>
    <t>D198</t>
  </si>
  <si>
    <t>D199</t>
  </si>
  <si>
    <t>D200</t>
  </si>
  <si>
    <t>msbn-sub:24:1</t>
  </si>
  <si>
    <t>L196</t>
  </si>
  <si>
    <t>副區-D-3-2.jpg</t>
  </si>
  <si>
    <t>L197</t>
  </si>
  <si>
    <t>L198</t>
  </si>
  <si>
    <t>L199</t>
  </si>
  <si>
    <t>msbn-sub:25:0</t>
  </si>
  <si>
    <t>D204</t>
  </si>
  <si>
    <t>副區-D-3-3.jpg</t>
  </si>
  <si>
    <t>D205</t>
  </si>
  <si>
    <t>D206</t>
  </si>
  <si>
    <t>D207</t>
  </si>
  <si>
    <t>msbn-sub:25:1</t>
  </si>
  <si>
    <t>L204</t>
  </si>
  <si>
    <t>副區-D-4-1.jpg</t>
  </si>
  <si>
    <t>L205</t>
  </si>
  <si>
    <t>L206</t>
  </si>
  <si>
    <t>L207</t>
  </si>
  <si>
    <t>msbn-sub:26:0</t>
  </si>
  <si>
    <t>D212</t>
  </si>
  <si>
    <t>副區-D-4-2.jpg</t>
  </si>
  <si>
    <t>D213</t>
  </si>
  <si>
    <t>D214</t>
  </si>
  <si>
    <t>D215</t>
  </si>
  <si>
    <t>D216</t>
  </si>
  <si>
    <t>msbn-sub:26:1</t>
  </si>
  <si>
    <t>商品 (多圖用逗號分開)</t>
  </si>
  <si>
    <t>L212</t>
  </si>
  <si>
    <t>副區-D-4-3.jpg</t>
  </si>
  <si>
    <t>L213</t>
  </si>
  <si>
    <t>L214</t>
  </si>
  <si>
    <t>L215</t>
  </si>
  <si>
    <t>L216</t>
  </si>
  <si>
    <t>msbn-sub:27:0</t>
  </si>
  <si>
    <t>D220</t>
  </si>
  <si>
    <t>副區-D-4-4.jpg</t>
  </si>
  <si>
    <t>D221</t>
  </si>
  <si>
    <t>D222</t>
  </si>
  <si>
    <t>D223</t>
  </si>
  <si>
    <t>D224</t>
  </si>
  <si>
    <t>msbn-sub:28:0</t>
  </si>
  <si>
    <t>E</t>
  </si>
  <si>
    <t>D229</t>
  </si>
  <si>
    <t>副區-E-1-1.jpg</t>
  </si>
  <si>
    <t>D230</t>
  </si>
  <si>
    <t>D231</t>
  </si>
  <si>
    <t>品名-1</t>
  </si>
  <si>
    <t>D232</t>
  </si>
  <si>
    <t>品名-2</t>
  </si>
  <si>
    <t>G232</t>
  </si>
  <si>
    <t>警語-1</t>
  </si>
  <si>
    <t>D233</t>
  </si>
  <si>
    <t>限6個字</t>
  </si>
  <si>
    <t>警語-2</t>
  </si>
  <si>
    <t>G233</t>
  </si>
  <si>
    <t>圓標-1</t>
  </si>
  <si>
    <t>D234</t>
  </si>
  <si>
    <t>圓標-2</t>
  </si>
  <si>
    <t>G234</t>
  </si>
  <si>
    <t>msbn-sub:28:1</t>
  </si>
  <si>
    <t>L229</t>
  </si>
  <si>
    <t>副區-E-1-2.jpg</t>
  </si>
  <si>
    <t>L230</t>
  </si>
  <si>
    <t>L231</t>
  </si>
  <si>
    <t>副區 一排3（左／中／右）
左：款式 1-4（A-1-4）
中：款式 2-1（A-2-1）
右：款式 2-2（A-2-2）
Band 2</t>
  </si>
  <si>
    <t>L232</t>
  </si>
  <si>
    <t>O232</t>
  </si>
  <si>
    <t>L233</t>
  </si>
  <si>
    <t>O233</t>
  </si>
  <si>
    <t>msbn-sub:29:0</t>
  </si>
  <si>
    <t>D238</t>
  </si>
  <si>
    <t>副區-E-1-3.jpg</t>
  </si>
  <si>
    <t>D239</t>
  </si>
  <si>
    <t>D240</t>
  </si>
  <si>
    <t>D241</t>
  </si>
  <si>
    <t>G241</t>
  </si>
  <si>
    <t>msbn-sub:29:1</t>
  </si>
  <si>
    <t>L238</t>
  </si>
  <si>
    <t>副區-E-2-1.jpg</t>
  </si>
  <si>
    <t>L239</t>
  </si>
  <si>
    <t>L240</t>
  </si>
  <si>
    <t>O240</t>
  </si>
  <si>
    <t>L241</t>
  </si>
  <si>
    <t>O241</t>
  </si>
  <si>
    <t>L242</t>
  </si>
  <si>
    <t>O242</t>
  </si>
  <si>
    <t>msbn-sub:30:0</t>
  </si>
  <si>
    <t>D247</t>
  </si>
  <si>
    <t>副區-E-2-2.jpg</t>
  </si>
  <si>
    <t>D248</t>
  </si>
  <si>
    <t>D249</t>
  </si>
  <si>
    <t>G249</t>
  </si>
  <si>
    <t>D250</t>
  </si>
  <si>
    <t>G250</t>
  </si>
  <si>
    <t>msbn-sub:30:1</t>
  </si>
  <si>
    <t>L247</t>
  </si>
  <si>
    <t>副區-E-2-3.jpg</t>
  </si>
  <si>
    <t>L248</t>
  </si>
  <si>
    <t>L249</t>
  </si>
  <si>
    <t>O249</t>
  </si>
  <si>
    <t>msbn-sub:31:0</t>
  </si>
  <si>
    <t>F</t>
  </si>
  <si>
    <t>D255</t>
  </si>
  <si>
    <t>副區-F-1-1.jpg</t>
  </si>
  <si>
    <t>D256</t>
  </si>
  <si>
    <t>D257</t>
  </si>
  <si>
    <t>D258</t>
  </si>
  <si>
    <t>msbn-sub:31:1</t>
  </si>
  <si>
    <t>H255</t>
  </si>
  <si>
    <t>H256</t>
  </si>
  <si>
    <t>H257</t>
  </si>
  <si>
    <t>H258</t>
  </si>
  <si>
    <t>msbn-sub:31:2</t>
  </si>
  <si>
    <t>L255</t>
  </si>
  <si>
    <t>L256</t>
  </si>
  <si>
    <t>L257</t>
  </si>
  <si>
    <t>L258</t>
  </si>
  <si>
    <t>msbn-sub:31:3</t>
  </si>
  <si>
    <t>P255</t>
  </si>
  <si>
    <t>P256</t>
  </si>
  <si>
    <t>P257</t>
  </si>
  <si>
    <t>P258</t>
  </si>
  <si>
    <t>msbn</t>
  </si>
  <si>
    <t>msbn:32</t>
  </si>
  <si>
    <t>MSBN-A-1-1.jpg</t>
  </si>
  <si>
    <t>副區 一排3（左／中／右）
左：款式 2-3（A-2-3）
中：款式 2-4（A-2-4）
右：款式 3-1（A-3-1）
Band 3</t>
  </si>
  <si>
    <t>D263</t>
  </si>
  <si>
    <t>MSBN-A-1-1</t>
  </si>
  <si>
    <t>促標最多7字內</t>
  </si>
  <si>
    <t>L263</t>
  </si>
  <si>
    <t>(圖檔名)</t>
  </si>
  <si>
    <t>D264</t>
  </si>
  <si>
    <t>品名一排最多8字</t>
  </si>
  <si>
    <t>代言人圖</t>
  </si>
  <si>
    <t>L264</t>
  </si>
  <si>
    <t>D265</t>
  </si>
  <si>
    <t>L265</t>
  </si>
  <si>
    <t>圓標05字內</t>
  </si>
  <si>
    <t>D266</t>
  </si>
  <si>
    <t>小字最多可9個字內</t>
  </si>
  <si>
    <t>簽名小字</t>
  </si>
  <si>
    <t>L266</t>
  </si>
  <si>
    <t>每行限5字</t>
  </si>
  <si>
    <t>L267</t>
  </si>
  <si>
    <t>簽名圖</t>
  </si>
  <si>
    <t>L268</t>
  </si>
  <si>
    <t>(檔名)</t>
  </si>
  <si>
    <t>L269</t>
  </si>
  <si>
    <t>逛逛去</t>
  </si>
  <si>
    <t>msbn:33</t>
  </si>
  <si>
    <t>MSBN-A-1-2.jpg</t>
  </si>
  <si>
    <t>D272</t>
  </si>
  <si>
    <t>MSBN-A-1-2</t>
  </si>
  <si>
    <t>L272</t>
  </si>
  <si>
    <t>D273</t>
  </si>
  <si>
    <t>L273</t>
  </si>
  <si>
    <t>D274</t>
  </si>
  <si>
    <t>L274</t>
  </si>
  <si>
    <t>D275</t>
  </si>
  <si>
    <t>L275</t>
  </si>
  <si>
    <t>D276</t>
  </si>
  <si>
    <t>D277</t>
  </si>
  <si>
    <t>D278</t>
  </si>
  <si>
    <t>msbn:34</t>
  </si>
  <si>
    <t>MSBN-A-2-1.jpg</t>
  </si>
  <si>
    <t>D281</t>
  </si>
  <si>
    <t>MSBN-A-2-1</t>
  </si>
  <si>
    <t>D282</t>
  </si>
  <si>
    <t>D283</t>
  </si>
  <si>
    <t>D284</t>
  </si>
  <si>
    <t>品名最多可以放10個字</t>
  </si>
  <si>
    <t>特色</t>
  </si>
  <si>
    <t>D285</t>
  </si>
  <si>
    <t>特色最多放8個字</t>
  </si>
  <si>
    <t>D286</t>
  </si>
  <si>
    <t>D287</t>
  </si>
  <si>
    <t>D288</t>
  </si>
  <si>
    <t>H281</t>
  </si>
  <si>
    <t>H282</t>
  </si>
  <si>
    <t>H283</t>
  </si>
  <si>
    <t>H284</t>
  </si>
  <si>
    <t>H263</t>
  </si>
  <si>
    <t>H285</t>
  </si>
  <si>
    <t>固定 icon（不需填寫）</t>
  </si>
  <si>
    <t>H286</t>
  </si>
  <si>
    <t>H264</t>
  </si>
  <si>
    <t>H287</t>
  </si>
  <si>
    <t>鎖定</t>
  </si>
  <si>
    <t>H265</t>
  </si>
  <si>
    <t>H288</t>
  </si>
  <si>
    <t>msbn:35</t>
  </si>
  <si>
    <t>副區 一排3（左／中／右）
左：款式 3-2（A-3-2）
中：款式 3-3（A-3-3）
右：款式 3-4（A-3-4）
Band 4</t>
  </si>
  <si>
    <t>MSBN-A-2-2.jpg</t>
  </si>
  <si>
    <t>D291</t>
  </si>
  <si>
    <t>MSBN-A-2-2</t>
  </si>
  <si>
    <t>促標最多6個字內</t>
  </si>
  <si>
    <t>H266</t>
  </si>
  <si>
    <t>D292</t>
  </si>
  <si>
    <t>H267</t>
  </si>
  <si>
    <t>全版位排版檢查（副區＋MSBN；內容欄與視覺參考請至 MS Layout 查看）</t>
  </si>
  <si>
    <t>贈品圖</t>
  </si>
  <si>
    <t>D293</t>
  </si>
  <si>
    <t>H268</t>
  </si>
  <si>
    <t>D294</t>
  </si>
  <si>
    <t>品名一排最多8個字</t>
  </si>
  <si>
    <t>H269</t>
  </si>
  <si>
    <t>D295</t>
  </si>
  <si>
    <t>版位名稱</t>
  </si>
  <si>
    <t>Band</t>
  </si>
  <si>
    <t>位置數</t>
  </si>
  <si>
    <t>素材檔案</t>
  </si>
  <si>
    <t>字數／欄位規則</t>
  </si>
  <si>
    <t>副區 一排3（左／中／右）</t>
  </si>
  <si>
    <t>副區-A-1-1.jpg / 副區-A-1-2.jpg / 副區-A-1-3.jpg</t>
  </si>
  <si>
    <t>H272</t>
  </si>
  <si>
    <t>限8個字；(檔名/券名)；限10個字</t>
  </si>
  <si>
    <t>綠色欄位可填；固定欄位已鎖</t>
  </si>
  <si>
    <t>第 3 列</t>
  </si>
  <si>
    <t>D296</t>
  </si>
  <si>
    <t>待填</t>
  </si>
  <si>
    <t>H291</t>
  </si>
  <si>
    <t>H273</t>
  </si>
  <si>
    <t>H292</t>
  </si>
  <si>
    <t>副區-A-1-4.jpg / 副區-A-2-1.jpg / 副區-A-2-2.jpg</t>
  </si>
  <si>
    <t>限8個字；(檔名/券名)；限10個字；限5個字</t>
  </si>
  <si>
    <t>第 11 列</t>
  </si>
  <si>
    <t>H293</t>
  </si>
  <si>
    <t>副區-A-2-3.jpg / 副區-A-2-4.jpg / 副區-A-3-1.jpg</t>
  </si>
  <si>
    <t>限8個字；(檔名/券名)；限10個字；限5個字；(icon圖，無文字)</t>
  </si>
  <si>
    <t>第 19 列</t>
  </si>
  <si>
    <t>H274</t>
  </si>
  <si>
    <t>H294</t>
  </si>
  <si>
    <t>副區-A-3-2.jpg / 副區-A-3-3.jpg / 副區-A-3-4.jpg</t>
  </si>
  <si>
    <t>限8個字；(檔名/券名)；(icon圖，無文字)；限10個字</t>
  </si>
  <si>
    <t>第 27 列</t>
  </si>
  <si>
    <t>H295</t>
  </si>
  <si>
    <t>副區-A-4-1.jpg / 副區-A-4-2.jpg / 副區-A-4-3.jpg</t>
  </si>
  <si>
    <t>H275</t>
  </si>
  <si>
    <t>限8個字；(檔名/券名)；限4+4個字；限5個字；限3個字；限10個字</t>
  </si>
  <si>
    <t>第 35 列</t>
  </si>
  <si>
    <t>H296</t>
  </si>
  <si>
    <t>副區-A-4-4.jpg / 副區-A-5-1.jpg / 副區-A-5-2.jpg</t>
  </si>
  <si>
    <t>限8個字；(檔名/券名)；限3個字；限4+4個字；限5個字</t>
  </si>
  <si>
    <t>msbn:36</t>
  </si>
  <si>
    <t>第 43 列</t>
  </si>
  <si>
    <t>MSBN-A-2-3.jpg</t>
  </si>
  <si>
    <t>D299</t>
  </si>
  <si>
    <t>MSBN-A-2-3</t>
  </si>
  <si>
    <t>促標6個字內</t>
  </si>
  <si>
    <t>限8個字；(檔名/券名)；限4+4個字；限5個字；(icon圖，無文字)</t>
  </si>
  <si>
    <t>第 51 列</t>
  </si>
  <si>
    <t>D300</t>
  </si>
  <si>
    <t>副區-B-1-1.jpg / 副區-B-1-2.jpg / 副區-B-1-3.jpg</t>
  </si>
  <si>
    <t>第 59 列</t>
  </si>
  <si>
    <t>D301</t>
  </si>
  <si>
    <t>副區-B-1-4.jpg / 副區-B-2-1.jpg / 副區-B-2-2.jpg</t>
  </si>
  <si>
    <t>第 67 列</t>
  </si>
  <si>
    <t>D302</t>
  </si>
  <si>
    <t>副區-B-2-3.jpg / 副區-B-2-4.jpg / 副區-B-3-1.jpg</t>
  </si>
  <si>
    <t>第 75 列</t>
  </si>
  <si>
    <t>D303</t>
  </si>
  <si>
    <t>副區-B-3-2.jpg / 副區-B-3-3.jpg / 副區-B-3-4.jpg</t>
  </si>
  <si>
    <t>第 83 列</t>
  </si>
  <si>
    <t>H299</t>
  </si>
  <si>
    <t>H300</t>
  </si>
  <si>
    <t>副區-B-4-1.jpg / 副區-B-4-2.jpg / 副區-B-4-3.jpg</t>
  </si>
  <si>
    <t>第 91 列</t>
  </si>
  <si>
    <t>H301</t>
  </si>
  <si>
    <t>副區-B-4-4.jpg / 副區-B-5-1.jpg / 副區-B-5-2.jpg</t>
  </si>
  <si>
    <t>第 99 列</t>
  </si>
  <si>
    <t>H302</t>
  </si>
  <si>
    <t>副區-B-5-3.jpg / 副區-B-5-4.jpg</t>
  </si>
  <si>
    <t>限8個字；(檔名/券名)；限4+4個字；限5個字；(icon圖，無文字)；限3個字</t>
  </si>
  <si>
    <t>第 107 列</t>
  </si>
  <si>
    <t>副區 一排2（左／右）</t>
  </si>
  <si>
    <t>H303</t>
  </si>
  <si>
    <t>副區-C-1-1.jpg / 副區-C-1-2.jpg</t>
  </si>
  <si>
    <t>限8個字；(檔名/券名)；限12個字；限16個字</t>
  </si>
  <si>
    <t>第 115 列</t>
  </si>
  <si>
    <t>msbn:37</t>
  </si>
  <si>
    <t>MSBN-A-2-4.jpg</t>
  </si>
  <si>
    <t>D307</t>
  </si>
  <si>
    <t>MSBN-A-2-4</t>
  </si>
  <si>
    <t>副區-C-1-3.jpg / 副區-C-2-1.jpg</t>
  </si>
  <si>
    <t>限8個字；(檔名/券名)；限16個字；限12個字；限5個字</t>
  </si>
  <si>
    <t>第 123 列</t>
  </si>
  <si>
    <t>副區-C-2-2.jpg / 副區-C-2-3.jpg</t>
  </si>
  <si>
    <t>限8個字；(檔名/券名)；限12個字；限5個字；限16個字</t>
  </si>
  <si>
    <t>第 131 列</t>
  </si>
  <si>
    <t>H307</t>
  </si>
  <si>
    <t>副區-C-3-1.jpg / 副區-C-3-2.jpg</t>
  </si>
  <si>
    <t>限8個字；(檔名/券名)；限12個字；限16個字；(icon圖，無文字)</t>
  </si>
  <si>
    <t>msbn:38</t>
  </si>
  <si>
    <t>第 139 列</t>
  </si>
  <si>
    <t>MSBN-A-3-1.jpg</t>
  </si>
  <si>
    <t>D315</t>
  </si>
  <si>
    <t>MSBN-A-3-1</t>
  </si>
  <si>
    <t>副區-C-3-3.jpg / 副區-C-4-1.jpg</t>
  </si>
  <si>
    <t>限8個字；(檔名/券名)；限16個字；(icon圖，無文字)；限6+6個字</t>
  </si>
  <si>
    <t>第 147 列</t>
  </si>
  <si>
    <t>D316</t>
  </si>
  <si>
    <t>副區-C-4-2.jpg / 副區-C-4-3.jpg</t>
  </si>
  <si>
    <t>限8個字；(檔名/券名)；限6+6個字；限5個字；(icon圖，無文字)</t>
  </si>
  <si>
    <t>第 155 列</t>
  </si>
  <si>
    <t>D317</t>
  </si>
  <si>
    <t>限8個字；(檔名/券名)；限6+6個字；限3個字</t>
  </si>
  <si>
    <t>第 163 列</t>
  </si>
  <si>
    <t>副區-D-1-1.jpg / 副區-D-1-2.jpg</t>
  </si>
  <si>
    <t>限12個字；(檔名/券名)；限16個字</t>
  </si>
  <si>
    <t>D318</t>
  </si>
  <si>
    <t>第 171 列</t>
  </si>
  <si>
    <t>品名一排7字內</t>
  </si>
  <si>
    <t>副區-D-1-3.jpg / 副區-D-2-1.jpg</t>
  </si>
  <si>
    <t>限12個字；(檔名/券名)；限16個字；限5個字</t>
  </si>
  <si>
    <t>第 179 列</t>
  </si>
  <si>
    <t>H315</t>
  </si>
  <si>
    <t>副區-D-2-2.jpg / 副區-D-2-3.jpg</t>
  </si>
  <si>
    <t>限12個字；(檔名/券名)；限5個字；限16個字</t>
  </si>
  <si>
    <t>第 187 列</t>
  </si>
  <si>
    <t>H316</t>
  </si>
  <si>
    <t>副區-D-3-1.jpg / 副區-D-3-2.jpg</t>
  </si>
  <si>
    <t>限12個字；(檔名/券名)；限16個字；(icon圖，無文字)</t>
  </si>
  <si>
    <t>第 195 列</t>
  </si>
  <si>
    <t>H317</t>
  </si>
  <si>
    <t>副區-D-3-3.jpg / 副區-D-4-1.jpg</t>
  </si>
  <si>
    <t>限12個字；(檔名/券名)；限16個字；(icon圖，無文字)；限6+6個字；限8個字</t>
  </si>
  <si>
    <t>第 203 列</t>
  </si>
  <si>
    <t>H318</t>
  </si>
  <si>
    <t>副區-D-4-2.jpg / 副區-D-4-3.jpg</t>
  </si>
  <si>
    <t>限12個字；(檔名/券名)；限6+6個字；限8個字；限5個字；(icon圖，無文字)</t>
  </si>
  <si>
    <t>副區 一排3（左／中／右）
左：款式 4-1（A-4-1）
中：款式 4-2（A-4-2）
右：款式 4-3（A-4-3）
Band 5</t>
  </si>
  <si>
    <t>第 211 列</t>
  </si>
  <si>
    <t>L315</t>
  </si>
  <si>
    <t>限12個字；(檔名/券名)；限6+6個字；限8個字；限3個字</t>
  </si>
  <si>
    <t>L316</t>
  </si>
  <si>
    <t>第 219 列</t>
  </si>
  <si>
    <t>副區-E-1-1.jpg / 副區-E-1-2.jpg</t>
  </si>
  <si>
    <t>限8個字；(檔名/券名)；限5個字；限6個字</t>
  </si>
  <si>
    <t>L317</t>
  </si>
  <si>
    <t>第 227 列</t>
  </si>
  <si>
    <t>副區-E-1-3.jpg / 副區-E-2-1.jpg</t>
  </si>
  <si>
    <t>L318</t>
  </si>
  <si>
    <t>第 236 列</t>
  </si>
  <si>
    <t>msbn:39</t>
  </si>
  <si>
    <t>副區-E-2-2.jpg / 副區-E-2-3.jpg</t>
  </si>
  <si>
    <t>MSBN-A-3-2.jpg</t>
  </si>
  <si>
    <t>(檔名/券名)；限5個字；限6個字</t>
  </si>
  <si>
    <t>D323</t>
  </si>
  <si>
    <t>第 245 列</t>
  </si>
  <si>
    <t>MSBN-A-3-2</t>
  </si>
  <si>
    <t>副區 一排4（左1／左2／右1／右2）</t>
  </si>
  <si>
    <t>副區-F-1-1.jpg / 副區-F-1-1.jpg / 副區-F-1-1.jpg / 副區-F-1-1.jpg</t>
  </si>
  <si>
    <t>H323</t>
  </si>
  <si>
    <t>第 254 列</t>
  </si>
  <si>
    <t>MSBN</t>
  </si>
  <si>
    <t>促標最多7字內；品名一排最多8字；圓標05字內；小字最多可9個字內；逛逛去；每行限5字；(圖檔名)；(檔名)</t>
  </si>
  <si>
    <t>L323</t>
  </si>
  <si>
    <t>第 262 列</t>
  </si>
  <si>
    <t>msbn:40</t>
  </si>
  <si>
    <t>MSBN-B-1-1.jpg</t>
  </si>
  <si>
    <t>D331</t>
  </si>
  <si>
    <t>第 271 列</t>
  </si>
  <si>
    <t>MSBN-B-1-1</t>
  </si>
  <si>
    <t>圓標05字內；每行限5字；品名最多可以放10個字；特色最多放8個字；(圖檔名)；(檔名)</t>
  </si>
  <si>
    <t>D332</t>
  </si>
  <si>
    <t>第 280 列</t>
  </si>
  <si>
    <t>促標最多6個字內；(圖檔名)；(檔名)；品名一排最多8個字；圓標05字內</t>
  </si>
  <si>
    <t>D333</t>
  </si>
  <si>
    <t>第 290 列</t>
  </si>
  <si>
    <t>D334</t>
  </si>
  <si>
    <t>促標6個字內；(圖檔名)；品名一排最多8字；圓標05字內</t>
  </si>
  <si>
    <t>第 298 列</t>
  </si>
  <si>
    <t>D335</t>
  </si>
  <si>
    <t>第 306 列</t>
  </si>
  <si>
    <t>(圖檔名)；(檔名)；圓標05字內；品名一排7字內</t>
  </si>
  <si>
    <t>代言人小字</t>
  </si>
  <si>
    <t>第 314 列</t>
  </si>
  <si>
    <t>D336</t>
  </si>
  <si>
    <t>代言人小字8字內</t>
  </si>
  <si>
    <t>色塊</t>
  </si>
  <si>
    <t>D304</t>
  </si>
  <si>
    <t>第 322 列</t>
  </si>
  <si>
    <t>bgColor2</t>
  </si>
  <si>
    <t>D337</t>
  </si>
  <si>
    <t>促標最多7字內；品名一排最多8字；小字最多可9個字內；逛逛去；代言人小字8字內；(圖檔名)</t>
  </si>
  <si>
    <t>D305</t>
  </si>
  <si>
    <t>第 330 列</t>
  </si>
  <si>
    <t>bgColor</t>
  </si>
  <si>
    <t>MSBN-B-1-2</t>
  </si>
  <si>
    <t>MSBN-B-1-2.jpg</t>
  </si>
  <si>
    <t>商品圖</t>
  </si>
  <si>
    <t>D338</t>
  </si>
  <si>
    <t>促標最多7字內；品名一排最多8字；小字最多可9個字內；代言人小字8字內；(圖檔名)</t>
  </si>
  <si>
    <t>第 340 列</t>
  </si>
  <si>
    <t>msbn:41</t>
  </si>
  <si>
    <t>MSBN-B-1-3</t>
  </si>
  <si>
    <t>MSBN-B-1-3.jpg</t>
  </si>
  <si>
    <t>(檔名/券名)；文案最多10個字以內；逛逛去；代言人小字8字內；(圖檔名)</t>
  </si>
  <si>
    <t>第 349 列</t>
  </si>
  <si>
    <t>D341</t>
  </si>
  <si>
    <t>MSBN-B-1-4</t>
  </si>
  <si>
    <t>MSBN-B-1-4.jpg</t>
  </si>
  <si>
    <t>第 357 列</t>
  </si>
  <si>
    <t>MSBN-B-2-1</t>
  </si>
  <si>
    <t>MSBN-B-2-1.jpg</t>
  </si>
  <si>
    <t>D342</t>
  </si>
  <si>
    <t>促標最多8個字內；(圖檔名)；品名一排6字；特色5個字；逛逛去</t>
  </si>
  <si>
    <t>第 365 列</t>
  </si>
  <si>
    <t>MSBN-B-2-2</t>
  </si>
  <si>
    <t>MSBN-B-2-2.jpg</t>
  </si>
  <si>
    <t>促標最多8個字內；(圖檔名)；品名最多可以放10個字；特色最多放8個字</t>
  </si>
  <si>
    <t>第 373 列</t>
  </si>
  <si>
    <t>MSBN-B-2-3</t>
  </si>
  <si>
    <t>MSBN-B-2-3.jpg</t>
  </si>
  <si>
    <t>第 381 列</t>
  </si>
  <si>
    <t>MSBN-B-3-1</t>
  </si>
  <si>
    <t>D343</t>
  </si>
  <si>
    <t>MSBN-B-3-1.jpg</t>
  </si>
  <si>
    <t>H304</t>
  </si>
  <si>
    <t>促標7個字以內；品名一排最多8字；(圖檔名)；圓標05字內；品名一排7字內；警語最多放8個字</t>
  </si>
  <si>
    <t>第 389 列</t>
  </si>
  <si>
    <t>MSBN-B-3-2</t>
  </si>
  <si>
    <t>D344</t>
  </si>
  <si>
    <t>MSBN-B-3-2.jpg</t>
  </si>
  <si>
    <t>H305</t>
  </si>
  <si>
    <t>(圖檔名)；警語最多放8個字；圓標05字內；品名放06個字</t>
  </si>
  <si>
    <t>第 397 列</t>
  </si>
  <si>
    <t>MSBN-B-3-3</t>
  </si>
  <si>
    <t>D345</t>
  </si>
  <si>
    <t>MSBN-B-3-3.jpg</t>
  </si>
  <si>
    <t>D308</t>
  </si>
  <si>
    <t>(檔名/券名)；品名一排7字內；逛逛去</t>
  </si>
  <si>
    <t>第 405 列</t>
  </si>
  <si>
    <t>MSBN-B-3-4</t>
  </si>
  <si>
    <t>H308</t>
  </si>
  <si>
    <t>D346</t>
  </si>
  <si>
    <t>MSBN-B-3-4.jpg</t>
  </si>
  <si>
    <t>(圖檔名)；品名一排7字內；警語最多放8個字</t>
  </si>
  <si>
    <t>第 413 列</t>
  </si>
  <si>
    <t>MSBN-B-4-1</t>
  </si>
  <si>
    <t>D311</t>
  </si>
  <si>
    <t>MSBN-B-4-1.jpg</t>
  </si>
  <si>
    <t>D347</t>
  </si>
  <si>
    <t>促標5字內；(圖檔名)；品名5字內；逛逛去</t>
  </si>
  <si>
    <t>第 421 列</t>
  </si>
  <si>
    <t>msbn:42</t>
  </si>
  <si>
    <t>MSBN-B-4-2</t>
  </si>
  <si>
    <t>D312</t>
  </si>
  <si>
    <t>MSBN-B-4-2.jpg</t>
  </si>
  <si>
    <t>促標5字內；(圖檔名)；品名5字內；小字警語6字</t>
  </si>
  <si>
    <t>D350</t>
  </si>
  <si>
    <t>第 429 列</t>
  </si>
  <si>
    <t>MSBN-C-1-1</t>
  </si>
  <si>
    <t>D313</t>
  </si>
  <si>
    <t>MSBN-C-1-1.jpg</t>
  </si>
  <si>
    <t>文案</t>
  </si>
  <si>
    <t>促標最多7字內；文案一排最多6字；(檔名/券名)；小字最多可10個字以內</t>
  </si>
  <si>
    <t>D351</t>
  </si>
  <si>
    <t>第 437 列</t>
  </si>
  <si>
    <t>文案最多10個字以內</t>
  </si>
  <si>
    <t>MSBN-C-1-2</t>
  </si>
  <si>
    <t>D314</t>
  </si>
  <si>
    <t>MSBN-C-1-2.jpg</t>
  </si>
  <si>
    <t>D352</t>
  </si>
  <si>
    <t>第 448 列</t>
  </si>
  <si>
    <t>MSBN-C-1-3</t>
  </si>
  <si>
    <t>H311</t>
  </si>
  <si>
    <t>MSBN-C-1-3.jpg</t>
  </si>
  <si>
    <t>促標最多7字內；文案一排最多6字；小字最多可10個字以內</t>
  </si>
  <si>
    <t>D353</t>
  </si>
  <si>
    <t>第 459 列</t>
  </si>
  <si>
    <t>MSBN-C-1-4</t>
  </si>
  <si>
    <t>H312</t>
  </si>
  <si>
    <t>MSBN-C-1-4.jpg</t>
  </si>
  <si>
    <t>促標最多6字；文案一排4字；(檔名)；領券去；刷卡去</t>
  </si>
  <si>
    <t>D354</t>
  </si>
  <si>
    <t>第 470 列</t>
  </si>
  <si>
    <t>MSBN-C-1-5</t>
  </si>
  <si>
    <t>MSBN-C-1-5.jpg</t>
  </si>
  <si>
    <t>H313</t>
  </si>
  <si>
    <t>(圖檔名)；促標最多6字；文案一排4字；(檔名/券名)；領券去</t>
  </si>
  <si>
    <t>第 479 列</t>
  </si>
  <si>
    <t>D355</t>
  </si>
  <si>
    <t>MSBN-D-1-1-1</t>
  </si>
  <si>
    <t>msbn:43</t>
  </si>
  <si>
    <t>MSBN-D-1-1-1.jpg</t>
  </si>
  <si>
    <t>(圖檔名)；品名一排最多09字內；逛逛去</t>
  </si>
  <si>
    <t>H314</t>
  </si>
  <si>
    <t>第 488 列</t>
  </si>
  <si>
    <t>D358</t>
  </si>
  <si>
    <t>MSBN-D-1-1-2</t>
  </si>
  <si>
    <t>MSBN-D-1-1-2.jpg</t>
  </si>
  <si>
    <t>(圖檔名)；逛逛去</t>
  </si>
  <si>
    <t>L311</t>
  </si>
  <si>
    <t>第 496 列</t>
  </si>
  <si>
    <t>D359</t>
  </si>
  <si>
    <t>MSBN-D-1-2</t>
  </si>
  <si>
    <t>MSBN-D-1-2.jpg</t>
  </si>
  <si>
    <t>L312</t>
  </si>
  <si>
    <t>內文一排最多09字內；項目文字04字</t>
  </si>
  <si>
    <t>第 504 列</t>
  </si>
  <si>
    <t>D360</t>
  </si>
  <si>
    <t>MSBN-D-1-3</t>
  </si>
  <si>
    <t>MSBN-D-1-3.jpg</t>
  </si>
  <si>
    <t>L313</t>
  </si>
  <si>
    <t>第 512 列</t>
  </si>
  <si>
    <t>D361</t>
  </si>
  <si>
    <t>MSBN-D-2-1-1</t>
  </si>
  <si>
    <t>MSBN-D-2-1-1.jpg</t>
  </si>
  <si>
    <t>(圖檔名)；品名一排06字；逛逛去</t>
  </si>
  <si>
    <t>L314</t>
  </si>
  <si>
    <t>第 520 列</t>
  </si>
  <si>
    <t>D362</t>
  </si>
  <si>
    <t>MSBN-D-2-1-2</t>
  </si>
  <si>
    <t>MSBN-D-2-1-2.jpg</t>
  </si>
  <si>
    <t>第 528 列</t>
  </si>
  <si>
    <t>D363</t>
  </si>
  <si>
    <t>MSBN-D-2-2</t>
  </si>
  <si>
    <t>MSBN-D-2-2.jpg</t>
  </si>
  <si>
    <t>項目文字04字；內文一排06字</t>
  </si>
  <si>
    <t>msbn:44</t>
  </si>
  <si>
    <t>第 536 列</t>
  </si>
  <si>
    <t>D366</t>
  </si>
  <si>
    <t>MSBN-D-2-3</t>
  </si>
  <si>
    <t>MSBN-D-2-3.jpg</t>
  </si>
  <si>
    <t>促標最多8個字內</t>
  </si>
  <si>
    <t>第 544 列</t>
  </si>
  <si>
    <t>D367</t>
  </si>
  <si>
    <t>MSBN-D-3-1</t>
  </si>
  <si>
    <t>MSBN-D-3-1.jpg</t>
  </si>
  <si>
    <t>內文一排最多9字內；項目文字4字</t>
  </si>
  <si>
    <t>D320</t>
  </si>
  <si>
    <t>第 552 列</t>
  </si>
  <si>
    <t>D368</t>
  </si>
  <si>
    <t>品名一排6字</t>
  </si>
  <si>
    <t>H320</t>
  </si>
  <si>
    <t>D369</t>
  </si>
  <si>
    <t>D321</t>
  </si>
  <si>
    <t>D370</t>
  </si>
  <si>
    <t>H321</t>
  </si>
  <si>
    <t>特色5個字</t>
  </si>
  <si>
    <t>D371</t>
  </si>
  <si>
    <t>D322</t>
  </si>
  <si>
    <t>H366</t>
  </si>
  <si>
    <t>H322</t>
  </si>
  <si>
    <t>H367</t>
  </si>
  <si>
    <t>H368</t>
  </si>
  <si>
    <t>H324</t>
  </si>
  <si>
    <t>H369</t>
  </si>
  <si>
    <t>D327</t>
  </si>
  <si>
    <t>H370</t>
  </si>
  <si>
    <t>H327</t>
  </si>
  <si>
    <t>H371</t>
  </si>
  <si>
    <t>D328</t>
  </si>
  <si>
    <t>msbn:45</t>
  </si>
  <si>
    <t>D374</t>
  </si>
  <si>
    <t>H328</t>
  </si>
  <si>
    <t>D375</t>
  </si>
  <si>
    <t>D329</t>
  </si>
  <si>
    <t>D376</t>
  </si>
  <si>
    <t>H329</t>
  </si>
  <si>
    <t>D377</t>
  </si>
  <si>
    <t>H330</t>
  </si>
  <si>
    <t>H374</t>
  </si>
  <si>
    <t>H375</t>
  </si>
  <si>
    <t>H333</t>
  </si>
  <si>
    <t>H376</t>
  </si>
  <si>
    <t>H377</t>
  </si>
  <si>
    <t>H334</t>
  </si>
  <si>
    <t>msbn:46</t>
  </si>
  <si>
    <t>D382</t>
  </si>
  <si>
    <t>D383</t>
  </si>
  <si>
    <t>H335</t>
  </si>
  <si>
    <t>D384</t>
  </si>
  <si>
    <t>D385</t>
  </si>
  <si>
    <t>D339</t>
  </si>
  <si>
    <t>msbn:47</t>
  </si>
  <si>
    <t>D340</t>
  </si>
  <si>
    <t>D390</t>
  </si>
  <si>
    <t>促標7個字以內</t>
  </si>
  <si>
    <t>副區 一排3（左／中／右）
左：款式 4-4（A-4-4）
中：款式 5-1（A-5-1）
右：款式 5-2（A-5-2）
Band 6</t>
  </si>
  <si>
    <t>D391</t>
  </si>
  <si>
    <t>D392</t>
  </si>
  <si>
    <t>H390</t>
  </si>
  <si>
    <t>H391</t>
  </si>
  <si>
    <t>D348</t>
  </si>
  <si>
    <t>H392</t>
  </si>
  <si>
    <t>H343</t>
  </si>
  <si>
    <t>H344</t>
  </si>
  <si>
    <t>H393</t>
  </si>
  <si>
    <t>警語最多放8個字</t>
  </si>
  <si>
    <t>H345</t>
  </si>
  <si>
    <t>L390</t>
  </si>
  <si>
    <t>H346</t>
  </si>
  <si>
    <t>L391</t>
  </si>
  <si>
    <t>H347</t>
  </si>
  <si>
    <t>L392</t>
  </si>
  <si>
    <t>H348</t>
  </si>
  <si>
    <t>L393</t>
  </si>
  <si>
    <t>msbn:48</t>
  </si>
  <si>
    <t>D398</t>
  </si>
  <si>
    <t>D399</t>
  </si>
  <si>
    <t>D400</t>
  </si>
  <si>
    <t>D401</t>
  </si>
  <si>
    <t>H351</t>
  </si>
  <si>
    <t>品名放06個字</t>
  </si>
  <si>
    <t>H398</t>
  </si>
  <si>
    <t>H352</t>
  </si>
  <si>
    <t>H399</t>
  </si>
  <si>
    <t>H353</t>
  </si>
  <si>
    <t>H400</t>
  </si>
  <si>
    <t>H354</t>
  </si>
  <si>
    <t>H401</t>
  </si>
  <si>
    <t>D357</t>
  </si>
  <si>
    <t>L398</t>
  </si>
  <si>
    <t>H357</t>
  </si>
  <si>
    <t>L399</t>
  </si>
  <si>
    <t>L400</t>
  </si>
  <si>
    <t>H358</t>
  </si>
  <si>
    <t>L401</t>
  </si>
  <si>
    <t>H359</t>
  </si>
  <si>
    <t>msbn:49</t>
  </si>
  <si>
    <t>D406</t>
  </si>
  <si>
    <t>H360</t>
  </si>
  <si>
    <t>D407</t>
  </si>
  <si>
    <t>D364</t>
  </si>
  <si>
    <t>D408</t>
  </si>
  <si>
    <t>D365</t>
  </si>
  <si>
    <t>H406</t>
  </si>
  <si>
    <t>H363</t>
  </si>
  <si>
    <t>H407</t>
  </si>
  <si>
    <t>H364</t>
  </si>
  <si>
    <t>H408</t>
  </si>
  <si>
    <t>H365</t>
  </si>
  <si>
    <t>L406</t>
  </si>
  <si>
    <t>L363</t>
  </si>
  <si>
    <t>L407</t>
  </si>
  <si>
    <t>L364</t>
  </si>
  <si>
    <t>L408</t>
  </si>
  <si>
    <t>msbn:50</t>
  </si>
  <si>
    <t>L365</t>
  </si>
  <si>
    <t>D414</t>
  </si>
  <si>
    <t>L366</t>
  </si>
  <si>
    <t>D415</t>
  </si>
  <si>
    <t>D416</t>
  </si>
  <si>
    <t>H414</t>
  </si>
  <si>
    <t>H415</t>
  </si>
  <si>
    <t>D372</t>
  </si>
  <si>
    <t>H416</t>
  </si>
  <si>
    <t>L414</t>
  </si>
  <si>
    <t>L415</t>
  </si>
  <si>
    <t>H372</t>
  </si>
  <si>
    <t>副區 一排3（左／中／右）
左：款式 5-3（A-5-3）
Band 7</t>
  </si>
  <si>
    <t>L369</t>
  </si>
  <si>
    <t>L416</t>
  </si>
  <si>
    <t>L370</t>
  </si>
  <si>
    <t>msbn:51</t>
  </si>
  <si>
    <t>L371</t>
  </si>
  <si>
    <t>D422</t>
  </si>
  <si>
    <t>促標5字內</t>
  </si>
  <si>
    <t>L372</t>
  </si>
  <si>
    <t>D423</t>
  </si>
  <si>
    <t>D424</t>
  </si>
  <si>
    <t>品名5字內</t>
  </si>
  <si>
    <t>D425</t>
  </si>
  <si>
    <t>H422</t>
  </si>
  <si>
    <t>H423</t>
  </si>
  <si>
    <t>H424</t>
  </si>
  <si>
    <t>H425</t>
  </si>
  <si>
    <t>L375</t>
  </si>
  <si>
    <t>L422</t>
  </si>
  <si>
    <t>L376</t>
  </si>
  <si>
    <t>L423</t>
  </si>
  <si>
    <t>L377</t>
  </si>
  <si>
    <t>D380</t>
  </si>
  <si>
    <t>L424</t>
  </si>
  <si>
    <t>D381</t>
  </si>
  <si>
    <t>L425</t>
  </si>
  <si>
    <t>P422</t>
  </si>
  <si>
    <t>H380</t>
  </si>
  <si>
    <t>P423</t>
  </si>
  <si>
    <t>H381</t>
  </si>
  <si>
    <t>P424</t>
  </si>
  <si>
    <t>H382</t>
  </si>
  <si>
    <t>P425</t>
  </si>
  <si>
    <t>msbn:52</t>
  </si>
  <si>
    <t>L380</t>
  </si>
  <si>
    <t>D430</t>
  </si>
  <si>
    <t>L381</t>
  </si>
  <si>
    <t>D431</t>
  </si>
  <si>
    <t>L382</t>
  </si>
  <si>
    <t>D432</t>
  </si>
  <si>
    <t>D433</t>
  </si>
  <si>
    <t>小字警語6字</t>
  </si>
  <si>
    <t>H430</t>
  </si>
  <si>
    <t>D386</t>
  </si>
  <si>
    <t>H431</t>
  </si>
  <si>
    <t>D387</t>
  </si>
  <si>
    <t>D388</t>
  </si>
  <si>
    <t>副區 一排3（左／中／右）
左：款式 1-1（B-1-1）
中：款式 1-2（B-1-2）
右：款式 1-3（B-1-3）
Band 8</t>
  </si>
  <si>
    <t>H432</t>
  </si>
  <si>
    <t>H385</t>
  </si>
  <si>
    <t>H433</t>
  </si>
  <si>
    <t>H386</t>
  </si>
  <si>
    <t>L430</t>
  </si>
  <si>
    <t>H387</t>
  </si>
  <si>
    <t>L431</t>
  </si>
  <si>
    <t>H388</t>
  </si>
  <si>
    <t>L432</t>
  </si>
  <si>
    <t>L385</t>
  </si>
  <si>
    <t>L433</t>
  </si>
  <si>
    <t>L386</t>
  </si>
  <si>
    <t>P430</t>
  </si>
  <si>
    <t>P431</t>
  </si>
  <si>
    <t>L387</t>
  </si>
  <si>
    <t>P432</t>
  </si>
  <si>
    <t>L388</t>
  </si>
  <si>
    <t>P433</t>
  </si>
  <si>
    <t>P385</t>
  </si>
  <si>
    <t>msbn:53</t>
  </si>
  <si>
    <t>D438</t>
  </si>
  <si>
    <t>P386</t>
  </si>
  <si>
    <t>promo</t>
  </si>
  <si>
    <t>D439</t>
  </si>
  <si>
    <t>小字最多可10個字以內</t>
  </si>
  <si>
    <t>P387</t>
  </si>
  <si>
    <t>warn</t>
  </si>
  <si>
    <t>D441</t>
  </si>
  <si>
    <t>P388</t>
  </si>
  <si>
    <t>文案一排最多6字</t>
  </si>
  <si>
    <t>copy2</t>
  </si>
  <si>
    <t>L441</t>
  </si>
  <si>
    <t>logoImg</t>
  </si>
  <si>
    <t>D442</t>
  </si>
  <si>
    <t>L442</t>
  </si>
  <si>
    <t>D393</t>
  </si>
  <si>
    <t>copy</t>
  </si>
  <si>
    <t>L443</t>
  </si>
  <si>
    <t>D394</t>
  </si>
  <si>
    <t>msbn:54</t>
  </si>
  <si>
    <t>D449</t>
  </si>
  <si>
    <t>D450</t>
  </si>
  <si>
    <t>D452</t>
  </si>
  <si>
    <t>L452</t>
  </si>
  <si>
    <t>H394</t>
  </si>
  <si>
    <t>D453</t>
  </si>
  <si>
    <t>L453</t>
  </si>
  <si>
    <t>L454</t>
  </si>
  <si>
    <t>msbn:55</t>
  </si>
  <si>
    <t>D460</t>
  </si>
  <si>
    <t>L394</t>
  </si>
  <si>
    <t>D461</t>
  </si>
  <si>
    <t>P391</t>
  </si>
  <si>
    <t>P392</t>
  </si>
  <si>
    <t>P393</t>
  </si>
  <si>
    <t>D463</t>
  </si>
  <si>
    <t>P394</t>
  </si>
  <si>
    <t>L463</t>
  </si>
  <si>
    <t>D397</t>
  </si>
  <si>
    <t>D464</t>
  </si>
  <si>
    <t>L464</t>
  </si>
  <si>
    <t>msbn:56</t>
  </si>
  <si>
    <t>D472</t>
  </si>
  <si>
    <t>促標最多6字</t>
  </si>
  <si>
    <t>promo3</t>
  </si>
  <si>
    <t>I472</t>
  </si>
  <si>
    <t>promo2</t>
  </si>
  <si>
    <t>N472</t>
  </si>
  <si>
    <t>L402</t>
  </si>
  <si>
    <t>D473</t>
  </si>
  <si>
    <t>文案一排4字</t>
  </si>
  <si>
    <t>D405</t>
  </si>
  <si>
    <t>I473</t>
  </si>
  <si>
    <t>信用卡圖</t>
  </si>
  <si>
    <t>N473</t>
  </si>
  <si>
    <t>productImg</t>
  </si>
  <si>
    <t>D474</t>
  </si>
  <si>
    <t>刷卡去</t>
  </si>
  <si>
    <t>cta3</t>
  </si>
  <si>
    <t>I474</t>
  </si>
  <si>
    <t>領券去</t>
  </si>
  <si>
    <t>cta2</t>
  </si>
  <si>
    <t>副區 一排3（左／中／右）
左：款式 1-4（B-1-4）
中：款式 2-1（B-2-1）
右：款式 2-2（B-2-2）
Band 9</t>
  </si>
  <si>
    <t>D409</t>
  </si>
  <si>
    <t>L409</t>
  </si>
  <si>
    <t>N474</t>
  </si>
  <si>
    <t>L410</t>
  </si>
  <si>
    <t>cta</t>
  </si>
  <si>
    <t>msbn:57</t>
  </si>
  <si>
    <t>D413</t>
  </si>
  <si>
    <t>D481</t>
  </si>
  <si>
    <t>I481</t>
  </si>
  <si>
    <t>N481</t>
  </si>
  <si>
    <t>I482</t>
  </si>
  <si>
    <t>D417</t>
  </si>
  <si>
    <t>L417</t>
  </si>
  <si>
    <t>N482</t>
  </si>
  <si>
    <t>D421</t>
  </si>
  <si>
    <t>N483</t>
  </si>
  <si>
    <t>I421</t>
  </si>
  <si>
    <t>N484</t>
  </si>
  <si>
    <t>N421</t>
  </si>
  <si>
    <t>msbn:58</t>
  </si>
  <si>
    <t>D489</t>
  </si>
  <si>
    <t>I422</t>
  </si>
  <si>
    <t>D490</t>
  </si>
  <si>
    <t>品名一排最多09字內</t>
  </si>
  <si>
    <t>N422</t>
  </si>
  <si>
    <t>D491</t>
  </si>
  <si>
    <t>msbn:59</t>
  </si>
  <si>
    <t>D497</t>
  </si>
  <si>
    <t>I423</t>
  </si>
  <si>
    <t>D498</t>
  </si>
  <si>
    <t>msbn:60</t>
  </si>
  <si>
    <t>N423</t>
  </si>
  <si>
    <t>項目文字</t>
  </si>
  <si>
    <t>D505</t>
  </si>
  <si>
    <t>項目文字04字</t>
  </si>
  <si>
    <t>D427</t>
  </si>
  <si>
    <t>內文</t>
  </si>
  <si>
    <t>I505</t>
  </si>
  <si>
    <t>I427</t>
  </si>
  <si>
    <t>內文一排最多09字內</t>
  </si>
  <si>
    <t>N505</t>
  </si>
  <si>
    <t>N427</t>
  </si>
  <si>
    <t>I428</t>
  </si>
  <si>
    <t>D506</t>
  </si>
  <si>
    <t>N428</t>
  </si>
  <si>
    <t>I506</t>
  </si>
  <si>
    <t>N429</t>
  </si>
  <si>
    <t>N506</t>
  </si>
  <si>
    <t>N430</t>
  </si>
  <si>
    <t>D507</t>
  </si>
  <si>
    <t>I507</t>
  </si>
  <si>
    <t>N507</t>
  </si>
  <si>
    <t>I433</t>
  </si>
  <si>
    <t>D508</t>
  </si>
  <si>
    <t>D434</t>
  </si>
  <si>
    <t>I508</t>
  </si>
  <si>
    <t>I434</t>
  </si>
  <si>
    <t>D435</t>
  </si>
  <si>
    <t>N508</t>
  </si>
  <si>
    <t>I435</t>
  </si>
  <si>
    <t>D509</t>
  </si>
  <si>
    <t>I509</t>
  </si>
  <si>
    <t>I438</t>
  </si>
  <si>
    <t>N509</t>
  </si>
  <si>
    <t>msbn:61</t>
  </si>
  <si>
    <t>D513</t>
  </si>
  <si>
    <t>I439</t>
  </si>
  <si>
    <t>I513</t>
  </si>
  <si>
    <t>N513</t>
  </si>
  <si>
    <t>I442</t>
  </si>
  <si>
    <t>D514</t>
  </si>
  <si>
    <t>N442</t>
  </si>
  <si>
    <t>I514</t>
  </si>
  <si>
    <t>D443</t>
  </si>
  <si>
    <t>N514</t>
  </si>
  <si>
    <t>I443</t>
  </si>
  <si>
    <t>D515</t>
  </si>
  <si>
    <t>副區 一排3（左／中／右）
左：款式 2-3（B-2-3）
中：款式 2-4（B-2-4）
右：款式 3-1（B-3-1）
Band 10</t>
  </si>
  <si>
    <t>N443</t>
  </si>
  <si>
    <t>I515</t>
  </si>
  <si>
    <t>D444</t>
  </si>
  <si>
    <t>N515</t>
  </si>
  <si>
    <t>I444</t>
  </si>
  <si>
    <t>D516</t>
  </si>
  <si>
    <t>N444</t>
  </si>
  <si>
    <t>I516</t>
  </si>
  <si>
    <t>D445</t>
  </si>
  <si>
    <t>N516</t>
  </si>
  <si>
    <t>I445</t>
  </si>
  <si>
    <t>D517</t>
  </si>
  <si>
    <t>N445</t>
  </si>
  <si>
    <t>I517</t>
  </si>
  <si>
    <t>D446</t>
  </si>
  <si>
    <t>N517</t>
  </si>
  <si>
    <t>I446</t>
  </si>
  <si>
    <t>msbn:62</t>
  </si>
  <si>
    <t>N446</t>
  </si>
  <si>
    <t>D521</t>
  </si>
  <si>
    <t>I449</t>
  </si>
  <si>
    <t>D522</t>
  </si>
  <si>
    <t>品名一排06字</t>
  </si>
  <si>
    <t>N449</t>
  </si>
  <si>
    <t>D523</t>
  </si>
  <si>
    <t>msbn:63</t>
  </si>
  <si>
    <t>D529</t>
  </si>
  <si>
    <t>I450</t>
  </si>
  <si>
    <t>N450</t>
  </si>
  <si>
    <t>D530</t>
  </si>
  <si>
    <t>msbn:64</t>
  </si>
  <si>
    <t>D451</t>
  </si>
  <si>
    <t>D537</t>
  </si>
  <si>
    <t>I451</t>
  </si>
  <si>
    <t>I537</t>
  </si>
  <si>
    <t>內文一排06字</t>
  </si>
  <si>
    <t>N537</t>
  </si>
  <si>
    <t>N451</t>
  </si>
  <si>
    <t>D538</t>
  </si>
  <si>
    <t>I452</t>
  </si>
  <si>
    <t>I538</t>
  </si>
  <si>
    <t>N452</t>
  </si>
  <si>
    <t>N538</t>
  </si>
  <si>
    <t>D539</t>
  </si>
  <si>
    <t>I453</t>
  </si>
  <si>
    <t>I539</t>
  </si>
  <si>
    <t>N453</t>
  </si>
  <si>
    <t>D456</t>
  </si>
  <si>
    <t>I456</t>
  </si>
  <si>
    <t>N539</t>
  </si>
  <si>
    <t>N456</t>
  </si>
  <si>
    <t>D540</t>
  </si>
  <si>
    <t>D457</t>
  </si>
  <si>
    <t>I540</t>
  </si>
  <si>
    <t>I457</t>
  </si>
  <si>
    <t>N540</t>
  </si>
  <si>
    <t>N457</t>
  </si>
  <si>
    <t>D541</t>
  </si>
  <si>
    <t>D458</t>
  </si>
  <si>
    <t>I541</t>
  </si>
  <si>
    <t>I458</t>
  </si>
  <si>
    <t>N458</t>
  </si>
  <si>
    <t>N541</t>
  </si>
  <si>
    <t>副區 一排3（左／中／右）
左：款式 3-2（B-3-2）
中：款式 3-3（B-3-3）
右：款式 3-4（B-3-4）
Band 11</t>
  </si>
  <si>
    <t>msbn:65</t>
  </si>
  <si>
    <t>D545</t>
  </si>
  <si>
    <t>productImg3</t>
  </si>
  <si>
    <t>I461</t>
  </si>
  <si>
    <t>productImg2</t>
  </si>
  <si>
    <t>I545</t>
  </si>
  <si>
    <t>N461</t>
  </si>
  <si>
    <t>N545</t>
  </si>
  <si>
    <t>D546</t>
  </si>
  <si>
    <t>D462</t>
  </si>
  <si>
    <t>I546</t>
  </si>
  <si>
    <t>I462</t>
  </si>
  <si>
    <t>N462</t>
  </si>
  <si>
    <t>N546</t>
  </si>
  <si>
    <t>色碼</t>
  </si>
  <si>
    <t>swatchColor</t>
  </si>
  <si>
    <t>D547</t>
  </si>
  <si>
    <t>I463</t>
  </si>
  <si>
    <t>swatchColor4</t>
  </si>
  <si>
    <t>N463</t>
  </si>
  <si>
    <t>I547</t>
  </si>
  <si>
    <t>swatchColor7</t>
  </si>
  <si>
    <t>N547</t>
  </si>
  <si>
    <t>swatchColor2</t>
  </si>
  <si>
    <t>I464</t>
  </si>
  <si>
    <t>D548</t>
  </si>
  <si>
    <t>swatchColor5</t>
  </si>
  <si>
    <t>N464</t>
  </si>
  <si>
    <t>swatchColor8</t>
  </si>
  <si>
    <t>I548</t>
  </si>
  <si>
    <t>D465</t>
  </si>
  <si>
    <t>swatchColor3</t>
  </si>
  <si>
    <t>N548</t>
  </si>
  <si>
    <t>I465</t>
  </si>
  <si>
    <t>swatchColor6</t>
  </si>
  <si>
    <t>N465</t>
  </si>
  <si>
    <t>D549</t>
  </si>
  <si>
    <t>swatchColor9</t>
  </si>
  <si>
    <t>D466</t>
  </si>
  <si>
    <t>I549</t>
  </si>
  <si>
    <t>swatchColor10</t>
  </si>
  <si>
    <t>I466</t>
  </si>
  <si>
    <t>swatchColor11</t>
  </si>
  <si>
    <t>N549</t>
  </si>
  <si>
    <t>N466</t>
  </si>
  <si>
    <t>msbn:66</t>
  </si>
  <si>
    <t>swatchColor12</t>
  </si>
  <si>
    <t>D553</t>
  </si>
  <si>
    <t>D469</t>
  </si>
  <si>
    <t>內文一排最多9字內</t>
  </si>
  <si>
    <t>I469</t>
  </si>
  <si>
    <t>D554</t>
  </si>
  <si>
    <t>N469</t>
  </si>
  <si>
    <t>D555</t>
  </si>
  <si>
    <t>D470</t>
  </si>
  <si>
    <t>I470</t>
  </si>
  <si>
    <t>D556</t>
  </si>
  <si>
    <t>N470</t>
  </si>
  <si>
    <t>D557</t>
  </si>
  <si>
    <t>D471</t>
  </si>
  <si>
    <t>H553</t>
  </si>
  <si>
    <t>項目文字4字</t>
  </si>
  <si>
    <t>I471</t>
  </si>
  <si>
    <t>H554</t>
  </si>
  <si>
    <t>N471</t>
  </si>
  <si>
    <t>H555</t>
  </si>
  <si>
    <t>H556</t>
  </si>
  <si>
    <t>H557</t>
  </si>
  <si>
    <t>L553</t>
  </si>
  <si>
    <t>L554</t>
  </si>
  <si>
    <t>副區 一排3（左／中／右）
左：款式 4-1（B-4-1）
中：款式 4-2（B-4-2）
右：款式 4-3（B-4-3）
Band 12</t>
  </si>
  <si>
    <t>D476</t>
  </si>
  <si>
    <t>L555</t>
  </si>
  <si>
    <t>I476</t>
  </si>
  <si>
    <t>N476</t>
  </si>
  <si>
    <t>L556</t>
  </si>
  <si>
    <t>D477</t>
  </si>
  <si>
    <t>L557</t>
  </si>
  <si>
    <t>I477</t>
  </si>
  <si>
    <t>N477</t>
  </si>
  <si>
    <t>D478</t>
  </si>
  <si>
    <t>I478</t>
  </si>
  <si>
    <t>N478</t>
  </si>
  <si>
    <t>D479</t>
  </si>
  <si>
    <t>I479</t>
  </si>
  <si>
    <t>N479</t>
  </si>
  <si>
    <t>D480</t>
  </si>
  <si>
    <t>I480</t>
  </si>
  <si>
    <t>N480</t>
  </si>
  <si>
    <t>D483</t>
  </si>
  <si>
    <t>D484</t>
  </si>
  <si>
    <t>D485</t>
  </si>
  <si>
    <t>D486</t>
  </si>
  <si>
    <t>D487</t>
  </si>
  <si>
    <t>H483</t>
  </si>
  <si>
    <t>H484</t>
  </si>
  <si>
    <t>H485</t>
  </si>
  <si>
    <t>H486</t>
  </si>
  <si>
    <t>H487</t>
  </si>
  <si>
    <t>L483</t>
  </si>
  <si>
    <t>L484</t>
  </si>
  <si>
    <t>L485</t>
  </si>
  <si>
    <t>L486</t>
  </si>
  <si>
    <t>L487</t>
  </si>
  <si>
    <t>副區 一排3（左／中／右）
左：款式 4-4（B-4-4）
中：款式 5-1（B-5-1）
右：款式 5-2（B-5-2）
Band 13</t>
  </si>
  <si>
    <t>副區 一排3（左／中／右）
左：款式 5-3（B-5-3）
中：款式 5-4（B-5-4）
Band 14</t>
  </si>
  <si>
    <t>副區 一排2（左／右）
左：款式 1-1（C-1-1）
右：款式 1-2（C-1-2）
Band 15</t>
  </si>
  <si>
    <t>副區 一排2（左／右）
左：款式 1-3（C-1-3）
右：款式 2-1（C-2-1）
Band 16</t>
  </si>
  <si>
    <t>副區 一排2（左／右）
左：款式 2-2（C-2-2）
右：款式 2-3（C-2-3）
Band 17</t>
  </si>
  <si>
    <t>副區 一排2（左／右）
左：款式 3-1（C-3-1）
右：款式 3-2（C-3-2）
Band 18</t>
  </si>
  <si>
    <t>副區 一排2（左／右）
左：款式 3-3（C-3-3）
右：款式 4-1（C-4-1）
Band 19</t>
  </si>
  <si>
    <t>副區 一排2（左／右）
左：款式 4-2（C-4-2）
右：款式 4-3（C-4-3）
Band 20</t>
  </si>
  <si>
    <t>副區 一排2（左／右）
左：款式 4-4（C-4-4）
Band 21</t>
  </si>
  <si>
    <t>副區 一排2（左／右）
左：款式 1-1（D-1-1）
右：款式 1-2（D-1-2）
Band 22</t>
  </si>
  <si>
    <t>副區 一排2（左／右）
左：款式 1-3（D-1-3）
右：款式 2-1（D-2-1）
Band 23</t>
  </si>
  <si>
    <t>副區 一排2（左／右）
左：款式 2-2（D-2-2）
右：款式 2-3（D-2-3）
Band 24</t>
  </si>
  <si>
    <t>副區 一排2（左／右）
左：款式 3-1（D-3-1）
右：款式 3-2（D-3-2）
Band 25</t>
  </si>
  <si>
    <t>副區 一排2（左／右）
左：款式 3-3（D-3-3）
右：款式 4-1（D-4-1）
Band 26</t>
  </si>
  <si>
    <t>副區 一排2（左／右）
左：款式 4-2（D-4-2）
右：款式 4-3（D-4-3）
Band 27</t>
  </si>
  <si>
    <t>副區 一排2（左／右）
左：款式 4-4（D-4-4）
Band 28</t>
  </si>
  <si>
    <t>副區 一排2（左／右）
左：款式 1-1（E-1-1）
右：款式 1-2（E-1-2）
Band 29</t>
  </si>
  <si>
    <t>分欄</t>
  </si>
  <si>
    <t>左1</t>
  </si>
  <si>
    <t>左2</t>
  </si>
  <si>
    <t>右1</t>
  </si>
  <si>
    <t>右2</t>
  </si>
  <si>
    <t>副區 一排2（左／右）
左：款式 1-3（E-1-3）
右：款式 2-1（E-2-1）
Band 30</t>
  </si>
  <si>
    <t>副區 一排2（左／右）
左：款式 2-2（E-2-2）
右：款式 2-3（E-2-3）
Band 31</t>
  </si>
  <si>
    <t>副區 一排4（左1／左2／右1／右2）
左1：款式 1-1（F-1-1）
左2：款式 1-1（F-1-1）
右1：款式 1-1（F-1-1）
右2：款式 1-1（F-1-1）
Band 32</t>
  </si>
  <si>
    <t>MSBN-A-1-1
MSBN-A-1-1
Band 33</t>
  </si>
  <si>
    <t>CTA (放03字)</t>
  </si>
  <si>
    <t>MSBN-A-1-2
MSBN-A-1-2
Band 34</t>
  </si>
  <si>
    <t>MSBN-A-2-1
MSBN-A-2-1
Band 35</t>
  </si>
  <si>
    <t>MSBN-A-2-2
MSBN-A-2-2
Band 36</t>
  </si>
  <si>
    <t>MSBN-A-2-3
MSBN-A-2-3
Band 37</t>
  </si>
  <si>
    <t>色塊(填色碼#)</t>
  </si>
  <si>
    <t>#a9c5ff</t>
  </si>
  <si>
    <t>#ffbda9</t>
  </si>
  <si>
    <t>MSBN-A-2-4
MSBN-A-2-4
Band 38</t>
  </si>
  <si>
    <t>MSBN-A-3-1
MSBN-A-3-1
Band 39</t>
  </si>
  <si>
    <t>MSBN-A-3-2
MSBN-A-3-2
Band 40</t>
  </si>
  <si>
    <t>MSBN-B-1-1
MSBN-B-1-1
Band 41</t>
  </si>
  <si>
    <t>MSBN-B-1-2
MSBN-B-1-2
Band 42</t>
  </si>
  <si>
    <t>MSBN-B-1-3
MSBN-B-1-3
Band 43</t>
  </si>
  <si>
    <t>MSBN-B-1-4
MSBN-B-1-4
Band 44</t>
  </si>
  <si>
    <t>左右</t>
  </si>
  <si>
    <t>MSBN-B-2-1
MSBN-B-2-1
Band 45</t>
  </si>
  <si>
    <t>MSBN-B-2-2
MSBN-B-2-2
Band 46</t>
  </si>
  <si>
    <t>MSBN-B-2-3
MSBN-B-2-3
Band 47</t>
  </si>
  <si>
    <t>MSBN-B-3-1
MSBN-B-3-1
Band 48</t>
  </si>
  <si>
    <t>MSBN-B-3-2
MSBN-B-3-2
Band 49</t>
  </si>
  <si>
    <t>MSBN-B-3-3
MSBN-B-3-3
Band 50</t>
  </si>
  <si>
    <t>MSBN-B-3-4
MSBN-B-3-4
Band 51</t>
  </si>
  <si>
    <t>—</t>
  </si>
  <si>
    <t>MSBN-B-4-1
MSBN-B-4-1
Band 52</t>
  </si>
  <si>
    <t>中右</t>
  </si>
  <si>
    <t>中左</t>
  </si>
  <si>
    <t>MSBN-B-4-2
MSBN-B-4-2
Band 53</t>
  </si>
  <si>
    <t>MSBN-C-1-1
MSBN-C-1-1
Band 54</t>
  </si>
  <si>
    <t>MSBN-C-1-2
MSBN-C-1-2
Band 55</t>
  </si>
  <si>
    <t>MSBN-C-1-3
MSBN-C-1-3
Band 56</t>
  </si>
  <si>
    <t>MSBN-C-1-4
MSBN-C-1-4
Band 57</t>
  </si>
  <si>
    <t>MSBN-C-1-5
MSBN-C-1-5
Band 58</t>
  </si>
  <si>
    <t>MSBN-D-1-1-1
MSBN-D-1-1-1
Band 59</t>
  </si>
  <si>
    <t>MSBN-D-1-1-2
MSBN-D-1-1-2
Band 60</t>
  </si>
  <si>
    <t>MSBN-D-1-2
MSBN-D-1-2
Band 61</t>
  </si>
  <si>
    <t>MSBN-D-1-3
MSBN-D-1-3
Band 62</t>
  </si>
  <si>
    <t>MSBN-D-2-1-1
MSBN-D-2-1-1
Band 63</t>
  </si>
  <si>
    <t>MSBN-D-2-1-2
MSBN-D-2-1-2
Band 64</t>
  </si>
  <si>
    <t>顏色(#色號)</t>
  </si>
  <si>
    <t>顏色(有的話)</t>
  </si>
  <si>
    <t>MSBN-D-2-2
MSBN-D-2-2
Band 65</t>
  </si>
  <si>
    <t>MSBN-D-2-3
MSBN-D-2-3
Band 66</t>
  </si>
  <si>
    <t>MSBN-D-3-1
MSBN-D-3-1
Band 67</t>
  </si>
  <si>
    <t>吸底圖</t>
  </si>
  <si>
    <t>填你要的資訊
最少2格、最多5格
（不要的不填即可）</t>
  </si>
  <si>
    <t>Icon與Logo
2選1填即可</t>
  </si>
  <si>
    <t>Icon</t>
  </si>
  <si>
    <t>(輸入許願的Icon，例：房子)</t>
  </si>
  <si>
    <t>(需要再填即可)</t>
  </si>
  <si>
    <t>Logo</t>
  </si>
  <si>
    <t>(輸入圖檔名，例：三星.png)</t>
  </si>
  <si>
    <t>文案5字內</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</si>
</sst>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h:mm"/>
    <numFmt numFmtId="165" formatCode="$#,##0"/>
    <numFmt numFmtId="166" formatCode="0.0;-0.0;0"/>
  </numFmts>
  <fonts count="31">
    <font>
      <sz val="11.0"/>
      <color theme="1"/>
      <name val="Arial"/>
      <scheme val="minor"/>
    </font>
    <font>
      <color theme="1"/>
      <name val="Arial"/>
      <scheme val="minor"/>
    </font>
    <font>
      <b/>
      <sz val="15.0"/>
      <color rgb="FFFFFFFF"/>
      <name val="Arial"/>
    </font>
    <font/>
    <font>
      <b/>
      <sz val="10.0"/>
      <color rgb="FFFFFFFF"/>
      <name val="Arial"/>
    </font>
    <font>
      <sz val="10.0"/>
      <color rgb="FF0000FF"/>
      <name val="Arial"/>
    </font>
    <font>
      <b/>
      <sz val="10.0"/>
      <color rgb="FF008000"/>
      <name val="Arial"/>
    </font>
    <font>
      <sz val="9.0"/>
      <color rgb="FF666666"/>
      <name val="Arial"/>
    </font>
    <font>
      <b/>
      <sz val="11.0"/>
      <color rgb="FFFFFFFF"/>
      <name val="Arial"/>
    </font>
    <font>
      <b/>
      <sz val="10.0"/>
      <color rgb="FF171717"/>
      <name val="Arial"/>
    </font>
    <font>
      <sz val="9.0"/>
      <color rgb="FF171717"/>
      <name val="Arial"/>
    </font>
    <font>
      <sz val="9.0"/>
      <color rgb="FF008000"/>
      <name val="Arial"/>
    </font>
    <font>
      <b/>
      <sz val="9.0"/>
      <color rgb="FF0000FF"/>
      <name val="Arial"/>
    </font>
    <font>
      <sz val="8.0"/>
      <color rgb="FF171717"/>
      <name val="Arial"/>
    </font>
    <font>
      <sz val="11.0"/>
      <color theme="1"/>
      <name val="Calibri"/>
    </font>
    <font>
      <sz val="9.0"/>
      <color rgb="FFFFFFFF"/>
      <name val="Arial"/>
    </font>
    <font>
      <b/>
      <sz val="9.0"/>
      <color rgb="FFFFFFFF"/>
      <name val="Arial"/>
    </font>
    <font>
      <b/>
      <sz val="9.0"/>
      <color rgb="FF171717"/>
      <name val="Arial"/>
    </font>
    <font>
      <sz val="10.0"/>
      <color rgb="FF666666"/>
      <name val="Arial"/>
    </font>
    <font>
      <b/>
      <sz val="9.0"/>
      <color theme="1"/>
      <name val="Arial"/>
    </font>
    <font>
      <sz val="9.0"/>
      <color theme="1"/>
      <name val="Arial"/>
    </font>
    <font>
      <sz val="10.0"/>
      <color theme="1"/>
      <name val="Arial"/>
    </font>
    <font>
      <color theme="1"/>
      <name val="Calibri"/>
    </font>
    <font>
      <b/>
      <sz val="9.0"/>
      <color rgb="FFFF0000"/>
      <name val="Arial"/>
    </font>
    <font>
      <sz val="10.0"/>
      <color rgb="FF1155CC"/>
      <name val="Arial"/>
    </font>
    <font>
      <sz val="10.0"/>
      <color rgb="FFE06666"/>
      <name val="Arial"/>
    </font>
    <font>
      <b/>
      <color rgb="FFFFFFFF"/>
      <name val="Arial"/>
    </font>
    <font>
      <sz val="11.0"/>
      <color rgb="FF666666"/>
      <name val="Arial"/>
    </font>
    <font>
      <sz val="8.0"/>
      <color theme="1"/>
      <name val="Arial"/>
    </font>
    <font>
      <i/>
      <sz val="9.0"/>
      <color theme="1"/>
      <name val="Arial"/>
    </font>
    <font>
      <i/>
      <sz val="9.0"/>
      <color rgb="FF666666"/>
      <name val="Arial"/>
    </font>
  </fonts>
  <fills count="13">
    <fill>
      <patternFill patternType="none"/>
    </fill>
    <fill>
      <patternFill patternType="lightGray"/>
    </fill>
    <fill>
      <patternFill patternType="solid">
        <fgColor rgb="FF134F5C"/>
        <bgColor rgb="FF134F5C"/>
      </patternFill>
    </fill>
    <fill>
      <patternFill patternType="solid">
        <fgColor rgb="FF45818E"/>
        <bgColor rgb="FF45818E"/>
      </patternFill>
    </fill>
    <fill>
      <patternFill patternType="solid">
        <fgColor rgb="FFD9EAD3"/>
        <bgColor rgb="FFD9EAD3"/>
      </patternFill>
    </fill>
    <fill>
      <patternFill patternType="solid">
        <fgColor rgb="FFF3F3F3"/>
        <bgColor rgb="FFF3F3F3"/>
      </patternFill>
    </fill>
    <fill>
      <patternFill patternType="solid">
        <fgColor rgb="FF26C6DA"/>
        <bgColor rgb="FF26C6DA"/>
      </patternFill>
    </fill>
    <fill>
      <patternFill patternType="solid">
        <fgColor rgb="FFFFF2CC"/>
        <bgColor rgb="FFFFF2CC"/>
      </patternFill>
    </fill>
    <fill>
      <patternFill patternType="solid">
        <fgColor rgb="FFFFFFFF"/>
        <bgColor rgb="FFFFFFFF"/>
      </patternFill>
    </fill>
    <fill>
      <patternFill patternType="solid">
        <fgColor rgb="FF171717"/>
        <bgColor rgb="FF171717"/>
      </patternFill>
    </fill>
    <fill>
      <patternFill patternType="solid">
        <fgColor rgb="FF3C4043"/>
        <bgColor rgb="FF3C4043"/>
      </patternFill>
    </fill>
    <fill>
      <patternFill patternType="solid">
        <fgColor rgb="FFE7E6E6"/>
        <bgColor rgb="FFE7E6E6"/>
      </patternFill>
    </fill>
    <fill>
      <patternFill patternType="solid">
        <fgColor rgb="FFFFE599"/>
        <bgColor rgb="FFFFE599"/>
      </patternFill>
    </fill>
  </fills>
  <borders count="23">
    <border/>
    <border>
      <left/>
      <top/>
      <bottom/>
    </border>
    <border>
      <top/>
      <bottom/>
    </border>
    <border>
      <left style="thin">
        <color rgb="FF777777"/>
      </left>
      <right style="thin">
        <color rgb="FF777777"/>
      </right>
      <top style="thin">
        <color rgb="FF777777"/>
      </top>
      <bottom style="thin">
        <color rgb="FF777777"/>
      </bottom>
    </border>
    <border>
      <left style="thin">
        <color rgb="FF777777"/>
      </left>
      <top style="thin">
        <color rgb="FF777777"/>
      </top>
      <bottom style="thin">
        <color rgb="FF777777"/>
      </bottom>
    </border>
    <border>
      <top style="thin">
        <color rgb="FF777777"/>
      </top>
      <bottom style="thin">
        <color rgb="FF777777"/>
      </bottom>
    </border>
    <border>
      <right style="thin">
        <color rgb="FF777777"/>
      </right>
      <top style="thin">
        <color rgb="FF777777"/>
      </top>
      <bottom style="thin">
        <color rgb="FF777777"/>
      </bottom>
    </border>
    <border>
      <left/>
      <right/>
      <top/>
    </border>
    <border>
      <left/>
      <right/>
    </border>
    <border>
      <left/>
      <right/>
      <top/>
      <bottom/>
    </border>
    <border>
      <left/>
      <top/>
    </border>
    <border>
      <left/>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dotted">
        <color rgb="FF999999"/>
      </left>
      <right style="thin">
        <color rgb="FF999999"/>
      </right>
      <top style="dotted">
        <color rgb="FF999999"/>
      </top>
    </border>
    <border>
      <left style="thin">
        <color rgb="FF999999"/>
      </left>
      <right style="dotted">
        <color rgb="FF999999"/>
      </right>
      <top style="thin">
        <color rgb="FF999999"/>
      </top>
    </border>
    <border>
      <left style="dotted">
        <color rgb="FF999999"/>
      </left>
      <right style="dotted">
        <color rgb="FF999999"/>
      </right>
      <top style="thin">
        <color rgb="FF999999"/>
      </top>
      <bottom style="dotted">
        <color rgb="FF999999"/>
      </bottom>
    </border>
    <border>
      <left style="dotted">
        <color rgb="FF999999"/>
      </left>
      <right style="thin">
        <color rgb="FF999999"/>
      </right>
    </border>
    <border>
      <left style="thin">
        <color rgb="FF999999"/>
      </left>
      <right style="dotted">
        <color rgb="FF999999"/>
      </right>
      <bottom style="thin">
        <color rgb="FF999999"/>
      </bottom>
    </border>
    <border>
      <left style="dotted">
        <color rgb="FF999999"/>
      </left>
      <right style="dotted">
        <color rgb="FF999999"/>
      </right>
      <top style="dotted">
        <color rgb="FF999999"/>
      </top>
      <bottom style="thin">
        <color rgb="FF999999"/>
      </bottom>
    </border>
    <border>
      <left style="dotted">
        <color rgb="FF999999"/>
      </left>
      <right style="thin">
        <color rgb="FF999999"/>
      </right>
      <bottom style="dotted">
        <color rgb="FF999999"/>
      </bottom>
    </border>
    <border>
      <left style="dotted">
        <color rgb="FF999999"/>
      </left>
      <right style="thin">
        <color rgb="FF999999"/>
      </right>
      <top style="thin">
        <color rgb="FF999999"/>
      </top>
      <bottom style="thin">
        <color rgb="FF999999"/>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3" fontId="4" numFmtId="0" xfId="0" applyAlignment="1" applyBorder="1" applyFill="1" applyFont="1">
      <alignment horizontal="center" shrinkToFit="0" vertical="center" wrapText="1"/>
    </xf>
    <xf borderId="4" fillId="4" fontId="5" numFmtId="0" xfId="0" applyAlignment="1" applyBorder="1" applyFill="1" applyFont="1">
      <alignment horizontal="left" shrinkToFit="0" vertical="center" wrapText="1"/>
    </xf>
    <xf borderId="5" fillId="0" fontId="3" numFmtId="0" xfId="0" applyBorder="1" applyFont="1"/>
    <xf borderId="6" fillId="0" fontId="3" numFmtId="0" xfId="0" applyBorder="1" applyFont="1"/>
    <xf borderId="4" fillId="4" fontId="6" numFmtId="0" xfId="0" applyAlignment="1" applyBorder="1" applyFill="1" applyFont="1">
      <alignment horizontal="center" shrinkToFit="0" vertical="center" wrapText="1"/>
    </xf>
    <xf borderId="3" fillId="5" fontId="7" numFmtId="164" xfId="0" applyAlignment="1" applyBorder="1" applyFill="1" applyFont="1" applyNumberFormat="1">
      <alignment horizontal="center" shrinkToFit="0" vertical="center" wrapText="1"/>
    </xf>
    <xf borderId="3" fillId="4" fontId="5" numFmtId="0" xfId="0" applyAlignment="1" applyBorder="1" applyFill="1" applyFont="1">
      <alignment horizontal="left" shrinkToFit="0" vertical="center" wrapText="1"/>
    </xf>
    <xf borderId="3" fillId="4" fontId="6" numFmtId="0" xfId="0" applyAlignment="1" applyBorder="1" applyFill="1" applyFont="1">
      <alignment horizontal="center" shrinkToFit="0" vertical="center" wrapText="1"/>
    </xf>
    <xf borderId="4" fillId="2" fontId="8" numFmtId="0" xfId="0" applyAlignment="1" applyBorder="1" applyFill="1" applyFont="1">
      <alignment horizontal="left" shrinkToFit="0" vertical="center" wrapText="1"/>
    </xf>
    <xf borderId="4" fillId="6" fontId="9" numFmtId="0" xfId="0" applyAlignment="1" applyBorder="1" applyFill="1" applyFont="1">
      <alignment horizontal="left" shrinkToFit="0" vertical="center" wrapText="1"/>
    </xf>
    <xf borderId="4" fillId="7" fontId="7" numFmtId="0" xfId="0" applyAlignment="1" applyBorder="1" applyFill="1" applyFont="1">
      <alignment horizontal="left" shrinkToFit="0" vertical="center" wrapText="1"/>
    </xf>
    <xf borderId="3" fillId="5" fontId="10" numFmtId="0" xfId="0" applyAlignment="1" applyBorder="1" applyFill="1" applyFont="1">
      <alignment horizontal="center" shrinkToFit="0" vertical="center" wrapText="1"/>
    </xf>
    <xf borderId="3" fillId="8" fontId="10" numFmtId="0" xfId="0" applyAlignment="1" applyBorder="1" applyFill="1" applyFont="1">
      <alignment horizontal="center" shrinkToFit="0" vertical="center" wrapText="1"/>
    </xf>
    <xf borderId="3" fillId="8" fontId="11" numFmtId="0" xfId="0" applyAlignment="1" applyBorder="1" applyFill="1" applyFont="1">
      <alignment horizontal="left" shrinkToFit="0" vertical="center" wrapText="1"/>
    </xf>
    <xf borderId="3" fillId="4" fontId="12" numFmtId="0" xfId="0" applyAlignment="1" applyBorder="1" applyFill="1" applyFont="1">
      <alignment horizontal="center" shrinkToFit="0" vertical="center" wrapText="1"/>
    </xf>
    <xf borderId="3" fillId="8" fontId="10" numFmtId="0" xfId="0" applyAlignment="1" applyBorder="1" applyFill="1" applyFont="1">
      <alignment horizontal="left" shrinkToFit="0" vertical="center" wrapText="1"/>
    </xf>
    <xf borderId="3" fillId="8" fontId="13" numFmtId="0" xfId="0" applyAlignment="1" applyBorder="1" applyFill="1" applyFont="1">
      <alignment horizontal="left" shrinkToFit="0" vertical="center" wrapText="1"/>
    </xf>
    <xf borderId="3" fillId="9" fontId="8" numFmtId="0" xfId="0" applyAlignment="1" applyBorder="1" applyFill="1" applyFont="1">
      <alignment horizontal="center" shrinkToFit="0" vertical="center" wrapText="1"/>
    </xf>
    <xf borderId="4" fillId="9" fontId="8" numFmtId="0" xfId="0" applyAlignment="1" applyBorder="1" applyFill="1" applyFont="1">
      <alignment horizontal="center" shrinkToFit="0" vertical="center" wrapText="1"/>
    </xf>
    <xf borderId="3" fillId="9" fontId="14" numFmtId="0" xfId="0" applyBorder="1" applyFill="1" applyFont="1"/>
    <xf borderId="4" fillId="10" fontId="15" numFmtId="0" xfId="0" applyAlignment="1" applyBorder="1" applyFill="1" applyFont="1">
      <alignment horizontal="center" shrinkToFit="0" vertical="center" wrapText="1"/>
    </xf>
    <xf borderId="3" fillId="10" fontId="14" numFmtId="0" xfId="0" applyBorder="1" applyFill="1" applyFont="1"/>
    <xf borderId="7" fillId="9" fontId="4" numFmtId="0" xfId="0" applyAlignment="1" applyBorder="1" applyFill="1" applyFont="1">
      <alignment horizontal="center" shrinkToFit="0" vertical="center" wrapText="1"/>
    </xf>
    <xf borderId="4" fillId="9" fontId="4" numFmtId="0" xfId="0" applyAlignment="1" applyBorder="1" applyFill="1" applyFont="1">
      <alignment horizontal="center" shrinkToFit="0" vertical="center" wrapText="1"/>
    </xf>
    <xf borderId="4" fillId="9" fontId="16" numFmtId="0" xfId="0" applyAlignment="1" applyBorder="1" applyFill="1" applyFont="1">
      <alignment horizontal="center" shrinkToFit="0" vertical="center" wrapText="1"/>
    </xf>
    <xf borderId="8" fillId="0" fontId="3" numFmtId="0" xfId="0" applyBorder="1" applyFont="1"/>
    <xf borderId="3" fillId="5" fontId="17" numFmtId="0" xfId="0" applyAlignment="1" applyBorder="1" applyFill="1" applyFont="1">
      <alignment horizontal="left" shrinkToFit="0" vertical="center" wrapText="1"/>
    </xf>
    <xf borderId="4" fillId="4" fontId="5" numFmtId="165" xfId="0" applyAlignment="1" applyBorder="1" applyFill="1" applyFont="1" applyNumberFormat="1">
      <alignment horizontal="left" shrinkToFit="0" vertical="center" wrapText="1"/>
    </xf>
    <xf borderId="9" fillId="8" fontId="14" numFmtId="0" xfId="0" applyBorder="1" applyFill="1" applyFont="1"/>
    <xf borderId="3" fillId="5" fontId="14" numFmtId="0" xfId="0" applyBorder="1" applyFill="1" applyFont="1"/>
    <xf borderId="4" fillId="11" fontId="18" numFmtId="0" xfId="0" applyAlignment="1" applyBorder="1" applyFill="1" applyFont="1">
      <alignment horizontal="left" shrinkToFit="0" vertical="center" wrapText="1"/>
    </xf>
    <xf borderId="3" fillId="11" fontId="10" numFmtId="0" xfId="0" applyAlignment="1" applyBorder="1" applyFill="1" applyFont="1">
      <alignment horizontal="center" shrinkToFit="0" vertical="center" wrapText="1"/>
    </xf>
    <xf borderId="3" fillId="12" fontId="10" numFmtId="0" xfId="0" applyAlignment="1" applyBorder="1" applyFill="1" applyFont="1">
      <alignment horizontal="center" shrinkToFit="0" vertical="center" wrapText="1"/>
    </xf>
    <xf borderId="3" fillId="5" fontId="19" numFmtId="0" xfId="0" applyAlignment="1" applyBorder="1" applyFill="1" applyFont="1">
      <alignment horizontal="left" shrinkToFit="0" vertical="center" wrapText="1"/>
    </xf>
    <xf borderId="3" fillId="8" fontId="20" numFmtId="0" xfId="0" applyAlignment="1" applyBorder="1" applyFill="1" applyFont="1">
      <alignment horizontal="center" shrinkToFit="0" vertical="center" wrapText="1"/>
    </xf>
    <xf borderId="4" fillId="4" fontId="21" numFmtId="165" xfId="0" applyAlignment="1" applyBorder="1" applyFill="1" applyFont="1" applyNumberFormat="1">
      <alignment horizontal="left" shrinkToFit="0" vertical="center" wrapText="1"/>
    </xf>
    <xf borderId="0" fillId="0" fontId="22" numFmtId="0" xfId="0" applyFont="1"/>
    <xf borderId="3" fillId="5" fontId="23" numFmtId="0" xfId="0" applyAlignment="1" applyBorder="1" applyFill="1" applyFont="1">
      <alignment horizontal="left" shrinkToFit="0" vertical="center" wrapText="1"/>
    </xf>
    <xf borderId="3" fillId="11" fontId="18" numFmtId="0" xfId="0" applyAlignment="1" applyBorder="1" applyFill="1" applyFont="1">
      <alignment horizontal="left" shrinkToFit="0" vertical="center" wrapText="1"/>
    </xf>
    <xf borderId="0" fillId="9" fontId="4" numFmtId="0" xfId="0" applyAlignment="1" applyFill="1" applyFont="1">
      <alignment horizontal="center" shrinkToFit="0" vertical="center" wrapText="1"/>
    </xf>
    <xf borderId="0" fillId="8" fontId="14" numFmtId="0" xfId="0" applyFill="1" applyFont="1"/>
    <xf borderId="3" fillId="5" fontId="17" numFmtId="0" xfId="0" applyAlignment="1" applyBorder="1" applyFill="1" applyFont="1">
      <alignment horizontal="center" shrinkToFit="0" vertical="center" wrapText="1"/>
    </xf>
    <xf borderId="4" fillId="3" fontId="16" numFmtId="0" xfId="0" applyAlignment="1" applyBorder="1" applyFill="1" applyFont="1">
      <alignment horizontal="center" shrinkToFit="0" vertical="center" wrapText="1"/>
    </xf>
    <xf borderId="10" fillId="9" fontId="4" numFmtId="0" xfId="0" applyAlignment="1" applyBorder="1" applyFill="1" applyFont="1">
      <alignment horizontal="center" shrinkToFit="0" vertical="center" wrapText="1"/>
    </xf>
    <xf borderId="4" fillId="9" fontId="4" numFmtId="0" xfId="0" applyAlignment="1" applyBorder="1" applyFill="1" applyFont="1">
      <alignment horizontal="center" readingOrder="0" shrinkToFit="0" vertical="center" wrapText="1"/>
    </xf>
    <xf borderId="5" fillId="9" fontId="4" numFmtId="0" xfId="0" applyAlignment="1" applyBorder="1" applyFill="1" applyFont="1">
      <alignment horizontal="center" readingOrder="0" shrinkToFit="0" vertical="center" wrapText="1"/>
    </xf>
    <xf borderId="3" fillId="9" fontId="16" numFmtId="0" xfId="0" applyAlignment="1" applyBorder="1" applyFill="1" applyFont="1">
      <alignment horizontal="center" shrinkToFit="0" vertical="center" wrapText="1"/>
    </xf>
    <xf borderId="11" fillId="0" fontId="3" numFmtId="0" xfId="0" applyBorder="1" applyFont="1"/>
    <xf borderId="4" fillId="4" fontId="24" numFmtId="165" xfId="0" applyAlignment="1" applyBorder="1" applyFill="1" applyFont="1" applyNumberFormat="1">
      <alignment horizontal="left" shrinkToFit="0" vertical="center" wrapText="1"/>
    </xf>
    <xf borderId="4" fillId="4" fontId="25" numFmtId="165" xfId="0" applyAlignment="1" applyBorder="1" applyFill="1" applyFont="1" applyNumberFormat="1">
      <alignment horizontal="left" shrinkToFit="0" vertical="center" wrapText="1"/>
    </xf>
    <xf borderId="4" fillId="4" fontId="5" numFmtId="165" xfId="0" applyAlignment="1" applyBorder="1" applyFill="1" applyFont="1" applyNumberFormat="1">
      <alignment horizontal="left" shrinkToFit="1" vertical="center" wrapText="0"/>
    </xf>
    <xf borderId="4" fillId="9" fontId="26" numFmtId="0" xfId="0" applyAlignment="1" applyBorder="1" applyFill="1" applyFont="1">
      <alignment horizontal="center" shrinkToFit="0" wrapText="1"/>
    </xf>
    <xf borderId="4" fillId="4" fontId="21" numFmtId="165" xfId="0" applyAlignment="1" applyBorder="1" applyFill="1" applyFont="1" applyNumberFormat="1">
      <alignment horizontal="left" shrinkToFit="1" vertical="center" wrapText="0"/>
    </xf>
    <xf borderId="4" fillId="4" fontId="21" numFmtId="0" xfId="0" applyAlignment="1" applyBorder="1" applyFill="1" applyFont="1">
      <alignment horizontal="left" shrinkToFit="0" vertical="center" wrapText="1"/>
    </xf>
    <xf borderId="5" fillId="9" fontId="4" numFmtId="0" xfId="0" applyAlignment="1" applyBorder="1" applyFill="1" applyFont="1">
      <alignment horizontal="center" shrinkToFit="0" vertical="center" wrapText="1"/>
    </xf>
    <xf borderId="6" fillId="9" fontId="4" numFmtId="0" xfId="0" applyAlignment="1" applyBorder="1" applyFill="1" applyFont="1">
      <alignment horizontal="center" shrinkToFit="0" vertical="center" wrapText="1"/>
    </xf>
    <xf borderId="4" fillId="5" fontId="14" numFmtId="0" xfId="0" applyBorder="1" applyFill="1" applyFont="1"/>
    <xf borderId="12" fillId="9" fontId="4" numFmtId="0" xfId="0" applyAlignment="1" applyBorder="1" applyFill="1" applyFont="1">
      <alignment horizontal="center" shrinkToFit="0" vertical="center" wrapText="1"/>
    </xf>
    <xf borderId="13" fillId="0" fontId="3" numFmtId="0" xfId="0" applyBorder="1" applyFont="1"/>
    <xf borderId="14" fillId="0" fontId="3" numFmtId="0" xfId="0" applyBorder="1" applyFont="1"/>
    <xf borderId="15" fillId="8" fontId="27" numFmtId="0" xfId="0" applyAlignment="1" applyBorder="1" applyFill="1" applyFont="1">
      <alignment horizontal="center" shrinkToFit="0" vertical="center" wrapText="1"/>
    </xf>
    <xf borderId="15" fillId="8" fontId="10" numFmtId="0" xfId="0" applyAlignment="1" applyBorder="1" applyFill="1" applyFont="1">
      <alignment horizontal="center" shrinkToFit="0" vertical="center" wrapText="1"/>
    </xf>
    <xf borderId="16" fillId="8" fontId="28" numFmtId="0" xfId="0" applyAlignment="1" applyBorder="1" applyFill="1" applyFont="1">
      <alignment horizontal="center" shrinkToFit="0" vertical="center" wrapText="1"/>
    </xf>
    <xf borderId="17" fillId="8" fontId="20" numFmtId="0" xfId="0" applyAlignment="1" applyBorder="1" applyFill="1" applyFont="1">
      <alignment horizontal="center" shrinkToFit="0" vertical="center" wrapText="1"/>
    </xf>
    <xf borderId="12" fillId="4" fontId="29" numFmtId="0" xfId="0" applyAlignment="1" applyBorder="1" applyFill="1" applyFont="1">
      <alignment horizontal="left" shrinkToFit="0" vertical="center" wrapText="1"/>
    </xf>
    <xf borderId="16" fillId="8" fontId="13" numFmtId="0" xfId="0" applyAlignment="1" applyBorder="1" applyFill="1" applyFont="1">
      <alignment horizontal="center" shrinkToFit="0" vertical="center" wrapText="1"/>
    </xf>
    <xf borderId="17" fillId="8" fontId="10" numFmtId="0" xfId="0" applyAlignment="1" applyBorder="1" applyFill="1" applyFont="1">
      <alignment horizontal="center" shrinkToFit="0" vertical="center" wrapText="1"/>
    </xf>
    <xf borderId="12" fillId="11" fontId="30" numFmtId="0" xfId="0" applyAlignment="1" applyBorder="1" applyFill="1" applyFont="1">
      <alignment horizontal="left" shrinkToFit="0" vertical="center" wrapText="1"/>
    </xf>
    <xf borderId="18" fillId="0" fontId="3" numFmtId="0" xfId="0" applyBorder="1" applyFont="1"/>
    <xf borderId="19" fillId="0" fontId="3" numFmtId="0" xfId="0" applyBorder="1" applyFont="1"/>
    <xf borderId="20" fillId="8" fontId="20" numFmtId="0" xfId="0" applyAlignment="1" applyBorder="1" applyFill="1" applyFont="1">
      <alignment horizontal="center" shrinkToFit="0" vertical="center" wrapText="1"/>
    </xf>
    <xf borderId="20" fillId="8" fontId="10" numFmtId="0" xfId="0" applyAlignment="1" applyBorder="1" applyFill="1" applyFont="1">
      <alignment horizontal="center" shrinkToFit="0" vertical="center" wrapText="1"/>
    </xf>
    <xf borderId="21" fillId="0" fontId="3" numFmtId="0" xfId="0" applyBorder="1" applyFont="1"/>
    <xf borderId="12" fillId="4" fontId="29" numFmtId="0" xfId="0" applyAlignment="1" applyBorder="1" applyFill="1" applyFont="1">
      <alignment horizontal="center" shrinkToFit="0" vertical="center" wrapText="1"/>
    </xf>
    <xf borderId="22" fillId="8" fontId="20" numFmtId="166" xfId="0" applyAlignment="1" applyBorder="1" applyFill="1" applyFont="1" applyNumberFormat="1">
      <alignment horizontal="center" shrinkToFit="0" vertical="center" wrapText="1"/>
    </xf>
    <xf borderId="12" fillId="11" fontId="30" numFmtId="0" xfId="0" applyAlignment="1" applyBorder="1" applyFill="1" applyFont="1">
      <alignment horizontal="center" shrinkToFit="0" vertical="center" wrapText="1"/>
    </xf>
    <xf borderId="22" fillId="8" fontId="7" numFmtId="166" xfId="0" applyAlignment="1" applyBorder="1" applyFill="1" applyFont="1" applyNumberFormat="1">
      <alignment horizontal="center" shrinkToFit="0" vertical="center" wrapText="1"/>
    </xf>
  </cellXfs>
  <cellStyles count="1">
    <cellStyle xfId="0" name="Normal" builtinId="0"/>
  </cellStyles>
  <dxfs count="5">
    <dxf>
      <font>
        <b/>
        <color rgb="FFCC0000"/>
      </font>
      <fill>
        <patternFill patternType="solid">
          <fgColor rgb="FFF4CCCC"/>
          <bgColor rgb="FFF4CCCC"/>
        </patternFill>
      </fill>
      <border/>
    </dxf>
    <dxf>
      <font/>
      <fill>
        <patternFill patternType="solid">
          <fgColor rgb="FFD9EAD3"/>
          <bgColor rgb="FFD9EAD3"/>
        </patternFill>
      </fill>
      <border/>
    </dxf>
    <dxf>
      <font/>
      <fill>
        <patternFill patternType="solid">
          <fgColor rgb="FFFFE599"/>
          <bgColor rgb="FFFFE599"/>
        </patternFill>
      </fill>
      <border/>
    </dxf>
    <dxf>
      <font>
        <b/>
        <color rgb="FF008000"/>
      </font>
      <fill>
        <patternFill patternType="solid">
          <fgColor rgb="FFD9EAD3"/>
          <bgColor rgb="FFD9EAD3"/>
        </patternFill>
      </fill>
      <border/>
    </dxf>
    <dxf>
      <font>
        <b/>
        <color rgb="FF008000"/>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2.xml.rels><?xml version="1.0" encoding="UTF-8" standalone="yes"?><Relationships xmlns="http://schemas.openxmlformats.org/package/2006/relationships"><Relationship Id="rId40" Type="http://schemas.openxmlformats.org/officeDocument/2006/relationships/image" Target="../media/image6.jpg"/><Relationship Id="rId42" Type="http://schemas.openxmlformats.org/officeDocument/2006/relationships/image" Target="../media/image103.jpg"/><Relationship Id="rId41" Type="http://schemas.openxmlformats.org/officeDocument/2006/relationships/image" Target="../media/image2.jpg"/><Relationship Id="rId44" Type="http://schemas.openxmlformats.org/officeDocument/2006/relationships/image" Target="../media/image50.jpg"/><Relationship Id="rId43" Type="http://schemas.openxmlformats.org/officeDocument/2006/relationships/image" Target="../media/image69.jpg"/><Relationship Id="rId46" Type="http://schemas.openxmlformats.org/officeDocument/2006/relationships/image" Target="../media/image31.jpg"/><Relationship Id="rId45" Type="http://schemas.openxmlformats.org/officeDocument/2006/relationships/image" Target="../media/image41.jpg"/><Relationship Id="rId107" Type="http://schemas.openxmlformats.org/officeDocument/2006/relationships/image" Target="../media/image93.jpg"/><Relationship Id="rId106" Type="http://schemas.openxmlformats.org/officeDocument/2006/relationships/image" Target="../media/image97.jpg"/><Relationship Id="rId105" Type="http://schemas.openxmlformats.org/officeDocument/2006/relationships/image" Target="../media/image89.jpg"/><Relationship Id="rId104" Type="http://schemas.openxmlformats.org/officeDocument/2006/relationships/image" Target="../media/image87.jpg"/><Relationship Id="rId48" Type="http://schemas.openxmlformats.org/officeDocument/2006/relationships/image" Target="../media/image96.jpg"/><Relationship Id="rId47" Type="http://schemas.openxmlformats.org/officeDocument/2006/relationships/image" Target="../media/image28.jpg"/><Relationship Id="rId49" Type="http://schemas.openxmlformats.org/officeDocument/2006/relationships/image" Target="../media/image13.jpg"/><Relationship Id="rId103" Type="http://schemas.openxmlformats.org/officeDocument/2006/relationships/image" Target="../media/image88.jpg"/><Relationship Id="rId102" Type="http://schemas.openxmlformats.org/officeDocument/2006/relationships/image" Target="../media/image94.jpg"/><Relationship Id="rId101" Type="http://schemas.openxmlformats.org/officeDocument/2006/relationships/image" Target="../media/image92.jpg"/><Relationship Id="rId100" Type="http://schemas.openxmlformats.org/officeDocument/2006/relationships/image" Target="../media/image100.jpg"/><Relationship Id="rId31" Type="http://schemas.openxmlformats.org/officeDocument/2006/relationships/image" Target="../media/image49.jpg"/><Relationship Id="rId30" Type="http://schemas.openxmlformats.org/officeDocument/2006/relationships/image" Target="../media/image30.jpg"/><Relationship Id="rId33" Type="http://schemas.openxmlformats.org/officeDocument/2006/relationships/image" Target="../media/image21.jpg"/><Relationship Id="rId32" Type="http://schemas.openxmlformats.org/officeDocument/2006/relationships/image" Target="../media/image19.jpg"/><Relationship Id="rId35" Type="http://schemas.openxmlformats.org/officeDocument/2006/relationships/image" Target="../media/image52.jpg"/><Relationship Id="rId34" Type="http://schemas.openxmlformats.org/officeDocument/2006/relationships/image" Target="../media/image36.jpg"/><Relationship Id="rId37" Type="http://schemas.openxmlformats.org/officeDocument/2006/relationships/image" Target="../media/image56.jpg"/><Relationship Id="rId36" Type="http://schemas.openxmlformats.org/officeDocument/2006/relationships/image" Target="../media/image106.jpg"/><Relationship Id="rId39" Type="http://schemas.openxmlformats.org/officeDocument/2006/relationships/image" Target="../media/image40.jpg"/><Relationship Id="rId38" Type="http://schemas.openxmlformats.org/officeDocument/2006/relationships/image" Target="../media/image22.jpg"/><Relationship Id="rId20" Type="http://schemas.openxmlformats.org/officeDocument/2006/relationships/image" Target="../media/image23.jpg"/><Relationship Id="rId22" Type="http://schemas.openxmlformats.org/officeDocument/2006/relationships/image" Target="../media/image8.jpg"/><Relationship Id="rId21" Type="http://schemas.openxmlformats.org/officeDocument/2006/relationships/image" Target="../media/image79.jpg"/><Relationship Id="rId24" Type="http://schemas.openxmlformats.org/officeDocument/2006/relationships/image" Target="../media/image24.jpg"/><Relationship Id="rId23" Type="http://schemas.openxmlformats.org/officeDocument/2006/relationships/image" Target="../media/image5.jpg"/><Relationship Id="rId26" Type="http://schemas.openxmlformats.org/officeDocument/2006/relationships/image" Target="../media/image101.jpg"/><Relationship Id="rId25" Type="http://schemas.openxmlformats.org/officeDocument/2006/relationships/image" Target="../media/image27.jpg"/><Relationship Id="rId28" Type="http://schemas.openxmlformats.org/officeDocument/2006/relationships/image" Target="../media/image11.jpg"/><Relationship Id="rId27" Type="http://schemas.openxmlformats.org/officeDocument/2006/relationships/image" Target="../media/image14.jpg"/><Relationship Id="rId29" Type="http://schemas.openxmlformats.org/officeDocument/2006/relationships/image" Target="../media/image75.jpg"/><Relationship Id="rId95" Type="http://schemas.openxmlformats.org/officeDocument/2006/relationships/image" Target="../media/image76.jpg"/><Relationship Id="rId94" Type="http://schemas.openxmlformats.org/officeDocument/2006/relationships/image" Target="../media/image80.jpg"/><Relationship Id="rId97" Type="http://schemas.openxmlformats.org/officeDocument/2006/relationships/image" Target="../media/image77.jpg"/><Relationship Id="rId96" Type="http://schemas.openxmlformats.org/officeDocument/2006/relationships/image" Target="../media/image91.jpg"/><Relationship Id="rId11" Type="http://schemas.openxmlformats.org/officeDocument/2006/relationships/image" Target="../media/image7.jpg"/><Relationship Id="rId99" Type="http://schemas.openxmlformats.org/officeDocument/2006/relationships/image" Target="../media/image99.jpg"/><Relationship Id="rId10" Type="http://schemas.openxmlformats.org/officeDocument/2006/relationships/image" Target="../media/image45.jpg"/><Relationship Id="rId98" Type="http://schemas.openxmlformats.org/officeDocument/2006/relationships/image" Target="../media/image84.jpg"/><Relationship Id="rId13" Type="http://schemas.openxmlformats.org/officeDocument/2006/relationships/image" Target="../media/image1.jpg"/><Relationship Id="rId12" Type="http://schemas.openxmlformats.org/officeDocument/2006/relationships/image" Target="../media/image29.jpg"/><Relationship Id="rId91" Type="http://schemas.openxmlformats.org/officeDocument/2006/relationships/image" Target="../media/image98.jpg"/><Relationship Id="rId90" Type="http://schemas.openxmlformats.org/officeDocument/2006/relationships/image" Target="../media/image85.jpg"/><Relationship Id="rId93" Type="http://schemas.openxmlformats.org/officeDocument/2006/relationships/image" Target="../media/image82.jpg"/><Relationship Id="rId92" Type="http://schemas.openxmlformats.org/officeDocument/2006/relationships/image" Target="../media/image71.jpg"/><Relationship Id="rId15" Type="http://schemas.openxmlformats.org/officeDocument/2006/relationships/image" Target="../media/image17.jpg"/><Relationship Id="rId14" Type="http://schemas.openxmlformats.org/officeDocument/2006/relationships/image" Target="../media/image20.jpg"/><Relationship Id="rId17" Type="http://schemas.openxmlformats.org/officeDocument/2006/relationships/image" Target="../media/image46.jpg"/><Relationship Id="rId16" Type="http://schemas.openxmlformats.org/officeDocument/2006/relationships/image" Target="../media/image3.jpg"/><Relationship Id="rId19" Type="http://schemas.openxmlformats.org/officeDocument/2006/relationships/image" Target="../media/image18.jpg"/><Relationship Id="rId18" Type="http://schemas.openxmlformats.org/officeDocument/2006/relationships/image" Target="../media/image26.jpg"/><Relationship Id="rId84" Type="http://schemas.openxmlformats.org/officeDocument/2006/relationships/image" Target="../media/image63.jpg"/><Relationship Id="rId83" Type="http://schemas.openxmlformats.org/officeDocument/2006/relationships/image" Target="../media/image55.jpg"/><Relationship Id="rId86" Type="http://schemas.openxmlformats.org/officeDocument/2006/relationships/image" Target="../media/image68.jpg"/><Relationship Id="rId85" Type="http://schemas.openxmlformats.org/officeDocument/2006/relationships/image" Target="../media/image61.jpg"/><Relationship Id="rId88" Type="http://schemas.openxmlformats.org/officeDocument/2006/relationships/image" Target="../media/image70.jpg"/><Relationship Id="rId87" Type="http://schemas.openxmlformats.org/officeDocument/2006/relationships/image" Target="../media/image74.jpg"/><Relationship Id="rId89" Type="http://schemas.openxmlformats.org/officeDocument/2006/relationships/image" Target="../media/image72.jpg"/><Relationship Id="rId80" Type="http://schemas.openxmlformats.org/officeDocument/2006/relationships/image" Target="../media/image102.jpg"/><Relationship Id="rId82" Type="http://schemas.openxmlformats.org/officeDocument/2006/relationships/image" Target="../media/image58.jpg"/><Relationship Id="rId81" Type="http://schemas.openxmlformats.org/officeDocument/2006/relationships/image" Target="../media/image53.jpg"/><Relationship Id="rId1" Type="http://schemas.openxmlformats.org/officeDocument/2006/relationships/image" Target="../media/image95.jpg"/><Relationship Id="rId2" Type="http://schemas.openxmlformats.org/officeDocument/2006/relationships/image" Target="../media/image25.jpg"/><Relationship Id="rId3" Type="http://schemas.openxmlformats.org/officeDocument/2006/relationships/image" Target="../media/image43.jpg"/><Relationship Id="rId4" Type="http://schemas.openxmlformats.org/officeDocument/2006/relationships/image" Target="../media/image16.jpg"/><Relationship Id="rId9" Type="http://schemas.openxmlformats.org/officeDocument/2006/relationships/image" Target="../media/image12.jpg"/><Relationship Id="rId5" Type="http://schemas.openxmlformats.org/officeDocument/2006/relationships/image" Target="../media/image37.jpg"/><Relationship Id="rId6" Type="http://schemas.openxmlformats.org/officeDocument/2006/relationships/image" Target="../media/image78.jpg"/><Relationship Id="rId7" Type="http://schemas.openxmlformats.org/officeDocument/2006/relationships/image" Target="../media/image35.jpg"/><Relationship Id="rId8" Type="http://schemas.openxmlformats.org/officeDocument/2006/relationships/image" Target="../media/image83.jpg"/><Relationship Id="rId73" Type="http://schemas.openxmlformats.org/officeDocument/2006/relationships/image" Target="../media/image48.jpg"/><Relationship Id="rId72" Type="http://schemas.openxmlformats.org/officeDocument/2006/relationships/image" Target="../media/image34.jpg"/><Relationship Id="rId75" Type="http://schemas.openxmlformats.org/officeDocument/2006/relationships/image" Target="../media/image47.jpg"/><Relationship Id="rId74" Type="http://schemas.openxmlformats.org/officeDocument/2006/relationships/image" Target="../media/image38.jpg"/><Relationship Id="rId77" Type="http://schemas.openxmlformats.org/officeDocument/2006/relationships/image" Target="../media/image66.jpg"/><Relationship Id="rId76" Type="http://schemas.openxmlformats.org/officeDocument/2006/relationships/image" Target="../media/image54.jpg"/><Relationship Id="rId79" Type="http://schemas.openxmlformats.org/officeDocument/2006/relationships/image" Target="../media/image59.jpg"/><Relationship Id="rId78" Type="http://schemas.openxmlformats.org/officeDocument/2006/relationships/image" Target="../media/image64.jpg"/><Relationship Id="rId71" Type="http://schemas.openxmlformats.org/officeDocument/2006/relationships/image" Target="../media/image65.jpg"/><Relationship Id="rId70" Type="http://schemas.openxmlformats.org/officeDocument/2006/relationships/image" Target="../media/image90.jpg"/><Relationship Id="rId62" Type="http://schemas.openxmlformats.org/officeDocument/2006/relationships/image" Target="../media/image105.jpg"/><Relationship Id="rId61" Type="http://schemas.openxmlformats.org/officeDocument/2006/relationships/image" Target="../media/image73.jpg"/><Relationship Id="rId64" Type="http://schemas.openxmlformats.org/officeDocument/2006/relationships/image" Target="../media/image57.jpg"/><Relationship Id="rId63" Type="http://schemas.openxmlformats.org/officeDocument/2006/relationships/image" Target="../media/image44.jpg"/><Relationship Id="rId66" Type="http://schemas.openxmlformats.org/officeDocument/2006/relationships/image" Target="../media/image42.jpg"/><Relationship Id="rId65" Type="http://schemas.openxmlformats.org/officeDocument/2006/relationships/image" Target="../media/image86.jpg"/><Relationship Id="rId68" Type="http://schemas.openxmlformats.org/officeDocument/2006/relationships/image" Target="../media/image32.jpg"/><Relationship Id="rId67" Type="http://schemas.openxmlformats.org/officeDocument/2006/relationships/image" Target="../media/image107.jpg"/><Relationship Id="rId60" Type="http://schemas.openxmlformats.org/officeDocument/2006/relationships/image" Target="../media/image51.jpg"/><Relationship Id="rId69" Type="http://schemas.openxmlformats.org/officeDocument/2006/relationships/image" Target="../media/image39.jpg"/><Relationship Id="rId51" Type="http://schemas.openxmlformats.org/officeDocument/2006/relationships/image" Target="../media/image67.jpg"/><Relationship Id="rId50" Type="http://schemas.openxmlformats.org/officeDocument/2006/relationships/image" Target="../media/image10.jpg"/><Relationship Id="rId53" Type="http://schemas.openxmlformats.org/officeDocument/2006/relationships/image" Target="../media/image4.jpg"/><Relationship Id="rId52" Type="http://schemas.openxmlformats.org/officeDocument/2006/relationships/image" Target="../media/image104.jpg"/><Relationship Id="rId55" Type="http://schemas.openxmlformats.org/officeDocument/2006/relationships/image" Target="../media/image81.jpg"/><Relationship Id="rId54" Type="http://schemas.openxmlformats.org/officeDocument/2006/relationships/image" Target="../media/image9.jpg"/><Relationship Id="rId57" Type="http://schemas.openxmlformats.org/officeDocument/2006/relationships/image" Target="../media/image60.jpg"/><Relationship Id="rId56" Type="http://schemas.openxmlformats.org/officeDocument/2006/relationships/image" Target="../media/image62.jpg"/><Relationship Id="rId59" Type="http://schemas.openxmlformats.org/officeDocument/2006/relationships/image" Target="../media/image33.jpg"/><Relationship Id="rId58" Type="http://schemas.openxmlformats.org/officeDocument/2006/relationships/image" Target="../media/image15.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9525</xdr:colOff>
      <xdr:row>2</xdr:row>
      <xdr:rowOff>209550</xdr:rowOff>
    </xdr:from>
    <xdr:ext cx="1466850" cy="1285875"/>
    <xdr:pic>
      <xdr:nvPicPr>
        <xdr:cNvPr id="0" name="image95.jpg"/>
        <xdr:cNvPicPr preferRelativeResize="0"/>
      </xdr:nvPicPr>
      <xdr:blipFill>
        <a:blip cstate="print" r:embed="rId1"/>
        <a:stretch>
          <a:fillRect/>
        </a:stretch>
      </xdr:blipFill>
      <xdr:spPr>
        <a:prstGeom prst="rect">
          <a:avLst/>
        </a:prstGeom>
        <a:noFill/>
      </xdr:spPr>
    </xdr:pic>
    <xdr:clientData fLocksWithSheet="0"/>
  </xdr:oneCellAnchor>
  <xdr:oneCellAnchor>
    <xdr:from>
      <xdr:col>23</xdr:col>
      <xdr:colOff>47625</xdr:colOff>
      <xdr:row>2</xdr:row>
      <xdr:rowOff>209550</xdr:rowOff>
    </xdr:from>
    <xdr:ext cx="1466850" cy="1285875"/>
    <xdr:pic>
      <xdr:nvPicPr>
        <xdr:cNvPr id="0" name="image25.jpg"/>
        <xdr:cNvPicPr preferRelativeResize="0"/>
      </xdr:nvPicPr>
      <xdr:blipFill>
        <a:blip cstate="print" r:embed="rId2"/>
        <a:stretch>
          <a:fillRect/>
        </a:stretch>
      </xdr:blipFill>
      <xdr:spPr>
        <a:prstGeom prst="rect">
          <a:avLst/>
        </a:prstGeom>
        <a:noFill/>
      </xdr:spPr>
    </xdr:pic>
    <xdr:clientData fLocksWithSheet="0"/>
  </xdr:oneCellAnchor>
  <xdr:oneCellAnchor>
    <xdr:from>
      <xdr:col>28</xdr:col>
      <xdr:colOff>28575</xdr:colOff>
      <xdr:row>2</xdr:row>
      <xdr:rowOff>209550</xdr:rowOff>
    </xdr:from>
    <xdr:ext cx="1466850" cy="1285875"/>
    <xdr:pic>
      <xdr:nvPicPr>
        <xdr:cNvPr id="0" name="image43.jp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9525</xdr:colOff>
      <xdr:row>10</xdr:row>
      <xdr:rowOff>209550</xdr:rowOff>
    </xdr:from>
    <xdr:ext cx="1466850" cy="1285875"/>
    <xdr:pic>
      <xdr:nvPicPr>
        <xdr:cNvPr id="0" name="image16.jpg"/>
        <xdr:cNvPicPr preferRelativeResize="0"/>
      </xdr:nvPicPr>
      <xdr:blipFill>
        <a:blip cstate="print" r:embed="rId4"/>
        <a:stretch>
          <a:fillRect/>
        </a:stretch>
      </xdr:blipFill>
      <xdr:spPr>
        <a:prstGeom prst="rect">
          <a:avLst/>
        </a:prstGeom>
        <a:noFill/>
      </xdr:spPr>
    </xdr:pic>
    <xdr:clientData fLocksWithSheet="0"/>
  </xdr:oneCellAnchor>
  <xdr:oneCellAnchor>
    <xdr:from>
      <xdr:col>23</xdr:col>
      <xdr:colOff>47625</xdr:colOff>
      <xdr:row>10</xdr:row>
      <xdr:rowOff>209550</xdr:rowOff>
    </xdr:from>
    <xdr:ext cx="1466850" cy="1285875"/>
    <xdr:pic>
      <xdr:nvPicPr>
        <xdr:cNvPr id="0" name="image37.jpg"/>
        <xdr:cNvPicPr preferRelativeResize="0"/>
      </xdr:nvPicPr>
      <xdr:blipFill>
        <a:blip cstate="print" r:embed="rId5"/>
        <a:stretch>
          <a:fillRect/>
        </a:stretch>
      </xdr:blipFill>
      <xdr:spPr>
        <a:prstGeom prst="rect">
          <a:avLst/>
        </a:prstGeom>
        <a:noFill/>
      </xdr:spPr>
    </xdr:pic>
    <xdr:clientData fLocksWithSheet="0"/>
  </xdr:oneCellAnchor>
  <xdr:oneCellAnchor>
    <xdr:from>
      <xdr:col>28</xdr:col>
      <xdr:colOff>28575</xdr:colOff>
      <xdr:row>10</xdr:row>
      <xdr:rowOff>209550</xdr:rowOff>
    </xdr:from>
    <xdr:ext cx="1466850" cy="1285875"/>
    <xdr:pic>
      <xdr:nvPicPr>
        <xdr:cNvPr id="0" name="image78.jp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9525</xdr:colOff>
      <xdr:row>18</xdr:row>
      <xdr:rowOff>209550</xdr:rowOff>
    </xdr:from>
    <xdr:ext cx="1466850" cy="1285875"/>
    <xdr:pic>
      <xdr:nvPicPr>
        <xdr:cNvPr id="0" name="image35.jpg"/>
        <xdr:cNvPicPr preferRelativeResize="0"/>
      </xdr:nvPicPr>
      <xdr:blipFill>
        <a:blip cstate="print" r:embed="rId7"/>
        <a:stretch>
          <a:fillRect/>
        </a:stretch>
      </xdr:blipFill>
      <xdr:spPr>
        <a:prstGeom prst="rect">
          <a:avLst/>
        </a:prstGeom>
        <a:noFill/>
      </xdr:spPr>
    </xdr:pic>
    <xdr:clientData fLocksWithSheet="0"/>
  </xdr:oneCellAnchor>
  <xdr:oneCellAnchor>
    <xdr:from>
      <xdr:col>23</xdr:col>
      <xdr:colOff>47625</xdr:colOff>
      <xdr:row>18</xdr:row>
      <xdr:rowOff>209550</xdr:rowOff>
    </xdr:from>
    <xdr:ext cx="1466850" cy="1285875"/>
    <xdr:pic>
      <xdr:nvPicPr>
        <xdr:cNvPr id="0" name="image83.jpg"/>
        <xdr:cNvPicPr preferRelativeResize="0"/>
      </xdr:nvPicPr>
      <xdr:blipFill>
        <a:blip cstate="print" r:embed="rId8"/>
        <a:stretch>
          <a:fillRect/>
        </a:stretch>
      </xdr:blipFill>
      <xdr:spPr>
        <a:prstGeom prst="rect">
          <a:avLst/>
        </a:prstGeom>
        <a:noFill/>
      </xdr:spPr>
    </xdr:pic>
    <xdr:clientData fLocksWithSheet="0"/>
  </xdr:oneCellAnchor>
  <xdr:oneCellAnchor>
    <xdr:from>
      <xdr:col>28</xdr:col>
      <xdr:colOff>28575</xdr:colOff>
      <xdr:row>18</xdr:row>
      <xdr:rowOff>209550</xdr:rowOff>
    </xdr:from>
    <xdr:ext cx="1466850" cy="1285875"/>
    <xdr:pic>
      <xdr:nvPicPr>
        <xdr:cNvPr id="0" name="image12.jpg"/>
        <xdr:cNvPicPr preferRelativeResize="0"/>
      </xdr:nvPicPr>
      <xdr:blipFill>
        <a:blip cstate="print" r:embed="rId9"/>
        <a:stretch>
          <a:fillRect/>
        </a:stretch>
      </xdr:blipFill>
      <xdr:spPr>
        <a:prstGeom prst="rect">
          <a:avLst/>
        </a:prstGeom>
        <a:noFill/>
      </xdr:spPr>
    </xdr:pic>
    <xdr:clientData fLocksWithSheet="0"/>
  </xdr:oneCellAnchor>
  <xdr:oneCellAnchor>
    <xdr:from>
      <xdr:col>19</xdr:col>
      <xdr:colOff>9525</xdr:colOff>
      <xdr:row>26</xdr:row>
      <xdr:rowOff>209550</xdr:rowOff>
    </xdr:from>
    <xdr:ext cx="1466850" cy="1285875"/>
    <xdr:pic>
      <xdr:nvPicPr>
        <xdr:cNvPr id="0" name="image45.jpg"/>
        <xdr:cNvPicPr preferRelativeResize="0"/>
      </xdr:nvPicPr>
      <xdr:blipFill>
        <a:blip cstate="print" r:embed="rId10"/>
        <a:stretch>
          <a:fillRect/>
        </a:stretch>
      </xdr:blipFill>
      <xdr:spPr>
        <a:prstGeom prst="rect">
          <a:avLst/>
        </a:prstGeom>
        <a:noFill/>
      </xdr:spPr>
    </xdr:pic>
    <xdr:clientData fLocksWithSheet="0"/>
  </xdr:oneCellAnchor>
  <xdr:oneCellAnchor>
    <xdr:from>
      <xdr:col>23</xdr:col>
      <xdr:colOff>47625</xdr:colOff>
      <xdr:row>26</xdr:row>
      <xdr:rowOff>209550</xdr:rowOff>
    </xdr:from>
    <xdr:ext cx="1466850" cy="1285875"/>
    <xdr:pic>
      <xdr:nvPicPr>
        <xdr:cNvPr id="0" name="image7.jpg"/>
        <xdr:cNvPicPr preferRelativeResize="0"/>
      </xdr:nvPicPr>
      <xdr:blipFill>
        <a:blip cstate="print" r:embed="rId11"/>
        <a:stretch>
          <a:fillRect/>
        </a:stretch>
      </xdr:blipFill>
      <xdr:spPr>
        <a:prstGeom prst="rect">
          <a:avLst/>
        </a:prstGeom>
        <a:noFill/>
      </xdr:spPr>
    </xdr:pic>
    <xdr:clientData fLocksWithSheet="0"/>
  </xdr:oneCellAnchor>
  <xdr:oneCellAnchor>
    <xdr:from>
      <xdr:col>28</xdr:col>
      <xdr:colOff>28575</xdr:colOff>
      <xdr:row>26</xdr:row>
      <xdr:rowOff>209550</xdr:rowOff>
    </xdr:from>
    <xdr:ext cx="1466850" cy="1285875"/>
    <xdr:pic>
      <xdr:nvPicPr>
        <xdr:cNvPr id="0" name="image29.jpg"/>
        <xdr:cNvPicPr preferRelativeResize="0"/>
      </xdr:nvPicPr>
      <xdr:blipFill>
        <a:blip cstate="print" r:embed="rId12"/>
        <a:stretch>
          <a:fillRect/>
        </a:stretch>
      </xdr:blipFill>
      <xdr:spPr>
        <a:prstGeom prst="rect">
          <a:avLst/>
        </a:prstGeom>
        <a:noFill/>
      </xdr:spPr>
    </xdr:pic>
    <xdr:clientData fLocksWithSheet="0"/>
  </xdr:oneCellAnchor>
  <xdr:oneCellAnchor>
    <xdr:from>
      <xdr:col>19</xdr:col>
      <xdr:colOff>9525</xdr:colOff>
      <xdr:row>34</xdr:row>
      <xdr:rowOff>209550</xdr:rowOff>
    </xdr:from>
    <xdr:ext cx="1466850" cy="1285875"/>
    <xdr:pic>
      <xdr:nvPicPr>
        <xdr:cNvPr id="0" name="image1.jpg"/>
        <xdr:cNvPicPr preferRelativeResize="0"/>
      </xdr:nvPicPr>
      <xdr:blipFill>
        <a:blip cstate="print" r:embed="rId13"/>
        <a:stretch>
          <a:fillRect/>
        </a:stretch>
      </xdr:blipFill>
      <xdr:spPr>
        <a:prstGeom prst="rect">
          <a:avLst/>
        </a:prstGeom>
        <a:noFill/>
      </xdr:spPr>
    </xdr:pic>
    <xdr:clientData fLocksWithSheet="0"/>
  </xdr:oneCellAnchor>
  <xdr:oneCellAnchor>
    <xdr:from>
      <xdr:col>23</xdr:col>
      <xdr:colOff>47625</xdr:colOff>
      <xdr:row>34</xdr:row>
      <xdr:rowOff>209550</xdr:rowOff>
    </xdr:from>
    <xdr:ext cx="1466850" cy="1285875"/>
    <xdr:pic>
      <xdr:nvPicPr>
        <xdr:cNvPr id="0" name="image20.jpg"/>
        <xdr:cNvPicPr preferRelativeResize="0"/>
      </xdr:nvPicPr>
      <xdr:blipFill>
        <a:blip cstate="print" r:embed="rId14"/>
        <a:stretch>
          <a:fillRect/>
        </a:stretch>
      </xdr:blipFill>
      <xdr:spPr>
        <a:prstGeom prst="rect">
          <a:avLst/>
        </a:prstGeom>
        <a:noFill/>
      </xdr:spPr>
    </xdr:pic>
    <xdr:clientData fLocksWithSheet="0"/>
  </xdr:oneCellAnchor>
  <xdr:oneCellAnchor>
    <xdr:from>
      <xdr:col>28</xdr:col>
      <xdr:colOff>28575</xdr:colOff>
      <xdr:row>34</xdr:row>
      <xdr:rowOff>209550</xdr:rowOff>
    </xdr:from>
    <xdr:ext cx="1466850" cy="1285875"/>
    <xdr:pic>
      <xdr:nvPicPr>
        <xdr:cNvPr id="0" name="image17.jpg"/>
        <xdr:cNvPicPr preferRelativeResize="0"/>
      </xdr:nvPicPr>
      <xdr:blipFill>
        <a:blip cstate="print" r:embed="rId15"/>
        <a:stretch>
          <a:fillRect/>
        </a:stretch>
      </xdr:blipFill>
      <xdr:spPr>
        <a:prstGeom prst="rect">
          <a:avLst/>
        </a:prstGeom>
        <a:noFill/>
      </xdr:spPr>
    </xdr:pic>
    <xdr:clientData fLocksWithSheet="0"/>
  </xdr:oneCellAnchor>
  <xdr:oneCellAnchor>
    <xdr:from>
      <xdr:col>19</xdr:col>
      <xdr:colOff>9525</xdr:colOff>
      <xdr:row>43</xdr:row>
      <xdr:rowOff>209550</xdr:rowOff>
    </xdr:from>
    <xdr:ext cx="1466850" cy="1285875"/>
    <xdr:pic>
      <xdr:nvPicPr>
        <xdr:cNvPr id="0" name="image3.jpg"/>
        <xdr:cNvPicPr preferRelativeResize="0"/>
      </xdr:nvPicPr>
      <xdr:blipFill>
        <a:blip cstate="print" r:embed="rId16"/>
        <a:stretch>
          <a:fillRect/>
        </a:stretch>
      </xdr:blipFill>
      <xdr:spPr>
        <a:prstGeom prst="rect">
          <a:avLst/>
        </a:prstGeom>
        <a:noFill/>
      </xdr:spPr>
    </xdr:pic>
    <xdr:clientData fLocksWithSheet="0"/>
  </xdr:oneCellAnchor>
  <xdr:oneCellAnchor>
    <xdr:from>
      <xdr:col>23</xdr:col>
      <xdr:colOff>47625</xdr:colOff>
      <xdr:row>43</xdr:row>
      <xdr:rowOff>209550</xdr:rowOff>
    </xdr:from>
    <xdr:ext cx="1466850" cy="1285875"/>
    <xdr:pic>
      <xdr:nvPicPr>
        <xdr:cNvPr id="0" name="image46.jpg"/>
        <xdr:cNvPicPr preferRelativeResize="0"/>
      </xdr:nvPicPr>
      <xdr:blipFill>
        <a:blip cstate="print" r:embed="rId17"/>
        <a:stretch>
          <a:fillRect/>
        </a:stretch>
      </xdr:blipFill>
      <xdr:spPr>
        <a:prstGeom prst="rect">
          <a:avLst/>
        </a:prstGeom>
        <a:noFill/>
      </xdr:spPr>
    </xdr:pic>
    <xdr:clientData fLocksWithSheet="0"/>
  </xdr:oneCellAnchor>
  <xdr:oneCellAnchor>
    <xdr:from>
      <xdr:col>28</xdr:col>
      <xdr:colOff>28575</xdr:colOff>
      <xdr:row>43</xdr:row>
      <xdr:rowOff>209550</xdr:rowOff>
    </xdr:from>
    <xdr:ext cx="1466850" cy="1285875"/>
    <xdr:pic>
      <xdr:nvPicPr>
        <xdr:cNvPr id="0" name="image26.jpg"/>
        <xdr:cNvPicPr preferRelativeResize="0"/>
      </xdr:nvPicPr>
      <xdr:blipFill>
        <a:blip cstate="print" r:embed="rId18"/>
        <a:stretch>
          <a:fillRect/>
        </a:stretch>
      </xdr:blipFill>
      <xdr:spPr>
        <a:prstGeom prst="rect">
          <a:avLst/>
        </a:prstGeom>
        <a:noFill/>
      </xdr:spPr>
    </xdr:pic>
    <xdr:clientData fLocksWithSheet="0"/>
  </xdr:oneCellAnchor>
  <xdr:oneCellAnchor>
    <xdr:from>
      <xdr:col>19</xdr:col>
      <xdr:colOff>9525</xdr:colOff>
      <xdr:row>52</xdr:row>
      <xdr:rowOff>209550</xdr:rowOff>
    </xdr:from>
    <xdr:ext cx="1466850" cy="1285875"/>
    <xdr:pic>
      <xdr:nvPicPr>
        <xdr:cNvPr id="0" name="image18.jpg"/>
        <xdr:cNvPicPr preferRelativeResize="0"/>
      </xdr:nvPicPr>
      <xdr:blipFill>
        <a:blip cstate="print" r:embed="rId19"/>
        <a:stretch>
          <a:fillRect/>
        </a:stretch>
      </xdr:blipFill>
      <xdr:spPr>
        <a:prstGeom prst="rect">
          <a:avLst/>
        </a:prstGeom>
        <a:noFill/>
      </xdr:spPr>
    </xdr:pic>
    <xdr:clientData fLocksWithSheet="0"/>
  </xdr:oneCellAnchor>
  <xdr:oneCellAnchor>
    <xdr:from>
      <xdr:col>19</xdr:col>
      <xdr:colOff>9525</xdr:colOff>
      <xdr:row>61</xdr:row>
      <xdr:rowOff>209550</xdr:rowOff>
    </xdr:from>
    <xdr:ext cx="1466850" cy="1285875"/>
    <xdr:pic>
      <xdr:nvPicPr>
        <xdr:cNvPr id="0" name="image23.jpg"/>
        <xdr:cNvPicPr preferRelativeResize="0"/>
      </xdr:nvPicPr>
      <xdr:blipFill>
        <a:blip cstate="print" r:embed="rId20"/>
        <a:stretch>
          <a:fillRect/>
        </a:stretch>
      </xdr:blipFill>
      <xdr:spPr>
        <a:prstGeom prst="rect">
          <a:avLst/>
        </a:prstGeom>
        <a:noFill/>
      </xdr:spPr>
    </xdr:pic>
    <xdr:clientData fLocksWithSheet="0"/>
  </xdr:oneCellAnchor>
  <xdr:oneCellAnchor>
    <xdr:from>
      <xdr:col>23</xdr:col>
      <xdr:colOff>47625</xdr:colOff>
      <xdr:row>61</xdr:row>
      <xdr:rowOff>209550</xdr:rowOff>
    </xdr:from>
    <xdr:ext cx="1466850" cy="1285875"/>
    <xdr:pic>
      <xdr:nvPicPr>
        <xdr:cNvPr id="0" name="image79.jpg"/>
        <xdr:cNvPicPr preferRelativeResize="0"/>
      </xdr:nvPicPr>
      <xdr:blipFill>
        <a:blip cstate="print" r:embed="rId21"/>
        <a:stretch>
          <a:fillRect/>
        </a:stretch>
      </xdr:blipFill>
      <xdr:spPr>
        <a:prstGeom prst="rect">
          <a:avLst/>
        </a:prstGeom>
        <a:noFill/>
      </xdr:spPr>
    </xdr:pic>
    <xdr:clientData fLocksWithSheet="0"/>
  </xdr:oneCellAnchor>
  <xdr:oneCellAnchor>
    <xdr:from>
      <xdr:col>28</xdr:col>
      <xdr:colOff>28575</xdr:colOff>
      <xdr:row>61</xdr:row>
      <xdr:rowOff>209550</xdr:rowOff>
    </xdr:from>
    <xdr:ext cx="1466850" cy="1285875"/>
    <xdr:pic>
      <xdr:nvPicPr>
        <xdr:cNvPr id="0" name="image8.jpg"/>
        <xdr:cNvPicPr preferRelativeResize="0"/>
      </xdr:nvPicPr>
      <xdr:blipFill>
        <a:blip cstate="print" r:embed="rId22"/>
        <a:stretch>
          <a:fillRect/>
        </a:stretch>
      </xdr:blipFill>
      <xdr:spPr>
        <a:prstGeom prst="rect">
          <a:avLst/>
        </a:prstGeom>
        <a:noFill/>
      </xdr:spPr>
    </xdr:pic>
    <xdr:clientData fLocksWithSheet="0"/>
  </xdr:oneCellAnchor>
  <xdr:oneCellAnchor>
    <xdr:from>
      <xdr:col>19</xdr:col>
      <xdr:colOff>9525</xdr:colOff>
      <xdr:row>69</xdr:row>
      <xdr:rowOff>209550</xdr:rowOff>
    </xdr:from>
    <xdr:ext cx="1466850" cy="1285875"/>
    <xdr:pic>
      <xdr:nvPicPr>
        <xdr:cNvPr id="0" name="image5.jpg"/>
        <xdr:cNvPicPr preferRelativeResize="0"/>
      </xdr:nvPicPr>
      <xdr:blipFill>
        <a:blip cstate="print" r:embed="rId23"/>
        <a:stretch>
          <a:fillRect/>
        </a:stretch>
      </xdr:blipFill>
      <xdr:spPr>
        <a:prstGeom prst="rect">
          <a:avLst/>
        </a:prstGeom>
        <a:noFill/>
      </xdr:spPr>
    </xdr:pic>
    <xdr:clientData fLocksWithSheet="0"/>
  </xdr:oneCellAnchor>
  <xdr:oneCellAnchor>
    <xdr:from>
      <xdr:col>23</xdr:col>
      <xdr:colOff>47625</xdr:colOff>
      <xdr:row>69</xdr:row>
      <xdr:rowOff>209550</xdr:rowOff>
    </xdr:from>
    <xdr:ext cx="1466850" cy="1285875"/>
    <xdr:pic>
      <xdr:nvPicPr>
        <xdr:cNvPr id="0" name="image24.jpg"/>
        <xdr:cNvPicPr preferRelativeResize="0"/>
      </xdr:nvPicPr>
      <xdr:blipFill>
        <a:blip cstate="print" r:embed="rId24"/>
        <a:stretch>
          <a:fillRect/>
        </a:stretch>
      </xdr:blipFill>
      <xdr:spPr>
        <a:prstGeom prst="rect">
          <a:avLst/>
        </a:prstGeom>
        <a:noFill/>
      </xdr:spPr>
    </xdr:pic>
    <xdr:clientData fLocksWithSheet="0"/>
  </xdr:oneCellAnchor>
  <xdr:oneCellAnchor>
    <xdr:from>
      <xdr:col>28</xdr:col>
      <xdr:colOff>28575</xdr:colOff>
      <xdr:row>69</xdr:row>
      <xdr:rowOff>209550</xdr:rowOff>
    </xdr:from>
    <xdr:ext cx="1466850" cy="1285875"/>
    <xdr:pic>
      <xdr:nvPicPr>
        <xdr:cNvPr id="0" name="image27.jpg"/>
        <xdr:cNvPicPr preferRelativeResize="0"/>
      </xdr:nvPicPr>
      <xdr:blipFill>
        <a:blip cstate="print" r:embed="rId25"/>
        <a:stretch>
          <a:fillRect/>
        </a:stretch>
      </xdr:blipFill>
      <xdr:spPr>
        <a:prstGeom prst="rect">
          <a:avLst/>
        </a:prstGeom>
        <a:noFill/>
      </xdr:spPr>
    </xdr:pic>
    <xdr:clientData fLocksWithSheet="0"/>
  </xdr:oneCellAnchor>
  <xdr:oneCellAnchor>
    <xdr:from>
      <xdr:col>19</xdr:col>
      <xdr:colOff>9525</xdr:colOff>
      <xdr:row>77</xdr:row>
      <xdr:rowOff>209550</xdr:rowOff>
    </xdr:from>
    <xdr:ext cx="1466850" cy="1285875"/>
    <xdr:pic>
      <xdr:nvPicPr>
        <xdr:cNvPr id="0" name="image101.jpg"/>
        <xdr:cNvPicPr preferRelativeResize="0"/>
      </xdr:nvPicPr>
      <xdr:blipFill>
        <a:blip cstate="print" r:embed="rId26"/>
        <a:stretch>
          <a:fillRect/>
        </a:stretch>
      </xdr:blipFill>
      <xdr:spPr>
        <a:prstGeom prst="rect">
          <a:avLst/>
        </a:prstGeom>
        <a:noFill/>
      </xdr:spPr>
    </xdr:pic>
    <xdr:clientData fLocksWithSheet="0"/>
  </xdr:oneCellAnchor>
  <xdr:oneCellAnchor>
    <xdr:from>
      <xdr:col>23</xdr:col>
      <xdr:colOff>47625</xdr:colOff>
      <xdr:row>77</xdr:row>
      <xdr:rowOff>209550</xdr:rowOff>
    </xdr:from>
    <xdr:ext cx="1466850" cy="1285875"/>
    <xdr:pic>
      <xdr:nvPicPr>
        <xdr:cNvPr id="0" name="image14.jpg"/>
        <xdr:cNvPicPr preferRelativeResize="0"/>
      </xdr:nvPicPr>
      <xdr:blipFill>
        <a:blip cstate="print" r:embed="rId27"/>
        <a:stretch>
          <a:fillRect/>
        </a:stretch>
      </xdr:blipFill>
      <xdr:spPr>
        <a:prstGeom prst="rect">
          <a:avLst/>
        </a:prstGeom>
        <a:noFill/>
      </xdr:spPr>
    </xdr:pic>
    <xdr:clientData fLocksWithSheet="0"/>
  </xdr:oneCellAnchor>
  <xdr:oneCellAnchor>
    <xdr:from>
      <xdr:col>28</xdr:col>
      <xdr:colOff>28575</xdr:colOff>
      <xdr:row>77</xdr:row>
      <xdr:rowOff>209550</xdr:rowOff>
    </xdr:from>
    <xdr:ext cx="1466850" cy="1285875"/>
    <xdr:pic>
      <xdr:nvPicPr>
        <xdr:cNvPr id="0" name="image11.jpg"/>
        <xdr:cNvPicPr preferRelativeResize="0"/>
      </xdr:nvPicPr>
      <xdr:blipFill>
        <a:blip cstate="print" r:embed="rId28"/>
        <a:stretch>
          <a:fillRect/>
        </a:stretch>
      </xdr:blipFill>
      <xdr:spPr>
        <a:prstGeom prst="rect">
          <a:avLst/>
        </a:prstGeom>
        <a:noFill/>
      </xdr:spPr>
    </xdr:pic>
    <xdr:clientData fLocksWithSheet="0"/>
  </xdr:oneCellAnchor>
  <xdr:oneCellAnchor>
    <xdr:from>
      <xdr:col>19</xdr:col>
      <xdr:colOff>9525</xdr:colOff>
      <xdr:row>85</xdr:row>
      <xdr:rowOff>209550</xdr:rowOff>
    </xdr:from>
    <xdr:ext cx="1466850" cy="1285875"/>
    <xdr:pic>
      <xdr:nvPicPr>
        <xdr:cNvPr id="0" name="image75.jpg"/>
        <xdr:cNvPicPr preferRelativeResize="0"/>
      </xdr:nvPicPr>
      <xdr:blipFill>
        <a:blip cstate="print" r:embed="rId29"/>
        <a:stretch>
          <a:fillRect/>
        </a:stretch>
      </xdr:blipFill>
      <xdr:spPr>
        <a:prstGeom prst="rect">
          <a:avLst/>
        </a:prstGeom>
        <a:noFill/>
      </xdr:spPr>
    </xdr:pic>
    <xdr:clientData fLocksWithSheet="0"/>
  </xdr:oneCellAnchor>
  <xdr:oneCellAnchor>
    <xdr:from>
      <xdr:col>23</xdr:col>
      <xdr:colOff>47625</xdr:colOff>
      <xdr:row>85</xdr:row>
      <xdr:rowOff>209550</xdr:rowOff>
    </xdr:from>
    <xdr:ext cx="1466850" cy="1285875"/>
    <xdr:pic>
      <xdr:nvPicPr>
        <xdr:cNvPr id="0" name="image30.jpg"/>
        <xdr:cNvPicPr preferRelativeResize="0"/>
      </xdr:nvPicPr>
      <xdr:blipFill>
        <a:blip cstate="print" r:embed="rId30"/>
        <a:stretch>
          <a:fillRect/>
        </a:stretch>
      </xdr:blipFill>
      <xdr:spPr>
        <a:prstGeom prst="rect">
          <a:avLst/>
        </a:prstGeom>
        <a:noFill/>
      </xdr:spPr>
    </xdr:pic>
    <xdr:clientData fLocksWithSheet="0"/>
  </xdr:oneCellAnchor>
  <xdr:oneCellAnchor>
    <xdr:from>
      <xdr:col>28</xdr:col>
      <xdr:colOff>28575</xdr:colOff>
      <xdr:row>85</xdr:row>
      <xdr:rowOff>209550</xdr:rowOff>
    </xdr:from>
    <xdr:ext cx="1466850" cy="1285875"/>
    <xdr:pic>
      <xdr:nvPicPr>
        <xdr:cNvPr id="0" name="image49.jpg"/>
        <xdr:cNvPicPr preferRelativeResize="0"/>
      </xdr:nvPicPr>
      <xdr:blipFill>
        <a:blip cstate="print" r:embed="rId31"/>
        <a:stretch>
          <a:fillRect/>
        </a:stretch>
      </xdr:blipFill>
      <xdr:spPr>
        <a:prstGeom prst="rect">
          <a:avLst/>
        </a:prstGeom>
        <a:noFill/>
      </xdr:spPr>
    </xdr:pic>
    <xdr:clientData fLocksWithSheet="0"/>
  </xdr:oneCellAnchor>
  <xdr:oneCellAnchor>
    <xdr:from>
      <xdr:col>19</xdr:col>
      <xdr:colOff>9525</xdr:colOff>
      <xdr:row>93</xdr:row>
      <xdr:rowOff>209550</xdr:rowOff>
    </xdr:from>
    <xdr:ext cx="1466850" cy="1285875"/>
    <xdr:pic>
      <xdr:nvPicPr>
        <xdr:cNvPr id="0" name="image19.jpg"/>
        <xdr:cNvPicPr preferRelativeResize="0"/>
      </xdr:nvPicPr>
      <xdr:blipFill>
        <a:blip cstate="print" r:embed="rId32"/>
        <a:stretch>
          <a:fillRect/>
        </a:stretch>
      </xdr:blipFill>
      <xdr:spPr>
        <a:prstGeom prst="rect">
          <a:avLst/>
        </a:prstGeom>
        <a:noFill/>
      </xdr:spPr>
    </xdr:pic>
    <xdr:clientData fLocksWithSheet="0"/>
  </xdr:oneCellAnchor>
  <xdr:oneCellAnchor>
    <xdr:from>
      <xdr:col>23</xdr:col>
      <xdr:colOff>47625</xdr:colOff>
      <xdr:row>93</xdr:row>
      <xdr:rowOff>209550</xdr:rowOff>
    </xdr:from>
    <xdr:ext cx="1466850" cy="1285875"/>
    <xdr:pic>
      <xdr:nvPicPr>
        <xdr:cNvPr id="0" name="image21.jpg"/>
        <xdr:cNvPicPr preferRelativeResize="0"/>
      </xdr:nvPicPr>
      <xdr:blipFill>
        <a:blip cstate="print" r:embed="rId33"/>
        <a:stretch>
          <a:fillRect/>
        </a:stretch>
      </xdr:blipFill>
      <xdr:spPr>
        <a:prstGeom prst="rect">
          <a:avLst/>
        </a:prstGeom>
        <a:noFill/>
      </xdr:spPr>
    </xdr:pic>
    <xdr:clientData fLocksWithSheet="0"/>
  </xdr:oneCellAnchor>
  <xdr:oneCellAnchor>
    <xdr:from>
      <xdr:col>28</xdr:col>
      <xdr:colOff>28575</xdr:colOff>
      <xdr:row>93</xdr:row>
      <xdr:rowOff>209550</xdr:rowOff>
    </xdr:from>
    <xdr:ext cx="1466850" cy="1285875"/>
    <xdr:pic>
      <xdr:nvPicPr>
        <xdr:cNvPr id="0" name="image36.jpg"/>
        <xdr:cNvPicPr preferRelativeResize="0"/>
      </xdr:nvPicPr>
      <xdr:blipFill>
        <a:blip cstate="print" r:embed="rId34"/>
        <a:stretch>
          <a:fillRect/>
        </a:stretch>
      </xdr:blipFill>
      <xdr:spPr>
        <a:prstGeom prst="rect">
          <a:avLst/>
        </a:prstGeom>
        <a:noFill/>
      </xdr:spPr>
    </xdr:pic>
    <xdr:clientData fLocksWithSheet="0"/>
  </xdr:oneCellAnchor>
  <xdr:oneCellAnchor>
    <xdr:from>
      <xdr:col>19</xdr:col>
      <xdr:colOff>9525</xdr:colOff>
      <xdr:row>101</xdr:row>
      <xdr:rowOff>209550</xdr:rowOff>
    </xdr:from>
    <xdr:ext cx="1466850" cy="1285875"/>
    <xdr:pic>
      <xdr:nvPicPr>
        <xdr:cNvPr id="0" name="image52.jpg"/>
        <xdr:cNvPicPr preferRelativeResize="0"/>
      </xdr:nvPicPr>
      <xdr:blipFill>
        <a:blip cstate="print" r:embed="rId35"/>
        <a:stretch>
          <a:fillRect/>
        </a:stretch>
      </xdr:blipFill>
      <xdr:spPr>
        <a:prstGeom prst="rect">
          <a:avLst/>
        </a:prstGeom>
        <a:noFill/>
      </xdr:spPr>
    </xdr:pic>
    <xdr:clientData fLocksWithSheet="0"/>
  </xdr:oneCellAnchor>
  <xdr:oneCellAnchor>
    <xdr:from>
      <xdr:col>23</xdr:col>
      <xdr:colOff>47625</xdr:colOff>
      <xdr:row>101</xdr:row>
      <xdr:rowOff>209550</xdr:rowOff>
    </xdr:from>
    <xdr:ext cx="1466850" cy="1285875"/>
    <xdr:pic>
      <xdr:nvPicPr>
        <xdr:cNvPr id="0" name="image106.jpg"/>
        <xdr:cNvPicPr preferRelativeResize="0"/>
      </xdr:nvPicPr>
      <xdr:blipFill>
        <a:blip cstate="print" r:embed="rId36"/>
        <a:stretch>
          <a:fillRect/>
        </a:stretch>
      </xdr:blipFill>
      <xdr:spPr>
        <a:prstGeom prst="rect">
          <a:avLst/>
        </a:prstGeom>
        <a:noFill/>
      </xdr:spPr>
    </xdr:pic>
    <xdr:clientData fLocksWithSheet="0"/>
  </xdr:oneCellAnchor>
  <xdr:oneCellAnchor>
    <xdr:from>
      <xdr:col>28</xdr:col>
      <xdr:colOff>28575</xdr:colOff>
      <xdr:row>101</xdr:row>
      <xdr:rowOff>209550</xdr:rowOff>
    </xdr:from>
    <xdr:ext cx="1466850" cy="1285875"/>
    <xdr:pic>
      <xdr:nvPicPr>
        <xdr:cNvPr id="0" name="image56.jpg"/>
        <xdr:cNvPicPr preferRelativeResize="0"/>
      </xdr:nvPicPr>
      <xdr:blipFill>
        <a:blip cstate="print" r:embed="rId37"/>
        <a:stretch>
          <a:fillRect/>
        </a:stretch>
      </xdr:blipFill>
      <xdr:spPr>
        <a:prstGeom prst="rect">
          <a:avLst/>
        </a:prstGeom>
        <a:noFill/>
      </xdr:spPr>
    </xdr:pic>
    <xdr:clientData fLocksWithSheet="0"/>
  </xdr:oneCellAnchor>
  <xdr:oneCellAnchor>
    <xdr:from>
      <xdr:col>19</xdr:col>
      <xdr:colOff>9525</xdr:colOff>
      <xdr:row>110</xdr:row>
      <xdr:rowOff>209550</xdr:rowOff>
    </xdr:from>
    <xdr:ext cx="1466850" cy="1285875"/>
    <xdr:pic>
      <xdr:nvPicPr>
        <xdr:cNvPr id="0" name="image22.jpg"/>
        <xdr:cNvPicPr preferRelativeResize="0"/>
      </xdr:nvPicPr>
      <xdr:blipFill>
        <a:blip cstate="print" r:embed="rId38"/>
        <a:stretch>
          <a:fillRect/>
        </a:stretch>
      </xdr:blipFill>
      <xdr:spPr>
        <a:prstGeom prst="rect">
          <a:avLst/>
        </a:prstGeom>
        <a:noFill/>
      </xdr:spPr>
    </xdr:pic>
    <xdr:clientData fLocksWithSheet="0"/>
  </xdr:oneCellAnchor>
  <xdr:oneCellAnchor>
    <xdr:from>
      <xdr:col>23</xdr:col>
      <xdr:colOff>47625</xdr:colOff>
      <xdr:row>110</xdr:row>
      <xdr:rowOff>209550</xdr:rowOff>
    </xdr:from>
    <xdr:ext cx="1466850" cy="1285875"/>
    <xdr:pic>
      <xdr:nvPicPr>
        <xdr:cNvPr id="0" name="image40.jpg"/>
        <xdr:cNvPicPr preferRelativeResize="0"/>
      </xdr:nvPicPr>
      <xdr:blipFill>
        <a:blip cstate="print" r:embed="rId39"/>
        <a:stretch>
          <a:fillRect/>
        </a:stretch>
      </xdr:blipFill>
      <xdr:spPr>
        <a:prstGeom prst="rect">
          <a:avLst/>
        </a:prstGeom>
        <a:noFill/>
      </xdr:spPr>
    </xdr:pic>
    <xdr:clientData fLocksWithSheet="0"/>
  </xdr:oneCellAnchor>
  <xdr:oneCellAnchor>
    <xdr:from>
      <xdr:col>19</xdr:col>
      <xdr:colOff>9525</xdr:colOff>
      <xdr:row>119</xdr:row>
      <xdr:rowOff>209550</xdr:rowOff>
    </xdr:from>
    <xdr:ext cx="2266950" cy="1323975"/>
    <xdr:pic>
      <xdr:nvPicPr>
        <xdr:cNvPr id="0" name="image6.jpg"/>
        <xdr:cNvPicPr preferRelativeResize="0"/>
      </xdr:nvPicPr>
      <xdr:blipFill>
        <a:blip cstate="print" r:embed="rId40"/>
        <a:stretch>
          <a:fillRect/>
        </a:stretch>
      </xdr:blipFill>
      <xdr:spPr>
        <a:prstGeom prst="rect">
          <a:avLst/>
        </a:prstGeom>
        <a:noFill/>
      </xdr:spPr>
    </xdr:pic>
    <xdr:clientData fLocksWithSheet="0"/>
  </xdr:oneCellAnchor>
  <xdr:oneCellAnchor>
    <xdr:from>
      <xdr:col>26</xdr:col>
      <xdr:colOff>9525</xdr:colOff>
      <xdr:row>119</xdr:row>
      <xdr:rowOff>209550</xdr:rowOff>
    </xdr:from>
    <xdr:ext cx="2266950" cy="1323975"/>
    <xdr:pic>
      <xdr:nvPicPr>
        <xdr:cNvPr id="0" name="image2.jpg"/>
        <xdr:cNvPicPr preferRelativeResize="0"/>
      </xdr:nvPicPr>
      <xdr:blipFill>
        <a:blip cstate="print" r:embed="rId41"/>
        <a:stretch>
          <a:fillRect/>
        </a:stretch>
      </xdr:blipFill>
      <xdr:spPr>
        <a:prstGeom prst="rect">
          <a:avLst/>
        </a:prstGeom>
        <a:noFill/>
      </xdr:spPr>
    </xdr:pic>
    <xdr:clientData fLocksWithSheet="0"/>
  </xdr:oneCellAnchor>
  <xdr:oneCellAnchor>
    <xdr:from>
      <xdr:col>19</xdr:col>
      <xdr:colOff>9525</xdr:colOff>
      <xdr:row>127</xdr:row>
      <xdr:rowOff>209550</xdr:rowOff>
    </xdr:from>
    <xdr:ext cx="2266950" cy="1323975"/>
    <xdr:pic>
      <xdr:nvPicPr>
        <xdr:cNvPr id="0" name="image103.jpg"/>
        <xdr:cNvPicPr preferRelativeResize="0"/>
      </xdr:nvPicPr>
      <xdr:blipFill>
        <a:blip cstate="print" r:embed="rId42"/>
        <a:stretch>
          <a:fillRect/>
        </a:stretch>
      </xdr:blipFill>
      <xdr:spPr>
        <a:prstGeom prst="rect">
          <a:avLst/>
        </a:prstGeom>
        <a:noFill/>
      </xdr:spPr>
    </xdr:pic>
    <xdr:clientData fLocksWithSheet="0"/>
  </xdr:oneCellAnchor>
  <xdr:oneCellAnchor>
    <xdr:from>
      <xdr:col>26</xdr:col>
      <xdr:colOff>9525</xdr:colOff>
      <xdr:row>127</xdr:row>
      <xdr:rowOff>209550</xdr:rowOff>
    </xdr:from>
    <xdr:ext cx="2266950" cy="1323975"/>
    <xdr:pic>
      <xdr:nvPicPr>
        <xdr:cNvPr id="0" name="image69.jpg"/>
        <xdr:cNvPicPr preferRelativeResize="0"/>
      </xdr:nvPicPr>
      <xdr:blipFill>
        <a:blip cstate="print" r:embed="rId43"/>
        <a:stretch>
          <a:fillRect/>
        </a:stretch>
      </xdr:blipFill>
      <xdr:spPr>
        <a:prstGeom prst="rect">
          <a:avLst/>
        </a:prstGeom>
        <a:noFill/>
      </xdr:spPr>
    </xdr:pic>
    <xdr:clientData fLocksWithSheet="0"/>
  </xdr:oneCellAnchor>
  <xdr:oneCellAnchor>
    <xdr:from>
      <xdr:col>19</xdr:col>
      <xdr:colOff>9525</xdr:colOff>
      <xdr:row>135</xdr:row>
      <xdr:rowOff>209550</xdr:rowOff>
    </xdr:from>
    <xdr:ext cx="2266950" cy="1323975"/>
    <xdr:pic>
      <xdr:nvPicPr>
        <xdr:cNvPr id="0" name="image50.jpg"/>
        <xdr:cNvPicPr preferRelativeResize="0"/>
      </xdr:nvPicPr>
      <xdr:blipFill>
        <a:blip cstate="print" r:embed="rId44"/>
        <a:stretch>
          <a:fillRect/>
        </a:stretch>
      </xdr:blipFill>
      <xdr:spPr>
        <a:prstGeom prst="rect">
          <a:avLst/>
        </a:prstGeom>
        <a:noFill/>
      </xdr:spPr>
    </xdr:pic>
    <xdr:clientData fLocksWithSheet="0"/>
  </xdr:oneCellAnchor>
  <xdr:oneCellAnchor>
    <xdr:from>
      <xdr:col>26</xdr:col>
      <xdr:colOff>9525</xdr:colOff>
      <xdr:row>135</xdr:row>
      <xdr:rowOff>209550</xdr:rowOff>
    </xdr:from>
    <xdr:ext cx="2266950" cy="1323975"/>
    <xdr:pic>
      <xdr:nvPicPr>
        <xdr:cNvPr id="0" name="image41.jpg"/>
        <xdr:cNvPicPr preferRelativeResize="0"/>
      </xdr:nvPicPr>
      <xdr:blipFill>
        <a:blip cstate="print" r:embed="rId45"/>
        <a:stretch>
          <a:fillRect/>
        </a:stretch>
      </xdr:blipFill>
      <xdr:spPr>
        <a:prstGeom prst="rect">
          <a:avLst/>
        </a:prstGeom>
        <a:noFill/>
      </xdr:spPr>
    </xdr:pic>
    <xdr:clientData fLocksWithSheet="0"/>
  </xdr:oneCellAnchor>
  <xdr:oneCellAnchor>
    <xdr:from>
      <xdr:col>19</xdr:col>
      <xdr:colOff>9525</xdr:colOff>
      <xdr:row>143</xdr:row>
      <xdr:rowOff>209550</xdr:rowOff>
    </xdr:from>
    <xdr:ext cx="2266950" cy="1323975"/>
    <xdr:pic>
      <xdr:nvPicPr>
        <xdr:cNvPr id="0" name="image31.jpg"/>
        <xdr:cNvPicPr preferRelativeResize="0"/>
      </xdr:nvPicPr>
      <xdr:blipFill>
        <a:blip cstate="print" r:embed="rId46"/>
        <a:stretch>
          <a:fillRect/>
        </a:stretch>
      </xdr:blipFill>
      <xdr:spPr>
        <a:prstGeom prst="rect">
          <a:avLst/>
        </a:prstGeom>
        <a:noFill/>
      </xdr:spPr>
    </xdr:pic>
    <xdr:clientData fLocksWithSheet="0"/>
  </xdr:oneCellAnchor>
  <xdr:oneCellAnchor>
    <xdr:from>
      <xdr:col>26</xdr:col>
      <xdr:colOff>9525</xdr:colOff>
      <xdr:row>143</xdr:row>
      <xdr:rowOff>209550</xdr:rowOff>
    </xdr:from>
    <xdr:ext cx="2266950" cy="1323975"/>
    <xdr:pic>
      <xdr:nvPicPr>
        <xdr:cNvPr id="0" name="image28.jpg"/>
        <xdr:cNvPicPr preferRelativeResize="0"/>
      </xdr:nvPicPr>
      <xdr:blipFill>
        <a:blip cstate="print" r:embed="rId47"/>
        <a:stretch>
          <a:fillRect/>
        </a:stretch>
      </xdr:blipFill>
      <xdr:spPr>
        <a:prstGeom prst="rect">
          <a:avLst/>
        </a:prstGeom>
        <a:noFill/>
      </xdr:spPr>
    </xdr:pic>
    <xdr:clientData fLocksWithSheet="0"/>
  </xdr:oneCellAnchor>
  <xdr:oneCellAnchor>
    <xdr:from>
      <xdr:col>19</xdr:col>
      <xdr:colOff>9525</xdr:colOff>
      <xdr:row>151</xdr:row>
      <xdr:rowOff>209550</xdr:rowOff>
    </xdr:from>
    <xdr:ext cx="2266950" cy="1323975"/>
    <xdr:pic>
      <xdr:nvPicPr>
        <xdr:cNvPr id="0" name="image96.jpg"/>
        <xdr:cNvPicPr preferRelativeResize="0"/>
      </xdr:nvPicPr>
      <xdr:blipFill>
        <a:blip cstate="print" r:embed="rId48"/>
        <a:stretch>
          <a:fillRect/>
        </a:stretch>
      </xdr:blipFill>
      <xdr:spPr>
        <a:prstGeom prst="rect">
          <a:avLst/>
        </a:prstGeom>
        <a:noFill/>
      </xdr:spPr>
    </xdr:pic>
    <xdr:clientData fLocksWithSheet="0"/>
  </xdr:oneCellAnchor>
  <xdr:oneCellAnchor>
    <xdr:from>
      <xdr:col>26</xdr:col>
      <xdr:colOff>9525</xdr:colOff>
      <xdr:row>151</xdr:row>
      <xdr:rowOff>209550</xdr:rowOff>
    </xdr:from>
    <xdr:ext cx="2266950" cy="1323975"/>
    <xdr:pic>
      <xdr:nvPicPr>
        <xdr:cNvPr id="0" name="image13.jpg"/>
        <xdr:cNvPicPr preferRelativeResize="0"/>
      </xdr:nvPicPr>
      <xdr:blipFill>
        <a:blip cstate="print" r:embed="rId49"/>
        <a:stretch>
          <a:fillRect/>
        </a:stretch>
      </xdr:blipFill>
      <xdr:spPr>
        <a:prstGeom prst="rect">
          <a:avLst/>
        </a:prstGeom>
        <a:noFill/>
      </xdr:spPr>
    </xdr:pic>
    <xdr:clientData fLocksWithSheet="0"/>
  </xdr:oneCellAnchor>
  <xdr:oneCellAnchor>
    <xdr:from>
      <xdr:col>19</xdr:col>
      <xdr:colOff>9525</xdr:colOff>
      <xdr:row>160</xdr:row>
      <xdr:rowOff>209550</xdr:rowOff>
    </xdr:from>
    <xdr:ext cx="2266950" cy="1323975"/>
    <xdr:pic>
      <xdr:nvPicPr>
        <xdr:cNvPr id="0" name="image10.jpg"/>
        <xdr:cNvPicPr preferRelativeResize="0"/>
      </xdr:nvPicPr>
      <xdr:blipFill>
        <a:blip cstate="print" r:embed="rId50"/>
        <a:stretch>
          <a:fillRect/>
        </a:stretch>
      </xdr:blipFill>
      <xdr:spPr>
        <a:prstGeom prst="rect">
          <a:avLst/>
        </a:prstGeom>
        <a:noFill/>
      </xdr:spPr>
    </xdr:pic>
    <xdr:clientData fLocksWithSheet="0"/>
  </xdr:oneCellAnchor>
  <xdr:oneCellAnchor>
    <xdr:from>
      <xdr:col>26</xdr:col>
      <xdr:colOff>9525</xdr:colOff>
      <xdr:row>160</xdr:row>
      <xdr:rowOff>209550</xdr:rowOff>
    </xdr:from>
    <xdr:ext cx="2266950" cy="1323975"/>
    <xdr:pic>
      <xdr:nvPicPr>
        <xdr:cNvPr id="0" name="image67.jpg"/>
        <xdr:cNvPicPr preferRelativeResize="0"/>
      </xdr:nvPicPr>
      <xdr:blipFill>
        <a:blip cstate="print" r:embed="rId51"/>
        <a:stretch>
          <a:fillRect/>
        </a:stretch>
      </xdr:blipFill>
      <xdr:spPr>
        <a:prstGeom prst="rect">
          <a:avLst/>
        </a:prstGeom>
        <a:noFill/>
      </xdr:spPr>
    </xdr:pic>
    <xdr:clientData fLocksWithSheet="0"/>
  </xdr:oneCellAnchor>
  <xdr:oneCellAnchor>
    <xdr:from>
      <xdr:col>19</xdr:col>
      <xdr:colOff>9525</xdr:colOff>
      <xdr:row>169</xdr:row>
      <xdr:rowOff>209550</xdr:rowOff>
    </xdr:from>
    <xdr:ext cx="2266950" cy="1323975"/>
    <xdr:pic>
      <xdr:nvPicPr>
        <xdr:cNvPr id="0" name="image104.jpg"/>
        <xdr:cNvPicPr preferRelativeResize="0"/>
      </xdr:nvPicPr>
      <xdr:blipFill>
        <a:blip cstate="print" r:embed="rId52"/>
        <a:stretch>
          <a:fillRect/>
        </a:stretch>
      </xdr:blipFill>
      <xdr:spPr>
        <a:prstGeom prst="rect">
          <a:avLst/>
        </a:prstGeom>
        <a:noFill/>
      </xdr:spPr>
    </xdr:pic>
    <xdr:clientData fLocksWithSheet="0"/>
  </xdr:oneCellAnchor>
  <xdr:oneCellAnchor>
    <xdr:from>
      <xdr:col>19</xdr:col>
      <xdr:colOff>9525</xdr:colOff>
      <xdr:row>178</xdr:row>
      <xdr:rowOff>209550</xdr:rowOff>
    </xdr:from>
    <xdr:ext cx="2266950" cy="1323975"/>
    <xdr:pic>
      <xdr:nvPicPr>
        <xdr:cNvPr id="0" name="image4.jpg"/>
        <xdr:cNvPicPr preferRelativeResize="0"/>
      </xdr:nvPicPr>
      <xdr:blipFill>
        <a:blip cstate="print" r:embed="rId53"/>
        <a:stretch>
          <a:fillRect/>
        </a:stretch>
      </xdr:blipFill>
      <xdr:spPr>
        <a:prstGeom prst="rect">
          <a:avLst/>
        </a:prstGeom>
        <a:noFill/>
      </xdr:spPr>
    </xdr:pic>
    <xdr:clientData fLocksWithSheet="0"/>
  </xdr:oneCellAnchor>
  <xdr:oneCellAnchor>
    <xdr:from>
      <xdr:col>26</xdr:col>
      <xdr:colOff>9525</xdr:colOff>
      <xdr:row>178</xdr:row>
      <xdr:rowOff>209550</xdr:rowOff>
    </xdr:from>
    <xdr:ext cx="2266950" cy="1323975"/>
    <xdr:pic>
      <xdr:nvPicPr>
        <xdr:cNvPr id="0" name="image9.jpg"/>
        <xdr:cNvPicPr preferRelativeResize="0"/>
      </xdr:nvPicPr>
      <xdr:blipFill>
        <a:blip cstate="print" r:embed="rId54"/>
        <a:stretch>
          <a:fillRect/>
        </a:stretch>
      </xdr:blipFill>
      <xdr:spPr>
        <a:prstGeom prst="rect">
          <a:avLst/>
        </a:prstGeom>
        <a:noFill/>
      </xdr:spPr>
    </xdr:pic>
    <xdr:clientData fLocksWithSheet="0"/>
  </xdr:oneCellAnchor>
  <xdr:oneCellAnchor>
    <xdr:from>
      <xdr:col>19</xdr:col>
      <xdr:colOff>9525</xdr:colOff>
      <xdr:row>186</xdr:row>
      <xdr:rowOff>209550</xdr:rowOff>
    </xdr:from>
    <xdr:ext cx="2266950" cy="1323975"/>
    <xdr:pic>
      <xdr:nvPicPr>
        <xdr:cNvPr id="0" name="image81.jpg"/>
        <xdr:cNvPicPr preferRelativeResize="0"/>
      </xdr:nvPicPr>
      <xdr:blipFill>
        <a:blip cstate="print" r:embed="rId55"/>
        <a:stretch>
          <a:fillRect/>
        </a:stretch>
      </xdr:blipFill>
      <xdr:spPr>
        <a:prstGeom prst="rect">
          <a:avLst/>
        </a:prstGeom>
        <a:noFill/>
      </xdr:spPr>
    </xdr:pic>
    <xdr:clientData fLocksWithSheet="0"/>
  </xdr:oneCellAnchor>
  <xdr:oneCellAnchor>
    <xdr:from>
      <xdr:col>26</xdr:col>
      <xdr:colOff>9525</xdr:colOff>
      <xdr:row>186</xdr:row>
      <xdr:rowOff>209550</xdr:rowOff>
    </xdr:from>
    <xdr:ext cx="2266950" cy="1323975"/>
    <xdr:pic>
      <xdr:nvPicPr>
        <xdr:cNvPr id="0" name="image62.jpg"/>
        <xdr:cNvPicPr preferRelativeResize="0"/>
      </xdr:nvPicPr>
      <xdr:blipFill>
        <a:blip cstate="print" r:embed="rId56"/>
        <a:stretch>
          <a:fillRect/>
        </a:stretch>
      </xdr:blipFill>
      <xdr:spPr>
        <a:prstGeom prst="rect">
          <a:avLst/>
        </a:prstGeom>
        <a:noFill/>
      </xdr:spPr>
    </xdr:pic>
    <xdr:clientData fLocksWithSheet="0"/>
  </xdr:oneCellAnchor>
  <xdr:oneCellAnchor>
    <xdr:from>
      <xdr:col>19</xdr:col>
      <xdr:colOff>9525</xdr:colOff>
      <xdr:row>194</xdr:row>
      <xdr:rowOff>209550</xdr:rowOff>
    </xdr:from>
    <xdr:ext cx="2266950" cy="1323975"/>
    <xdr:pic>
      <xdr:nvPicPr>
        <xdr:cNvPr id="0" name="image60.jpg"/>
        <xdr:cNvPicPr preferRelativeResize="0"/>
      </xdr:nvPicPr>
      <xdr:blipFill>
        <a:blip cstate="print" r:embed="rId57"/>
        <a:stretch>
          <a:fillRect/>
        </a:stretch>
      </xdr:blipFill>
      <xdr:spPr>
        <a:prstGeom prst="rect">
          <a:avLst/>
        </a:prstGeom>
        <a:noFill/>
      </xdr:spPr>
    </xdr:pic>
    <xdr:clientData fLocksWithSheet="0"/>
  </xdr:oneCellAnchor>
  <xdr:oneCellAnchor>
    <xdr:from>
      <xdr:col>26</xdr:col>
      <xdr:colOff>9525</xdr:colOff>
      <xdr:row>194</xdr:row>
      <xdr:rowOff>209550</xdr:rowOff>
    </xdr:from>
    <xdr:ext cx="2266950" cy="1323975"/>
    <xdr:pic>
      <xdr:nvPicPr>
        <xdr:cNvPr id="0" name="image15.jpg"/>
        <xdr:cNvPicPr preferRelativeResize="0"/>
      </xdr:nvPicPr>
      <xdr:blipFill>
        <a:blip cstate="print" r:embed="rId58"/>
        <a:stretch>
          <a:fillRect/>
        </a:stretch>
      </xdr:blipFill>
      <xdr:spPr>
        <a:prstGeom prst="rect">
          <a:avLst/>
        </a:prstGeom>
        <a:noFill/>
      </xdr:spPr>
    </xdr:pic>
    <xdr:clientData fLocksWithSheet="0"/>
  </xdr:oneCellAnchor>
  <xdr:oneCellAnchor>
    <xdr:from>
      <xdr:col>19</xdr:col>
      <xdr:colOff>9525</xdr:colOff>
      <xdr:row>202</xdr:row>
      <xdr:rowOff>209550</xdr:rowOff>
    </xdr:from>
    <xdr:ext cx="2266950" cy="1323975"/>
    <xdr:pic>
      <xdr:nvPicPr>
        <xdr:cNvPr id="0" name="image33.jpg"/>
        <xdr:cNvPicPr preferRelativeResize="0"/>
      </xdr:nvPicPr>
      <xdr:blipFill>
        <a:blip cstate="print" r:embed="rId59"/>
        <a:stretch>
          <a:fillRect/>
        </a:stretch>
      </xdr:blipFill>
      <xdr:spPr>
        <a:prstGeom prst="rect">
          <a:avLst/>
        </a:prstGeom>
        <a:noFill/>
      </xdr:spPr>
    </xdr:pic>
    <xdr:clientData fLocksWithSheet="0"/>
  </xdr:oneCellAnchor>
  <xdr:oneCellAnchor>
    <xdr:from>
      <xdr:col>26</xdr:col>
      <xdr:colOff>9525</xdr:colOff>
      <xdr:row>202</xdr:row>
      <xdr:rowOff>209550</xdr:rowOff>
    </xdr:from>
    <xdr:ext cx="2266950" cy="1323975"/>
    <xdr:pic>
      <xdr:nvPicPr>
        <xdr:cNvPr id="0" name="image51.jpg"/>
        <xdr:cNvPicPr preferRelativeResize="0"/>
      </xdr:nvPicPr>
      <xdr:blipFill>
        <a:blip cstate="print" r:embed="rId60"/>
        <a:stretch>
          <a:fillRect/>
        </a:stretch>
      </xdr:blipFill>
      <xdr:spPr>
        <a:prstGeom prst="rect">
          <a:avLst/>
        </a:prstGeom>
        <a:noFill/>
      </xdr:spPr>
    </xdr:pic>
    <xdr:clientData fLocksWithSheet="0"/>
  </xdr:oneCellAnchor>
  <xdr:oneCellAnchor>
    <xdr:from>
      <xdr:col>19</xdr:col>
      <xdr:colOff>9525</xdr:colOff>
      <xdr:row>210</xdr:row>
      <xdr:rowOff>209550</xdr:rowOff>
    </xdr:from>
    <xdr:ext cx="2266950" cy="1323975"/>
    <xdr:pic>
      <xdr:nvPicPr>
        <xdr:cNvPr id="0" name="image73.jpg"/>
        <xdr:cNvPicPr preferRelativeResize="0"/>
      </xdr:nvPicPr>
      <xdr:blipFill>
        <a:blip cstate="print" r:embed="rId61"/>
        <a:stretch>
          <a:fillRect/>
        </a:stretch>
      </xdr:blipFill>
      <xdr:spPr>
        <a:prstGeom prst="rect">
          <a:avLst/>
        </a:prstGeom>
        <a:noFill/>
      </xdr:spPr>
    </xdr:pic>
    <xdr:clientData fLocksWithSheet="0"/>
  </xdr:oneCellAnchor>
  <xdr:oneCellAnchor>
    <xdr:from>
      <xdr:col>26</xdr:col>
      <xdr:colOff>9525</xdr:colOff>
      <xdr:row>210</xdr:row>
      <xdr:rowOff>209550</xdr:rowOff>
    </xdr:from>
    <xdr:ext cx="2266950" cy="1323975"/>
    <xdr:pic>
      <xdr:nvPicPr>
        <xdr:cNvPr id="0" name="image105.jpg"/>
        <xdr:cNvPicPr preferRelativeResize="0"/>
      </xdr:nvPicPr>
      <xdr:blipFill>
        <a:blip cstate="print" r:embed="rId62"/>
        <a:stretch>
          <a:fillRect/>
        </a:stretch>
      </xdr:blipFill>
      <xdr:spPr>
        <a:prstGeom prst="rect">
          <a:avLst/>
        </a:prstGeom>
        <a:noFill/>
      </xdr:spPr>
    </xdr:pic>
    <xdr:clientData fLocksWithSheet="0"/>
  </xdr:oneCellAnchor>
  <xdr:oneCellAnchor>
    <xdr:from>
      <xdr:col>19</xdr:col>
      <xdr:colOff>9525</xdr:colOff>
      <xdr:row>218</xdr:row>
      <xdr:rowOff>209550</xdr:rowOff>
    </xdr:from>
    <xdr:ext cx="2266950" cy="1323975"/>
    <xdr:pic>
      <xdr:nvPicPr>
        <xdr:cNvPr id="0" name="image44.jpg"/>
        <xdr:cNvPicPr preferRelativeResize="0"/>
      </xdr:nvPicPr>
      <xdr:blipFill>
        <a:blip cstate="print" r:embed="rId63"/>
        <a:stretch>
          <a:fillRect/>
        </a:stretch>
      </xdr:blipFill>
      <xdr:spPr>
        <a:prstGeom prst="rect">
          <a:avLst/>
        </a:prstGeom>
        <a:noFill/>
      </xdr:spPr>
    </xdr:pic>
    <xdr:clientData fLocksWithSheet="0"/>
  </xdr:oneCellAnchor>
  <xdr:oneCellAnchor>
    <xdr:from>
      <xdr:col>26</xdr:col>
      <xdr:colOff>9525</xdr:colOff>
      <xdr:row>218</xdr:row>
      <xdr:rowOff>209550</xdr:rowOff>
    </xdr:from>
    <xdr:ext cx="2266950" cy="1323975"/>
    <xdr:pic>
      <xdr:nvPicPr>
        <xdr:cNvPr id="0" name="image57.jpg"/>
        <xdr:cNvPicPr preferRelativeResize="0"/>
      </xdr:nvPicPr>
      <xdr:blipFill>
        <a:blip cstate="print" r:embed="rId64"/>
        <a:stretch>
          <a:fillRect/>
        </a:stretch>
      </xdr:blipFill>
      <xdr:spPr>
        <a:prstGeom prst="rect">
          <a:avLst/>
        </a:prstGeom>
        <a:noFill/>
      </xdr:spPr>
    </xdr:pic>
    <xdr:clientData fLocksWithSheet="0"/>
  </xdr:oneCellAnchor>
  <xdr:oneCellAnchor>
    <xdr:from>
      <xdr:col>19</xdr:col>
      <xdr:colOff>9525</xdr:colOff>
      <xdr:row>227</xdr:row>
      <xdr:rowOff>209550</xdr:rowOff>
    </xdr:from>
    <xdr:ext cx="2266950" cy="1323975"/>
    <xdr:pic>
      <xdr:nvPicPr>
        <xdr:cNvPr id="0" name="image86.jpg"/>
        <xdr:cNvPicPr preferRelativeResize="0"/>
      </xdr:nvPicPr>
      <xdr:blipFill>
        <a:blip cstate="print" r:embed="rId65"/>
        <a:stretch>
          <a:fillRect/>
        </a:stretch>
      </xdr:blipFill>
      <xdr:spPr>
        <a:prstGeom prst="rect">
          <a:avLst/>
        </a:prstGeom>
        <a:noFill/>
      </xdr:spPr>
    </xdr:pic>
    <xdr:clientData fLocksWithSheet="0"/>
  </xdr:oneCellAnchor>
  <xdr:oneCellAnchor>
    <xdr:from>
      <xdr:col>19</xdr:col>
      <xdr:colOff>9525</xdr:colOff>
      <xdr:row>235</xdr:row>
      <xdr:rowOff>209550</xdr:rowOff>
    </xdr:from>
    <xdr:ext cx="2266950" cy="1323975"/>
    <xdr:pic>
      <xdr:nvPicPr>
        <xdr:cNvPr id="0" name="image42.jpg"/>
        <xdr:cNvPicPr preferRelativeResize="0"/>
      </xdr:nvPicPr>
      <xdr:blipFill>
        <a:blip cstate="print" r:embed="rId66"/>
        <a:stretch>
          <a:fillRect/>
        </a:stretch>
      </xdr:blipFill>
      <xdr:spPr>
        <a:prstGeom prst="rect">
          <a:avLst/>
        </a:prstGeom>
        <a:noFill/>
      </xdr:spPr>
    </xdr:pic>
    <xdr:clientData fLocksWithSheet="0"/>
  </xdr:oneCellAnchor>
  <xdr:oneCellAnchor>
    <xdr:from>
      <xdr:col>26</xdr:col>
      <xdr:colOff>9525</xdr:colOff>
      <xdr:row>235</xdr:row>
      <xdr:rowOff>209550</xdr:rowOff>
    </xdr:from>
    <xdr:ext cx="2266950" cy="1323975"/>
    <xdr:pic>
      <xdr:nvPicPr>
        <xdr:cNvPr id="0" name="image107.jpg"/>
        <xdr:cNvPicPr preferRelativeResize="0"/>
      </xdr:nvPicPr>
      <xdr:blipFill>
        <a:blip cstate="print" r:embed="rId67"/>
        <a:stretch>
          <a:fillRect/>
        </a:stretch>
      </xdr:blipFill>
      <xdr:spPr>
        <a:prstGeom prst="rect">
          <a:avLst/>
        </a:prstGeom>
        <a:noFill/>
      </xdr:spPr>
    </xdr:pic>
    <xdr:clientData fLocksWithSheet="0"/>
  </xdr:oneCellAnchor>
  <xdr:oneCellAnchor>
    <xdr:from>
      <xdr:col>19</xdr:col>
      <xdr:colOff>9525</xdr:colOff>
      <xdr:row>244</xdr:row>
      <xdr:rowOff>209550</xdr:rowOff>
    </xdr:from>
    <xdr:ext cx="2266950" cy="1323975"/>
    <xdr:pic>
      <xdr:nvPicPr>
        <xdr:cNvPr id="0" name="image32.jpg"/>
        <xdr:cNvPicPr preferRelativeResize="0"/>
      </xdr:nvPicPr>
      <xdr:blipFill>
        <a:blip cstate="print" r:embed="rId68"/>
        <a:stretch>
          <a:fillRect/>
        </a:stretch>
      </xdr:blipFill>
      <xdr:spPr>
        <a:prstGeom prst="rect">
          <a:avLst/>
        </a:prstGeom>
        <a:noFill/>
      </xdr:spPr>
    </xdr:pic>
    <xdr:clientData fLocksWithSheet="0"/>
  </xdr:oneCellAnchor>
  <xdr:oneCellAnchor>
    <xdr:from>
      <xdr:col>26</xdr:col>
      <xdr:colOff>9525</xdr:colOff>
      <xdr:row>244</xdr:row>
      <xdr:rowOff>209550</xdr:rowOff>
    </xdr:from>
    <xdr:ext cx="2266950" cy="1323975"/>
    <xdr:pic>
      <xdr:nvPicPr>
        <xdr:cNvPr id="0" name="image39.jpg"/>
        <xdr:cNvPicPr preferRelativeResize="0"/>
      </xdr:nvPicPr>
      <xdr:blipFill>
        <a:blip cstate="print" r:embed="rId69"/>
        <a:stretch>
          <a:fillRect/>
        </a:stretch>
      </xdr:blipFill>
      <xdr:spPr>
        <a:prstGeom prst="rect">
          <a:avLst/>
        </a:prstGeom>
        <a:noFill/>
      </xdr:spPr>
    </xdr:pic>
    <xdr:clientData fLocksWithSheet="0"/>
  </xdr:oneCellAnchor>
  <xdr:oneCellAnchor>
    <xdr:from>
      <xdr:col>19</xdr:col>
      <xdr:colOff>9525</xdr:colOff>
      <xdr:row>254</xdr:row>
      <xdr:rowOff>209550</xdr:rowOff>
    </xdr:from>
    <xdr:ext cx="2266950" cy="1323975"/>
    <xdr:pic>
      <xdr:nvPicPr>
        <xdr:cNvPr id="0" name="image90.jpg"/>
        <xdr:cNvPicPr preferRelativeResize="0"/>
      </xdr:nvPicPr>
      <xdr:blipFill>
        <a:blip cstate="print" r:embed="rId70"/>
        <a:stretch>
          <a:fillRect/>
        </a:stretch>
      </xdr:blipFill>
      <xdr:spPr>
        <a:prstGeom prst="rect">
          <a:avLst/>
        </a:prstGeom>
        <a:noFill/>
      </xdr:spPr>
    </xdr:pic>
    <xdr:clientData fLocksWithSheet="0"/>
  </xdr:oneCellAnchor>
  <xdr:oneCellAnchor>
    <xdr:from>
      <xdr:col>26</xdr:col>
      <xdr:colOff>9525</xdr:colOff>
      <xdr:row>254</xdr:row>
      <xdr:rowOff>209550</xdr:rowOff>
    </xdr:from>
    <xdr:ext cx="2266950" cy="1323975"/>
    <xdr:pic>
      <xdr:nvPicPr>
        <xdr:cNvPr id="0" name="image65.jpg"/>
        <xdr:cNvPicPr preferRelativeResize="0"/>
      </xdr:nvPicPr>
      <xdr:blipFill>
        <a:blip cstate="print" r:embed="rId71"/>
        <a:stretch>
          <a:fillRect/>
        </a:stretch>
      </xdr:blipFill>
      <xdr:spPr>
        <a:prstGeom prst="rect">
          <a:avLst/>
        </a:prstGeom>
        <a:noFill/>
      </xdr:spPr>
    </xdr:pic>
    <xdr:clientData fLocksWithSheet="0"/>
  </xdr:oneCellAnchor>
  <xdr:oneCellAnchor>
    <xdr:from>
      <xdr:col>19</xdr:col>
      <xdr:colOff>9525</xdr:colOff>
      <xdr:row>263</xdr:row>
      <xdr:rowOff>209550</xdr:rowOff>
    </xdr:from>
    <xdr:ext cx="1076325" cy="1257300"/>
    <xdr:pic>
      <xdr:nvPicPr>
        <xdr:cNvPr id="0" name="image34.jpg"/>
        <xdr:cNvPicPr preferRelativeResize="0"/>
      </xdr:nvPicPr>
      <xdr:blipFill>
        <a:blip cstate="print" r:embed="rId72"/>
        <a:stretch>
          <a:fillRect/>
        </a:stretch>
      </xdr:blipFill>
      <xdr:spPr>
        <a:prstGeom prst="rect">
          <a:avLst/>
        </a:prstGeom>
        <a:noFill/>
      </xdr:spPr>
    </xdr:pic>
    <xdr:clientData fLocksWithSheet="0"/>
  </xdr:oneCellAnchor>
  <xdr:oneCellAnchor>
    <xdr:from>
      <xdr:col>22</xdr:col>
      <xdr:colOff>38100</xdr:colOff>
      <xdr:row>263</xdr:row>
      <xdr:rowOff>209550</xdr:rowOff>
    </xdr:from>
    <xdr:ext cx="1076325" cy="1257300"/>
    <xdr:pic>
      <xdr:nvPicPr>
        <xdr:cNvPr id="0" name="image34.jpg"/>
        <xdr:cNvPicPr preferRelativeResize="0"/>
      </xdr:nvPicPr>
      <xdr:blipFill>
        <a:blip cstate="print" r:embed="rId72"/>
        <a:stretch>
          <a:fillRect/>
        </a:stretch>
      </xdr:blipFill>
      <xdr:spPr>
        <a:prstGeom prst="rect">
          <a:avLst/>
        </a:prstGeom>
        <a:noFill/>
      </xdr:spPr>
    </xdr:pic>
    <xdr:clientData fLocksWithSheet="0"/>
  </xdr:oneCellAnchor>
  <xdr:oneCellAnchor>
    <xdr:from>
      <xdr:col>26</xdr:col>
      <xdr:colOff>9525</xdr:colOff>
      <xdr:row>263</xdr:row>
      <xdr:rowOff>209550</xdr:rowOff>
    </xdr:from>
    <xdr:ext cx="1076325" cy="1257300"/>
    <xdr:pic>
      <xdr:nvPicPr>
        <xdr:cNvPr id="0" name="image34.jpg"/>
        <xdr:cNvPicPr preferRelativeResize="0"/>
      </xdr:nvPicPr>
      <xdr:blipFill>
        <a:blip cstate="print" r:embed="rId72"/>
        <a:stretch>
          <a:fillRect/>
        </a:stretch>
      </xdr:blipFill>
      <xdr:spPr>
        <a:prstGeom prst="rect">
          <a:avLst/>
        </a:prstGeom>
        <a:noFill/>
      </xdr:spPr>
    </xdr:pic>
    <xdr:clientData fLocksWithSheet="0"/>
  </xdr:oneCellAnchor>
  <xdr:oneCellAnchor>
    <xdr:from>
      <xdr:col>29</xdr:col>
      <xdr:colOff>38100</xdr:colOff>
      <xdr:row>263</xdr:row>
      <xdr:rowOff>209550</xdr:rowOff>
    </xdr:from>
    <xdr:ext cx="1076325" cy="1257300"/>
    <xdr:pic>
      <xdr:nvPicPr>
        <xdr:cNvPr id="0" name="image34.jpg"/>
        <xdr:cNvPicPr preferRelativeResize="0"/>
      </xdr:nvPicPr>
      <xdr:blipFill>
        <a:blip cstate="print" r:embed="rId72"/>
        <a:stretch>
          <a:fillRect/>
        </a:stretch>
      </xdr:blipFill>
      <xdr:spPr>
        <a:prstGeom prst="rect">
          <a:avLst/>
        </a:prstGeom>
        <a:noFill/>
      </xdr:spPr>
    </xdr:pic>
    <xdr:clientData fLocksWithSheet="0"/>
  </xdr:oneCellAnchor>
  <xdr:oneCellAnchor>
    <xdr:from>
      <xdr:col>19</xdr:col>
      <xdr:colOff>9525</xdr:colOff>
      <xdr:row>271</xdr:row>
      <xdr:rowOff>209550</xdr:rowOff>
    </xdr:from>
    <xdr:ext cx="4762500" cy="1704975"/>
    <xdr:pic>
      <xdr:nvPicPr>
        <xdr:cNvPr id="0" name="image48.jpg"/>
        <xdr:cNvPicPr preferRelativeResize="0"/>
      </xdr:nvPicPr>
      <xdr:blipFill>
        <a:blip cstate="print" r:embed="rId73"/>
        <a:stretch>
          <a:fillRect/>
        </a:stretch>
      </xdr:blipFill>
      <xdr:spPr>
        <a:prstGeom prst="rect">
          <a:avLst/>
        </a:prstGeom>
        <a:noFill/>
      </xdr:spPr>
    </xdr:pic>
    <xdr:clientData fLocksWithSheet="0"/>
  </xdr:oneCellAnchor>
  <xdr:oneCellAnchor>
    <xdr:from>
      <xdr:col>19</xdr:col>
      <xdr:colOff>9525</xdr:colOff>
      <xdr:row>280</xdr:row>
      <xdr:rowOff>209550</xdr:rowOff>
    </xdr:from>
    <xdr:ext cx="4762500" cy="1704975"/>
    <xdr:pic>
      <xdr:nvPicPr>
        <xdr:cNvPr id="0" name="image38.jpg"/>
        <xdr:cNvPicPr preferRelativeResize="0"/>
      </xdr:nvPicPr>
      <xdr:blipFill>
        <a:blip cstate="print" r:embed="rId74"/>
        <a:stretch>
          <a:fillRect/>
        </a:stretch>
      </xdr:blipFill>
      <xdr:spPr>
        <a:prstGeom prst="rect">
          <a:avLst/>
        </a:prstGeom>
        <a:noFill/>
      </xdr:spPr>
    </xdr:pic>
    <xdr:clientData fLocksWithSheet="0"/>
  </xdr:oneCellAnchor>
  <xdr:oneCellAnchor>
    <xdr:from>
      <xdr:col>19</xdr:col>
      <xdr:colOff>9525</xdr:colOff>
      <xdr:row>289</xdr:row>
      <xdr:rowOff>209550</xdr:rowOff>
    </xdr:from>
    <xdr:ext cx="4762500" cy="1704975"/>
    <xdr:pic>
      <xdr:nvPicPr>
        <xdr:cNvPr id="0" name="image47.jpg"/>
        <xdr:cNvPicPr preferRelativeResize="0"/>
      </xdr:nvPicPr>
      <xdr:blipFill>
        <a:blip cstate="print" r:embed="rId75"/>
        <a:stretch>
          <a:fillRect/>
        </a:stretch>
      </xdr:blipFill>
      <xdr:spPr>
        <a:prstGeom prst="rect">
          <a:avLst/>
        </a:prstGeom>
        <a:noFill/>
      </xdr:spPr>
    </xdr:pic>
    <xdr:clientData fLocksWithSheet="0"/>
  </xdr:oneCellAnchor>
  <xdr:oneCellAnchor>
    <xdr:from>
      <xdr:col>19</xdr:col>
      <xdr:colOff>9525</xdr:colOff>
      <xdr:row>299</xdr:row>
      <xdr:rowOff>209550</xdr:rowOff>
    </xdr:from>
    <xdr:ext cx="4762500" cy="1704975"/>
    <xdr:pic>
      <xdr:nvPicPr>
        <xdr:cNvPr id="0" name="image54.jpg"/>
        <xdr:cNvPicPr preferRelativeResize="0"/>
      </xdr:nvPicPr>
      <xdr:blipFill>
        <a:blip cstate="print" r:embed="rId76"/>
        <a:stretch>
          <a:fillRect/>
        </a:stretch>
      </xdr:blipFill>
      <xdr:spPr>
        <a:prstGeom prst="rect">
          <a:avLst/>
        </a:prstGeom>
        <a:noFill/>
      </xdr:spPr>
    </xdr:pic>
    <xdr:clientData fLocksWithSheet="0"/>
  </xdr:oneCellAnchor>
  <xdr:oneCellAnchor>
    <xdr:from>
      <xdr:col>19</xdr:col>
      <xdr:colOff>9525</xdr:colOff>
      <xdr:row>307</xdr:row>
      <xdr:rowOff>209550</xdr:rowOff>
    </xdr:from>
    <xdr:ext cx="4762500" cy="1704975"/>
    <xdr:pic>
      <xdr:nvPicPr>
        <xdr:cNvPr id="0" name="image66.jpg"/>
        <xdr:cNvPicPr preferRelativeResize="0"/>
      </xdr:nvPicPr>
      <xdr:blipFill>
        <a:blip cstate="print" r:embed="rId77"/>
        <a:stretch>
          <a:fillRect/>
        </a:stretch>
      </xdr:blipFill>
      <xdr:spPr>
        <a:prstGeom prst="rect">
          <a:avLst/>
        </a:prstGeom>
        <a:noFill/>
      </xdr:spPr>
    </xdr:pic>
    <xdr:clientData fLocksWithSheet="0"/>
  </xdr:oneCellAnchor>
  <xdr:oneCellAnchor>
    <xdr:from>
      <xdr:col>19</xdr:col>
      <xdr:colOff>9525</xdr:colOff>
      <xdr:row>315</xdr:row>
      <xdr:rowOff>209550</xdr:rowOff>
    </xdr:from>
    <xdr:ext cx="4762500" cy="476250"/>
    <xdr:pic>
      <xdr:nvPicPr>
        <xdr:cNvPr id="0" name="image64.jpg"/>
        <xdr:cNvPicPr preferRelativeResize="0"/>
      </xdr:nvPicPr>
      <xdr:blipFill>
        <a:blip cstate="print" r:embed="rId78"/>
        <a:stretch>
          <a:fillRect/>
        </a:stretch>
      </xdr:blipFill>
      <xdr:spPr>
        <a:prstGeom prst="rect">
          <a:avLst/>
        </a:prstGeom>
        <a:noFill/>
      </xdr:spPr>
    </xdr:pic>
    <xdr:clientData fLocksWithSheet="0"/>
  </xdr:oneCellAnchor>
  <xdr:oneCellAnchor>
    <xdr:from>
      <xdr:col>19</xdr:col>
      <xdr:colOff>9525</xdr:colOff>
      <xdr:row>323</xdr:row>
      <xdr:rowOff>209550</xdr:rowOff>
    </xdr:from>
    <xdr:ext cx="4762500" cy="1704975"/>
    <xdr:pic>
      <xdr:nvPicPr>
        <xdr:cNvPr id="0" name="image59.jpg"/>
        <xdr:cNvPicPr preferRelativeResize="0"/>
      </xdr:nvPicPr>
      <xdr:blipFill>
        <a:blip cstate="print" r:embed="rId79"/>
        <a:stretch>
          <a:fillRect/>
        </a:stretch>
      </xdr:blipFill>
      <xdr:spPr>
        <a:prstGeom prst="rect">
          <a:avLst/>
        </a:prstGeom>
        <a:noFill/>
      </xdr:spPr>
    </xdr:pic>
    <xdr:clientData fLocksWithSheet="0"/>
  </xdr:oneCellAnchor>
  <xdr:oneCellAnchor>
    <xdr:from>
      <xdr:col>19</xdr:col>
      <xdr:colOff>9525</xdr:colOff>
      <xdr:row>331</xdr:row>
      <xdr:rowOff>209550</xdr:rowOff>
    </xdr:from>
    <xdr:ext cx="4762500" cy="476250"/>
    <xdr:pic>
      <xdr:nvPicPr>
        <xdr:cNvPr id="0" name="image102.jpg"/>
        <xdr:cNvPicPr preferRelativeResize="0"/>
      </xdr:nvPicPr>
      <xdr:blipFill>
        <a:blip cstate="print" r:embed="rId80"/>
        <a:stretch>
          <a:fillRect/>
        </a:stretch>
      </xdr:blipFill>
      <xdr:spPr>
        <a:prstGeom prst="rect">
          <a:avLst/>
        </a:prstGeom>
        <a:noFill/>
      </xdr:spPr>
    </xdr:pic>
    <xdr:clientData fLocksWithSheet="0"/>
  </xdr:oneCellAnchor>
  <xdr:oneCellAnchor>
    <xdr:from>
      <xdr:col>19</xdr:col>
      <xdr:colOff>9525</xdr:colOff>
      <xdr:row>339</xdr:row>
      <xdr:rowOff>209550</xdr:rowOff>
    </xdr:from>
    <xdr:ext cx="4762500" cy="1590675"/>
    <xdr:pic>
      <xdr:nvPicPr>
        <xdr:cNvPr id="0" name="image53.jpg"/>
        <xdr:cNvPicPr preferRelativeResize="0"/>
      </xdr:nvPicPr>
      <xdr:blipFill>
        <a:blip cstate="print" r:embed="rId81"/>
        <a:stretch>
          <a:fillRect/>
        </a:stretch>
      </xdr:blipFill>
      <xdr:spPr>
        <a:prstGeom prst="rect">
          <a:avLst/>
        </a:prstGeom>
        <a:noFill/>
      </xdr:spPr>
    </xdr:pic>
    <xdr:clientData fLocksWithSheet="0"/>
  </xdr:oneCellAnchor>
  <xdr:oneCellAnchor>
    <xdr:from>
      <xdr:col>19</xdr:col>
      <xdr:colOff>9525</xdr:colOff>
      <xdr:row>347</xdr:row>
      <xdr:rowOff>209550</xdr:rowOff>
    </xdr:from>
    <xdr:ext cx="4762500" cy="1590675"/>
    <xdr:pic>
      <xdr:nvPicPr>
        <xdr:cNvPr id="0" name="image58.jpg"/>
        <xdr:cNvPicPr preferRelativeResize="0"/>
      </xdr:nvPicPr>
      <xdr:blipFill>
        <a:blip cstate="print" r:embed="rId82"/>
        <a:stretch>
          <a:fillRect/>
        </a:stretch>
      </xdr:blipFill>
      <xdr:spPr>
        <a:prstGeom prst="rect">
          <a:avLst/>
        </a:prstGeom>
        <a:noFill/>
      </xdr:spPr>
    </xdr:pic>
    <xdr:clientData fLocksWithSheet="0"/>
  </xdr:oneCellAnchor>
  <xdr:oneCellAnchor>
    <xdr:from>
      <xdr:col>19</xdr:col>
      <xdr:colOff>9525</xdr:colOff>
      <xdr:row>355</xdr:row>
      <xdr:rowOff>209550</xdr:rowOff>
    </xdr:from>
    <xdr:ext cx="4762500" cy="1590675"/>
    <xdr:pic>
      <xdr:nvPicPr>
        <xdr:cNvPr id="0" name="image55.jpg"/>
        <xdr:cNvPicPr preferRelativeResize="0"/>
      </xdr:nvPicPr>
      <xdr:blipFill>
        <a:blip cstate="print" r:embed="rId83"/>
        <a:stretch>
          <a:fillRect/>
        </a:stretch>
      </xdr:blipFill>
      <xdr:spPr>
        <a:prstGeom prst="rect">
          <a:avLst/>
        </a:prstGeom>
        <a:noFill/>
      </xdr:spPr>
    </xdr:pic>
    <xdr:clientData fLocksWithSheet="0"/>
  </xdr:oneCellAnchor>
  <xdr:oneCellAnchor>
    <xdr:from>
      <xdr:col>19</xdr:col>
      <xdr:colOff>9525</xdr:colOff>
      <xdr:row>362</xdr:row>
      <xdr:rowOff>209550</xdr:rowOff>
    </xdr:from>
    <xdr:ext cx="4762500" cy="1590675"/>
    <xdr:pic>
      <xdr:nvPicPr>
        <xdr:cNvPr id="0" name="image63.jpg"/>
        <xdr:cNvPicPr preferRelativeResize="0"/>
      </xdr:nvPicPr>
      <xdr:blipFill>
        <a:blip cstate="print" r:embed="rId84"/>
        <a:stretch>
          <a:fillRect/>
        </a:stretch>
      </xdr:blipFill>
      <xdr:spPr>
        <a:prstGeom prst="rect">
          <a:avLst/>
        </a:prstGeom>
        <a:noFill/>
      </xdr:spPr>
    </xdr:pic>
    <xdr:clientData fLocksWithSheet="0"/>
  </xdr:oneCellAnchor>
  <xdr:oneCellAnchor>
    <xdr:from>
      <xdr:col>19</xdr:col>
      <xdr:colOff>9525</xdr:colOff>
      <xdr:row>367</xdr:row>
      <xdr:rowOff>209550</xdr:rowOff>
    </xdr:from>
    <xdr:ext cx="4762500" cy="1590675"/>
    <xdr:pic>
      <xdr:nvPicPr>
        <xdr:cNvPr id="0" name="image61.jpg"/>
        <xdr:cNvPicPr preferRelativeResize="0"/>
      </xdr:nvPicPr>
      <xdr:blipFill>
        <a:blip cstate="print" r:embed="rId85"/>
        <a:stretch>
          <a:fillRect/>
        </a:stretch>
      </xdr:blipFill>
      <xdr:spPr>
        <a:prstGeom prst="rect">
          <a:avLst/>
        </a:prstGeom>
        <a:noFill/>
      </xdr:spPr>
    </xdr:pic>
    <xdr:clientData fLocksWithSheet="0"/>
  </xdr:oneCellAnchor>
  <xdr:oneCellAnchor>
    <xdr:from>
      <xdr:col>19</xdr:col>
      <xdr:colOff>9525</xdr:colOff>
      <xdr:row>375</xdr:row>
      <xdr:rowOff>209550</xdr:rowOff>
    </xdr:from>
    <xdr:ext cx="4762500" cy="1590675"/>
    <xdr:pic>
      <xdr:nvPicPr>
        <xdr:cNvPr id="0" name="image68.jpg"/>
        <xdr:cNvPicPr preferRelativeResize="0"/>
      </xdr:nvPicPr>
      <xdr:blipFill>
        <a:blip cstate="print" r:embed="rId86"/>
        <a:stretch>
          <a:fillRect/>
        </a:stretch>
      </xdr:blipFill>
      <xdr:spPr>
        <a:prstGeom prst="rect">
          <a:avLst/>
        </a:prstGeom>
        <a:noFill/>
      </xdr:spPr>
    </xdr:pic>
    <xdr:clientData fLocksWithSheet="0"/>
  </xdr:oneCellAnchor>
  <xdr:oneCellAnchor>
    <xdr:from>
      <xdr:col>19</xdr:col>
      <xdr:colOff>9525</xdr:colOff>
      <xdr:row>383</xdr:row>
      <xdr:rowOff>209550</xdr:rowOff>
    </xdr:from>
    <xdr:ext cx="4762500" cy="1590675"/>
    <xdr:pic>
      <xdr:nvPicPr>
        <xdr:cNvPr id="0" name="image74.jpg"/>
        <xdr:cNvPicPr preferRelativeResize="0"/>
      </xdr:nvPicPr>
      <xdr:blipFill>
        <a:blip cstate="print" r:embed="rId87"/>
        <a:stretch>
          <a:fillRect/>
        </a:stretch>
      </xdr:blipFill>
      <xdr:spPr>
        <a:prstGeom prst="rect">
          <a:avLst/>
        </a:prstGeom>
        <a:noFill/>
      </xdr:spPr>
    </xdr:pic>
    <xdr:clientData fLocksWithSheet="0"/>
  </xdr:oneCellAnchor>
  <xdr:oneCellAnchor>
    <xdr:from>
      <xdr:col>19</xdr:col>
      <xdr:colOff>9525</xdr:colOff>
      <xdr:row>391</xdr:row>
      <xdr:rowOff>209550</xdr:rowOff>
    </xdr:from>
    <xdr:ext cx="4762500" cy="1590675"/>
    <xdr:pic>
      <xdr:nvPicPr>
        <xdr:cNvPr id="0" name="image70.jpg"/>
        <xdr:cNvPicPr preferRelativeResize="0"/>
      </xdr:nvPicPr>
      <xdr:blipFill>
        <a:blip cstate="print" r:embed="rId88"/>
        <a:stretch>
          <a:fillRect/>
        </a:stretch>
      </xdr:blipFill>
      <xdr:spPr>
        <a:prstGeom prst="rect">
          <a:avLst/>
        </a:prstGeom>
        <a:noFill/>
      </xdr:spPr>
    </xdr:pic>
    <xdr:clientData fLocksWithSheet="0"/>
  </xdr:oneCellAnchor>
  <xdr:oneCellAnchor>
    <xdr:from>
      <xdr:col>19</xdr:col>
      <xdr:colOff>9525</xdr:colOff>
      <xdr:row>399</xdr:row>
      <xdr:rowOff>209550</xdr:rowOff>
    </xdr:from>
    <xdr:ext cx="4762500" cy="1590675"/>
    <xdr:pic>
      <xdr:nvPicPr>
        <xdr:cNvPr id="0" name="image72.jpg"/>
        <xdr:cNvPicPr preferRelativeResize="0"/>
      </xdr:nvPicPr>
      <xdr:blipFill>
        <a:blip cstate="print" r:embed="rId89"/>
        <a:stretch>
          <a:fillRect/>
        </a:stretch>
      </xdr:blipFill>
      <xdr:spPr>
        <a:prstGeom prst="rect">
          <a:avLst/>
        </a:prstGeom>
        <a:noFill/>
      </xdr:spPr>
    </xdr:pic>
    <xdr:clientData fLocksWithSheet="0"/>
  </xdr:oneCellAnchor>
  <xdr:oneCellAnchor>
    <xdr:from>
      <xdr:col>19</xdr:col>
      <xdr:colOff>9525</xdr:colOff>
      <xdr:row>407</xdr:row>
      <xdr:rowOff>209550</xdr:rowOff>
    </xdr:from>
    <xdr:ext cx="4762500" cy="1590675"/>
    <xdr:pic>
      <xdr:nvPicPr>
        <xdr:cNvPr id="0" name="image85.jpg"/>
        <xdr:cNvPicPr preferRelativeResize="0"/>
      </xdr:nvPicPr>
      <xdr:blipFill>
        <a:blip cstate="print" r:embed="rId90"/>
        <a:stretch>
          <a:fillRect/>
        </a:stretch>
      </xdr:blipFill>
      <xdr:spPr>
        <a:prstGeom prst="rect">
          <a:avLst/>
        </a:prstGeom>
        <a:noFill/>
      </xdr:spPr>
    </xdr:pic>
    <xdr:clientData fLocksWithSheet="0"/>
  </xdr:oneCellAnchor>
  <xdr:oneCellAnchor>
    <xdr:from>
      <xdr:col>19</xdr:col>
      <xdr:colOff>9525</xdr:colOff>
      <xdr:row>415</xdr:row>
      <xdr:rowOff>209550</xdr:rowOff>
    </xdr:from>
    <xdr:ext cx="4762500" cy="1590675"/>
    <xdr:pic>
      <xdr:nvPicPr>
        <xdr:cNvPr id="0" name="image98.jpg"/>
        <xdr:cNvPicPr preferRelativeResize="0"/>
      </xdr:nvPicPr>
      <xdr:blipFill>
        <a:blip cstate="print" r:embed="rId91"/>
        <a:stretch>
          <a:fillRect/>
        </a:stretch>
      </xdr:blipFill>
      <xdr:spPr>
        <a:prstGeom prst="rect">
          <a:avLst/>
        </a:prstGeom>
        <a:noFill/>
      </xdr:spPr>
    </xdr:pic>
    <xdr:clientData fLocksWithSheet="0"/>
  </xdr:oneCellAnchor>
  <xdr:oneCellAnchor>
    <xdr:from>
      <xdr:col>19</xdr:col>
      <xdr:colOff>9525</xdr:colOff>
      <xdr:row>423</xdr:row>
      <xdr:rowOff>209550</xdr:rowOff>
    </xdr:from>
    <xdr:ext cx="4762500" cy="1590675"/>
    <xdr:pic>
      <xdr:nvPicPr>
        <xdr:cNvPr id="0" name="image71.jpg"/>
        <xdr:cNvPicPr preferRelativeResize="0"/>
      </xdr:nvPicPr>
      <xdr:blipFill>
        <a:blip cstate="print" r:embed="rId92"/>
        <a:stretch>
          <a:fillRect/>
        </a:stretch>
      </xdr:blipFill>
      <xdr:spPr>
        <a:prstGeom prst="rect">
          <a:avLst/>
        </a:prstGeom>
        <a:noFill/>
      </xdr:spPr>
    </xdr:pic>
    <xdr:clientData fLocksWithSheet="0"/>
  </xdr:oneCellAnchor>
  <xdr:oneCellAnchor>
    <xdr:from>
      <xdr:col>19</xdr:col>
      <xdr:colOff>9525</xdr:colOff>
      <xdr:row>431</xdr:row>
      <xdr:rowOff>209550</xdr:rowOff>
    </xdr:from>
    <xdr:ext cx="4762500" cy="1590675"/>
    <xdr:pic>
      <xdr:nvPicPr>
        <xdr:cNvPr id="0" name="image82.jpg"/>
        <xdr:cNvPicPr preferRelativeResize="0"/>
      </xdr:nvPicPr>
      <xdr:blipFill>
        <a:blip cstate="print" r:embed="rId93"/>
        <a:stretch>
          <a:fillRect/>
        </a:stretch>
      </xdr:blipFill>
      <xdr:spPr>
        <a:prstGeom prst="rect">
          <a:avLst/>
        </a:prstGeom>
        <a:noFill/>
      </xdr:spPr>
    </xdr:pic>
    <xdr:clientData fLocksWithSheet="0"/>
  </xdr:oneCellAnchor>
  <xdr:oneCellAnchor>
    <xdr:from>
      <xdr:col>19</xdr:col>
      <xdr:colOff>9525</xdr:colOff>
      <xdr:row>439</xdr:row>
      <xdr:rowOff>209550</xdr:rowOff>
    </xdr:from>
    <xdr:ext cx="4762500" cy="1590675"/>
    <xdr:pic>
      <xdr:nvPicPr>
        <xdr:cNvPr id="0" name="image80.jpg"/>
        <xdr:cNvPicPr preferRelativeResize="0"/>
      </xdr:nvPicPr>
      <xdr:blipFill>
        <a:blip cstate="print" r:embed="rId94"/>
        <a:stretch>
          <a:fillRect/>
        </a:stretch>
      </xdr:blipFill>
      <xdr:spPr>
        <a:prstGeom prst="rect">
          <a:avLst/>
        </a:prstGeom>
        <a:noFill/>
      </xdr:spPr>
    </xdr:pic>
    <xdr:clientData fLocksWithSheet="0"/>
  </xdr:oneCellAnchor>
  <xdr:oneCellAnchor>
    <xdr:from>
      <xdr:col>19</xdr:col>
      <xdr:colOff>9525</xdr:colOff>
      <xdr:row>450</xdr:row>
      <xdr:rowOff>209550</xdr:rowOff>
    </xdr:from>
    <xdr:ext cx="4762500" cy="1590675"/>
    <xdr:pic>
      <xdr:nvPicPr>
        <xdr:cNvPr id="0" name="image76.jpg"/>
        <xdr:cNvPicPr preferRelativeResize="0"/>
      </xdr:nvPicPr>
      <xdr:blipFill>
        <a:blip cstate="print" r:embed="rId95"/>
        <a:stretch>
          <a:fillRect/>
        </a:stretch>
      </xdr:blipFill>
      <xdr:spPr>
        <a:prstGeom prst="rect">
          <a:avLst/>
        </a:prstGeom>
        <a:noFill/>
      </xdr:spPr>
    </xdr:pic>
    <xdr:clientData fLocksWithSheet="0"/>
  </xdr:oneCellAnchor>
  <xdr:oneCellAnchor>
    <xdr:from>
      <xdr:col>19</xdr:col>
      <xdr:colOff>9525</xdr:colOff>
      <xdr:row>461</xdr:row>
      <xdr:rowOff>209550</xdr:rowOff>
    </xdr:from>
    <xdr:ext cx="4762500" cy="1590675"/>
    <xdr:pic>
      <xdr:nvPicPr>
        <xdr:cNvPr id="0" name="image91.jpg"/>
        <xdr:cNvPicPr preferRelativeResize="0"/>
      </xdr:nvPicPr>
      <xdr:blipFill>
        <a:blip cstate="print" r:embed="rId96"/>
        <a:stretch>
          <a:fillRect/>
        </a:stretch>
      </xdr:blipFill>
      <xdr:spPr>
        <a:prstGeom prst="rect">
          <a:avLst/>
        </a:prstGeom>
        <a:noFill/>
      </xdr:spPr>
    </xdr:pic>
    <xdr:clientData fLocksWithSheet="0"/>
  </xdr:oneCellAnchor>
  <xdr:oneCellAnchor>
    <xdr:from>
      <xdr:col>19</xdr:col>
      <xdr:colOff>9525</xdr:colOff>
      <xdr:row>472</xdr:row>
      <xdr:rowOff>209550</xdr:rowOff>
    </xdr:from>
    <xdr:ext cx="4762500" cy="1590675"/>
    <xdr:pic>
      <xdr:nvPicPr>
        <xdr:cNvPr id="0" name="image77.jpg"/>
        <xdr:cNvPicPr preferRelativeResize="0"/>
      </xdr:nvPicPr>
      <xdr:blipFill>
        <a:blip cstate="print" r:embed="rId97"/>
        <a:stretch>
          <a:fillRect/>
        </a:stretch>
      </xdr:blipFill>
      <xdr:spPr>
        <a:prstGeom prst="rect">
          <a:avLst/>
        </a:prstGeom>
        <a:noFill/>
      </xdr:spPr>
    </xdr:pic>
    <xdr:clientData fLocksWithSheet="0"/>
  </xdr:oneCellAnchor>
  <xdr:oneCellAnchor>
    <xdr:from>
      <xdr:col>19</xdr:col>
      <xdr:colOff>9525</xdr:colOff>
      <xdr:row>480</xdr:row>
      <xdr:rowOff>209550</xdr:rowOff>
    </xdr:from>
    <xdr:ext cx="4762500" cy="1590675"/>
    <xdr:pic>
      <xdr:nvPicPr>
        <xdr:cNvPr id="0" name="image84.jpg"/>
        <xdr:cNvPicPr preferRelativeResize="0"/>
      </xdr:nvPicPr>
      <xdr:blipFill>
        <a:blip cstate="print" r:embed="rId98"/>
        <a:stretch>
          <a:fillRect/>
        </a:stretch>
      </xdr:blipFill>
      <xdr:spPr>
        <a:prstGeom prst="rect">
          <a:avLst/>
        </a:prstGeom>
        <a:noFill/>
      </xdr:spPr>
    </xdr:pic>
    <xdr:clientData fLocksWithSheet="0"/>
  </xdr:oneCellAnchor>
  <xdr:oneCellAnchor>
    <xdr:from>
      <xdr:col>19</xdr:col>
      <xdr:colOff>9525</xdr:colOff>
      <xdr:row>488</xdr:row>
      <xdr:rowOff>209550</xdr:rowOff>
    </xdr:from>
    <xdr:ext cx="4762500" cy="1590675"/>
    <xdr:pic>
      <xdr:nvPicPr>
        <xdr:cNvPr id="0" name="image99.jpg"/>
        <xdr:cNvPicPr preferRelativeResize="0"/>
      </xdr:nvPicPr>
      <xdr:blipFill>
        <a:blip cstate="print" r:embed="rId99"/>
        <a:stretch>
          <a:fillRect/>
        </a:stretch>
      </xdr:blipFill>
      <xdr:spPr>
        <a:prstGeom prst="rect">
          <a:avLst/>
        </a:prstGeom>
        <a:noFill/>
      </xdr:spPr>
    </xdr:pic>
    <xdr:clientData fLocksWithSheet="0"/>
  </xdr:oneCellAnchor>
  <xdr:oneCellAnchor>
    <xdr:from>
      <xdr:col>19</xdr:col>
      <xdr:colOff>9525</xdr:colOff>
      <xdr:row>496</xdr:row>
      <xdr:rowOff>209550</xdr:rowOff>
    </xdr:from>
    <xdr:ext cx="4762500" cy="1590675"/>
    <xdr:pic>
      <xdr:nvPicPr>
        <xdr:cNvPr id="0" name="image100.jpg"/>
        <xdr:cNvPicPr preferRelativeResize="0"/>
      </xdr:nvPicPr>
      <xdr:blipFill>
        <a:blip cstate="print" r:embed="rId100"/>
        <a:stretch>
          <a:fillRect/>
        </a:stretch>
      </xdr:blipFill>
      <xdr:spPr>
        <a:prstGeom prst="rect">
          <a:avLst/>
        </a:prstGeom>
        <a:noFill/>
      </xdr:spPr>
    </xdr:pic>
    <xdr:clientData fLocksWithSheet="0"/>
  </xdr:oneCellAnchor>
  <xdr:oneCellAnchor>
    <xdr:from>
      <xdr:col>19</xdr:col>
      <xdr:colOff>9525</xdr:colOff>
      <xdr:row>504</xdr:row>
      <xdr:rowOff>209550</xdr:rowOff>
    </xdr:from>
    <xdr:ext cx="4762500" cy="1590675"/>
    <xdr:pic>
      <xdr:nvPicPr>
        <xdr:cNvPr id="0" name="image92.jpg"/>
        <xdr:cNvPicPr preferRelativeResize="0"/>
      </xdr:nvPicPr>
      <xdr:blipFill>
        <a:blip cstate="print" r:embed="rId101"/>
        <a:stretch>
          <a:fillRect/>
        </a:stretch>
      </xdr:blipFill>
      <xdr:spPr>
        <a:prstGeom prst="rect">
          <a:avLst/>
        </a:prstGeom>
        <a:noFill/>
      </xdr:spPr>
    </xdr:pic>
    <xdr:clientData fLocksWithSheet="0"/>
  </xdr:oneCellAnchor>
  <xdr:oneCellAnchor>
    <xdr:from>
      <xdr:col>19</xdr:col>
      <xdr:colOff>9525</xdr:colOff>
      <xdr:row>512</xdr:row>
      <xdr:rowOff>209550</xdr:rowOff>
    </xdr:from>
    <xdr:ext cx="4762500" cy="1590675"/>
    <xdr:pic>
      <xdr:nvPicPr>
        <xdr:cNvPr id="0" name="image94.jpg"/>
        <xdr:cNvPicPr preferRelativeResize="0"/>
      </xdr:nvPicPr>
      <xdr:blipFill>
        <a:blip cstate="print" r:embed="rId102"/>
        <a:stretch>
          <a:fillRect/>
        </a:stretch>
      </xdr:blipFill>
      <xdr:spPr>
        <a:prstGeom prst="rect">
          <a:avLst/>
        </a:prstGeom>
        <a:noFill/>
      </xdr:spPr>
    </xdr:pic>
    <xdr:clientData fLocksWithSheet="0"/>
  </xdr:oneCellAnchor>
  <xdr:oneCellAnchor>
    <xdr:from>
      <xdr:col>19</xdr:col>
      <xdr:colOff>9525</xdr:colOff>
      <xdr:row>520</xdr:row>
      <xdr:rowOff>209550</xdr:rowOff>
    </xdr:from>
    <xdr:ext cx="4762500" cy="1590675"/>
    <xdr:pic>
      <xdr:nvPicPr>
        <xdr:cNvPr id="0" name="image88.jpg"/>
        <xdr:cNvPicPr preferRelativeResize="0"/>
      </xdr:nvPicPr>
      <xdr:blipFill>
        <a:blip cstate="print" r:embed="rId103"/>
        <a:stretch>
          <a:fillRect/>
        </a:stretch>
      </xdr:blipFill>
      <xdr:spPr>
        <a:prstGeom prst="rect">
          <a:avLst/>
        </a:prstGeom>
        <a:noFill/>
      </xdr:spPr>
    </xdr:pic>
    <xdr:clientData fLocksWithSheet="0"/>
  </xdr:oneCellAnchor>
  <xdr:oneCellAnchor>
    <xdr:from>
      <xdr:col>19</xdr:col>
      <xdr:colOff>9525</xdr:colOff>
      <xdr:row>528</xdr:row>
      <xdr:rowOff>209550</xdr:rowOff>
    </xdr:from>
    <xdr:ext cx="4762500" cy="1590675"/>
    <xdr:pic>
      <xdr:nvPicPr>
        <xdr:cNvPr id="0" name="image87.jpg"/>
        <xdr:cNvPicPr preferRelativeResize="0"/>
      </xdr:nvPicPr>
      <xdr:blipFill>
        <a:blip cstate="print" r:embed="rId104"/>
        <a:stretch>
          <a:fillRect/>
        </a:stretch>
      </xdr:blipFill>
      <xdr:spPr>
        <a:prstGeom prst="rect">
          <a:avLst/>
        </a:prstGeom>
        <a:noFill/>
      </xdr:spPr>
    </xdr:pic>
    <xdr:clientData fLocksWithSheet="0"/>
  </xdr:oneCellAnchor>
  <xdr:oneCellAnchor>
    <xdr:from>
      <xdr:col>19</xdr:col>
      <xdr:colOff>9525</xdr:colOff>
      <xdr:row>536</xdr:row>
      <xdr:rowOff>209550</xdr:rowOff>
    </xdr:from>
    <xdr:ext cx="4762500" cy="1590675"/>
    <xdr:pic>
      <xdr:nvPicPr>
        <xdr:cNvPr id="0" name="image89.jpg"/>
        <xdr:cNvPicPr preferRelativeResize="0"/>
      </xdr:nvPicPr>
      <xdr:blipFill>
        <a:blip cstate="print" r:embed="rId105"/>
        <a:stretch>
          <a:fillRect/>
        </a:stretch>
      </xdr:blipFill>
      <xdr:spPr>
        <a:prstGeom prst="rect">
          <a:avLst/>
        </a:prstGeom>
        <a:noFill/>
      </xdr:spPr>
    </xdr:pic>
    <xdr:clientData fLocksWithSheet="0"/>
  </xdr:oneCellAnchor>
  <xdr:oneCellAnchor>
    <xdr:from>
      <xdr:col>19</xdr:col>
      <xdr:colOff>9525</xdr:colOff>
      <xdr:row>544</xdr:row>
      <xdr:rowOff>209550</xdr:rowOff>
    </xdr:from>
    <xdr:ext cx="4762500" cy="1590675"/>
    <xdr:pic>
      <xdr:nvPicPr>
        <xdr:cNvPr id="0" name="image97.jpg"/>
        <xdr:cNvPicPr preferRelativeResize="0"/>
      </xdr:nvPicPr>
      <xdr:blipFill>
        <a:blip cstate="print" r:embed="rId106"/>
        <a:stretch>
          <a:fillRect/>
        </a:stretch>
      </xdr:blipFill>
      <xdr:spPr>
        <a:prstGeom prst="rect">
          <a:avLst/>
        </a:prstGeom>
        <a:noFill/>
      </xdr:spPr>
    </xdr:pic>
    <xdr:clientData fLocksWithSheet="0"/>
  </xdr:oneCellAnchor>
  <xdr:oneCellAnchor>
    <xdr:from>
      <xdr:col>19</xdr:col>
      <xdr:colOff>9525</xdr:colOff>
      <xdr:row>552</xdr:row>
      <xdr:rowOff>209550</xdr:rowOff>
    </xdr:from>
    <xdr:ext cx="4762500" cy="1590675"/>
    <xdr:pic>
      <xdr:nvPicPr>
        <xdr:cNvPr id="0" name="image93.jpg"/>
        <xdr:cNvPicPr preferRelativeResize="0"/>
      </xdr:nvPicPr>
      <xdr:blipFill>
        <a:blip cstate="print" r:embed="rId107"/>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2.xml"/><Relationship Id="rId3"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6" width="7.63"/>
  </cols>
  <sheetData>
    <row r="1">
      <c r="A1" s="1" t="s">
        <v>1</v>
      </c>
      <c r="B1" s="1" t="s">
        <v>3</v>
      </c>
      <c r="C1" s="1" t="s">
        <v>6</v>
      </c>
      <c r="D1" s="1" t="s">
        <v>8</v>
      </c>
      <c r="E1" s="1" t="s">
        <v>11</v>
      </c>
      <c r="F1" s="1" t="s">
        <v>14</v>
      </c>
      <c r="G1" s="1" t="s">
        <v>17</v>
      </c>
      <c r="H1" s="1" t="s">
        <v>20</v>
      </c>
      <c r="I1" s="1" t="s">
        <v>23</v>
      </c>
      <c r="J1" s="1" t="s">
        <v>26</v>
      </c>
      <c r="K1" s="1" t="s">
        <v>29</v>
      </c>
      <c r="L1" s="1" t="s">
        <v>30</v>
      </c>
      <c r="M1" s="1" t="s">
        <v>32</v>
      </c>
      <c r="N1" s="1" t="s">
        <v>34</v>
      </c>
      <c r="O1" s="1" t="s">
        <v>36</v>
      </c>
      <c r="P1" s="1" t="s">
        <v>39</v>
      </c>
      <c r="Q1" s="1" t="s">
        <v>42</v>
      </c>
      <c r="R1" s="1" t="s">
        <v>44</v>
      </c>
      <c r="S1" s="1" t="s">
        <v>45</v>
      </c>
      <c r="T1" s="1" t="s">
        <v>46</v>
      </c>
      <c r="U1" s="1" t="s">
        <v>47</v>
      </c>
      <c r="V1" s="1" t="s">
        <v>49</v>
      </c>
      <c r="W1" s="1" t="s">
        <v>52</v>
      </c>
      <c r="X1" s="1" t="s">
        <v>54</v>
      </c>
      <c r="Y1" s="1" t="s">
        <v>55</v>
      </c>
      <c r="Z1" s="1" t="s">
        <v>57</v>
      </c>
      <c r="AB1" s="1" t="s">
        <v>60</v>
      </c>
      <c r="AC1" s="1" t="s">
        <v>62</v>
      </c>
      <c r="AD1" s="1" t="s">
        <v>65</v>
      </c>
      <c r="AE1" s="1" t="s">
        <v>67</v>
      </c>
      <c r="AF1" s="1" t="s">
        <v>69</v>
      </c>
      <c r="AG1" s="1" t="s">
        <v>70</v>
      </c>
      <c r="AH1" s="1" t="s">
        <v>71</v>
      </c>
      <c r="AI1" s="1" t="s">
        <v>74</v>
      </c>
      <c r="AJ1" s="1" t="s">
        <v>77</v>
      </c>
    </row>
    <row r="2">
      <c r="A2" s="1" t="s">
        <v>82</v>
      </c>
      <c r="B2" s="1">
        <v>8.0</v>
      </c>
      <c r="C2" s="1" t="s">
        <v>73</v>
      </c>
      <c r="D2" s="1" t="s">
        <v>73</v>
      </c>
      <c r="E2" s="1" t="s">
        <v>73</v>
      </c>
      <c r="F2" s="1" t="s">
        <v>73</v>
      </c>
      <c r="G2" s="1" t="s">
        <v>73</v>
      </c>
      <c r="H2" s="1" t="s">
        <v>73</v>
      </c>
      <c r="I2" s="1" t="s">
        <v>73</v>
      </c>
      <c r="J2" s="1" t="s">
        <v>73</v>
      </c>
      <c r="K2" s="1" t="s">
        <v>73</v>
      </c>
      <c r="L2" s="1" t="s">
        <v>73</v>
      </c>
      <c r="M2" s="1" t="s">
        <v>73</v>
      </c>
      <c r="N2" s="1" t="s">
        <v>73</v>
      </c>
      <c r="O2" s="1" t="s">
        <v>73</v>
      </c>
      <c r="P2" s="1" t="s">
        <v>73</v>
      </c>
      <c r="Q2" s="1" t="s">
        <v>73</v>
      </c>
      <c r="R2" s="1" t="s">
        <v>73</v>
      </c>
      <c r="S2" s="1" t="s">
        <v>73</v>
      </c>
      <c r="T2" s="1" t="s">
        <v>73</v>
      </c>
      <c r="U2" s="1" t="s">
        <v>73</v>
      </c>
      <c r="V2" s="1" t="s">
        <v>73</v>
      </c>
      <c r="W2" s="1" t="s">
        <v>73</v>
      </c>
      <c r="X2" s="1" t="s">
        <v>73</v>
      </c>
      <c r="Y2" s="1" t="s">
        <v>73</v>
      </c>
      <c r="Z2" s="1" t="s">
        <v>73</v>
      </c>
      <c r="AB2" s="1" t="s">
        <v>96</v>
      </c>
      <c r="AC2" s="1" t="s">
        <v>97</v>
      </c>
      <c r="AD2" s="1">
        <v>1.0</v>
      </c>
      <c r="AE2" s="1" t="s">
        <v>99</v>
      </c>
      <c r="AF2" s="1" t="s">
        <v>101</v>
      </c>
      <c r="AG2" s="1" t="s">
        <v>102</v>
      </c>
      <c r="AH2" s="1" t="s">
        <v>103</v>
      </c>
      <c r="AI2" s="1" t="s">
        <v>104</v>
      </c>
      <c r="AJ2" s="1" t="s">
        <v>106</v>
      </c>
    </row>
    <row r="3">
      <c r="A3" s="1" t="s">
        <v>107</v>
      </c>
      <c r="B3" s="1">
        <v>4.0</v>
      </c>
      <c r="C3" s="1" t="s">
        <v>73</v>
      </c>
      <c r="D3" s="1" t="s">
        <v>73</v>
      </c>
      <c r="E3" s="1" t="s">
        <v>73</v>
      </c>
      <c r="F3" s="1" t="s">
        <v>73</v>
      </c>
      <c r="G3" s="1" t="s">
        <v>73</v>
      </c>
      <c r="H3" s="1" t="s">
        <v>73</v>
      </c>
      <c r="I3" s="1" t="s">
        <v>73</v>
      </c>
      <c r="J3" s="1" t="s">
        <v>73</v>
      </c>
      <c r="K3" s="1" t="s">
        <v>73</v>
      </c>
      <c r="L3" s="1" t="s">
        <v>73</v>
      </c>
      <c r="M3" s="1" t="s">
        <v>73</v>
      </c>
      <c r="N3" s="1" t="s">
        <v>73</v>
      </c>
      <c r="O3" s="1" t="s">
        <v>73</v>
      </c>
      <c r="P3" s="1" t="s">
        <v>73</v>
      </c>
      <c r="Q3" s="1" t="s">
        <v>73</v>
      </c>
      <c r="R3" s="1" t="s">
        <v>73</v>
      </c>
      <c r="S3" s="1" t="s">
        <v>73</v>
      </c>
      <c r="T3" s="1" t="s">
        <v>73</v>
      </c>
      <c r="U3" s="1" t="s">
        <v>73</v>
      </c>
      <c r="V3" s="1" t="s">
        <v>73</v>
      </c>
      <c r="W3" s="1" t="s">
        <v>73</v>
      </c>
      <c r="X3" s="1" t="s">
        <v>73</v>
      </c>
      <c r="Y3" s="1" t="s">
        <v>73</v>
      </c>
      <c r="Z3" s="1" t="s">
        <v>73</v>
      </c>
      <c r="AB3" s="1" t="s">
        <v>110</v>
      </c>
      <c r="AC3" s="1" t="s">
        <v>111</v>
      </c>
      <c r="AD3" s="1">
        <v>1.0</v>
      </c>
      <c r="AE3" s="1" t="s">
        <v>113</v>
      </c>
      <c r="AF3" s="1" t="s">
        <v>101</v>
      </c>
      <c r="AG3" s="1" t="s">
        <v>102</v>
      </c>
      <c r="AH3" s="1" t="s">
        <v>116</v>
      </c>
      <c r="AI3" s="1" t="s">
        <v>117</v>
      </c>
      <c r="AJ3" s="1" t="s">
        <v>106</v>
      </c>
    </row>
    <row r="4">
      <c r="A4" s="1" t="s">
        <v>120</v>
      </c>
      <c r="B4" s="1">
        <v>4.0</v>
      </c>
      <c r="C4" s="1" t="s">
        <v>73</v>
      </c>
      <c r="D4" s="1" t="s">
        <v>73</v>
      </c>
      <c r="E4" s="1" t="s">
        <v>73</v>
      </c>
      <c r="F4" s="1" t="s">
        <v>73</v>
      </c>
      <c r="G4" s="1" t="s">
        <v>73</v>
      </c>
      <c r="H4" s="1" t="s">
        <v>73</v>
      </c>
      <c r="I4" s="1" t="s">
        <v>73</v>
      </c>
      <c r="J4" s="1" t="s">
        <v>73</v>
      </c>
      <c r="K4" s="1" t="s">
        <v>73</v>
      </c>
      <c r="L4" s="1" t="s">
        <v>73</v>
      </c>
      <c r="M4" s="1" t="s">
        <v>73</v>
      </c>
      <c r="N4" s="1" t="s">
        <v>73</v>
      </c>
      <c r="O4" s="1" t="s">
        <v>73</v>
      </c>
      <c r="P4" s="1" t="s">
        <v>73</v>
      </c>
      <c r="Q4" s="1" t="s">
        <v>73</v>
      </c>
      <c r="R4" s="1" t="s">
        <v>73</v>
      </c>
      <c r="S4" s="1" t="s">
        <v>73</v>
      </c>
      <c r="T4" s="1" t="s">
        <v>73</v>
      </c>
      <c r="U4" s="1" t="s">
        <v>73</v>
      </c>
      <c r="V4" s="1" t="s">
        <v>73</v>
      </c>
      <c r="W4" s="1" t="s">
        <v>73</v>
      </c>
      <c r="X4" s="1" t="s">
        <v>73</v>
      </c>
      <c r="Y4" s="1" t="s">
        <v>73</v>
      </c>
      <c r="Z4" s="1" t="s">
        <v>73</v>
      </c>
      <c r="AB4" s="1" t="s">
        <v>132</v>
      </c>
      <c r="AC4" s="1" t="s">
        <v>132</v>
      </c>
      <c r="AD4" s="1">
        <v>1.0</v>
      </c>
      <c r="AE4" s="1" t="s">
        <v>135</v>
      </c>
      <c r="AF4" s="1" t="s">
        <v>136</v>
      </c>
      <c r="AG4" s="1" t="s">
        <v>137</v>
      </c>
      <c r="AH4" s="1" t="s">
        <v>138</v>
      </c>
      <c r="AI4" s="1" t="s">
        <v>140</v>
      </c>
      <c r="AJ4" s="1" t="s">
        <v>141</v>
      </c>
    </row>
    <row r="5">
      <c r="A5" s="1" t="s">
        <v>142</v>
      </c>
      <c r="B5" s="1">
        <v>6.0</v>
      </c>
      <c r="C5" s="1" t="s">
        <v>73</v>
      </c>
      <c r="D5" s="1" t="s">
        <v>73</v>
      </c>
      <c r="E5" s="1" t="s">
        <v>73</v>
      </c>
      <c r="F5" s="1" t="s">
        <v>73</v>
      </c>
      <c r="G5" s="1" t="s">
        <v>73</v>
      </c>
      <c r="H5" s="1" t="s">
        <v>73</v>
      </c>
      <c r="I5" s="1" t="s">
        <v>73</v>
      </c>
      <c r="J5" s="1" t="s">
        <v>73</v>
      </c>
      <c r="K5" s="1" t="s">
        <v>73</v>
      </c>
      <c r="L5" s="1" t="s">
        <v>73</v>
      </c>
      <c r="M5" s="1" t="s">
        <v>73</v>
      </c>
      <c r="N5" s="1" t="s">
        <v>73</v>
      </c>
      <c r="O5" s="1" t="s">
        <v>73</v>
      </c>
      <c r="P5" s="1" t="s">
        <v>73</v>
      </c>
      <c r="Q5" s="1" t="s">
        <v>73</v>
      </c>
      <c r="R5" s="1" t="s">
        <v>73</v>
      </c>
      <c r="S5" s="1" t="s">
        <v>73</v>
      </c>
      <c r="T5" s="1" t="s">
        <v>73</v>
      </c>
      <c r="U5" s="1" t="s">
        <v>73</v>
      </c>
      <c r="V5" s="1" t="s">
        <v>73</v>
      </c>
      <c r="W5" s="1" t="s">
        <v>73</v>
      </c>
      <c r="X5" s="1" t="s">
        <v>73</v>
      </c>
      <c r="Y5" s="1" t="s">
        <v>73</v>
      </c>
      <c r="Z5" s="1" t="s">
        <v>73</v>
      </c>
      <c r="AB5" s="1" t="s">
        <v>155</v>
      </c>
      <c r="AC5" s="1" t="s">
        <v>156</v>
      </c>
      <c r="AD5" s="1">
        <v>1.0</v>
      </c>
      <c r="AE5" s="1" t="s">
        <v>157</v>
      </c>
      <c r="AF5" s="1" t="s">
        <v>136</v>
      </c>
      <c r="AG5" s="1" t="s">
        <v>159</v>
      </c>
      <c r="AH5" s="1" t="s">
        <v>160</v>
      </c>
      <c r="AI5" s="1" t="s">
        <v>155</v>
      </c>
      <c r="AJ5" s="1" t="s">
        <v>106</v>
      </c>
    </row>
    <row r="6">
      <c r="A6" s="1" t="s">
        <v>163</v>
      </c>
      <c r="B6" s="1">
        <v>0.0</v>
      </c>
      <c r="C6" s="1" t="s">
        <v>73</v>
      </c>
      <c r="D6" s="1" t="s">
        <v>73</v>
      </c>
      <c r="E6" s="1" t="s">
        <v>73</v>
      </c>
      <c r="F6" s="1" t="s">
        <v>73</v>
      </c>
      <c r="G6" s="1" t="s">
        <v>73</v>
      </c>
      <c r="H6" s="1" t="s">
        <v>73</v>
      </c>
      <c r="I6" s="1" t="s">
        <v>73</v>
      </c>
      <c r="J6" s="1" t="s">
        <v>73</v>
      </c>
      <c r="K6" s="1" t="s">
        <v>73</v>
      </c>
      <c r="L6" s="1" t="s">
        <v>73</v>
      </c>
      <c r="M6" s="1" t="s">
        <v>73</v>
      </c>
      <c r="N6" s="1" t="s">
        <v>73</v>
      </c>
      <c r="O6" s="1" t="s">
        <v>73</v>
      </c>
      <c r="P6" s="1" t="s">
        <v>73</v>
      </c>
      <c r="Q6" s="1" t="s">
        <v>73</v>
      </c>
      <c r="R6" s="1" t="s">
        <v>73</v>
      </c>
      <c r="S6" s="1" t="s">
        <v>73</v>
      </c>
      <c r="T6" s="1" t="s">
        <v>73</v>
      </c>
      <c r="U6" s="1" t="s">
        <v>73</v>
      </c>
      <c r="V6" s="1" t="s">
        <v>73</v>
      </c>
      <c r="W6" s="1" t="s">
        <v>73</v>
      </c>
      <c r="X6" s="1" t="s">
        <v>73</v>
      </c>
      <c r="Y6" s="1" t="s">
        <v>73</v>
      </c>
      <c r="Z6" s="1" t="s">
        <v>73</v>
      </c>
      <c r="AB6" s="1" t="s">
        <v>171</v>
      </c>
      <c r="AC6" s="1" t="s">
        <v>171</v>
      </c>
      <c r="AD6" s="1">
        <v>1.0</v>
      </c>
      <c r="AE6" s="1" t="s">
        <v>173</v>
      </c>
      <c r="AF6" s="1" t="s">
        <v>136</v>
      </c>
      <c r="AG6" s="1" t="s">
        <v>174</v>
      </c>
      <c r="AH6" s="1" t="s">
        <v>138</v>
      </c>
      <c r="AI6" s="1" t="s">
        <v>140</v>
      </c>
      <c r="AJ6" s="1" t="s">
        <v>141</v>
      </c>
    </row>
    <row r="7">
      <c r="A7" s="1" t="s">
        <v>176</v>
      </c>
      <c r="B7" s="1">
        <v>6.0</v>
      </c>
      <c r="C7" s="1" t="s">
        <v>96</v>
      </c>
      <c r="D7" s="1" t="s">
        <v>110</v>
      </c>
      <c r="E7" s="1" t="s">
        <v>132</v>
      </c>
      <c r="F7" s="1" t="s">
        <v>155</v>
      </c>
      <c r="G7" s="1" t="s">
        <v>171</v>
      </c>
      <c r="H7" s="1" t="s">
        <v>180</v>
      </c>
      <c r="I7" s="1" t="s">
        <v>181</v>
      </c>
      <c r="J7" s="1" t="s">
        <v>182</v>
      </c>
      <c r="K7" s="1" t="s">
        <v>183</v>
      </c>
      <c r="L7" s="1" t="s">
        <v>186</v>
      </c>
      <c r="M7" s="1" t="s">
        <v>187</v>
      </c>
      <c r="N7" s="1" t="s">
        <v>73</v>
      </c>
      <c r="O7" s="1" t="s">
        <v>188</v>
      </c>
      <c r="P7" s="1" t="s">
        <v>188</v>
      </c>
      <c r="Q7" s="1" t="s">
        <v>188</v>
      </c>
      <c r="R7" s="1" t="s">
        <v>188</v>
      </c>
      <c r="S7" s="1" t="s">
        <v>188</v>
      </c>
      <c r="T7" s="1" t="s">
        <v>188</v>
      </c>
      <c r="U7" s="1" t="s">
        <v>188</v>
      </c>
      <c r="V7" s="1" t="s">
        <v>195</v>
      </c>
      <c r="W7" s="1" t="s">
        <v>195</v>
      </c>
      <c r="X7" s="1" t="s">
        <v>195</v>
      </c>
      <c r="Y7" s="1" t="s">
        <v>195</v>
      </c>
      <c r="Z7" s="1" t="s">
        <v>73</v>
      </c>
      <c r="AB7" s="1" t="s">
        <v>180</v>
      </c>
      <c r="AC7" s="1" t="s">
        <v>197</v>
      </c>
      <c r="AD7" s="1">
        <v>1.0</v>
      </c>
      <c r="AE7" s="1" t="s">
        <v>199</v>
      </c>
      <c r="AF7" s="1" t="s">
        <v>101</v>
      </c>
      <c r="AG7" s="1" t="s">
        <v>102</v>
      </c>
      <c r="AH7" s="1" t="s">
        <v>200</v>
      </c>
      <c r="AI7" s="1" t="s">
        <v>202</v>
      </c>
      <c r="AJ7" s="1" t="s">
        <v>106</v>
      </c>
    </row>
    <row r="8">
      <c r="A8" s="1" t="s">
        <v>204</v>
      </c>
      <c r="B8" s="1">
        <v>0.0</v>
      </c>
      <c r="C8" s="1" t="s">
        <v>96</v>
      </c>
      <c r="D8" s="1" t="s">
        <v>110</v>
      </c>
      <c r="E8" s="1" t="s">
        <v>132</v>
      </c>
      <c r="F8" s="1" t="s">
        <v>155</v>
      </c>
      <c r="G8" s="1" t="s">
        <v>171</v>
      </c>
      <c r="H8" s="1" t="s">
        <v>180</v>
      </c>
      <c r="I8" s="1" t="s">
        <v>181</v>
      </c>
      <c r="J8" s="1" t="s">
        <v>182</v>
      </c>
      <c r="K8" s="1" t="s">
        <v>183</v>
      </c>
      <c r="L8" s="1" t="s">
        <v>186</v>
      </c>
      <c r="M8" s="1" t="s">
        <v>187</v>
      </c>
      <c r="N8" s="1" t="s">
        <v>73</v>
      </c>
      <c r="O8" s="1" t="s">
        <v>188</v>
      </c>
      <c r="P8" s="1" t="s">
        <v>188</v>
      </c>
      <c r="Q8" s="1" t="s">
        <v>188</v>
      </c>
      <c r="R8" s="1" t="s">
        <v>188</v>
      </c>
      <c r="S8" s="1" t="s">
        <v>188</v>
      </c>
      <c r="T8" s="1" t="s">
        <v>188</v>
      </c>
      <c r="U8" s="1" t="s">
        <v>188</v>
      </c>
      <c r="V8" s="1" t="s">
        <v>195</v>
      </c>
      <c r="W8" s="1" t="s">
        <v>195</v>
      </c>
      <c r="X8" s="1" t="s">
        <v>195</v>
      </c>
      <c r="Y8" s="1" t="s">
        <v>195</v>
      </c>
      <c r="Z8" s="1" t="s">
        <v>73</v>
      </c>
      <c r="AB8" s="1" t="s">
        <v>181</v>
      </c>
      <c r="AC8" s="1" t="s">
        <v>181</v>
      </c>
      <c r="AD8" s="1">
        <v>1.0</v>
      </c>
      <c r="AE8" s="1" t="s">
        <v>212</v>
      </c>
      <c r="AF8" s="1" t="s">
        <v>101</v>
      </c>
      <c r="AG8" s="1" t="s">
        <v>215</v>
      </c>
      <c r="AH8" s="1" t="s">
        <v>138</v>
      </c>
      <c r="AI8" s="1" t="s">
        <v>140</v>
      </c>
      <c r="AJ8" s="1" t="s">
        <v>141</v>
      </c>
    </row>
    <row r="9">
      <c r="A9" s="1" t="s">
        <v>217</v>
      </c>
      <c r="B9" s="1">
        <v>6.0</v>
      </c>
      <c r="C9" s="1" t="s">
        <v>96</v>
      </c>
      <c r="D9" s="1" t="s">
        <v>110</v>
      </c>
      <c r="E9" s="1" t="s">
        <v>132</v>
      </c>
      <c r="F9" s="1" t="s">
        <v>155</v>
      </c>
      <c r="G9" s="1" t="s">
        <v>171</v>
      </c>
      <c r="H9" s="1" t="s">
        <v>180</v>
      </c>
      <c r="I9" s="1" t="s">
        <v>181</v>
      </c>
      <c r="J9" s="1" t="s">
        <v>182</v>
      </c>
      <c r="K9" s="1" t="s">
        <v>183</v>
      </c>
      <c r="L9" s="1" t="s">
        <v>73</v>
      </c>
      <c r="M9" s="1" t="s">
        <v>73</v>
      </c>
      <c r="N9" s="1" t="s">
        <v>73</v>
      </c>
      <c r="O9" s="1" t="s">
        <v>188</v>
      </c>
      <c r="P9" s="1" t="s">
        <v>188</v>
      </c>
      <c r="Q9" s="1" t="s">
        <v>188</v>
      </c>
      <c r="R9" s="1" t="s">
        <v>188</v>
      </c>
      <c r="S9" s="1" t="s">
        <v>188</v>
      </c>
      <c r="T9" s="1" t="s">
        <v>195</v>
      </c>
      <c r="U9" s="1" t="s">
        <v>195</v>
      </c>
      <c r="V9" s="1" t="s">
        <v>195</v>
      </c>
      <c r="W9" s="1" t="s">
        <v>195</v>
      </c>
      <c r="X9" s="1" t="s">
        <v>73</v>
      </c>
      <c r="Y9" s="1" t="s">
        <v>73</v>
      </c>
      <c r="Z9" s="1" t="s">
        <v>73</v>
      </c>
      <c r="AB9" s="1" t="s">
        <v>182</v>
      </c>
      <c r="AC9" s="1" t="s">
        <v>229</v>
      </c>
      <c r="AD9" s="1">
        <v>1.0</v>
      </c>
      <c r="AE9" s="1" t="s">
        <v>231</v>
      </c>
      <c r="AF9" s="1" t="s">
        <v>101</v>
      </c>
      <c r="AG9" s="1" t="s">
        <v>102</v>
      </c>
      <c r="AH9" s="1" t="s">
        <v>200</v>
      </c>
      <c r="AI9" s="1" t="s">
        <v>235</v>
      </c>
      <c r="AJ9" s="1" t="s">
        <v>106</v>
      </c>
    </row>
    <row r="10">
      <c r="A10" s="1" t="s">
        <v>238</v>
      </c>
      <c r="B10" s="1">
        <v>6.0</v>
      </c>
      <c r="C10" s="1" t="s">
        <v>96</v>
      </c>
      <c r="D10" s="1" t="s">
        <v>110</v>
      </c>
      <c r="E10" s="1" t="s">
        <v>132</v>
      </c>
      <c r="F10" s="1" t="s">
        <v>155</v>
      </c>
      <c r="G10" s="1" t="s">
        <v>171</v>
      </c>
      <c r="H10" s="1" t="s">
        <v>180</v>
      </c>
      <c r="I10" s="1" t="s">
        <v>181</v>
      </c>
      <c r="J10" s="1" t="s">
        <v>182</v>
      </c>
      <c r="K10" s="1" t="s">
        <v>183</v>
      </c>
      <c r="L10" s="1" t="s">
        <v>73</v>
      </c>
      <c r="M10" s="1" t="s">
        <v>73</v>
      </c>
      <c r="N10" s="1" t="s">
        <v>73</v>
      </c>
      <c r="O10" s="1" t="s">
        <v>188</v>
      </c>
      <c r="P10" s="1" t="s">
        <v>188</v>
      </c>
      <c r="Q10" s="1" t="s">
        <v>188</v>
      </c>
      <c r="R10" s="1" t="s">
        <v>188</v>
      </c>
      <c r="S10" s="1" t="s">
        <v>188</v>
      </c>
      <c r="T10" s="1" t="s">
        <v>195</v>
      </c>
      <c r="U10" s="1" t="s">
        <v>195</v>
      </c>
      <c r="V10" s="1" t="s">
        <v>195</v>
      </c>
      <c r="W10" s="1" t="s">
        <v>195</v>
      </c>
      <c r="X10" s="1" t="s">
        <v>73</v>
      </c>
      <c r="Y10" s="1" t="s">
        <v>73</v>
      </c>
      <c r="Z10" s="1" t="s">
        <v>73</v>
      </c>
      <c r="AB10" s="1" t="s">
        <v>183</v>
      </c>
      <c r="AC10" s="1" t="s">
        <v>183</v>
      </c>
      <c r="AD10" s="1">
        <v>1.0</v>
      </c>
      <c r="AE10" s="1" t="s">
        <v>249</v>
      </c>
      <c r="AF10" s="1" t="s">
        <v>101</v>
      </c>
      <c r="AG10" s="1" t="s">
        <v>102</v>
      </c>
      <c r="AH10" s="1" t="s">
        <v>200</v>
      </c>
      <c r="AI10" s="1" t="s">
        <v>253</v>
      </c>
      <c r="AJ10" s="1" t="s">
        <v>106</v>
      </c>
    </row>
    <row r="11">
      <c r="A11" s="1" t="s">
        <v>256</v>
      </c>
      <c r="B11" s="1">
        <v>3.0</v>
      </c>
      <c r="C11" s="1" t="s">
        <v>183</v>
      </c>
      <c r="D11" s="1" t="s">
        <v>110</v>
      </c>
      <c r="E11" s="1" t="s">
        <v>96</v>
      </c>
      <c r="F11" s="1" t="s">
        <v>182</v>
      </c>
      <c r="G11" s="1" t="s">
        <v>180</v>
      </c>
      <c r="H11" s="1" t="s">
        <v>258</v>
      </c>
      <c r="I11" s="1" t="s">
        <v>187</v>
      </c>
      <c r="J11" s="1" t="s">
        <v>186</v>
      </c>
      <c r="K11" s="1" t="s">
        <v>73</v>
      </c>
      <c r="L11" s="1" t="s">
        <v>73</v>
      </c>
      <c r="M11" s="1" t="s">
        <v>73</v>
      </c>
      <c r="N11" s="1" t="s">
        <v>73</v>
      </c>
      <c r="O11" s="1" t="s">
        <v>188</v>
      </c>
      <c r="P11" s="1" t="s">
        <v>188</v>
      </c>
      <c r="Q11" s="1" t="s">
        <v>188</v>
      </c>
      <c r="R11" s="1" t="s">
        <v>188</v>
      </c>
      <c r="S11" s="1" t="s">
        <v>188</v>
      </c>
      <c r="T11" s="1" t="s">
        <v>188</v>
      </c>
      <c r="U11" s="1" t="s">
        <v>188</v>
      </c>
      <c r="V11" s="1" t="s">
        <v>188</v>
      </c>
      <c r="W11" s="1" t="s">
        <v>73</v>
      </c>
      <c r="X11" s="1" t="s">
        <v>73</v>
      </c>
      <c r="Y11" s="1" t="s">
        <v>73</v>
      </c>
      <c r="Z11" s="1" t="s">
        <v>73</v>
      </c>
      <c r="AB11" s="1" t="s">
        <v>186</v>
      </c>
      <c r="AC11" s="1" t="s">
        <v>268</v>
      </c>
      <c r="AD11" s="1">
        <v>1.0</v>
      </c>
      <c r="AE11" s="1" t="s">
        <v>270</v>
      </c>
      <c r="AF11" s="1" t="s">
        <v>272</v>
      </c>
      <c r="AG11" s="1" t="s">
        <v>273</v>
      </c>
      <c r="AH11" s="1" t="s">
        <v>275</v>
      </c>
      <c r="AI11" s="1" t="s">
        <v>277</v>
      </c>
      <c r="AJ11" s="1" t="s">
        <v>106</v>
      </c>
    </row>
    <row r="12">
      <c r="A12" s="1" t="s">
        <v>279</v>
      </c>
      <c r="B12" s="1">
        <v>3.0</v>
      </c>
      <c r="C12" s="1" t="s">
        <v>96</v>
      </c>
      <c r="D12" s="1" t="s">
        <v>110</v>
      </c>
      <c r="E12" s="1" t="s">
        <v>132</v>
      </c>
      <c r="F12" s="1" t="s">
        <v>171</v>
      </c>
      <c r="G12" s="1" t="s">
        <v>182</v>
      </c>
      <c r="H12" s="1" t="s">
        <v>73</v>
      </c>
      <c r="I12" s="1" t="s">
        <v>73</v>
      </c>
      <c r="J12" s="1" t="s">
        <v>73</v>
      </c>
      <c r="K12" s="1" t="s">
        <v>73</v>
      </c>
      <c r="L12" s="1" t="s">
        <v>73</v>
      </c>
      <c r="M12" s="1" t="s">
        <v>73</v>
      </c>
      <c r="N12" s="1" t="s">
        <v>73</v>
      </c>
      <c r="O12" s="1" t="s">
        <v>188</v>
      </c>
      <c r="P12" s="1" t="s">
        <v>188</v>
      </c>
      <c r="Q12" s="1" t="s">
        <v>188</v>
      </c>
      <c r="R12" s="1" t="s">
        <v>188</v>
      </c>
      <c r="S12" s="1" t="s">
        <v>195</v>
      </c>
      <c r="T12" s="1" t="s">
        <v>73</v>
      </c>
      <c r="U12" s="1" t="s">
        <v>73</v>
      </c>
      <c r="V12" s="1" t="s">
        <v>73</v>
      </c>
      <c r="W12" s="1" t="s">
        <v>73</v>
      </c>
      <c r="X12" s="1" t="s">
        <v>73</v>
      </c>
      <c r="Y12" s="1" t="s">
        <v>73</v>
      </c>
      <c r="Z12" s="1" t="s">
        <v>73</v>
      </c>
      <c r="AB12" s="1" t="s">
        <v>187</v>
      </c>
      <c r="AC12" s="1" t="s">
        <v>290</v>
      </c>
      <c r="AD12" s="1">
        <v>1.0</v>
      </c>
      <c r="AE12" s="1" t="s">
        <v>292</v>
      </c>
      <c r="AF12" s="1" t="s">
        <v>136</v>
      </c>
      <c r="AG12" s="1" t="s">
        <v>293</v>
      </c>
      <c r="AH12" s="1" t="s">
        <v>294</v>
      </c>
      <c r="AI12" s="1" t="s">
        <v>295</v>
      </c>
      <c r="AJ12" s="1" t="s">
        <v>106</v>
      </c>
    </row>
    <row r="13">
      <c r="AB13" s="1" t="s">
        <v>258</v>
      </c>
      <c r="AC13" s="1" t="s">
        <v>296</v>
      </c>
      <c r="AD13" s="1">
        <v>1.0</v>
      </c>
      <c r="AE13" s="1" t="s">
        <v>297</v>
      </c>
      <c r="AF13" s="1" t="s">
        <v>101</v>
      </c>
      <c r="AG13" s="1" t="s">
        <v>298</v>
      </c>
      <c r="AH13" s="1" t="s">
        <v>299</v>
      </c>
      <c r="AI13" s="1" t="s">
        <v>300</v>
      </c>
      <c r="AJ13" s="1" t="s">
        <v>106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c r="A1" s="1" t="s">
        <v>0</v>
      </c>
    </row>
    <row r="2">
      <c r="A2" s="1" t="s">
        <v>5</v>
      </c>
      <c r="B2" s="1" t="s">
        <v>7</v>
      </c>
      <c r="C2" s="1" t="s">
        <v>10</v>
      </c>
      <c r="D2" s="1" t="s">
        <v>13</v>
      </c>
      <c r="E2" s="1" t="s">
        <v>16</v>
      </c>
      <c r="F2" s="1" t="s">
        <v>19</v>
      </c>
      <c r="G2" s="1" t="s">
        <v>22</v>
      </c>
      <c r="H2" s="1" t="s">
        <v>25</v>
      </c>
      <c r="I2" s="1" t="s">
        <v>28</v>
      </c>
      <c r="J2" s="1" t="s">
        <v>31</v>
      </c>
      <c r="K2" s="1" t="s">
        <v>33</v>
      </c>
      <c r="L2" s="1" t="s">
        <v>37</v>
      </c>
      <c r="M2" s="1" t="s">
        <v>40</v>
      </c>
      <c r="N2" s="1" t="s">
        <v>43</v>
      </c>
      <c r="O2" s="1" t="s">
        <v>50</v>
      </c>
      <c r="P2" s="1" t="s">
        <v>53</v>
      </c>
    </row>
    <row r="3">
      <c r="A3" s="1" t="s">
        <v>56</v>
      </c>
      <c r="B3" s="1" t="s">
        <v>58</v>
      </c>
      <c r="C3" s="1">
        <v>1.0</v>
      </c>
      <c r="D3" s="1">
        <v>1.0</v>
      </c>
      <c r="E3" s="1" t="s">
        <v>68</v>
      </c>
      <c r="F3" s="1">
        <v>1.0</v>
      </c>
      <c r="G3" s="1">
        <v>1.0</v>
      </c>
      <c r="H3" s="1" t="s">
        <v>73</v>
      </c>
      <c r="I3" s="1">
        <v>1.0</v>
      </c>
      <c r="J3" s="1" t="s">
        <v>76</v>
      </c>
      <c r="K3" s="1" t="s">
        <v>79</v>
      </c>
      <c r="L3" s="1" t="s">
        <v>81</v>
      </c>
      <c r="M3" s="1" t="s">
        <v>84</v>
      </c>
      <c r="N3" s="1">
        <v>0.0</v>
      </c>
      <c r="O3" s="1" t="s">
        <v>85</v>
      </c>
      <c r="P3" s="1" t="s">
        <v>73</v>
      </c>
    </row>
    <row r="4">
      <c r="A4" s="1" t="s">
        <v>56</v>
      </c>
      <c r="B4" s="1" t="s">
        <v>58</v>
      </c>
      <c r="C4" s="1">
        <v>1.0</v>
      </c>
      <c r="D4" s="1">
        <v>1.0</v>
      </c>
      <c r="E4" s="1" t="s">
        <v>68</v>
      </c>
      <c r="F4" s="1">
        <v>1.0</v>
      </c>
      <c r="G4" s="1">
        <v>1.0</v>
      </c>
      <c r="H4" s="1" t="s">
        <v>73</v>
      </c>
      <c r="I4" s="1">
        <v>1.0</v>
      </c>
      <c r="J4" s="1" t="s">
        <v>98</v>
      </c>
      <c r="K4" s="1" t="s">
        <v>100</v>
      </c>
      <c r="L4" s="1" t="s">
        <v>81</v>
      </c>
      <c r="M4" s="1" t="s">
        <v>84</v>
      </c>
      <c r="N4" s="1">
        <v>0.0</v>
      </c>
      <c r="O4" s="1" t="s">
        <v>105</v>
      </c>
      <c r="P4" s="1" t="s">
        <v>73</v>
      </c>
    </row>
    <row r="5">
      <c r="A5" s="1" t="s">
        <v>56</v>
      </c>
      <c r="B5" s="1" t="s">
        <v>58</v>
      </c>
      <c r="C5" s="1">
        <v>1.0</v>
      </c>
      <c r="D5" s="1">
        <v>1.0</v>
      </c>
      <c r="E5" s="1" t="s">
        <v>68</v>
      </c>
      <c r="F5" s="1">
        <v>1.0</v>
      </c>
      <c r="G5" s="1">
        <v>1.0</v>
      </c>
      <c r="H5" s="1" t="s">
        <v>73</v>
      </c>
      <c r="I5" s="1">
        <v>1.0</v>
      </c>
      <c r="J5" s="1" t="s">
        <v>108</v>
      </c>
      <c r="K5" s="1" t="s">
        <v>109</v>
      </c>
      <c r="L5" s="1" t="s">
        <v>81</v>
      </c>
      <c r="M5" s="1" t="s">
        <v>84</v>
      </c>
      <c r="N5" s="1">
        <v>0.0</v>
      </c>
      <c r="O5" s="1" t="s">
        <v>105</v>
      </c>
      <c r="P5" s="1" t="s">
        <v>73</v>
      </c>
    </row>
    <row r="6">
      <c r="A6" s="1" t="s">
        <v>56</v>
      </c>
      <c r="B6" s="1" t="s">
        <v>58</v>
      </c>
      <c r="C6" s="1">
        <v>1.0</v>
      </c>
      <c r="D6" s="1">
        <v>1.0</v>
      </c>
      <c r="E6" s="1" t="s">
        <v>68</v>
      </c>
      <c r="F6" s="1">
        <v>1.0</v>
      </c>
      <c r="G6" s="1">
        <v>1.0</v>
      </c>
      <c r="H6" s="1" t="s">
        <v>73</v>
      </c>
      <c r="I6" s="1">
        <v>1.0</v>
      </c>
      <c r="J6" s="1" t="s">
        <v>112</v>
      </c>
      <c r="K6" s="1" t="s">
        <v>114</v>
      </c>
      <c r="L6" s="1" t="s">
        <v>81</v>
      </c>
      <c r="M6" s="1" t="s">
        <v>84</v>
      </c>
      <c r="N6" s="1">
        <v>0.0</v>
      </c>
      <c r="O6" s="1" t="s">
        <v>85</v>
      </c>
      <c r="P6" s="1" t="s">
        <v>73</v>
      </c>
    </row>
    <row r="7">
      <c r="A7" s="1" t="s">
        <v>56</v>
      </c>
      <c r="B7" s="1" t="s">
        <v>58</v>
      </c>
      <c r="C7" s="1">
        <v>1.0</v>
      </c>
      <c r="D7" s="1">
        <v>1.0</v>
      </c>
      <c r="E7" s="1" t="s">
        <v>68</v>
      </c>
      <c r="F7" s="1">
        <v>1.0</v>
      </c>
      <c r="G7" s="1">
        <v>1.0</v>
      </c>
      <c r="H7" s="1" t="s">
        <v>73</v>
      </c>
      <c r="I7" s="1">
        <v>1.0</v>
      </c>
      <c r="J7" s="1" t="s">
        <v>127</v>
      </c>
      <c r="K7" s="1" t="s">
        <v>128</v>
      </c>
      <c r="L7" s="1" t="s">
        <v>81</v>
      </c>
      <c r="M7" s="1" t="s">
        <v>84</v>
      </c>
      <c r="N7" s="1">
        <v>0.0</v>
      </c>
      <c r="O7" s="1" t="s">
        <v>130</v>
      </c>
      <c r="P7" s="1" t="s">
        <v>73</v>
      </c>
    </row>
    <row r="8">
      <c r="A8" s="1" t="s">
        <v>56</v>
      </c>
      <c r="B8" s="1" t="s">
        <v>134</v>
      </c>
      <c r="C8" s="1">
        <v>1.0</v>
      </c>
      <c r="D8" s="1">
        <v>2.0</v>
      </c>
      <c r="E8" s="1" t="s">
        <v>68</v>
      </c>
      <c r="F8" s="1">
        <v>1.0</v>
      </c>
      <c r="G8" s="1">
        <v>2.0</v>
      </c>
      <c r="H8" s="1" t="s">
        <v>73</v>
      </c>
      <c r="I8" s="1">
        <v>2.0</v>
      </c>
      <c r="J8" s="1" t="s">
        <v>76</v>
      </c>
      <c r="K8" s="1" t="s">
        <v>145</v>
      </c>
      <c r="L8" s="1" t="s">
        <v>147</v>
      </c>
      <c r="M8" s="1" t="s">
        <v>148</v>
      </c>
      <c r="N8" s="1">
        <v>0.0</v>
      </c>
      <c r="O8" s="1" t="s">
        <v>85</v>
      </c>
      <c r="P8" s="1" t="s">
        <v>73</v>
      </c>
    </row>
    <row r="9">
      <c r="A9" s="1" t="s">
        <v>56</v>
      </c>
      <c r="B9" s="1" t="s">
        <v>134</v>
      </c>
      <c r="C9" s="1">
        <v>1.0</v>
      </c>
      <c r="D9" s="1">
        <v>2.0</v>
      </c>
      <c r="E9" s="1" t="s">
        <v>68</v>
      </c>
      <c r="F9" s="1">
        <v>1.0</v>
      </c>
      <c r="G9" s="1">
        <v>2.0</v>
      </c>
      <c r="H9" s="1" t="s">
        <v>73</v>
      </c>
      <c r="I9" s="1">
        <v>2.0</v>
      </c>
      <c r="J9" s="1" t="s">
        <v>98</v>
      </c>
      <c r="K9" s="1" t="s">
        <v>162</v>
      </c>
      <c r="L9" s="1" t="s">
        <v>147</v>
      </c>
      <c r="M9" s="1" t="s">
        <v>148</v>
      </c>
      <c r="N9" s="1">
        <v>0.0</v>
      </c>
      <c r="O9" s="1" t="s">
        <v>105</v>
      </c>
      <c r="P9" s="1" t="s">
        <v>73</v>
      </c>
    </row>
    <row r="10">
      <c r="A10" s="1" t="s">
        <v>56</v>
      </c>
      <c r="B10" s="1" t="s">
        <v>134</v>
      </c>
      <c r="C10" s="1">
        <v>1.0</v>
      </c>
      <c r="D10" s="1">
        <v>2.0</v>
      </c>
      <c r="E10" s="1" t="s">
        <v>68</v>
      </c>
      <c r="F10" s="1">
        <v>1.0</v>
      </c>
      <c r="G10" s="1">
        <v>2.0</v>
      </c>
      <c r="H10" s="1" t="s">
        <v>73</v>
      </c>
      <c r="I10" s="1">
        <v>2.0</v>
      </c>
      <c r="J10" s="1" t="s">
        <v>108</v>
      </c>
      <c r="K10" s="1" t="s">
        <v>169</v>
      </c>
      <c r="L10" s="1" t="s">
        <v>147</v>
      </c>
      <c r="M10" s="1" t="s">
        <v>148</v>
      </c>
      <c r="N10" s="1">
        <v>0.0</v>
      </c>
      <c r="O10" s="1" t="s">
        <v>105</v>
      </c>
      <c r="P10" s="1" t="s">
        <v>73</v>
      </c>
    </row>
    <row r="11">
      <c r="A11" s="1" t="s">
        <v>56</v>
      </c>
      <c r="B11" s="1" t="s">
        <v>134</v>
      </c>
      <c r="C11" s="1">
        <v>1.0</v>
      </c>
      <c r="D11" s="1">
        <v>2.0</v>
      </c>
      <c r="E11" s="1" t="s">
        <v>68</v>
      </c>
      <c r="F11" s="1">
        <v>1.0</v>
      </c>
      <c r="G11" s="1">
        <v>2.0</v>
      </c>
      <c r="H11" s="1" t="s">
        <v>73</v>
      </c>
      <c r="I11" s="1">
        <v>2.0</v>
      </c>
      <c r="J11" s="1" t="s">
        <v>112</v>
      </c>
      <c r="K11" s="1" t="s">
        <v>178</v>
      </c>
      <c r="L11" s="1" t="s">
        <v>147</v>
      </c>
      <c r="M11" s="1" t="s">
        <v>148</v>
      </c>
      <c r="N11" s="1">
        <v>0.0</v>
      </c>
      <c r="O11" s="1" t="s">
        <v>85</v>
      </c>
      <c r="P11" s="1" t="s">
        <v>73</v>
      </c>
    </row>
    <row r="12">
      <c r="A12" s="1" t="s">
        <v>56</v>
      </c>
      <c r="B12" s="1" t="s">
        <v>185</v>
      </c>
      <c r="C12" s="1">
        <v>1.0</v>
      </c>
      <c r="D12" s="1">
        <v>3.0</v>
      </c>
      <c r="E12" s="1" t="s">
        <v>68</v>
      </c>
      <c r="F12" s="1">
        <v>1.0</v>
      </c>
      <c r="G12" s="1">
        <v>3.0</v>
      </c>
      <c r="H12" s="1" t="s">
        <v>73</v>
      </c>
      <c r="I12" s="1">
        <v>3.0</v>
      </c>
      <c r="J12" s="1" t="s">
        <v>76</v>
      </c>
      <c r="K12" s="1" t="s">
        <v>190</v>
      </c>
      <c r="L12" s="1" t="s">
        <v>192</v>
      </c>
      <c r="M12" s="1" t="s">
        <v>194</v>
      </c>
      <c r="N12" s="1">
        <v>0.0</v>
      </c>
      <c r="O12" s="1" t="s">
        <v>85</v>
      </c>
      <c r="P12" s="1" t="s">
        <v>73</v>
      </c>
    </row>
    <row r="13">
      <c r="A13" s="1" t="s">
        <v>56</v>
      </c>
      <c r="B13" s="1" t="s">
        <v>185</v>
      </c>
      <c r="C13" s="1">
        <v>1.0</v>
      </c>
      <c r="D13" s="1">
        <v>3.0</v>
      </c>
      <c r="E13" s="1" t="s">
        <v>68</v>
      </c>
      <c r="F13" s="1">
        <v>1.0</v>
      </c>
      <c r="G13" s="1">
        <v>3.0</v>
      </c>
      <c r="H13" s="1" t="s">
        <v>73</v>
      </c>
      <c r="I13" s="1">
        <v>3.0</v>
      </c>
      <c r="J13" s="1" t="s">
        <v>98</v>
      </c>
      <c r="K13" s="1" t="s">
        <v>203</v>
      </c>
      <c r="L13" s="1" t="s">
        <v>192</v>
      </c>
      <c r="M13" s="1" t="s">
        <v>194</v>
      </c>
      <c r="N13" s="1">
        <v>0.0</v>
      </c>
      <c r="O13" s="1" t="s">
        <v>105</v>
      </c>
      <c r="P13" s="1" t="s">
        <v>73</v>
      </c>
    </row>
    <row r="14">
      <c r="A14" s="1" t="s">
        <v>56</v>
      </c>
      <c r="B14" s="1" t="s">
        <v>185</v>
      </c>
      <c r="C14" s="1">
        <v>1.0</v>
      </c>
      <c r="D14" s="1">
        <v>3.0</v>
      </c>
      <c r="E14" s="1" t="s">
        <v>68</v>
      </c>
      <c r="F14" s="1">
        <v>1.0</v>
      </c>
      <c r="G14" s="1">
        <v>3.0</v>
      </c>
      <c r="H14" s="1" t="s">
        <v>73</v>
      </c>
      <c r="I14" s="1">
        <v>3.0</v>
      </c>
      <c r="J14" s="1" t="s">
        <v>108</v>
      </c>
      <c r="K14" s="1" t="s">
        <v>208</v>
      </c>
      <c r="L14" s="1" t="s">
        <v>192</v>
      </c>
      <c r="M14" s="1" t="s">
        <v>194</v>
      </c>
      <c r="N14" s="1">
        <v>0.0</v>
      </c>
      <c r="O14" s="1" t="s">
        <v>105</v>
      </c>
      <c r="P14" s="1" t="s">
        <v>73</v>
      </c>
    </row>
    <row r="15">
      <c r="A15" s="1" t="s">
        <v>56</v>
      </c>
      <c r="B15" s="1" t="s">
        <v>185</v>
      </c>
      <c r="C15" s="1">
        <v>1.0</v>
      </c>
      <c r="D15" s="1">
        <v>3.0</v>
      </c>
      <c r="E15" s="1" t="s">
        <v>68</v>
      </c>
      <c r="F15" s="1">
        <v>1.0</v>
      </c>
      <c r="G15" s="1">
        <v>3.0</v>
      </c>
      <c r="H15" s="1" t="s">
        <v>73</v>
      </c>
      <c r="I15" s="1">
        <v>3.0</v>
      </c>
      <c r="J15" s="1" t="s">
        <v>127</v>
      </c>
      <c r="K15" s="1" t="s">
        <v>214</v>
      </c>
      <c r="L15" s="1" t="s">
        <v>192</v>
      </c>
      <c r="M15" s="1" t="s">
        <v>194</v>
      </c>
      <c r="N15" s="1">
        <v>0.0</v>
      </c>
      <c r="O15" s="1" t="s">
        <v>130</v>
      </c>
      <c r="P15" s="1" t="s">
        <v>73</v>
      </c>
    </row>
    <row r="16">
      <c r="A16" s="1" t="s">
        <v>56</v>
      </c>
      <c r="B16" s="1" t="s">
        <v>219</v>
      </c>
      <c r="C16" s="1">
        <v>2.0</v>
      </c>
      <c r="D16" s="1">
        <v>4.0</v>
      </c>
      <c r="E16" s="1" t="s">
        <v>68</v>
      </c>
      <c r="F16" s="1">
        <v>1.0</v>
      </c>
      <c r="G16" s="1">
        <v>4.0</v>
      </c>
      <c r="H16" s="1" t="s">
        <v>73</v>
      </c>
      <c r="I16" s="1">
        <v>1.0</v>
      </c>
      <c r="J16" s="1" t="s">
        <v>76</v>
      </c>
      <c r="K16" s="1" t="s">
        <v>223</v>
      </c>
      <c r="L16" s="1" t="s">
        <v>224</v>
      </c>
      <c r="M16" s="1" t="s">
        <v>225</v>
      </c>
      <c r="N16" s="1">
        <v>0.0</v>
      </c>
      <c r="O16" s="1" t="s">
        <v>85</v>
      </c>
      <c r="P16" s="1" t="s">
        <v>73</v>
      </c>
    </row>
    <row r="17">
      <c r="A17" s="1" t="s">
        <v>56</v>
      </c>
      <c r="B17" s="1" t="s">
        <v>219</v>
      </c>
      <c r="C17" s="1">
        <v>2.0</v>
      </c>
      <c r="D17" s="1">
        <v>4.0</v>
      </c>
      <c r="E17" s="1" t="s">
        <v>68</v>
      </c>
      <c r="F17" s="1">
        <v>1.0</v>
      </c>
      <c r="G17" s="1">
        <v>4.0</v>
      </c>
      <c r="H17" s="1" t="s">
        <v>73</v>
      </c>
      <c r="I17" s="1">
        <v>1.0</v>
      </c>
      <c r="J17" s="1" t="s">
        <v>98</v>
      </c>
      <c r="K17" s="1" t="s">
        <v>233</v>
      </c>
      <c r="L17" s="1" t="s">
        <v>224</v>
      </c>
      <c r="M17" s="1" t="s">
        <v>225</v>
      </c>
      <c r="N17" s="1">
        <v>0.0</v>
      </c>
      <c r="O17" s="1" t="s">
        <v>105</v>
      </c>
      <c r="P17" s="1" t="s">
        <v>73</v>
      </c>
    </row>
    <row r="18">
      <c r="A18" s="1" t="s">
        <v>56</v>
      </c>
      <c r="B18" s="1" t="s">
        <v>219</v>
      </c>
      <c r="C18" s="1">
        <v>2.0</v>
      </c>
      <c r="D18" s="1">
        <v>4.0</v>
      </c>
      <c r="E18" s="1" t="s">
        <v>68</v>
      </c>
      <c r="F18" s="1">
        <v>1.0</v>
      </c>
      <c r="G18" s="1">
        <v>4.0</v>
      </c>
      <c r="H18" s="1" t="s">
        <v>73</v>
      </c>
      <c r="I18" s="1">
        <v>1.0</v>
      </c>
      <c r="J18" s="1" t="s">
        <v>108</v>
      </c>
      <c r="K18" s="1" t="s">
        <v>242</v>
      </c>
      <c r="L18" s="1" t="s">
        <v>224</v>
      </c>
      <c r="M18" s="1" t="s">
        <v>225</v>
      </c>
      <c r="N18" s="1">
        <v>0.0</v>
      </c>
      <c r="O18" s="1" t="s">
        <v>105</v>
      </c>
      <c r="P18" s="1" t="s">
        <v>73</v>
      </c>
    </row>
    <row r="19">
      <c r="A19" s="1" t="s">
        <v>56</v>
      </c>
      <c r="B19" s="1" t="s">
        <v>247</v>
      </c>
      <c r="C19" s="1">
        <v>2.0</v>
      </c>
      <c r="D19" s="1">
        <v>5.0</v>
      </c>
      <c r="E19" s="1" t="s">
        <v>68</v>
      </c>
      <c r="F19" s="1">
        <v>2.0</v>
      </c>
      <c r="G19" s="1">
        <v>1.0</v>
      </c>
      <c r="H19" s="1" t="s">
        <v>73</v>
      </c>
      <c r="I19" s="1">
        <v>2.0</v>
      </c>
      <c r="J19" s="1" t="s">
        <v>76</v>
      </c>
      <c r="K19" s="1" t="s">
        <v>251</v>
      </c>
      <c r="L19" s="1" t="s">
        <v>252</v>
      </c>
      <c r="M19" s="1" t="s">
        <v>254</v>
      </c>
      <c r="N19" s="1">
        <v>0.0</v>
      </c>
      <c r="O19" s="1" t="s">
        <v>85</v>
      </c>
      <c r="P19" s="1" t="s">
        <v>73</v>
      </c>
    </row>
    <row r="20">
      <c r="A20" s="1" t="s">
        <v>56</v>
      </c>
      <c r="B20" s="1" t="s">
        <v>247</v>
      </c>
      <c r="C20" s="1">
        <v>2.0</v>
      </c>
      <c r="D20" s="1">
        <v>5.0</v>
      </c>
      <c r="E20" s="1" t="s">
        <v>68</v>
      </c>
      <c r="F20" s="1">
        <v>2.0</v>
      </c>
      <c r="G20" s="1">
        <v>1.0</v>
      </c>
      <c r="H20" s="1" t="s">
        <v>73</v>
      </c>
      <c r="I20" s="1">
        <v>2.0</v>
      </c>
      <c r="J20" s="1" t="s">
        <v>98</v>
      </c>
      <c r="K20" s="1" t="s">
        <v>262</v>
      </c>
      <c r="L20" s="1" t="s">
        <v>252</v>
      </c>
      <c r="M20" s="1" t="s">
        <v>254</v>
      </c>
      <c r="N20" s="1">
        <v>0.0</v>
      </c>
      <c r="O20" s="1" t="s">
        <v>105</v>
      </c>
      <c r="P20" s="1" t="s">
        <v>73</v>
      </c>
    </row>
    <row r="21" ht="15.75" customHeight="1">
      <c r="A21" s="1" t="s">
        <v>56</v>
      </c>
      <c r="B21" s="1" t="s">
        <v>247</v>
      </c>
      <c r="C21" s="1">
        <v>2.0</v>
      </c>
      <c r="D21" s="1">
        <v>5.0</v>
      </c>
      <c r="E21" s="1" t="s">
        <v>68</v>
      </c>
      <c r="F21" s="1">
        <v>2.0</v>
      </c>
      <c r="G21" s="1">
        <v>1.0</v>
      </c>
      <c r="H21" s="1" t="s">
        <v>73</v>
      </c>
      <c r="I21" s="1">
        <v>2.0</v>
      </c>
      <c r="J21" s="1" t="s">
        <v>108</v>
      </c>
      <c r="K21" s="1" t="s">
        <v>281</v>
      </c>
      <c r="L21" s="1" t="s">
        <v>252</v>
      </c>
      <c r="M21" s="1" t="s">
        <v>254</v>
      </c>
      <c r="N21" s="1">
        <v>0.0</v>
      </c>
      <c r="O21" s="1" t="s">
        <v>105</v>
      </c>
      <c r="P21" s="1" t="s">
        <v>73</v>
      </c>
    </row>
    <row r="22" ht="15.75" customHeight="1">
      <c r="A22" s="1" t="s">
        <v>56</v>
      </c>
      <c r="B22" s="1" t="s">
        <v>247</v>
      </c>
      <c r="C22" s="1">
        <v>2.0</v>
      </c>
      <c r="D22" s="1">
        <v>5.0</v>
      </c>
      <c r="E22" s="1" t="s">
        <v>68</v>
      </c>
      <c r="F22" s="1">
        <v>2.0</v>
      </c>
      <c r="G22" s="1">
        <v>1.0</v>
      </c>
      <c r="H22" s="1" t="s">
        <v>73</v>
      </c>
      <c r="I22" s="1">
        <v>2.0</v>
      </c>
      <c r="J22" s="1" t="s">
        <v>112</v>
      </c>
      <c r="K22" s="1" t="s">
        <v>291</v>
      </c>
      <c r="L22" s="1" t="s">
        <v>252</v>
      </c>
      <c r="M22" s="1" t="s">
        <v>254</v>
      </c>
      <c r="N22" s="1">
        <v>0.0</v>
      </c>
      <c r="O22" s="1" t="s">
        <v>85</v>
      </c>
      <c r="P22" s="1" t="s">
        <v>73</v>
      </c>
    </row>
    <row r="23" ht="15.75" customHeight="1">
      <c r="A23" s="1" t="s">
        <v>56</v>
      </c>
      <c r="B23" s="1" t="s">
        <v>247</v>
      </c>
      <c r="C23" s="1">
        <v>2.0</v>
      </c>
      <c r="D23" s="1">
        <v>5.0</v>
      </c>
      <c r="E23" s="1" t="s">
        <v>68</v>
      </c>
      <c r="F23" s="1">
        <v>2.0</v>
      </c>
      <c r="G23" s="1">
        <v>1.0</v>
      </c>
      <c r="H23" s="1" t="s">
        <v>73</v>
      </c>
      <c r="I23" s="1">
        <v>2.0</v>
      </c>
      <c r="J23" s="1" t="s">
        <v>127</v>
      </c>
      <c r="K23" s="1" t="s">
        <v>301</v>
      </c>
      <c r="L23" s="1" t="s">
        <v>252</v>
      </c>
      <c r="M23" s="1" t="s">
        <v>254</v>
      </c>
      <c r="N23" s="1">
        <v>0.0</v>
      </c>
      <c r="O23" s="1" t="s">
        <v>130</v>
      </c>
      <c r="P23" s="1" t="s">
        <v>73</v>
      </c>
    </row>
    <row r="24" ht="15.75" customHeight="1">
      <c r="A24" s="1" t="s">
        <v>56</v>
      </c>
      <c r="B24" s="1" t="s">
        <v>247</v>
      </c>
      <c r="C24" s="1">
        <v>2.0</v>
      </c>
      <c r="D24" s="1">
        <v>5.0</v>
      </c>
      <c r="E24" s="1" t="s">
        <v>68</v>
      </c>
      <c r="F24" s="1">
        <v>2.0</v>
      </c>
      <c r="G24" s="1">
        <v>1.0</v>
      </c>
      <c r="H24" s="1" t="s">
        <v>73</v>
      </c>
      <c r="I24" s="1">
        <v>2.0</v>
      </c>
      <c r="J24" s="1" t="s">
        <v>302</v>
      </c>
      <c r="K24" s="1" t="s">
        <v>303</v>
      </c>
      <c r="L24" s="1" t="s">
        <v>252</v>
      </c>
      <c r="M24" s="1" t="s">
        <v>254</v>
      </c>
      <c r="N24" s="1">
        <v>0.0</v>
      </c>
      <c r="O24" s="1" t="s">
        <v>304</v>
      </c>
      <c r="P24" s="1" t="s">
        <v>73</v>
      </c>
    </row>
    <row r="25" ht="15.75" customHeight="1">
      <c r="A25" s="1" t="s">
        <v>56</v>
      </c>
      <c r="B25" s="1" t="s">
        <v>305</v>
      </c>
      <c r="C25" s="1">
        <v>2.0</v>
      </c>
      <c r="D25" s="1">
        <v>6.0</v>
      </c>
      <c r="E25" s="1" t="s">
        <v>68</v>
      </c>
      <c r="F25" s="1">
        <v>2.0</v>
      </c>
      <c r="G25" s="1">
        <v>2.0</v>
      </c>
      <c r="H25" s="1" t="s">
        <v>73</v>
      </c>
      <c r="I25" s="1">
        <v>3.0</v>
      </c>
      <c r="J25" s="1" t="s">
        <v>76</v>
      </c>
      <c r="K25" s="1" t="s">
        <v>306</v>
      </c>
      <c r="L25" s="1" t="s">
        <v>307</v>
      </c>
      <c r="M25" s="1" t="s">
        <v>308</v>
      </c>
      <c r="N25" s="1">
        <v>0.0</v>
      </c>
      <c r="O25" s="1" t="s">
        <v>85</v>
      </c>
      <c r="P25" s="1" t="s">
        <v>73</v>
      </c>
    </row>
    <row r="26" ht="15.75" customHeight="1">
      <c r="A26" s="1" t="s">
        <v>56</v>
      </c>
      <c r="B26" s="1" t="s">
        <v>305</v>
      </c>
      <c r="C26" s="1">
        <v>2.0</v>
      </c>
      <c r="D26" s="1">
        <v>6.0</v>
      </c>
      <c r="E26" s="1" t="s">
        <v>68</v>
      </c>
      <c r="F26" s="1">
        <v>2.0</v>
      </c>
      <c r="G26" s="1">
        <v>2.0</v>
      </c>
      <c r="H26" s="1" t="s">
        <v>73</v>
      </c>
      <c r="I26" s="1">
        <v>3.0</v>
      </c>
      <c r="J26" s="1" t="s">
        <v>98</v>
      </c>
      <c r="K26" s="1" t="s">
        <v>309</v>
      </c>
      <c r="L26" s="1" t="s">
        <v>307</v>
      </c>
      <c r="M26" s="1" t="s">
        <v>308</v>
      </c>
      <c r="N26" s="1">
        <v>0.0</v>
      </c>
      <c r="O26" s="1" t="s">
        <v>105</v>
      </c>
      <c r="P26" s="1" t="s">
        <v>73</v>
      </c>
    </row>
    <row r="27" ht="15.75" customHeight="1">
      <c r="A27" s="1" t="s">
        <v>56</v>
      </c>
      <c r="B27" s="1" t="s">
        <v>305</v>
      </c>
      <c r="C27" s="1">
        <v>2.0</v>
      </c>
      <c r="D27" s="1">
        <v>6.0</v>
      </c>
      <c r="E27" s="1" t="s">
        <v>68</v>
      </c>
      <c r="F27" s="1">
        <v>2.0</v>
      </c>
      <c r="G27" s="1">
        <v>2.0</v>
      </c>
      <c r="H27" s="1" t="s">
        <v>73</v>
      </c>
      <c r="I27" s="1">
        <v>3.0</v>
      </c>
      <c r="J27" s="1" t="s">
        <v>108</v>
      </c>
      <c r="K27" s="1" t="s">
        <v>310</v>
      </c>
      <c r="L27" s="1" t="s">
        <v>307</v>
      </c>
      <c r="M27" s="1" t="s">
        <v>308</v>
      </c>
      <c r="N27" s="1">
        <v>0.0</v>
      </c>
      <c r="O27" s="1" t="s">
        <v>105</v>
      </c>
      <c r="P27" s="1" t="s">
        <v>73</v>
      </c>
    </row>
    <row r="28" ht="15.75" customHeight="1">
      <c r="A28" s="1" t="s">
        <v>56</v>
      </c>
      <c r="B28" s="1" t="s">
        <v>305</v>
      </c>
      <c r="C28" s="1">
        <v>2.0</v>
      </c>
      <c r="D28" s="1">
        <v>6.0</v>
      </c>
      <c r="E28" s="1" t="s">
        <v>68</v>
      </c>
      <c r="F28" s="1">
        <v>2.0</v>
      </c>
      <c r="G28" s="1">
        <v>2.0</v>
      </c>
      <c r="H28" s="1" t="s">
        <v>73</v>
      </c>
      <c r="I28" s="1">
        <v>3.0</v>
      </c>
      <c r="J28" s="1" t="s">
        <v>112</v>
      </c>
      <c r="K28" s="1" t="s">
        <v>311</v>
      </c>
      <c r="L28" s="1" t="s">
        <v>307</v>
      </c>
      <c r="M28" s="1" t="s">
        <v>308</v>
      </c>
      <c r="N28" s="1">
        <v>0.0</v>
      </c>
      <c r="O28" s="1" t="s">
        <v>85</v>
      </c>
      <c r="P28" s="1" t="s">
        <v>73</v>
      </c>
    </row>
    <row r="29" ht="15.75" customHeight="1">
      <c r="A29" s="1" t="s">
        <v>56</v>
      </c>
      <c r="B29" s="1" t="s">
        <v>305</v>
      </c>
      <c r="C29" s="1">
        <v>2.0</v>
      </c>
      <c r="D29" s="1">
        <v>6.0</v>
      </c>
      <c r="E29" s="1" t="s">
        <v>68</v>
      </c>
      <c r="F29" s="1">
        <v>2.0</v>
      </c>
      <c r="G29" s="1">
        <v>2.0</v>
      </c>
      <c r="H29" s="1" t="s">
        <v>73</v>
      </c>
      <c r="I29" s="1">
        <v>3.0</v>
      </c>
      <c r="J29" s="1" t="s">
        <v>302</v>
      </c>
      <c r="K29" s="1" t="s">
        <v>312</v>
      </c>
      <c r="L29" s="1" t="s">
        <v>307</v>
      </c>
      <c r="M29" s="1" t="s">
        <v>308</v>
      </c>
      <c r="N29" s="1">
        <v>0.0</v>
      </c>
      <c r="O29" s="1" t="s">
        <v>304</v>
      </c>
      <c r="P29" s="1" t="s">
        <v>73</v>
      </c>
    </row>
    <row r="30" ht="15.75" customHeight="1">
      <c r="A30" s="1" t="s">
        <v>56</v>
      </c>
      <c r="B30" s="1" t="s">
        <v>313</v>
      </c>
      <c r="C30" s="1">
        <v>3.0</v>
      </c>
      <c r="D30" s="1">
        <v>7.0</v>
      </c>
      <c r="E30" s="1" t="s">
        <v>68</v>
      </c>
      <c r="F30" s="1">
        <v>2.0</v>
      </c>
      <c r="G30" s="1">
        <v>3.0</v>
      </c>
      <c r="H30" s="1" t="s">
        <v>73</v>
      </c>
      <c r="I30" s="1">
        <v>1.0</v>
      </c>
      <c r="J30" s="1" t="s">
        <v>76</v>
      </c>
      <c r="K30" s="1" t="s">
        <v>314</v>
      </c>
      <c r="L30" s="1" t="s">
        <v>315</v>
      </c>
      <c r="M30" s="1" t="s">
        <v>316</v>
      </c>
      <c r="N30" s="1">
        <v>0.0</v>
      </c>
      <c r="O30" s="1" t="s">
        <v>85</v>
      </c>
      <c r="P30" s="1" t="s">
        <v>73</v>
      </c>
    </row>
    <row r="31" ht="15.75" customHeight="1">
      <c r="A31" s="1" t="s">
        <v>56</v>
      </c>
      <c r="B31" s="1" t="s">
        <v>313</v>
      </c>
      <c r="C31" s="1">
        <v>3.0</v>
      </c>
      <c r="D31" s="1">
        <v>7.0</v>
      </c>
      <c r="E31" s="1" t="s">
        <v>68</v>
      </c>
      <c r="F31" s="1">
        <v>2.0</v>
      </c>
      <c r="G31" s="1">
        <v>3.0</v>
      </c>
      <c r="H31" s="1" t="s">
        <v>73</v>
      </c>
      <c r="I31" s="1">
        <v>1.0</v>
      </c>
      <c r="J31" s="1" t="s">
        <v>98</v>
      </c>
      <c r="K31" s="1" t="s">
        <v>317</v>
      </c>
      <c r="L31" s="1" t="s">
        <v>315</v>
      </c>
      <c r="M31" s="1" t="s">
        <v>316</v>
      </c>
      <c r="N31" s="1">
        <v>0.0</v>
      </c>
      <c r="O31" s="1" t="s">
        <v>105</v>
      </c>
      <c r="P31" s="1" t="s">
        <v>73</v>
      </c>
    </row>
    <row r="32" ht="15.75" customHeight="1">
      <c r="A32" s="1" t="s">
        <v>56</v>
      </c>
      <c r="B32" s="1" t="s">
        <v>313</v>
      </c>
      <c r="C32" s="1">
        <v>3.0</v>
      </c>
      <c r="D32" s="1">
        <v>7.0</v>
      </c>
      <c r="E32" s="1" t="s">
        <v>68</v>
      </c>
      <c r="F32" s="1">
        <v>2.0</v>
      </c>
      <c r="G32" s="1">
        <v>3.0</v>
      </c>
      <c r="H32" s="1" t="s">
        <v>73</v>
      </c>
      <c r="I32" s="1">
        <v>1.0</v>
      </c>
      <c r="J32" s="1" t="s">
        <v>108</v>
      </c>
      <c r="K32" s="1" t="s">
        <v>318</v>
      </c>
      <c r="L32" s="1" t="s">
        <v>315</v>
      </c>
      <c r="M32" s="1" t="s">
        <v>316</v>
      </c>
      <c r="N32" s="1">
        <v>0.0</v>
      </c>
      <c r="O32" s="1" t="s">
        <v>105</v>
      </c>
      <c r="P32" s="1" t="s">
        <v>73</v>
      </c>
    </row>
    <row r="33" ht="15.75" customHeight="1">
      <c r="A33" s="1" t="s">
        <v>56</v>
      </c>
      <c r="B33" s="1" t="s">
        <v>313</v>
      </c>
      <c r="C33" s="1">
        <v>3.0</v>
      </c>
      <c r="D33" s="1">
        <v>7.0</v>
      </c>
      <c r="E33" s="1" t="s">
        <v>68</v>
      </c>
      <c r="F33" s="1">
        <v>2.0</v>
      </c>
      <c r="G33" s="1">
        <v>3.0</v>
      </c>
      <c r="H33" s="1" t="s">
        <v>73</v>
      </c>
      <c r="I33" s="1">
        <v>1.0</v>
      </c>
      <c r="J33" s="1" t="s">
        <v>127</v>
      </c>
      <c r="K33" s="1" t="s">
        <v>319</v>
      </c>
      <c r="L33" s="1" t="s">
        <v>315</v>
      </c>
      <c r="M33" s="1" t="s">
        <v>316</v>
      </c>
      <c r="N33" s="1">
        <v>0.0</v>
      </c>
      <c r="O33" s="1" t="s">
        <v>130</v>
      </c>
      <c r="P33" s="1" t="s">
        <v>73</v>
      </c>
    </row>
    <row r="34" ht="15.75" customHeight="1">
      <c r="A34" s="1" t="s">
        <v>56</v>
      </c>
      <c r="B34" s="1" t="s">
        <v>313</v>
      </c>
      <c r="C34" s="1">
        <v>3.0</v>
      </c>
      <c r="D34" s="1">
        <v>7.0</v>
      </c>
      <c r="E34" s="1" t="s">
        <v>68</v>
      </c>
      <c r="F34" s="1">
        <v>2.0</v>
      </c>
      <c r="G34" s="1">
        <v>3.0</v>
      </c>
      <c r="H34" s="1" t="s">
        <v>73</v>
      </c>
      <c r="I34" s="1">
        <v>1.0</v>
      </c>
      <c r="J34" s="1" t="s">
        <v>302</v>
      </c>
      <c r="K34" s="1" t="s">
        <v>320</v>
      </c>
      <c r="L34" s="1" t="s">
        <v>315</v>
      </c>
      <c r="M34" s="1" t="s">
        <v>316</v>
      </c>
      <c r="N34" s="1">
        <v>0.0</v>
      </c>
      <c r="O34" s="1" t="s">
        <v>304</v>
      </c>
      <c r="P34" s="1" t="s">
        <v>73</v>
      </c>
    </row>
    <row r="35" ht="15.75" customHeight="1">
      <c r="A35" s="1" t="s">
        <v>56</v>
      </c>
      <c r="B35" s="1" t="s">
        <v>321</v>
      </c>
      <c r="C35" s="1">
        <v>3.0</v>
      </c>
      <c r="D35" s="1">
        <v>8.0</v>
      </c>
      <c r="E35" s="1" t="s">
        <v>68</v>
      </c>
      <c r="F35" s="1">
        <v>2.0</v>
      </c>
      <c r="G35" s="1">
        <v>4.0</v>
      </c>
      <c r="H35" s="1" t="s">
        <v>73</v>
      </c>
      <c r="I35" s="1">
        <v>2.0</v>
      </c>
      <c r="J35" s="1" t="s">
        <v>76</v>
      </c>
      <c r="K35" s="1" t="s">
        <v>322</v>
      </c>
      <c r="L35" s="1" t="s">
        <v>323</v>
      </c>
      <c r="M35" s="1" t="s">
        <v>324</v>
      </c>
      <c r="N35" s="1">
        <v>0.0</v>
      </c>
      <c r="O35" s="1" t="s">
        <v>85</v>
      </c>
      <c r="P35" s="1" t="s">
        <v>73</v>
      </c>
    </row>
    <row r="36" ht="15.75" customHeight="1">
      <c r="A36" s="1" t="s">
        <v>56</v>
      </c>
      <c r="B36" s="1" t="s">
        <v>321</v>
      </c>
      <c r="C36" s="1">
        <v>3.0</v>
      </c>
      <c r="D36" s="1">
        <v>8.0</v>
      </c>
      <c r="E36" s="1" t="s">
        <v>68</v>
      </c>
      <c r="F36" s="1">
        <v>2.0</v>
      </c>
      <c r="G36" s="1">
        <v>4.0</v>
      </c>
      <c r="H36" s="1" t="s">
        <v>73</v>
      </c>
      <c r="I36" s="1">
        <v>2.0</v>
      </c>
      <c r="J36" s="1" t="s">
        <v>98</v>
      </c>
      <c r="K36" s="1" t="s">
        <v>325</v>
      </c>
      <c r="L36" s="1" t="s">
        <v>323</v>
      </c>
      <c r="M36" s="1" t="s">
        <v>324</v>
      </c>
      <c r="N36" s="1">
        <v>0.0</v>
      </c>
      <c r="O36" s="1" t="s">
        <v>105</v>
      </c>
      <c r="P36" s="1" t="s">
        <v>73</v>
      </c>
    </row>
    <row r="37" ht="15.75" customHeight="1">
      <c r="A37" s="1" t="s">
        <v>56</v>
      </c>
      <c r="B37" s="1" t="s">
        <v>321</v>
      </c>
      <c r="C37" s="1">
        <v>3.0</v>
      </c>
      <c r="D37" s="1">
        <v>8.0</v>
      </c>
      <c r="E37" s="1" t="s">
        <v>68</v>
      </c>
      <c r="F37" s="1">
        <v>2.0</v>
      </c>
      <c r="G37" s="1">
        <v>4.0</v>
      </c>
      <c r="H37" s="1" t="s">
        <v>73</v>
      </c>
      <c r="I37" s="1">
        <v>2.0</v>
      </c>
      <c r="J37" s="1" t="s">
        <v>108</v>
      </c>
      <c r="K37" s="1" t="s">
        <v>326</v>
      </c>
      <c r="L37" s="1" t="s">
        <v>323</v>
      </c>
      <c r="M37" s="1" t="s">
        <v>324</v>
      </c>
      <c r="N37" s="1">
        <v>0.0</v>
      </c>
      <c r="O37" s="1" t="s">
        <v>105</v>
      </c>
      <c r="P37" s="1" t="s">
        <v>73</v>
      </c>
    </row>
    <row r="38" ht="15.75" customHeight="1">
      <c r="A38" s="1" t="s">
        <v>56</v>
      </c>
      <c r="B38" s="1" t="s">
        <v>321</v>
      </c>
      <c r="C38" s="1">
        <v>3.0</v>
      </c>
      <c r="D38" s="1">
        <v>8.0</v>
      </c>
      <c r="E38" s="1" t="s">
        <v>68</v>
      </c>
      <c r="F38" s="1">
        <v>2.0</v>
      </c>
      <c r="G38" s="1">
        <v>4.0</v>
      </c>
      <c r="H38" s="1" t="s">
        <v>73</v>
      </c>
      <c r="I38" s="1">
        <v>2.0</v>
      </c>
      <c r="J38" s="1" t="s">
        <v>302</v>
      </c>
      <c r="K38" s="1" t="s">
        <v>327</v>
      </c>
      <c r="L38" s="1" t="s">
        <v>323</v>
      </c>
      <c r="M38" s="1" t="s">
        <v>324</v>
      </c>
      <c r="N38" s="1">
        <v>0.0</v>
      </c>
      <c r="O38" s="1" t="s">
        <v>304</v>
      </c>
      <c r="P38" s="1" t="s">
        <v>73</v>
      </c>
    </row>
    <row r="39" ht="15.75" customHeight="1">
      <c r="A39" s="1" t="s">
        <v>56</v>
      </c>
      <c r="B39" s="1" t="s">
        <v>328</v>
      </c>
      <c r="C39" s="1">
        <v>3.0</v>
      </c>
      <c r="D39" s="1">
        <v>9.0</v>
      </c>
      <c r="E39" s="1" t="s">
        <v>68</v>
      </c>
      <c r="F39" s="1">
        <v>3.0</v>
      </c>
      <c r="G39" s="1">
        <v>1.0</v>
      </c>
      <c r="H39" s="1" t="s">
        <v>73</v>
      </c>
      <c r="I39" s="1">
        <v>3.0</v>
      </c>
      <c r="J39" s="1" t="s">
        <v>76</v>
      </c>
      <c r="K39" s="1" t="s">
        <v>329</v>
      </c>
      <c r="L39" s="1" t="s">
        <v>330</v>
      </c>
      <c r="M39" s="1" t="s">
        <v>331</v>
      </c>
      <c r="N39" s="1">
        <v>0.0</v>
      </c>
      <c r="O39" s="1" t="s">
        <v>85</v>
      </c>
      <c r="P39" s="1" t="s">
        <v>73</v>
      </c>
    </row>
    <row r="40" ht="15.75" customHeight="1">
      <c r="A40" s="1" t="s">
        <v>56</v>
      </c>
      <c r="B40" s="1" t="s">
        <v>328</v>
      </c>
      <c r="C40" s="1">
        <v>3.0</v>
      </c>
      <c r="D40" s="1">
        <v>9.0</v>
      </c>
      <c r="E40" s="1" t="s">
        <v>68</v>
      </c>
      <c r="F40" s="1">
        <v>3.0</v>
      </c>
      <c r="G40" s="1">
        <v>1.0</v>
      </c>
      <c r="H40" s="1" t="s">
        <v>73</v>
      </c>
      <c r="I40" s="1">
        <v>3.0</v>
      </c>
      <c r="J40" s="1" t="s">
        <v>98</v>
      </c>
      <c r="K40" s="1" t="s">
        <v>332</v>
      </c>
      <c r="L40" s="1" t="s">
        <v>330</v>
      </c>
      <c r="M40" s="1" t="s">
        <v>331</v>
      </c>
      <c r="N40" s="1">
        <v>0.0</v>
      </c>
      <c r="O40" s="1" t="s">
        <v>105</v>
      </c>
      <c r="P40" s="1" t="s">
        <v>73</v>
      </c>
    </row>
    <row r="41" ht="15.75" customHeight="1">
      <c r="A41" s="1" t="s">
        <v>56</v>
      </c>
      <c r="B41" s="1" t="s">
        <v>328</v>
      </c>
      <c r="C41" s="1">
        <v>3.0</v>
      </c>
      <c r="D41" s="1">
        <v>9.0</v>
      </c>
      <c r="E41" s="1" t="s">
        <v>68</v>
      </c>
      <c r="F41" s="1">
        <v>3.0</v>
      </c>
      <c r="G41" s="1">
        <v>1.0</v>
      </c>
      <c r="H41" s="1" t="s">
        <v>73</v>
      </c>
      <c r="I41" s="1">
        <v>3.0</v>
      </c>
      <c r="J41" s="1" t="s">
        <v>108</v>
      </c>
      <c r="K41" s="1" t="s">
        <v>333</v>
      </c>
      <c r="L41" s="1" t="s">
        <v>330</v>
      </c>
      <c r="M41" s="1" t="s">
        <v>331</v>
      </c>
      <c r="N41" s="1">
        <v>0.0</v>
      </c>
      <c r="O41" s="1" t="s">
        <v>105</v>
      </c>
      <c r="P41" s="1" t="s">
        <v>73</v>
      </c>
    </row>
    <row r="42" ht="15.75" customHeight="1">
      <c r="A42" s="1" t="s">
        <v>56</v>
      </c>
      <c r="B42" s="1" t="s">
        <v>328</v>
      </c>
      <c r="C42" s="1">
        <v>3.0</v>
      </c>
      <c r="D42" s="1">
        <v>9.0</v>
      </c>
      <c r="E42" s="1" t="s">
        <v>68</v>
      </c>
      <c r="F42" s="1">
        <v>3.0</v>
      </c>
      <c r="G42" s="1">
        <v>1.0</v>
      </c>
      <c r="H42" s="1" t="s">
        <v>73</v>
      </c>
      <c r="I42" s="1">
        <v>3.0</v>
      </c>
      <c r="J42" s="1" t="s">
        <v>112</v>
      </c>
      <c r="K42" s="1" t="s">
        <v>334</v>
      </c>
      <c r="L42" s="1" t="s">
        <v>330</v>
      </c>
      <c r="M42" s="1" t="s">
        <v>331</v>
      </c>
      <c r="N42" s="1">
        <v>0.0</v>
      </c>
      <c r="O42" s="1" t="s">
        <v>85</v>
      </c>
      <c r="P42" s="1" t="s">
        <v>73</v>
      </c>
    </row>
    <row r="43" ht="15.75" customHeight="1">
      <c r="A43" s="1" t="s">
        <v>56</v>
      </c>
      <c r="B43" s="1" t="s">
        <v>328</v>
      </c>
      <c r="C43" s="1">
        <v>3.0</v>
      </c>
      <c r="D43" s="1">
        <v>9.0</v>
      </c>
      <c r="E43" s="1" t="s">
        <v>68</v>
      </c>
      <c r="F43" s="1">
        <v>3.0</v>
      </c>
      <c r="G43" s="1">
        <v>1.0</v>
      </c>
      <c r="H43" s="1" t="s">
        <v>73</v>
      </c>
      <c r="I43" s="1">
        <v>3.0</v>
      </c>
      <c r="J43" s="1" t="s">
        <v>127</v>
      </c>
      <c r="K43" s="1" t="s">
        <v>335</v>
      </c>
      <c r="L43" s="1" t="s">
        <v>330</v>
      </c>
      <c r="M43" s="1" t="s">
        <v>331</v>
      </c>
      <c r="N43" s="1">
        <v>0.0</v>
      </c>
      <c r="O43" s="1" t="s">
        <v>130</v>
      </c>
      <c r="P43" s="1" t="s">
        <v>73</v>
      </c>
    </row>
    <row r="44" ht="15.75" customHeight="1">
      <c r="A44" s="1" t="s">
        <v>56</v>
      </c>
      <c r="B44" s="1" t="s">
        <v>328</v>
      </c>
      <c r="C44" s="1">
        <v>3.0</v>
      </c>
      <c r="D44" s="1">
        <v>9.0</v>
      </c>
      <c r="E44" s="1" t="s">
        <v>68</v>
      </c>
      <c r="F44" s="1">
        <v>3.0</v>
      </c>
      <c r="G44" s="1">
        <v>1.0</v>
      </c>
      <c r="H44" s="1" t="s">
        <v>73</v>
      </c>
      <c r="I44" s="1">
        <v>3.0</v>
      </c>
      <c r="J44" s="1" t="s">
        <v>336</v>
      </c>
      <c r="K44" s="1" t="s">
        <v>337</v>
      </c>
      <c r="L44" s="1" t="s">
        <v>330</v>
      </c>
      <c r="M44" s="1" t="s">
        <v>331</v>
      </c>
      <c r="N44" s="1">
        <v>1.0</v>
      </c>
      <c r="O44" s="1" t="s">
        <v>338</v>
      </c>
      <c r="P44" s="1" t="s">
        <v>73</v>
      </c>
    </row>
    <row r="45" ht="15.75" customHeight="1">
      <c r="A45" s="1" t="s">
        <v>56</v>
      </c>
      <c r="B45" s="1" t="s">
        <v>339</v>
      </c>
      <c r="C45" s="1">
        <v>4.0</v>
      </c>
      <c r="D45" s="1">
        <v>10.0</v>
      </c>
      <c r="E45" s="1" t="s">
        <v>68</v>
      </c>
      <c r="F45" s="1">
        <v>3.0</v>
      </c>
      <c r="G45" s="1">
        <v>2.0</v>
      </c>
      <c r="H45" s="1" t="s">
        <v>73</v>
      </c>
      <c r="I45" s="1">
        <v>1.0</v>
      </c>
      <c r="J45" s="1" t="s">
        <v>76</v>
      </c>
      <c r="K45" s="1" t="s">
        <v>340</v>
      </c>
      <c r="L45" s="1" t="s">
        <v>341</v>
      </c>
      <c r="M45" s="1" t="s">
        <v>342</v>
      </c>
      <c r="N45" s="1">
        <v>0.0</v>
      </c>
      <c r="O45" s="1" t="s">
        <v>85</v>
      </c>
      <c r="P45" s="1" t="s">
        <v>73</v>
      </c>
    </row>
    <row r="46" ht="15.75" customHeight="1">
      <c r="A46" s="1" t="s">
        <v>56</v>
      </c>
      <c r="B46" s="1" t="s">
        <v>339</v>
      </c>
      <c r="C46" s="1">
        <v>4.0</v>
      </c>
      <c r="D46" s="1">
        <v>10.0</v>
      </c>
      <c r="E46" s="1" t="s">
        <v>68</v>
      </c>
      <c r="F46" s="1">
        <v>3.0</v>
      </c>
      <c r="G46" s="1">
        <v>2.0</v>
      </c>
      <c r="H46" s="1" t="s">
        <v>73</v>
      </c>
      <c r="I46" s="1">
        <v>1.0</v>
      </c>
      <c r="J46" s="1" t="s">
        <v>98</v>
      </c>
      <c r="K46" s="1" t="s">
        <v>343</v>
      </c>
      <c r="L46" s="1" t="s">
        <v>341</v>
      </c>
      <c r="M46" s="1" t="s">
        <v>342</v>
      </c>
      <c r="N46" s="1">
        <v>0.0</v>
      </c>
      <c r="O46" s="1" t="s">
        <v>105</v>
      </c>
      <c r="P46" s="1" t="s">
        <v>73</v>
      </c>
    </row>
    <row r="47" ht="15.75" customHeight="1">
      <c r="A47" s="1" t="s">
        <v>56</v>
      </c>
      <c r="B47" s="1" t="s">
        <v>339</v>
      </c>
      <c r="C47" s="1">
        <v>4.0</v>
      </c>
      <c r="D47" s="1">
        <v>10.0</v>
      </c>
      <c r="E47" s="1" t="s">
        <v>68</v>
      </c>
      <c r="F47" s="1">
        <v>3.0</v>
      </c>
      <c r="G47" s="1">
        <v>2.0</v>
      </c>
      <c r="H47" s="1" t="s">
        <v>73</v>
      </c>
      <c r="I47" s="1">
        <v>1.0</v>
      </c>
      <c r="J47" s="1" t="s">
        <v>108</v>
      </c>
      <c r="K47" s="1" t="s">
        <v>344</v>
      </c>
      <c r="L47" s="1" t="s">
        <v>341</v>
      </c>
      <c r="M47" s="1" t="s">
        <v>342</v>
      </c>
      <c r="N47" s="1">
        <v>0.0</v>
      </c>
      <c r="O47" s="1" t="s">
        <v>105</v>
      </c>
      <c r="P47" s="1" t="s">
        <v>73</v>
      </c>
    </row>
    <row r="48" ht="15.75" customHeight="1">
      <c r="A48" s="1" t="s">
        <v>56</v>
      </c>
      <c r="B48" s="1" t="s">
        <v>339</v>
      </c>
      <c r="C48" s="1">
        <v>4.0</v>
      </c>
      <c r="D48" s="1">
        <v>10.0</v>
      </c>
      <c r="E48" s="1" t="s">
        <v>68</v>
      </c>
      <c r="F48" s="1">
        <v>3.0</v>
      </c>
      <c r="G48" s="1">
        <v>2.0</v>
      </c>
      <c r="H48" s="1" t="s">
        <v>73</v>
      </c>
      <c r="I48" s="1">
        <v>1.0</v>
      </c>
      <c r="J48" s="1" t="s">
        <v>112</v>
      </c>
      <c r="K48" s="1" t="s">
        <v>345</v>
      </c>
      <c r="L48" s="1" t="s">
        <v>341</v>
      </c>
      <c r="M48" s="1" t="s">
        <v>342</v>
      </c>
      <c r="N48" s="1">
        <v>0.0</v>
      </c>
      <c r="O48" s="1" t="s">
        <v>85</v>
      </c>
      <c r="P48" s="1" t="s">
        <v>73</v>
      </c>
    </row>
    <row r="49" ht="15.75" customHeight="1">
      <c r="A49" s="1" t="s">
        <v>56</v>
      </c>
      <c r="B49" s="1" t="s">
        <v>339</v>
      </c>
      <c r="C49" s="1">
        <v>4.0</v>
      </c>
      <c r="D49" s="1">
        <v>10.0</v>
      </c>
      <c r="E49" s="1" t="s">
        <v>68</v>
      </c>
      <c r="F49" s="1">
        <v>3.0</v>
      </c>
      <c r="G49" s="1">
        <v>2.0</v>
      </c>
      <c r="H49" s="1" t="s">
        <v>73</v>
      </c>
      <c r="I49" s="1">
        <v>1.0</v>
      </c>
      <c r="J49" s="1" t="s">
        <v>336</v>
      </c>
      <c r="K49" s="1" t="s">
        <v>346</v>
      </c>
      <c r="L49" s="1" t="s">
        <v>341</v>
      </c>
      <c r="M49" s="1" t="s">
        <v>342</v>
      </c>
      <c r="N49" s="1">
        <v>1.0</v>
      </c>
      <c r="O49" s="1" t="s">
        <v>338</v>
      </c>
      <c r="P49" s="1" t="s">
        <v>73</v>
      </c>
    </row>
    <row r="50" ht="15.75" customHeight="1">
      <c r="A50" s="1" t="s">
        <v>56</v>
      </c>
      <c r="B50" s="1" t="s">
        <v>347</v>
      </c>
      <c r="C50" s="1">
        <v>4.0</v>
      </c>
      <c r="D50" s="1">
        <v>11.0</v>
      </c>
      <c r="E50" s="1" t="s">
        <v>68</v>
      </c>
      <c r="F50" s="1">
        <v>3.0</v>
      </c>
      <c r="G50" s="1">
        <v>3.0</v>
      </c>
      <c r="H50" s="1" t="s">
        <v>73</v>
      </c>
      <c r="I50" s="1">
        <v>2.0</v>
      </c>
      <c r="J50" s="1" t="s">
        <v>76</v>
      </c>
      <c r="K50" s="1" t="s">
        <v>348</v>
      </c>
      <c r="L50" s="1" t="s">
        <v>349</v>
      </c>
      <c r="M50" s="1" t="s">
        <v>350</v>
      </c>
      <c r="N50" s="1">
        <v>0.0</v>
      </c>
      <c r="O50" s="1" t="s">
        <v>85</v>
      </c>
      <c r="P50" s="1" t="s">
        <v>73</v>
      </c>
    </row>
    <row r="51" ht="15.75" customHeight="1">
      <c r="A51" s="1" t="s">
        <v>56</v>
      </c>
      <c r="B51" s="1" t="s">
        <v>347</v>
      </c>
      <c r="C51" s="1">
        <v>4.0</v>
      </c>
      <c r="D51" s="1">
        <v>11.0</v>
      </c>
      <c r="E51" s="1" t="s">
        <v>68</v>
      </c>
      <c r="F51" s="1">
        <v>3.0</v>
      </c>
      <c r="G51" s="1">
        <v>3.0</v>
      </c>
      <c r="H51" s="1" t="s">
        <v>73</v>
      </c>
      <c r="I51" s="1">
        <v>2.0</v>
      </c>
      <c r="J51" s="1" t="s">
        <v>98</v>
      </c>
      <c r="K51" s="1" t="s">
        <v>351</v>
      </c>
      <c r="L51" s="1" t="s">
        <v>349</v>
      </c>
      <c r="M51" s="1" t="s">
        <v>350</v>
      </c>
      <c r="N51" s="1">
        <v>0.0</v>
      </c>
      <c r="O51" s="1" t="s">
        <v>105</v>
      </c>
      <c r="P51" s="1" t="s">
        <v>73</v>
      </c>
    </row>
    <row r="52" ht="15.75" customHeight="1">
      <c r="A52" s="1" t="s">
        <v>56</v>
      </c>
      <c r="B52" s="1" t="s">
        <v>347</v>
      </c>
      <c r="C52" s="1">
        <v>4.0</v>
      </c>
      <c r="D52" s="1">
        <v>11.0</v>
      </c>
      <c r="E52" s="1" t="s">
        <v>68</v>
      </c>
      <c r="F52" s="1">
        <v>3.0</v>
      </c>
      <c r="G52" s="1">
        <v>3.0</v>
      </c>
      <c r="H52" s="1" t="s">
        <v>73</v>
      </c>
      <c r="I52" s="1">
        <v>2.0</v>
      </c>
      <c r="J52" s="1" t="s">
        <v>108</v>
      </c>
      <c r="K52" s="1" t="s">
        <v>352</v>
      </c>
      <c r="L52" s="1" t="s">
        <v>349</v>
      </c>
      <c r="M52" s="1" t="s">
        <v>350</v>
      </c>
      <c r="N52" s="1">
        <v>0.0</v>
      </c>
      <c r="O52" s="1" t="s">
        <v>105</v>
      </c>
      <c r="P52" s="1" t="s">
        <v>73</v>
      </c>
    </row>
    <row r="53" ht="15.75" customHeight="1">
      <c r="A53" s="1" t="s">
        <v>56</v>
      </c>
      <c r="B53" s="1" t="s">
        <v>347</v>
      </c>
      <c r="C53" s="1">
        <v>4.0</v>
      </c>
      <c r="D53" s="1">
        <v>11.0</v>
      </c>
      <c r="E53" s="1" t="s">
        <v>68</v>
      </c>
      <c r="F53" s="1">
        <v>3.0</v>
      </c>
      <c r="G53" s="1">
        <v>3.0</v>
      </c>
      <c r="H53" s="1" t="s">
        <v>73</v>
      </c>
      <c r="I53" s="1">
        <v>2.0</v>
      </c>
      <c r="J53" s="1" t="s">
        <v>127</v>
      </c>
      <c r="K53" s="1" t="s">
        <v>353</v>
      </c>
      <c r="L53" s="1" t="s">
        <v>349</v>
      </c>
      <c r="M53" s="1" t="s">
        <v>350</v>
      </c>
      <c r="N53" s="1">
        <v>0.0</v>
      </c>
      <c r="O53" s="1" t="s">
        <v>130</v>
      </c>
      <c r="P53" s="1" t="s">
        <v>73</v>
      </c>
    </row>
    <row r="54" ht="15.75" customHeight="1">
      <c r="A54" s="1" t="s">
        <v>56</v>
      </c>
      <c r="B54" s="1" t="s">
        <v>347</v>
      </c>
      <c r="C54" s="1">
        <v>4.0</v>
      </c>
      <c r="D54" s="1">
        <v>11.0</v>
      </c>
      <c r="E54" s="1" t="s">
        <v>68</v>
      </c>
      <c r="F54" s="1">
        <v>3.0</v>
      </c>
      <c r="G54" s="1">
        <v>3.0</v>
      </c>
      <c r="H54" s="1" t="s">
        <v>73</v>
      </c>
      <c r="I54" s="1">
        <v>2.0</v>
      </c>
      <c r="J54" s="1" t="s">
        <v>336</v>
      </c>
      <c r="K54" s="1" t="s">
        <v>354</v>
      </c>
      <c r="L54" s="1" t="s">
        <v>349</v>
      </c>
      <c r="M54" s="1" t="s">
        <v>350</v>
      </c>
      <c r="N54" s="1">
        <v>1.0</v>
      </c>
      <c r="O54" s="1" t="s">
        <v>338</v>
      </c>
      <c r="P54" s="1" t="s">
        <v>73</v>
      </c>
    </row>
    <row r="55" ht="15.75" customHeight="1">
      <c r="A55" s="1" t="s">
        <v>56</v>
      </c>
      <c r="B55" s="1" t="s">
        <v>355</v>
      </c>
      <c r="C55" s="1">
        <v>4.0</v>
      </c>
      <c r="D55" s="1">
        <v>12.0</v>
      </c>
      <c r="E55" s="1" t="s">
        <v>68</v>
      </c>
      <c r="F55" s="1">
        <v>3.0</v>
      </c>
      <c r="G55" s="1">
        <v>4.0</v>
      </c>
      <c r="H55" s="1" t="s">
        <v>73</v>
      </c>
      <c r="I55" s="1">
        <v>3.0</v>
      </c>
      <c r="J55" s="1" t="s">
        <v>76</v>
      </c>
      <c r="K55" s="1" t="s">
        <v>356</v>
      </c>
      <c r="L55" s="1" t="s">
        <v>357</v>
      </c>
      <c r="M55" s="1" t="s">
        <v>358</v>
      </c>
      <c r="N55" s="1">
        <v>0.0</v>
      </c>
      <c r="O55" s="1" t="s">
        <v>85</v>
      </c>
      <c r="P55" s="1" t="s">
        <v>73</v>
      </c>
    </row>
    <row r="56" ht="15.75" customHeight="1">
      <c r="A56" s="1" t="s">
        <v>56</v>
      </c>
      <c r="B56" s="1" t="s">
        <v>355</v>
      </c>
      <c r="C56" s="1">
        <v>4.0</v>
      </c>
      <c r="D56" s="1">
        <v>12.0</v>
      </c>
      <c r="E56" s="1" t="s">
        <v>68</v>
      </c>
      <c r="F56" s="1">
        <v>3.0</v>
      </c>
      <c r="G56" s="1">
        <v>4.0</v>
      </c>
      <c r="H56" s="1" t="s">
        <v>73</v>
      </c>
      <c r="I56" s="1">
        <v>3.0</v>
      </c>
      <c r="J56" s="1" t="s">
        <v>98</v>
      </c>
      <c r="K56" s="1" t="s">
        <v>359</v>
      </c>
      <c r="L56" s="1" t="s">
        <v>357</v>
      </c>
      <c r="M56" s="1" t="s">
        <v>358</v>
      </c>
      <c r="N56" s="1">
        <v>0.0</v>
      </c>
      <c r="O56" s="1" t="s">
        <v>105</v>
      </c>
      <c r="P56" s="1" t="s">
        <v>73</v>
      </c>
    </row>
    <row r="57" ht="15.75" customHeight="1">
      <c r="A57" s="1" t="s">
        <v>56</v>
      </c>
      <c r="B57" s="1" t="s">
        <v>355</v>
      </c>
      <c r="C57" s="1">
        <v>4.0</v>
      </c>
      <c r="D57" s="1">
        <v>12.0</v>
      </c>
      <c r="E57" s="1" t="s">
        <v>68</v>
      </c>
      <c r="F57" s="1">
        <v>3.0</v>
      </c>
      <c r="G57" s="1">
        <v>4.0</v>
      </c>
      <c r="H57" s="1" t="s">
        <v>73</v>
      </c>
      <c r="I57" s="1">
        <v>3.0</v>
      </c>
      <c r="J57" s="1" t="s">
        <v>108</v>
      </c>
      <c r="K57" s="1" t="s">
        <v>360</v>
      </c>
      <c r="L57" s="1" t="s">
        <v>357</v>
      </c>
      <c r="M57" s="1" t="s">
        <v>358</v>
      </c>
      <c r="N57" s="1">
        <v>0.0</v>
      </c>
      <c r="O57" s="1" t="s">
        <v>105</v>
      </c>
      <c r="P57" s="1" t="s">
        <v>73</v>
      </c>
    </row>
    <row r="58" ht="15.75" customHeight="1">
      <c r="A58" s="1" t="s">
        <v>56</v>
      </c>
      <c r="B58" s="1" t="s">
        <v>355</v>
      </c>
      <c r="C58" s="1">
        <v>4.0</v>
      </c>
      <c r="D58" s="1">
        <v>12.0</v>
      </c>
      <c r="E58" s="1" t="s">
        <v>68</v>
      </c>
      <c r="F58" s="1">
        <v>3.0</v>
      </c>
      <c r="G58" s="1">
        <v>4.0</v>
      </c>
      <c r="H58" s="1" t="s">
        <v>73</v>
      </c>
      <c r="I58" s="1">
        <v>3.0</v>
      </c>
      <c r="J58" s="1" t="s">
        <v>336</v>
      </c>
      <c r="K58" s="1" t="s">
        <v>361</v>
      </c>
      <c r="L58" s="1" t="s">
        <v>357</v>
      </c>
      <c r="M58" s="1" t="s">
        <v>358</v>
      </c>
      <c r="N58" s="1">
        <v>1.0</v>
      </c>
      <c r="O58" s="1" t="s">
        <v>338</v>
      </c>
      <c r="P58" s="1" t="s">
        <v>73</v>
      </c>
    </row>
    <row r="59" ht="15.75" customHeight="1">
      <c r="A59" s="1" t="s">
        <v>56</v>
      </c>
      <c r="B59" s="1" t="s">
        <v>362</v>
      </c>
      <c r="C59" s="1">
        <v>5.0</v>
      </c>
      <c r="D59" s="1">
        <v>13.0</v>
      </c>
      <c r="E59" s="1" t="s">
        <v>68</v>
      </c>
      <c r="F59" s="1">
        <v>4.0</v>
      </c>
      <c r="G59" s="1">
        <v>1.0</v>
      </c>
      <c r="H59" s="1" t="s">
        <v>73</v>
      </c>
      <c r="I59" s="1">
        <v>1.0</v>
      </c>
      <c r="J59" s="1" t="s">
        <v>76</v>
      </c>
      <c r="K59" s="1" t="s">
        <v>363</v>
      </c>
      <c r="L59" s="1" t="s">
        <v>364</v>
      </c>
      <c r="M59" s="1" t="s">
        <v>365</v>
      </c>
      <c r="N59" s="1">
        <v>0.0</v>
      </c>
      <c r="O59" s="1" t="s">
        <v>85</v>
      </c>
      <c r="P59" s="1" t="s">
        <v>73</v>
      </c>
    </row>
    <row r="60" ht="15.75" customHeight="1">
      <c r="A60" s="1" t="s">
        <v>56</v>
      </c>
      <c r="B60" s="1" t="s">
        <v>362</v>
      </c>
      <c r="C60" s="1">
        <v>5.0</v>
      </c>
      <c r="D60" s="1">
        <v>13.0</v>
      </c>
      <c r="E60" s="1" t="s">
        <v>68</v>
      </c>
      <c r="F60" s="1">
        <v>4.0</v>
      </c>
      <c r="G60" s="1">
        <v>1.0</v>
      </c>
      <c r="H60" s="1" t="s">
        <v>73</v>
      </c>
      <c r="I60" s="1">
        <v>1.0</v>
      </c>
      <c r="J60" s="1" t="s">
        <v>98</v>
      </c>
      <c r="K60" s="1" t="s">
        <v>366</v>
      </c>
      <c r="L60" s="1" t="s">
        <v>364</v>
      </c>
      <c r="M60" s="1" t="s">
        <v>365</v>
      </c>
      <c r="N60" s="1">
        <v>0.0</v>
      </c>
      <c r="O60" s="1" t="s">
        <v>105</v>
      </c>
      <c r="P60" s="1" t="s">
        <v>73</v>
      </c>
    </row>
    <row r="61" ht="15.75" customHeight="1">
      <c r="A61" s="1" t="s">
        <v>56</v>
      </c>
      <c r="B61" s="1" t="s">
        <v>362</v>
      </c>
      <c r="C61" s="1">
        <v>5.0</v>
      </c>
      <c r="D61" s="1">
        <v>13.0</v>
      </c>
      <c r="E61" s="1" t="s">
        <v>68</v>
      </c>
      <c r="F61" s="1">
        <v>4.0</v>
      </c>
      <c r="G61" s="1">
        <v>1.0</v>
      </c>
      <c r="H61" s="1" t="s">
        <v>73</v>
      </c>
      <c r="I61" s="1">
        <v>1.0</v>
      </c>
      <c r="J61" s="1" t="s">
        <v>108</v>
      </c>
      <c r="K61" s="1" t="s">
        <v>367</v>
      </c>
      <c r="L61" s="1" t="s">
        <v>364</v>
      </c>
      <c r="M61" s="1" t="s">
        <v>365</v>
      </c>
      <c r="N61" s="1">
        <v>0.0</v>
      </c>
      <c r="O61" s="1" t="s">
        <v>105</v>
      </c>
      <c r="P61" s="1" t="s">
        <v>73</v>
      </c>
    </row>
    <row r="62" ht="15.75" customHeight="1">
      <c r="A62" s="1" t="s">
        <v>56</v>
      </c>
      <c r="B62" s="1" t="s">
        <v>362</v>
      </c>
      <c r="C62" s="1">
        <v>5.0</v>
      </c>
      <c r="D62" s="1">
        <v>13.0</v>
      </c>
      <c r="E62" s="1" t="s">
        <v>68</v>
      </c>
      <c r="F62" s="1">
        <v>4.0</v>
      </c>
      <c r="G62" s="1">
        <v>1.0</v>
      </c>
      <c r="H62" s="1" t="s">
        <v>73</v>
      </c>
      <c r="I62" s="1">
        <v>1.0</v>
      </c>
      <c r="J62" s="1" t="s">
        <v>112</v>
      </c>
      <c r="K62" s="1" t="s">
        <v>368</v>
      </c>
      <c r="L62" s="1" t="s">
        <v>364</v>
      </c>
      <c r="M62" s="1" t="s">
        <v>365</v>
      </c>
      <c r="N62" s="1">
        <v>0.0</v>
      </c>
      <c r="O62" s="1" t="s">
        <v>369</v>
      </c>
      <c r="P62" s="1" t="s">
        <v>73</v>
      </c>
    </row>
    <row r="63" ht="15.75" customHeight="1">
      <c r="A63" s="1" t="s">
        <v>56</v>
      </c>
      <c r="B63" s="1" t="s">
        <v>362</v>
      </c>
      <c r="C63" s="1">
        <v>5.0</v>
      </c>
      <c r="D63" s="1">
        <v>13.0</v>
      </c>
      <c r="E63" s="1" t="s">
        <v>68</v>
      </c>
      <c r="F63" s="1">
        <v>4.0</v>
      </c>
      <c r="G63" s="1">
        <v>1.0</v>
      </c>
      <c r="H63" s="1" t="s">
        <v>73</v>
      </c>
      <c r="I63" s="1">
        <v>1.0</v>
      </c>
      <c r="J63" s="1" t="s">
        <v>127</v>
      </c>
      <c r="K63" s="1" t="s">
        <v>370</v>
      </c>
      <c r="L63" s="1" t="s">
        <v>364</v>
      </c>
      <c r="M63" s="1" t="s">
        <v>365</v>
      </c>
      <c r="N63" s="1">
        <v>0.0</v>
      </c>
      <c r="O63" s="1" t="s">
        <v>304</v>
      </c>
      <c r="P63" s="1" t="s">
        <v>73</v>
      </c>
    </row>
    <row r="64" ht="15.75" customHeight="1">
      <c r="A64" s="1" t="s">
        <v>56</v>
      </c>
      <c r="B64" s="1" t="s">
        <v>362</v>
      </c>
      <c r="C64" s="1">
        <v>5.0</v>
      </c>
      <c r="D64" s="1">
        <v>13.0</v>
      </c>
      <c r="E64" s="1" t="s">
        <v>68</v>
      </c>
      <c r="F64" s="1">
        <v>4.0</v>
      </c>
      <c r="G64" s="1">
        <v>1.0</v>
      </c>
      <c r="H64" s="1" t="s">
        <v>73</v>
      </c>
      <c r="I64" s="1">
        <v>1.0</v>
      </c>
      <c r="J64" s="1" t="s">
        <v>336</v>
      </c>
      <c r="K64" s="1" t="s">
        <v>371</v>
      </c>
      <c r="L64" s="1" t="s">
        <v>364</v>
      </c>
      <c r="M64" s="1" t="s">
        <v>365</v>
      </c>
      <c r="N64" s="1">
        <v>0.0</v>
      </c>
      <c r="O64" s="1" t="s">
        <v>372</v>
      </c>
      <c r="P64" s="1" t="s">
        <v>73</v>
      </c>
    </row>
    <row r="65" ht="15.75" customHeight="1">
      <c r="A65" s="1" t="s">
        <v>56</v>
      </c>
      <c r="B65" s="1" t="s">
        <v>373</v>
      </c>
      <c r="C65" s="1">
        <v>5.0</v>
      </c>
      <c r="D65" s="1">
        <v>14.0</v>
      </c>
      <c r="E65" s="1" t="s">
        <v>68</v>
      </c>
      <c r="F65" s="1">
        <v>4.0</v>
      </c>
      <c r="G65" s="1">
        <v>2.0</v>
      </c>
      <c r="H65" s="1" t="s">
        <v>73</v>
      </c>
      <c r="I65" s="1">
        <v>2.0</v>
      </c>
      <c r="J65" s="1" t="s">
        <v>76</v>
      </c>
      <c r="K65" s="1" t="s">
        <v>374</v>
      </c>
      <c r="L65" s="1" t="s">
        <v>375</v>
      </c>
      <c r="M65" s="1" t="s">
        <v>376</v>
      </c>
      <c r="N65" s="1">
        <v>0.0</v>
      </c>
      <c r="O65" s="1" t="s">
        <v>85</v>
      </c>
      <c r="P65" s="1" t="s">
        <v>73</v>
      </c>
    </row>
    <row r="66" ht="15.75" customHeight="1">
      <c r="A66" s="1" t="s">
        <v>56</v>
      </c>
      <c r="B66" s="1" t="s">
        <v>373</v>
      </c>
      <c r="C66" s="1">
        <v>5.0</v>
      </c>
      <c r="D66" s="1">
        <v>14.0</v>
      </c>
      <c r="E66" s="1" t="s">
        <v>68</v>
      </c>
      <c r="F66" s="1">
        <v>4.0</v>
      </c>
      <c r="G66" s="1">
        <v>2.0</v>
      </c>
      <c r="H66" s="1" t="s">
        <v>73</v>
      </c>
      <c r="I66" s="1">
        <v>2.0</v>
      </c>
      <c r="J66" s="1" t="s">
        <v>98</v>
      </c>
      <c r="K66" s="1" t="s">
        <v>377</v>
      </c>
      <c r="L66" s="1" t="s">
        <v>375</v>
      </c>
      <c r="M66" s="1" t="s">
        <v>376</v>
      </c>
      <c r="N66" s="1">
        <v>0.0</v>
      </c>
      <c r="O66" s="1" t="s">
        <v>105</v>
      </c>
      <c r="P66" s="1" t="s">
        <v>73</v>
      </c>
    </row>
    <row r="67" ht="15.75" customHeight="1">
      <c r="A67" s="1" t="s">
        <v>56</v>
      </c>
      <c r="B67" s="1" t="s">
        <v>373</v>
      </c>
      <c r="C67" s="1">
        <v>5.0</v>
      </c>
      <c r="D67" s="1">
        <v>14.0</v>
      </c>
      <c r="E67" s="1" t="s">
        <v>68</v>
      </c>
      <c r="F67" s="1">
        <v>4.0</v>
      </c>
      <c r="G67" s="1">
        <v>2.0</v>
      </c>
      <c r="H67" s="1" t="s">
        <v>73</v>
      </c>
      <c r="I67" s="1">
        <v>2.0</v>
      </c>
      <c r="J67" s="1" t="s">
        <v>108</v>
      </c>
      <c r="K67" s="1" t="s">
        <v>378</v>
      </c>
      <c r="L67" s="1" t="s">
        <v>375</v>
      </c>
      <c r="M67" s="1" t="s">
        <v>376</v>
      </c>
      <c r="N67" s="1">
        <v>0.0</v>
      </c>
      <c r="O67" s="1" t="s">
        <v>105</v>
      </c>
      <c r="P67" s="1" t="s">
        <v>73</v>
      </c>
    </row>
    <row r="68" ht="15.75" customHeight="1">
      <c r="A68" s="1" t="s">
        <v>56</v>
      </c>
      <c r="B68" s="1" t="s">
        <v>373</v>
      </c>
      <c r="C68" s="1">
        <v>5.0</v>
      </c>
      <c r="D68" s="1">
        <v>14.0</v>
      </c>
      <c r="E68" s="1" t="s">
        <v>68</v>
      </c>
      <c r="F68" s="1">
        <v>4.0</v>
      </c>
      <c r="G68" s="1">
        <v>2.0</v>
      </c>
      <c r="H68" s="1" t="s">
        <v>73</v>
      </c>
      <c r="I68" s="1">
        <v>2.0</v>
      </c>
      <c r="J68" s="1" t="s">
        <v>112</v>
      </c>
      <c r="K68" s="1" t="s">
        <v>379</v>
      </c>
      <c r="L68" s="1" t="s">
        <v>375</v>
      </c>
      <c r="M68" s="1" t="s">
        <v>376</v>
      </c>
      <c r="N68" s="1">
        <v>0.0</v>
      </c>
      <c r="O68" s="1" t="s">
        <v>85</v>
      </c>
      <c r="P68" s="1" t="s">
        <v>73</v>
      </c>
    </row>
    <row r="69" ht="15.75" customHeight="1">
      <c r="A69" s="1" t="s">
        <v>56</v>
      </c>
      <c r="B69" s="1" t="s">
        <v>373</v>
      </c>
      <c r="C69" s="1">
        <v>5.0</v>
      </c>
      <c r="D69" s="1">
        <v>14.0</v>
      </c>
      <c r="E69" s="1" t="s">
        <v>68</v>
      </c>
      <c r="F69" s="1">
        <v>4.0</v>
      </c>
      <c r="G69" s="1">
        <v>2.0</v>
      </c>
      <c r="H69" s="1" t="s">
        <v>73</v>
      </c>
      <c r="I69" s="1">
        <v>2.0</v>
      </c>
      <c r="J69" s="1" t="s">
        <v>336</v>
      </c>
      <c r="K69" s="1" t="s">
        <v>380</v>
      </c>
      <c r="L69" s="1" t="s">
        <v>375</v>
      </c>
      <c r="M69" s="1" t="s">
        <v>376</v>
      </c>
      <c r="N69" s="1">
        <v>0.0</v>
      </c>
      <c r="O69" s="1" t="s">
        <v>372</v>
      </c>
      <c r="P69" s="1" t="s">
        <v>73</v>
      </c>
    </row>
    <row r="70" ht="15.75" customHeight="1">
      <c r="A70" s="1" t="s">
        <v>56</v>
      </c>
      <c r="B70" s="1" t="s">
        <v>381</v>
      </c>
      <c r="C70" s="1">
        <v>5.0</v>
      </c>
      <c r="D70" s="1">
        <v>15.0</v>
      </c>
      <c r="E70" s="1" t="s">
        <v>68</v>
      </c>
      <c r="F70" s="1">
        <v>4.0</v>
      </c>
      <c r="G70" s="1">
        <v>3.0</v>
      </c>
      <c r="H70" s="1" t="s">
        <v>73</v>
      </c>
      <c r="I70" s="1">
        <v>3.0</v>
      </c>
      <c r="J70" s="1" t="s">
        <v>76</v>
      </c>
      <c r="K70" s="1" t="s">
        <v>382</v>
      </c>
      <c r="L70" s="1" t="s">
        <v>383</v>
      </c>
      <c r="M70" s="1" t="s">
        <v>384</v>
      </c>
      <c r="N70" s="1">
        <v>0.0</v>
      </c>
      <c r="O70" s="1" t="s">
        <v>85</v>
      </c>
      <c r="P70" s="1" t="s">
        <v>73</v>
      </c>
    </row>
    <row r="71" ht="15.75" customHeight="1">
      <c r="A71" s="1" t="s">
        <v>56</v>
      </c>
      <c r="B71" s="1" t="s">
        <v>381</v>
      </c>
      <c r="C71" s="1">
        <v>5.0</v>
      </c>
      <c r="D71" s="1">
        <v>15.0</v>
      </c>
      <c r="E71" s="1" t="s">
        <v>68</v>
      </c>
      <c r="F71" s="1">
        <v>4.0</v>
      </c>
      <c r="G71" s="1">
        <v>3.0</v>
      </c>
      <c r="H71" s="1" t="s">
        <v>73</v>
      </c>
      <c r="I71" s="1">
        <v>3.0</v>
      </c>
      <c r="J71" s="1" t="s">
        <v>98</v>
      </c>
      <c r="K71" s="1" t="s">
        <v>385</v>
      </c>
      <c r="L71" s="1" t="s">
        <v>383</v>
      </c>
      <c r="M71" s="1" t="s">
        <v>384</v>
      </c>
      <c r="N71" s="1">
        <v>0.0</v>
      </c>
      <c r="O71" s="1" t="s">
        <v>105</v>
      </c>
      <c r="P71" s="1" t="s">
        <v>73</v>
      </c>
    </row>
    <row r="72" ht="15.75" customHeight="1">
      <c r="A72" s="1" t="s">
        <v>56</v>
      </c>
      <c r="B72" s="1" t="s">
        <v>381</v>
      </c>
      <c r="C72" s="1">
        <v>5.0</v>
      </c>
      <c r="D72" s="1">
        <v>15.0</v>
      </c>
      <c r="E72" s="1" t="s">
        <v>68</v>
      </c>
      <c r="F72" s="1">
        <v>4.0</v>
      </c>
      <c r="G72" s="1">
        <v>3.0</v>
      </c>
      <c r="H72" s="1" t="s">
        <v>73</v>
      </c>
      <c r="I72" s="1">
        <v>3.0</v>
      </c>
      <c r="J72" s="1" t="s">
        <v>108</v>
      </c>
      <c r="K72" s="1" t="s">
        <v>386</v>
      </c>
      <c r="L72" s="1" t="s">
        <v>383</v>
      </c>
      <c r="M72" s="1" t="s">
        <v>384</v>
      </c>
      <c r="N72" s="1">
        <v>0.0</v>
      </c>
      <c r="O72" s="1" t="s">
        <v>105</v>
      </c>
      <c r="P72" s="1" t="s">
        <v>73</v>
      </c>
    </row>
    <row r="73" ht="15.75" customHeight="1">
      <c r="A73" s="1" t="s">
        <v>56</v>
      </c>
      <c r="B73" s="1" t="s">
        <v>381</v>
      </c>
      <c r="C73" s="1">
        <v>5.0</v>
      </c>
      <c r="D73" s="1">
        <v>15.0</v>
      </c>
      <c r="E73" s="1" t="s">
        <v>68</v>
      </c>
      <c r="F73" s="1">
        <v>4.0</v>
      </c>
      <c r="G73" s="1">
        <v>3.0</v>
      </c>
      <c r="H73" s="1" t="s">
        <v>73</v>
      </c>
      <c r="I73" s="1">
        <v>3.0</v>
      </c>
      <c r="J73" s="1" t="s">
        <v>127</v>
      </c>
      <c r="K73" s="1" t="s">
        <v>387</v>
      </c>
      <c r="L73" s="1" t="s">
        <v>383</v>
      </c>
      <c r="M73" s="1" t="s">
        <v>384</v>
      </c>
      <c r="N73" s="1">
        <v>0.0</v>
      </c>
      <c r="O73" s="1" t="s">
        <v>130</v>
      </c>
      <c r="P73" s="1" t="s">
        <v>73</v>
      </c>
    </row>
    <row r="74" ht="15.75" customHeight="1">
      <c r="A74" s="1" t="s">
        <v>56</v>
      </c>
      <c r="B74" s="1" t="s">
        <v>381</v>
      </c>
      <c r="C74" s="1">
        <v>5.0</v>
      </c>
      <c r="D74" s="1">
        <v>15.0</v>
      </c>
      <c r="E74" s="1" t="s">
        <v>68</v>
      </c>
      <c r="F74" s="1">
        <v>4.0</v>
      </c>
      <c r="G74" s="1">
        <v>3.0</v>
      </c>
      <c r="H74" s="1" t="s">
        <v>73</v>
      </c>
      <c r="I74" s="1">
        <v>3.0</v>
      </c>
      <c r="J74" s="1" t="s">
        <v>336</v>
      </c>
      <c r="K74" s="1" t="s">
        <v>388</v>
      </c>
      <c r="L74" s="1" t="s">
        <v>383</v>
      </c>
      <c r="M74" s="1" t="s">
        <v>384</v>
      </c>
      <c r="N74" s="1">
        <v>0.0</v>
      </c>
      <c r="O74" s="1" t="s">
        <v>372</v>
      </c>
      <c r="P74" s="1" t="s">
        <v>73</v>
      </c>
    </row>
    <row r="75" ht="15.75" customHeight="1">
      <c r="A75" s="1" t="s">
        <v>56</v>
      </c>
      <c r="B75" s="1" t="s">
        <v>389</v>
      </c>
      <c r="C75" s="1">
        <v>6.0</v>
      </c>
      <c r="D75" s="1">
        <v>16.0</v>
      </c>
      <c r="E75" s="1" t="s">
        <v>68</v>
      </c>
      <c r="F75" s="1">
        <v>4.0</v>
      </c>
      <c r="G75" s="1">
        <v>4.0</v>
      </c>
      <c r="H75" s="1" t="s">
        <v>73</v>
      </c>
      <c r="I75" s="1">
        <v>1.0</v>
      </c>
      <c r="J75" s="1" t="s">
        <v>76</v>
      </c>
      <c r="K75" s="1" t="s">
        <v>390</v>
      </c>
      <c r="L75" s="1" t="s">
        <v>391</v>
      </c>
      <c r="M75" s="1" t="s">
        <v>392</v>
      </c>
      <c r="N75" s="1">
        <v>0.0</v>
      </c>
      <c r="O75" s="1" t="s">
        <v>85</v>
      </c>
      <c r="P75" s="1" t="s">
        <v>73</v>
      </c>
    </row>
    <row r="76" ht="15.75" customHeight="1">
      <c r="A76" s="1" t="s">
        <v>56</v>
      </c>
      <c r="B76" s="1" t="s">
        <v>389</v>
      </c>
      <c r="C76" s="1">
        <v>6.0</v>
      </c>
      <c r="D76" s="1">
        <v>16.0</v>
      </c>
      <c r="E76" s="1" t="s">
        <v>68</v>
      </c>
      <c r="F76" s="1">
        <v>4.0</v>
      </c>
      <c r="G76" s="1">
        <v>4.0</v>
      </c>
      <c r="H76" s="1" t="s">
        <v>73</v>
      </c>
      <c r="I76" s="1">
        <v>1.0</v>
      </c>
      <c r="J76" s="1" t="s">
        <v>98</v>
      </c>
      <c r="K76" s="1" t="s">
        <v>393</v>
      </c>
      <c r="L76" s="1" t="s">
        <v>391</v>
      </c>
      <c r="M76" s="1" t="s">
        <v>392</v>
      </c>
      <c r="N76" s="1">
        <v>0.0</v>
      </c>
      <c r="O76" s="1" t="s">
        <v>105</v>
      </c>
      <c r="P76" s="1" t="s">
        <v>73</v>
      </c>
    </row>
    <row r="77" ht="15.75" customHeight="1">
      <c r="A77" s="1" t="s">
        <v>56</v>
      </c>
      <c r="B77" s="1" t="s">
        <v>389</v>
      </c>
      <c r="C77" s="1">
        <v>6.0</v>
      </c>
      <c r="D77" s="1">
        <v>16.0</v>
      </c>
      <c r="E77" s="1" t="s">
        <v>68</v>
      </c>
      <c r="F77" s="1">
        <v>4.0</v>
      </c>
      <c r="G77" s="1">
        <v>4.0</v>
      </c>
      <c r="H77" s="1" t="s">
        <v>73</v>
      </c>
      <c r="I77" s="1">
        <v>1.0</v>
      </c>
      <c r="J77" s="1" t="s">
        <v>108</v>
      </c>
      <c r="K77" s="1" t="s">
        <v>394</v>
      </c>
      <c r="L77" s="1" t="s">
        <v>391</v>
      </c>
      <c r="M77" s="1" t="s">
        <v>392</v>
      </c>
      <c r="N77" s="1">
        <v>0.0</v>
      </c>
      <c r="O77" s="1" t="s">
        <v>105</v>
      </c>
      <c r="P77" s="1" t="s">
        <v>73</v>
      </c>
    </row>
    <row r="78" ht="15.75" customHeight="1">
      <c r="A78" s="1" t="s">
        <v>56</v>
      </c>
      <c r="B78" s="1" t="s">
        <v>389</v>
      </c>
      <c r="C78" s="1">
        <v>6.0</v>
      </c>
      <c r="D78" s="1">
        <v>16.0</v>
      </c>
      <c r="E78" s="1" t="s">
        <v>68</v>
      </c>
      <c r="F78" s="1">
        <v>4.0</v>
      </c>
      <c r="G78" s="1">
        <v>4.0</v>
      </c>
      <c r="H78" s="1" t="s">
        <v>73</v>
      </c>
      <c r="I78" s="1">
        <v>1.0</v>
      </c>
      <c r="J78" s="1" t="s">
        <v>336</v>
      </c>
      <c r="K78" s="1" t="s">
        <v>395</v>
      </c>
      <c r="L78" s="1" t="s">
        <v>391</v>
      </c>
      <c r="M78" s="1" t="s">
        <v>392</v>
      </c>
      <c r="N78" s="1">
        <v>0.0</v>
      </c>
      <c r="O78" s="1" t="s">
        <v>372</v>
      </c>
      <c r="P78" s="1" t="s">
        <v>73</v>
      </c>
    </row>
    <row r="79" ht="15.75" customHeight="1">
      <c r="A79" s="1" t="s">
        <v>56</v>
      </c>
      <c r="B79" s="1" t="s">
        <v>396</v>
      </c>
      <c r="C79" s="1">
        <v>6.0</v>
      </c>
      <c r="D79" s="1">
        <v>17.0</v>
      </c>
      <c r="E79" s="1" t="s">
        <v>68</v>
      </c>
      <c r="F79" s="1">
        <v>5.0</v>
      </c>
      <c r="G79" s="1">
        <v>1.0</v>
      </c>
      <c r="H79" s="1" t="s">
        <v>73</v>
      </c>
      <c r="I79" s="1">
        <v>2.0</v>
      </c>
      <c r="J79" s="1" t="s">
        <v>76</v>
      </c>
      <c r="K79" s="1" t="s">
        <v>397</v>
      </c>
      <c r="L79" s="1" t="s">
        <v>398</v>
      </c>
      <c r="M79" s="1" t="s">
        <v>399</v>
      </c>
      <c r="N79" s="1">
        <v>0.0</v>
      </c>
      <c r="O79" s="1" t="s">
        <v>85</v>
      </c>
      <c r="P79" s="1" t="s">
        <v>73</v>
      </c>
    </row>
    <row r="80" ht="15.75" customHeight="1">
      <c r="A80" s="1" t="s">
        <v>56</v>
      </c>
      <c r="B80" s="1" t="s">
        <v>396</v>
      </c>
      <c r="C80" s="1">
        <v>6.0</v>
      </c>
      <c r="D80" s="1">
        <v>17.0</v>
      </c>
      <c r="E80" s="1" t="s">
        <v>68</v>
      </c>
      <c r="F80" s="1">
        <v>5.0</v>
      </c>
      <c r="G80" s="1">
        <v>1.0</v>
      </c>
      <c r="H80" s="1" t="s">
        <v>73</v>
      </c>
      <c r="I80" s="1">
        <v>2.0</v>
      </c>
      <c r="J80" s="1" t="s">
        <v>98</v>
      </c>
      <c r="K80" s="1" t="s">
        <v>400</v>
      </c>
      <c r="L80" s="1" t="s">
        <v>398</v>
      </c>
      <c r="M80" s="1" t="s">
        <v>399</v>
      </c>
      <c r="N80" s="1">
        <v>0.0</v>
      </c>
      <c r="O80" s="1" t="s">
        <v>105</v>
      </c>
      <c r="P80" s="1" t="s">
        <v>73</v>
      </c>
    </row>
    <row r="81" ht="15.75" customHeight="1">
      <c r="A81" s="1" t="s">
        <v>56</v>
      </c>
      <c r="B81" s="1" t="s">
        <v>396</v>
      </c>
      <c r="C81" s="1">
        <v>6.0</v>
      </c>
      <c r="D81" s="1">
        <v>17.0</v>
      </c>
      <c r="E81" s="1" t="s">
        <v>68</v>
      </c>
      <c r="F81" s="1">
        <v>5.0</v>
      </c>
      <c r="G81" s="1">
        <v>1.0</v>
      </c>
      <c r="H81" s="1" t="s">
        <v>73</v>
      </c>
      <c r="I81" s="1">
        <v>2.0</v>
      </c>
      <c r="J81" s="1" t="s">
        <v>108</v>
      </c>
      <c r="K81" s="1" t="s">
        <v>401</v>
      </c>
      <c r="L81" s="1" t="s">
        <v>398</v>
      </c>
      <c r="M81" s="1" t="s">
        <v>399</v>
      </c>
      <c r="N81" s="1">
        <v>0.0</v>
      </c>
      <c r="O81" s="1" t="s">
        <v>105</v>
      </c>
      <c r="P81" s="1" t="s">
        <v>73</v>
      </c>
    </row>
    <row r="82" ht="15.75" customHeight="1">
      <c r="A82" s="1" t="s">
        <v>56</v>
      </c>
      <c r="B82" s="1" t="s">
        <v>396</v>
      </c>
      <c r="C82" s="1">
        <v>6.0</v>
      </c>
      <c r="D82" s="1">
        <v>17.0</v>
      </c>
      <c r="E82" s="1" t="s">
        <v>68</v>
      </c>
      <c r="F82" s="1">
        <v>5.0</v>
      </c>
      <c r="G82" s="1">
        <v>1.0</v>
      </c>
      <c r="H82" s="1" t="s">
        <v>73</v>
      </c>
      <c r="I82" s="1">
        <v>2.0</v>
      </c>
      <c r="J82" s="1" t="s">
        <v>112</v>
      </c>
      <c r="K82" s="1" t="s">
        <v>402</v>
      </c>
      <c r="L82" s="1" t="s">
        <v>398</v>
      </c>
      <c r="M82" s="1" t="s">
        <v>399</v>
      </c>
      <c r="N82" s="1">
        <v>0.0</v>
      </c>
      <c r="O82" s="1" t="s">
        <v>369</v>
      </c>
      <c r="P82" s="1" t="s">
        <v>73</v>
      </c>
    </row>
    <row r="83" ht="15.75" customHeight="1">
      <c r="A83" s="1" t="s">
        <v>56</v>
      </c>
      <c r="B83" s="1" t="s">
        <v>396</v>
      </c>
      <c r="C83" s="1">
        <v>6.0</v>
      </c>
      <c r="D83" s="1">
        <v>17.0</v>
      </c>
      <c r="E83" s="1" t="s">
        <v>68</v>
      </c>
      <c r="F83" s="1">
        <v>5.0</v>
      </c>
      <c r="G83" s="1">
        <v>1.0</v>
      </c>
      <c r="H83" s="1" t="s">
        <v>73</v>
      </c>
      <c r="I83" s="1">
        <v>2.0</v>
      </c>
      <c r="J83" s="1" t="s">
        <v>127</v>
      </c>
      <c r="K83" s="1" t="s">
        <v>403</v>
      </c>
      <c r="L83" s="1" t="s">
        <v>398</v>
      </c>
      <c r="M83" s="1" t="s">
        <v>399</v>
      </c>
      <c r="N83" s="1">
        <v>0.0</v>
      </c>
      <c r="O83" s="1" t="s">
        <v>304</v>
      </c>
      <c r="P83" s="1" t="s">
        <v>73</v>
      </c>
    </row>
    <row r="84" ht="15.75" customHeight="1">
      <c r="A84" s="1" t="s">
        <v>56</v>
      </c>
      <c r="B84" s="1" t="s">
        <v>404</v>
      </c>
      <c r="C84" s="1">
        <v>6.0</v>
      </c>
      <c r="D84" s="1">
        <v>18.0</v>
      </c>
      <c r="E84" s="1" t="s">
        <v>68</v>
      </c>
      <c r="F84" s="1">
        <v>5.0</v>
      </c>
      <c r="G84" s="1">
        <v>2.0</v>
      </c>
      <c r="H84" s="1" t="s">
        <v>73</v>
      </c>
      <c r="I84" s="1">
        <v>3.0</v>
      </c>
      <c r="J84" s="1" t="s">
        <v>76</v>
      </c>
      <c r="K84" s="1" t="s">
        <v>405</v>
      </c>
      <c r="L84" s="1" t="s">
        <v>406</v>
      </c>
      <c r="M84" s="1" t="s">
        <v>407</v>
      </c>
      <c r="N84" s="1">
        <v>0.0</v>
      </c>
      <c r="O84" s="1" t="s">
        <v>85</v>
      </c>
      <c r="P84" s="1" t="s">
        <v>73</v>
      </c>
    </row>
    <row r="85" ht="15.75" customHeight="1">
      <c r="A85" s="1" t="s">
        <v>56</v>
      </c>
      <c r="B85" s="1" t="s">
        <v>404</v>
      </c>
      <c r="C85" s="1">
        <v>6.0</v>
      </c>
      <c r="D85" s="1">
        <v>18.0</v>
      </c>
      <c r="E85" s="1" t="s">
        <v>68</v>
      </c>
      <c r="F85" s="1">
        <v>5.0</v>
      </c>
      <c r="G85" s="1">
        <v>2.0</v>
      </c>
      <c r="H85" s="1" t="s">
        <v>73</v>
      </c>
      <c r="I85" s="1">
        <v>3.0</v>
      </c>
      <c r="J85" s="1" t="s">
        <v>98</v>
      </c>
      <c r="K85" s="1" t="s">
        <v>408</v>
      </c>
      <c r="L85" s="1" t="s">
        <v>406</v>
      </c>
      <c r="M85" s="1" t="s">
        <v>407</v>
      </c>
      <c r="N85" s="1">
        <v>0.0</v>
      </c>
      <c r="O85" s="1" t="s">
        <v>105</v>
      </c>
      <c r="P85" s="1" t="s">
        <v>73</v>
      </c>
    </row>
    <row r="86" ht="15.75" customHeight="1">
      <c r="A86" s="1" t="s">
        <v>56</v>
      </c>
      <c r="B86" s="1" t="s">
        <v>404</v>
      </c>
      <c r="C86" s="1">
        <v>6.0</v>
      </c>
      <c r="D86" s="1">
        <v>18.0</v>
      </c>
      <c r="E86" s="1" t="s">
        <v>68</v>
      </c>
      <c r="F86" s="1">
        <v>5.0</v>
      </c>
      <c r="G86" s="1">
        <v>2.0</v>
      </c>
      <c r="H86" s="1" t="s">
        <v>73</v>
      </c>
      <c r="I86" s="1">
        <v>3.0</v>
      </c>
      <c r="J86" s="1" t="s">
        <v>108</v>
      </c>
      <c r="K86" s="1" t="s">
        <v>409</v>
      </c>
      <c r="L86" s="1" t="s">
        <v>406</v>
      </c>
      <c r="M86" s="1" t="s">
        <v>407</v>
      </c>
      <c r="N86" s="1">
        <v>0.0</v>
      </c>
      <c r="O86" s="1" t="s">
        <v>105</v>
      </c>
      <c r="P86" s="1" t="s">
        <v>73</v>
      </c>
    </row>
    <row r="87" ht="15.75" customHeight="1">
      <c r="A87" s="1" t="s">
        <v>56</v>
      </c>
      <c r="B87" s="1" t="s">
        <v>404</v>
      </c>
      <c r="C87" s="1">
        <v>6.0</v>
      </c>
      <c r="D87" s="1">
        <v>18.0</v>
      </c>
      <c r="E87" s="1" t="s">
        <v>68</v>
      </c>
      <c r="F87" s="1">
        <v>5.0</v>
      </c>
      <c r="G87" s="1">
        <v>2.0</v>
      </c>
      <c r="H87" s="1" t="s">
        <v>73</v>
      </c>
      <c r="I87" s="1">
        <v>3.0</v>
      </c>
      <c r="J87" s="1" t="s">
        <v>112</v>
      </c>
      <c r="K87" s="1" t="s">
        <v>410</v>
      </c>
      <c r="L87" s="1" t="s">
        <v>406</v>
      </c>
      <c r="M87" s="1" t="s">
        <v>407</v>
      </c>
      <c r="N87" s="1">
        <v>0.0</v>
      </c>
      <c r="O87" s="1" t="s">
        <v>369</v>
      </c>
      <c r="P87" s="1" t="s">
        <v>73</v>
      </c>
    </row>
    <row r="88" ht="15.75" customHeight="1">
      <c r="A88" s="1" t="s">
        <v>56</v>
      </c>
      <c r="B88" s="1" t="s">
        <v>404</v>
      </c>
      <c r="C88" s="1">
        <v>6.0</v>
      </c>
      <c r="D88" s="1">
        <v>18.0</v>
      </c>
      <c r="E88" s="1" t="s">
        <v>68</v>
      </c>
      <c r="F88" s="1">
        <v>5.0</v>
      </c>
      <c r="G88" s="1">
        <v>2.0</v>
      </c>
      <c r="H88" s="1" t="s">
        <v>73</v>
      </c>
      <c r="I88" s="1">
        <v>3.0</v>
      </c>
      <c r="J88" s="1" t="s">
        <v>127</v>
      </c>
      <c r="K88" s="1" t="s">
        <v>411</v>
      </c>
      <c r="L88" s="1" t="s">
        <v>406</v>
      </c>
      <c r="M88" s="1" t="s">
        <v>407</v>
      </c>
      <c r="N88" s="1">
        <v>0.0</v>
      </c>
      <c r="O88" s="1" t="s">
        <v>304</v>
      </c>
      <c r="P88" s="1" t="s">
        <v>73</v>
      </c>
    </row>
    <row r="89" ht="15.75" customHeight="1">
      <c r="A89" s="1" t="s">
        <v>56</v>
      </c>
      <c r="B89" s="1" t="s">
        <v>404</v>
      </c>
      <c r="C89" s="1">
        <v>6.0</v>
      </c>
      <c r="D89" s="1">
        <v>18.0</v>
      </c>
      <c r="E89" s="1" t="s">
        <v>68</v>
      </c>
      <c r="F89" s="1">
        <v>5.0</v>
      </c>
      <c r="G89" s="1">
        <v>2.0</v>
      </c>
      <c r="H89" s="1" t="s">
        <v>73</v>
      </c>
      <c r="I89" s="1">
        <v>3.0</v>
      </c>
      <c r="J89" s="1" t="s">
        <v>302</v>
      </c>
      <c r="K89" s="1" t="s">
        <v>412</v>
      </c>
      <c r="L89" s="1" t="s">
        <v>406</v>
      </c>
      <c r="M89" s="1" t="s">
        <v>407</v>
      </c>
      <c r="N89" s="1">
        <v>0.0</v>
      </c>
      <c r="O89" s="1" t="s">
        <v>304</v>
      </c>
      <c r="P89" s="1" t="s">
        <v>73</v>
      </c>
    </row>
    <row r="90" ht="15.75" customHeight="1">
      <c r="A90" s="1" t="s">
        <v>56</v>
      </c>
      <c r="B90" s="1" t="s">
        <v>413</v>
      </c>
      <c r="C90" s="1">
        <v>7.0</v>
      </c>
      <c r="D90" s="1">
        <v>19.0</v>
      </c>
      <c r="E90" s="1" t="s">
        <v>68</v>
      </c>
      <c r="F90" s="1">
        <v>5.0</v>
      </c>
      <c r="G90" s="1">
        <v>3.0</v>
      </c>
      <c r="H90" s="1" t="s">
        <v>73</v>
      </c>
      <c r="I90" s="1">
        <v>1.0</v>
      </c>
      <c r="J90" s="1" t="s">
        <v>76</v>
      </c>
      <c r="K90" s="1" t="s">
        <v>414</v>
      </c>
      <c r="L90" s="1" t="s">
        <v>415</v>
      </c>
      <c r="M90" s="1" t="s">
        <v>416</v>
      </c>
      <c r="N90" s="1">
        <v>0.0</v>
      </c>
      <c r="O90" s="1" t="s">
        <v>85</v>
      </c>
      <c r="P90" s="1" t="s">
        <v>73</v>
      </c>
    </row>
    <row r="91" ht="15.75" customHeight="1">
      <c r="A91" s="1" t="s">
        <v>56</v>
      </c>
      <c r="B91" s="1" t="s">
        <v>413</v>
      </c>
      <c r="C91" s="1">
        <v>7.0</v>
      </c>
      <c r="D91" s="1">
        <v>19.0</v>
      </c>
      <c r="E91" s="1" t="s">
        <v>68</v>
      </c>
      <c r="F91" s="1">
        <v>5.0</v>
      </c>
      <c r="G91" s="1">
        <v>3.0</v>
      </c>
      <c r="H91" s="1" t="s">
        <v>73</v>
      </c>
      <c r="I91" s="1">
        <v>1.0</v>
      </c>
      <c r="J91" s="1" t="s">
        <v>98</v>
      </c>
      <c r="K91" s="1" t="s">
        <v>417</v>
      </c>
      <c r="L91" s="1" t="s">
        <v>415</v>
      </c>
      <c r="M91" s="1" t="s">
        <v>416</v>
      </c>
      <c r="N91" s="1">
        <v>0.0</v>
      </c>
      <c r="O91" s="1" t="s">
        <v>105</v>
      </c>
      <c r="P91" s="1" t="s">
        <v>73</v>
      </c>
    </row>
    <row r="92" ht="15.75" customHeight="1">
      <c r="A92" s="1" t="s">
        <v>56</v>
      </c>
      <c r="B92" s="1" t="s">
        <v>413</v>
      </c>
      <c r="C92" s="1">
        <v>7.0</v>
      </c>
      <c r="D92" s="1">
        <v>19.0</v>
      </c>
      <c r="E92" s="1" t="s">
        <v>68</v>
      </c>
      <c r="F92" s="1">
        <v>5.0</v>
      </c>
      <c r="G92" s="1">
        <v>3.0</v>
      </c>
      <c r="H92" s="1" t="s">
        <v>73</v>
      </c>
      <c r="I92" s="1">
        <v>1.0</v>
      </c>
      <c r="J92" s="1" t="s">
        <v>108</v>
      </c>
      <c r="K92" s="1" t="s">
        <v>418</v>
      </c>
      <c r="L92" s="1" t="s">
        <v>415</v>
      </c>
      <c r="M92" s="1" t="s">
        <v>416</v>
      </c>
      <c r="N92" s="1">
        <v>0.0</v>
      </c>
      <c r="O92" s="1" t="s">
        <v>105</v>
      </c>
      <c r="P92" s="1" t="s">
        <v>73</v>
      </c>
    </row>
    <row r="93" ht="15.75" customHeight="1">
      <c r="A93" s="1" t="s">
        <v>56</v>
      </c>
      <c r="B93" s="1" t="s">
        <v>413</v>
      </c>
      <c r="C93" s="1">
        <v>7.0</v>
      </c>
      <c r="D93" s="1">
        <v>19.0</v>
      </c>
      <c r="E93" s="1" t="s">
        <v>68</v>
      </c>
      <c r="F93" s="1">
        <v>5.0</v>
      </c>
      <c r="G93" s="1">
        <v>3.0</v>
      </c>
      <c r="H93" s="1" t="s">
        <v>73</v>
      </c>
      <c r="I93" s="1">
        <v>1.0</v>
      </c>
      <c r="J93" s="1" t="s">
        <v>112</v>
      </c>
      <c r="K93" s="1" t="s">
        <v>419</v>
      </c>
      <c r="L93" s="1" t="s">
        <v>415</v>
      </c>
      <c r="M93" s="1" t="s">
        <v>416</v>
      </c>
      <c r="N93" s="1">
        <v>0.0</v>
      </c>
      <c r="O93" s="1" t="s">
        <v>369</v>
      </c>
      <c r="P93" s="1" t="s">
        <v>73</v>
      </c>
    </row>
    <row r="94" ht="15.75" customHeight="1">
      <c r="A94" s="1" t="s">
        <v>56</v>
      </c>
      <c r="B94" s="1" t="s">
        <v>413</v>
      </c>
      <c r="C94" s="1">
        <v>7.0</v>
      </c>
      <c r="D94" s="1">
        <v>19.0</v>
      </c>
      <c r="E94" s="1" t="s">
        <v>68</v>
      </c>
      <c r="F94" s="1">
        <v>5.0</v>
      </c>
      <c r="G94" s="1">
        <v>3.0</v>
      </c>
      <c r="H94" s="1" t="s">
        <v>73</v>
      </c>
      <c r="I94" s="1">
        <v>1.0</v>
      </c>
      <c r="J94" s="1" t="s">
        <v>127</v>
      </c>
      <c r="K94" s="1" t="s">
        <v>420</v>
      </c>
      <c r="L94" s="1" t="s">
        <v>415</v>
      </c>
      <c r="M94" s="1" t="s">
        <v>416</v>
      </c>
      <c r="N94" s="1">
        <v>0.0</v>
      </c>
      <c r="O94" s="1" t="s">
        <v>304</v>
      </c>
      <c r="P94" s="1" t="s">
        <v>73</v>
      </c>
    </row>
    <row r="95" ht="15.75" customHeight="1">
      <c r="A95" s="1" t="s">
        <v>56</v>
      </c>
      <c r="B95" s="1" t="s">
        <v>413</v>
      </c>
      <c r="C95" s="1">
        <v>7.0</v>
      </c>
      <c r="D95" s="1">
        <v>19.0</v>
      </c>
      <c r="E95" s="1" t="s">
        <v>68</v>
      </c>
      <c r="F95" s="1">
        <v>5.0</v>
      </c>
      <c r="G95" s="1">
        <v>3.0</v>
      </c>
      <c r="H95" s="1" t="s">
        <v>73</v>
      </c>
      <c r="I95" s="1">
        <v>1.0</v>
      </c>
      <c r="J95" s="1" t="s">
        <v>336</v>
      </c>
      <c r="K95" s="1" t="s">
        <v>421</v>
      </c>
      <c r="L95" s="1" t="s">
        <v>415</v>
      </c>
      <c r="M95" s="1" t="s">
        <v>416</v>
      </c>
      <c r="N95" s="1">
        <v>1.0</v>
      </c>
      <c r="O95" s="1" t="s">
        <v>338</v>
      </c>
      <c r="P95" s="1" t="s">
        <v>73</v>
      </c>
    </row>
    <row r="96" ht="15.75" customHeight="1">
      <c r="A96" s="1" t="s">
        <v>56</v>
      </c>
      <c r="B96" s="1" t="s">
        <v>422</v>
      </c>
      <c r="C96" s="1">
        <v>8.0</v>
      </c>
      <c r="D96" s="1">
        <v>20.0</v>
      </c>
      <c r="E96" s="1" t="s">
        <v>423</v>
      </c>
      <c r="F96" s="1">
        <v>1.0</v>
      </c>
      <c r="G96" s="1">
        <v>1.0</v>
      </c>
      <c r="H96" s="1" t="s">
        <v>73</v>
      </c>
      <c r="I96" s="1">
        <v>1.0</v>
      </c>
      <c r="J96" s="1" t="s">
        <v>76</v>
      </c>
      <c r="K96" s="1" t="s">
        <v>424</v>
      </c>
      <c r="L96" s="1" t="s">
        <v>81</v>
      </c>
      <c r="M96" s="1" t="s">
        <v>425</v>
      </c>
      <c r="N96" s="1">
        <v>0.0</v>
      </c>
      <c r="O96" s="1" t="s">
        <v>85</v>
      </c>
      <c r="P96" s="1" t="s">
        <v>73</v>
      </c>
    </row>
    <row r="97" ht="15.75" customHeight="1">
      <c r="A97" s="1" t="s">
        <v>56</v>
      </c>
      <c r="B97" s="1" t="s">
        <v>422</v>
      </c>
      <c r="C97" s="1">
        <v>8.0</v>
      </c>
      <c r="D97" s="1">
        <v>20.0</v>
      </c>
      <c r="E97" s="1" t="s">
        <v>423</v>
      </c>
      <c r="F97" s="1">
        <v>1.0</v>
      </c>
      <c r="G97" s="1">
        <v>1.0</v>
      </c>
      <c r="H97" s="1" t="s">
        <v>73</v>
      </c>
      <c r="I97" s="1">
        <v>1.0</v>
      </c>
      <c r="J97" s="1" t="s">
        <v>108</v>
      </c>
      <c r="K97" s="1" t="s">
        <v>426</v>
      </c>
      <c r="L97" s="1" t="s">
        <v>81</v>
      </c>
      <c r="M97" s="1" t="s">
        <v>425</v>
      </c>
      <c r="N97" s="1">
        <v>0.0</v>
      </c>
      <c r="O97" s="1" t="s">
        <v>105</v>
      </c>
      <c r="P97" s="1" t="s">
        <v>73</v>
      </c>
    </row>
    <row r="98" ht="15.75" customHeight="1">
      <c r="A98" s="1" t="s">
        <v>56</v>
      </c>
      <c r="B98" s="1" t="s">
        <v>422</v>
      </c>
      <c r="C98" s="1">
        <v>8.0</v>
      </c>
      <c r="D98" s="1">
        <v>20.0</v>
      </c>
      <c r="E98" s="1" t="s">
        <v>423</v>
      </c>
      <c r="F98" s="1">
        <v>1.0</v>
      </c>
      <c r="G98" s="1">
        <v>1.0</v>
      </c>
      <c r="H98" s="1" t="s">
        <v>73</v>
      </c>
      <c r="I98" s="1">
        <v>1.0</v>
      </c>
      <c r="J98" s="1" t="s">
        <v>112</v>
      </c>
      <c r="K98" s="1" t="s">
        <v>427</v>
      </c>
      <c r="L98" s="1" t="s">
        <v>81</v>
      </c>
      <c r="M98" s="1" t="s">
        <v>425</v>
      </c>
      <c r="N98" s="1">
        <v>0.0</v>
      </c>
      <c r="O98" s="1" t="s">
        <v>85</v>
      </c>
      <c r="P98" s="1" t="s">
        <v>73</v>
      </c>
    </row>
    <row r="99" ht="15.75" customHeight="1">
      <c r="A99" s="1" t="s">
        <v>56</v>
      </c>
      <c r="B99" s="1" t="s">
        <v>422</v>
      </c>
      <c r="C99" s="1">
        <v>8.0</v>
      </c>
      <c r="D99" s="1">
        <v>20.0</v>
      </c>
      <c r="E99" s="1" t="s">
        <v>423</v>
      </c>
      <c r="F99" s="1">
        <v>1.0</v>
      </c>
      <c r="G99" s="1">
        <v>1.0</v>
      </c>
      <c r="H99" s="1" t="s">
        <v>73</v>
      </c>
      <c r="I99" s="1">
        <v>1.0</v>
      </c>
      <c r="J99" s="1" t="s">
        <v>127</v>
      </c>
      <c r="K99" s="1" t="s">
        <v>431</v>
      </c>
      <c r="L99" s="1" t="s">
        <v>81</v>
      </c>
      <c r="M99" s="1" t="s">
        <v>425</v>
      </c>
      <c r="N99" s="1">
        <v>0.0</v>
      </c>
      <c r="O99" s="1" t="s">
        <v>130</v>
      </c>
      <c r="P99" s="1" t="s">
        <v>73</v>
      </c>
    </row>
    <row r="100" ht="15.75" customHeight="1">
      <c r="A100" s="1" t="s">
        <v>56</v>
      </c>
      <c r="B100" s="1" t="s">
        <v>433</v>
      </c>
      <c r="C100" s="1">
        <v>8.0</v>
      </c>
      <c r="D100" s="1">
        <v>21.0</v>
      </c>
      <c r="E100" s="1" t="s">
        <v>423</v>
      </c>
      <c r="F100" s="1">
        <v>1.0</v>
      </c>
      <c r="G100" s="1">
        <v>2.0</v>
      </c>
      <c r="H100" s="1" t="s">
        <v>73</v>
      </c>
      <c r="I100" s="1">
        <v>2.0</v>
      </c>
      <c r="J100" s="1" t="s">
        <v>76</v>
      </c>
      <c r="K100" s="1" t="s">
        <v>438</v>
      </c>
      <c r="L100" s="1" t="s">
        <v>147</v>
      </c>
      <c r="M100" s="1" t="s">
        <v>439</v>
      </c>
      <c r="N100" s="1">
        <v>0.0</v>
      </c>
      <c r="O100" s="1" t="s">
        <v>85</v>
      </c>
      <c r="P100" s="1" t="s">
        <v>73</v>
      </c>
    </row>
    <row r="101" ht="15.75" customHeight="1">
      <c r="A101" s="1" t="s">
        <v>56</v>
      </c>
      <c r="B101" s="1" t="s">
        <v>433</v>
      </c>
      <c r="C101" s="1">
        <v>8.0</v>
      </c>
      <c r="D101" s="1">
        <v>21.0</v>
      </c>
      <c r="E101" s="1" t="s">
        <v>423</v>
      </c>
      <c r="F101" s="1">
        <v>1.0</v>
      </c>
      <c r="G101" s="1">
        <v>2.0</v>
      </c>
      <c r="H101" s="1" t="s">
        <v>73</v>
      </c>
      <c r="I101" s="1">
        <v>2.0</v>
      </c>
      <c r="J101" s="1" t="s">
        <v>108</v>
      </c>
      <c r="K101" s="1" t="s">
        <v>444</v>
      </c>
      <c r="L101" s="1" t="s">
        <v>147</v>
      </c>
      <c r="M101" s="1" t="s">
        <v>439</v>
      </c>
      <c r="N101" s="1">
        <v>0.0</v>
      </c>
      <c r="O101" s="1" t="s">
        <v>105</v>
      </c>
      <c r="P101" s="1" t="s">
        <v>73</v>
      </c>
    </row>
    <row r="102" ht="15.75" customHeight="1">
      <c r="A102" s="1" t="s">
        <v>56</v>
      </c>
      <c r="B102" s="1" t="s">
        <v>433</v>
      </c>
      <c r="C102" s="1">
        <v>8.0</v>
      </c>
      <c r="D102" s="1">
        <v>21.0</v>
      </c>
      <c r="E102" s="1" t="s">
        <v>423</v>
      </c>
      <c r="F102" s="1">
        <v>1.0</v>
      </c>
      <c r="G102" s="1">
        <v>2.0</v>
      </c>
      <c r="H102" s="1" t="s">
        <v>73</v>
      </c>
      <c r="I102" s="1">
        <v>2.0</v>
      </c>
      <c r="J102" s="1" t="s">
        <v>112</v>
      </c>
      <c r="K102" s="1" t="s">
        <v>453</v>
      </c>
      <c r="L102" s="1" t="s">
        <v>147</v>
      </c>
      <c r="M102" s="1" t="s">
        <v>439</v>
      </c>
      <c r="N102" s="1">
        <v>0.0</v>
      </c>
      <c r="O102" s="1" t="s">
        <v>85</v>
      </c>
      <c r="P102" s="1" t="s">
        <v>73</v>
      </c>
    </row>
    <row r="103" ht="15.75" customHeight="1">
      <c r="A103" s="1" t="s">
        <v>56</v>
      </c>
      <c r="B103" s="1" t="s">
        <v>454</v>
      </c>
      <c r="C103" s="1">
        <v>8.0</v>
      </c>
      <c r="D103" s="1">
        <v>22.0</v>
      </c>
      <c r="E103" s="1" t="s">
        <v>423</v>
      </c>
      <c r="F103" s="1">
        <v>1.0</v>
      </c>
      <c r="G103" s="1">
        <v>3.0</v>
      </c>
      <c r="H103" s="1" t="s">
        <v>73</v>
      </c>
      <c r="I103" s="1">
        <v>3.0</v>
      </c>
      <c r="J103" s="1" t="s">
        <v>76</v>
      </c>
      <c r="K103" s="1" t="s">
        <v>455</v>
      </c>
      <c r="L103" s="1" t="s">
        <v>192</v>
      </c>
      <c r="M103" s="1" t="s">
        <v>456</v>
      </c>
      <c r="N103" s="1">
        <v>0.0</v>
      </c>
      <c r="O103" s="1" t="s">
        <v>85</v>
      </c>
      <c r="P103" s="1" t="s">
        <v>73</v>
      </c>
    </row>
    <row r="104" ht="15.75" customHeight="1">
      <c r="A104" s="1" t="s">
        <v>56</v>
      </c>
      <c r="B104" s="1" t="s">
        <v>454</v>
      </c>
      <c r="C104" s="1">
        <v>8.0</v>
      </c>
      <c r="D104" s="1">
        <v>22.0</v>
      </c>
      <c r="E104" s="1" t="s">
        <v>423</v>
      </c>
      <c r="F104" s="1">
        <v>1.0</v>
      </c>
      <c r="G104" s="1">
        <v>3.0</v>
      </c>
      <c r="H104" s="1" t="s">
        <v>73</v>
      </c>
      <c r="I104" s="1">
        <v>3.0</v>
      </c>
      <c r="J104" s="1" t="s">
        <v>108</v>
      </c>
      <c r="K104" s="1" t="s">
        <v>457</v>
      </c>
      <c r="L104" s="1" t="s">
        <v>192</v>
      </c>
      <c r="M104" s="1" t="s">
        <v>456</v>
      </c>
      <c r="N104" s="1">
        <v>0.0</v>
      </c>
      <c r="O104" s="1" t="s">
        <v>105</v>
      </c>
      <c r="P104" s="1" t="s">
        <v>73</v>
      </c>
    </row>
    <row r="105" ht="15.75" customHeight="1">
      <c r="A105" s="1" t="s">
        <v>56</v>
      </c>
      <c r="B105" s="1" t="s">
        <v>454</v>
      </c>
      <c r="C105" s="1">
        <v>8.0</v>
      </c>
      <c r="D105" s="1">
        <v>22.0</v>
      </c>
      <c r="E105" s="1" t="s">
        <v>423</v>
      </c>
      <c r="F105" s="1">
        <v>1.0</v>
      </c>
      <c r="G105" s="1">
        <v>3.0</v>
      </c>
      <c r="H105" s="1" t="s">
        <v>73</v>
      </c>
      <c r="I105" s="1">
        <v>3.0</v>
      </c>
      <c r="J105" s="1" t="s">
        <v>127</v>
      </c>
      <c r="K105" s="1" t="s">
        <v>458</v>
      </c>
      <c r="L105" s="1" t="s">
        <v>192</v>
      </c>
      <c r="M105" s="1" t="s">
        <v>456</v>
      </c>
      <c r="N105" s="1">
        <v>0.0</v>
      </c>
      <c r="O105" s="1" t="s">
        <v>130</v>
      </c>
      <c r="P105" s="1" t="s">
        <v>73</v>
      </c>
    </row>
    <row r="106" ht="15.75" customHeight="1">
      <c r="A106" s="1" t="s">
        <v>56</v>
      </c>
      <c r="B106" s="1" t="s">
        <v>459</v>
      </c>
      <c r="C106" s="1">
        <v>9.0</v>
      </c>
      <c r="D106" s="1">
        <v>23.0</v>
      </c>
      <c r="E106" s="1" t="s">
        <v>423</v>
      </c>
      <c r="F106" s="1">
        <v>1.0</v>
      </c>
      <c r="G106" s="1">
        <v>4.0</v>
      </c>
      <c r="H106" s="1" t="s">
        <v>73</v>
      </c>
      <c r="I106" s="1">
        <v>1.0</v>
      </c>
      <c r="J106" s="1" t="s">
        <v>76</v>
      </c>
      <c r="K106" s="1" t="s">
        <v>460</v>
      </c>
      <c r="L106" s="1" t="s">
        <v>224</v>
      </c>
      <c r="M106" s="1" t="s">
        <v>461</v>
      </c>
      <c r="N106" s="1">
        <v>0.0</v>
      </c>
      <c r="O106" s="1" t="s">
        <v>85</v>
      </c>
      <c r="P106" s="1" t="s">
        <v>73</v>
      </c>
    </row>
    <row r="107" ht="15.75" customHeight="1">
      <c r="A107" s="1" t="s">
        <v>56</v>
      </c>
      <c r="B107" s="1" t="s">
        <v>459</v>
      </c>
      <c r="C107" s="1">
        <v>9.0</v>
      </c>
      <c r="D107" s="1">
        <v>23.0</v>
      </c>
      <c r="E107" s="1" t="s">
        <v>423</v>
      </c>
      <c r="F107" s="1">
        <v>1.0</v>
      </c>
      <c r="G107" s="1">
        <v>4.0</v>
      </c>
      <c r="H107" s="1" t="s">
        <v>73</v>
      </c>
      <c r="I107" s="1">
        <v>1.0</v>
      </c>
      <c r="J107" s="1" t="s">
        <v>108</v>
      </c>
      <c r="K107" s="1" t="s">
        <v>462</v>
      </c>
      <c r="L107" s="1" t="s">
        <v>224</v>
      </c>
      <c r="M107" s="1" t="s">
        <v>461</v>
      </c>
      <c r="N107" s="1">
        <v>0.0</v>
      </c>
      <c r="O107" s="1" t="s">
        <v>105</v>
      </c>
      <c r="P107" s="1" t="s">
        <v>73</v>
      </c>
    </row>
    <row r="108" ht="15.75" customHeight="1">
      <c r="A108" s="1" t="s">
        <v>56</v>
      </c>
      <c r="B108" s="1" t="s">
        <v>463</v>
      </c>
      <c r="C108" s="1">
        <v>9.0</v>
      </c>
      <c r="D108" s="1">
        <v>24.0</v>
      </c>
      <c r="E108" s="1" t="s">
        <v>423</v>
      </c>
      <c r="F108" s="1">
        <v>2.0</v>
      </c>
      <c r="G108" s="1">
        <v>1.0</v>
      </c>
      <c r="H108" s="1" t="s">
        <v>73</v>
      </c>
      <c r="I108" s="1">
        <v>2.0</v>
      </c>
      <c r="J108" s="1" t="s">
        <v>76</v>
      </c>
      <c r="K108" s="1" t="s">
        <v>464</v>
      </c>
      <c r="L108" s="1" t="s">
        <v>252</v>
      </c>
      <c r="M108" s="1" t="s">
        <v>465</v>
      </c>
      <c r="N108" s="1">
        <v>0.0</v>
      </c>
      <c r="O108" s="1" t="s">
        <v>85</v>
      </c>
      <c r="P108" s="1" t="s">
        <v>73</v>
      </c>
    </row>
    <row r="109" ht="15.75" customHeight="1">
      <c r="A109" s="1" t="s">
        <v>56</v>
      </c>
      <c r="B109" s="1" t="s">
        <v>463</v>
      </c>
      <c r="C109" s="1">
        <v>9.0</v>
      </c>
      <c r="D109" s="1">
        <v>24.0</v>
      </c>
      <c r="E109" s="1" t="s">
        <v>423</v>
      </c>
      <c r="F109" s="1">
        <v>2.0</v>
      </c>
      <c r="G109" s="1">
        <v>1.0</v>
      </c>
      <c r="H109" s="1" t="s">
        <v>73</v>
      </c>
      <c r="I109" s="1">
        <v>2.0</v>
      </c>
      <c r="J109" s="1" t="s">
        <v>108</v>
      </c>
      <c r="K109" s="1" t="s">
        <v>466</v>
      </c>
      <c r="L109" s="1" t="s">
        <v>252</v>
      </c>
      <c r="M109" s="1" t="s">
        <v>465</v>
      </c>
      <c r="N109" s="1">
        <v>0.0</v>
      </c>
      <c r="O109" s="1" t="s">
        <v>105</v>
      </c>
      <c r="P109" s="1" t="s">
        <v>73</v>
      </c>
    </row>
    <row r="110" ht="15.75" customHeight="1">
      <c r="A110" s="1" t="s">
        <v>56</v>
      </c>
      <c r="B110" s="1" t="s">
        <v>463</v>
      </c>
      <c r="C110" s="1">
        <v>9.0</v>
      </c>
      <c r="D110" s="1">
        <v>24.0</v>
      </c>
      <c r="E110" s="1" t="s">
        <v>423</v>
      </c>
      <c r="F110" s="1">
        <v>2.0</v>
      </c>
      <c r="G110" s="1">
        <v>1.0</v>
      </c>
      <c r="H110" s="1" t="s">
        <v>73</v>
      </c>
      <c r="I110" s="1">
        <v>2.0</v>
      </c>
      <c r="J110" s="1" t="s">
        <v>112</v>
      </c>
      <c r="K110" s="1" t="s">
        <v>467</v>
      </c>
      <c r="L110" s="1" t="s">
        <v>252</v>
      </c>
      <c r="M110" s="1" t="s">
        <v>465</v>
      </c>
      <c r="N110" s="1">
        <v>0.0</v>
      </c>
      <c r="O110" s="1" t="s">
        <v>85</v>
      </c>
      <c r="P110" s="1" t="s">
        <v>73</v>
      </c>
    </row>
    <row r="111" ht="15.75" customHeight="1">
      <c r="A111" s="1" t="s">
        <v>56</v>
      </c>
      <c r="B111" s="1" t="s">
        <v>463</v>
      </c>
      <c r="C111" s="1">
        <v>9.0</v>
      </c>
      <c r="D111" s="1">
        <v>24.0</v>
      </c>
      <c r="E111" s="1" t="s">
        <v>423</v>
      </c>
      <c r="F111" s="1">
        <v>2.0</v>
      </c>
      <c r="G111" s="1">
        <v>1.0</v>
      </c>
      <c r="H111" s="1" t="s">
        <v>73</v>
      </c>
      <c r="I111" s="1">
        <v>2.0</v>
      </c>
      <c r="J111" s="1" t="s">
        <v>127</v>
      </c>
      <c r="K111" s="1" t="s">
        <v>468</v>
      </c>
      <c r="L111" s="1" t="s">
        <v>252</v>
      </c>
      <c r="M111" s="1" t="s">
        <v>465</v>
      </c>
      <c r="N111" s="1">
        <v>0.0</v>
      </c>
      <c r="O111" s="1" t="s">
        <v>130</v>
      </c>
      <c r="P111" s="1" t="s">
        <v>73</v>
      </c>
    </row>
    <row r="112" ht="15.75" customHeight="1">
      <c r="A112" s="1" t="s">
        <v>56</v>
      </c>
      <c r="B112" s="1" t="s">
        <v>463</v>
      </c>
      <c r="C112" s="1">
        <v>9.0</v>
      </c>
      <c r="D112" s="1">
        <v>24.0</v>
      </c>
      <c r="E112" s="1" t="s">
        <v>423</v>
      </c>
      <c r="F112" s="1">
        <v>2.0</v>
      </c>
      <c r="G112" s="1">
        <v>1.0</v>
      </c>
      <c r="H112" s="1" t="s">
        <v>73</v>
      </c>
      <c r="I112" s="1">
        <v>2.0</v>
      </c>
      <c r="J112" s="1" t="s">
        <v>302</v>
      </c>
      <c r="K112" s="1" t="s">
        <v>469</v>
      </c>
      <c r="L112" s="1" t="s">
        <v>252</v>
      </c>
      <c r="M112" s="1" t="s">
        <v>465</v>
      </c>
      <c r="N112" s="1">
        <v>0.0</v>
      </c>
      <c r="O112" s="1" t="s">
        <v>304</v>
      </c>
      <c r="P112" s="1" t="s">
        <v>73</v>
      </c>
    </row>
    <row r="113" ht="15.75" customHeight="1">
      <c r="A113" s="1" t="s">
        <v>56</v>
      </c>
      <c r="B113" s="1" t="s">
        <v>470</v>
      </c>
      <c r="C113" s="1">
        <v>9.0</v>
      </c>
      <c r="D113" s="1">
        <v>25.0</v>
      </c>
      <c r="E113" s="1" t="s">
        <v>423</v>
      </c>
      <c r="F113" s="1">
        <v>2.0</v>
      </c>
      <c r="G113" s="1">
        <v>2.0</v>
      </c>
      <c r="H113" s="1" t="s">
        <v>73</v>
      </c>
      <c r="I113" s="1">
        <v>3.0</v>
      </c>
      <c r="J113" s="1" t="s">
        <v>76</v>
      </c>
      <c r="K113" s="1" t="s">
        <v>471</v>
      </c>
      <c r="L113" s="1" t="s">
        <v>307</v>
      </c>
      <c r="M113" s="1" t="s">
        <v>472</v>
      </c>
      <c r="N113" s="1">
        <v>0.0</v>
      </c>
      <c r="O113" s="1" t="s">
        <v>85</v>
      </c>
      <c r="P113" s="1" t="s">
        <v>73</v>
      </c>
    </row>
    <row r="114" ht="15.75" customHeight="1">
      <c r="A114" s="1" t="s">
        <v>56</v>
      </c>
      <c r="B114" s="1" t="s">
        <v>470</v>
      </c>
      <c r="C114" s="1">
        <v>9.0</v>
      </c>
      <c r="D114" s="1">
        <v>25.0</v>
      </c>
      <c r="E114" s="1" t="s">
        <v>423</v>
      </c>
      <c r="F114" s="1">
        <v>2.0</v>
      </c>
      <c r="G114" s="1">
        <v>2.0</v>
      </c>
      <c r="H114" s="1" t="s">
        <v>73</v>
      </c>
      <c r="I114" s="1">
        <v>3.0</v>
      </c>
      <c r="J114" s="1" t="s">
        <v>108</v>
      </c>
      <c r="K114" s="1" t="s">
        <v>473</v>
      </c>
      <c r="L114" s="1" t="s">
        <v>307</v>
      </c>
      <c r="M114" s="1" t="s">
        <v>472</v>
      </c>
      <c r="N114" s="1">
        <v>0.0</v>
      </c>
      <c r="O114" s="1" t="s">
        <v>105</v>
      </c>
      <c r="P114" s="1" t="s">
        <v>73</v>
      </c>
    </row>
    <row r="115" ht="15.75" customHeight="1">
      <c r="A115" s="1" t="s">
        <v>56</v>
      </c>
      <c r="B115" s="1" t="s">
        <v>470</v>
      </c>
      <c r="C115" s="1">
        <v>9.0</v>
      </c>
      <c r="D115" s="1">
        <v>25.0</v>
      </c>
      <c r="E115" s="1" t="s">
        <v>423</v>
      </c>
      <c r="F115" s="1">
        <v>2.0</v>
      </c>
      <c r="G115" s="1">
        <v>2.0</v>
      </c>
      <c r="H115" s="1" t="s">
        <v>73</v>
      </c>
      <c r="I115" s="1">
        <v>3.0</v>
      </c>
      <c r="J115" s="1" t="s">
        <v>112</v>
      </c>
      <c r="K115" s="1" t="s">
        <v>474</v>
      </c>
      <c r="L115" s="1" t="s">
        <v>307</v>
      </c>
      <c r="M115" s="1" t="s">
        <v>472</v>
      </c>
      <c r="N115" s="1">
        <v>0.0</v>
      </c>
      <c r="O115" s="1" t="s">
        <v>85</v>
      </c>
      <c r="P115" s="1" t="s">
        <v>73</v>
      </c>
    </row>
    <row r="116" ht="15.75" customHeight="1">
      <c r="A116" s="1" t="s">
        <v>56</v>
      </c>
      <c r="B116" s="1" t="s">
        <v>470</v>
      </c>
      <c r="C116" s="1">
        <v>9.0</v>
      </c>
      <c r="D116" s="1">
        <v>25.0</v>
      </c>
      <c r="E116" s="1" t="s">
        <v>423</v>
      </c>
      <c r="F116" s="1">
        <v>2.0</v>
      </c>
      <c r="G116" s="1">
        <v>2.0</v>
      </c>
      <c r="H116" s="1" t="s">
        <v>73</v>
      </c>
      <c r="I116" s="1">
        <v>3.0</v>
      </c>
      <c r="J116" s="1" t="s">
        <v>302</v>
      </c>
      <c r="K116" s="1" t="s">
        <v>475</v>
      </c>
      <c r="L116" s="1" t="s">
        <v>307</v>
      </c>
      <c r="M116" s="1" t="s">
        <v>472</v>
      </c>
      <c r="N116" s="1">
        <v>0.0</v>
      </c>
      <c r="O116" s="1" t="s">
        <v>304</v>
      </c>
      <c r="P116" s="1" t="s">
        <v>73</v>
      </c>
    </row>
    <row r="117" ht="15.75" customHeight="1">
      <c r="A117" s="1" t="s">
        <v>56</v>
      </c>
      <c r="B117" s="1" t="s">
        <v>476</v>
      </c>
      <c r="C117" s="1">
        <v>10.0</v>
      </c>
      <c r="D117" s="1">
        <v>26.0</v>
      </c>
      <c r="E117" s="1" t="s">
        <v>423</v>
      </c>
      <c r="F117" s="1">
        <v>2.0</v>
      </c>
      <c r="G117" s="1">
        <v>3.0</v>
      </c>
      <c r="H117" s="1" t="s">
        <v>73</v>
      </c>
      <c r="I117" s="1">
        <v>1.0</v>
      </c>
      <c r="J117" s="1" t="s">
        <v>76</v>
      </c>
      <c r="K117" s="1" t="s">
        <v>477</v>
      </c>
      <c r="L117" s="1" t="s">
        <v>315</v>
      </c>
      <c r="M117" s="1" t="s">
        <v>478</v>
      </c>
      <c r="N117" s="1">
        <v>0.0</v>
      </c>
      <c r="O117" s="1" t="s">
        <v>85</v>
      </c>
      <c r="P117" s="1" t="s">
        <v>73</v>
      </c>
    </row>
    <row r="118" ht="15.75" customHeight="1">
      <c r="A118" s="1" t="s">
        <v>56</v>
      </c>
      <c r="B118" s="1" t="s">
        <v>476</v>
      </c>
      <c r="C118" s="1">
        <v>10.0</v>
      </c>
      <c r="D118" s="1">
        <v>26.0</v>
      </c>
      <c r="E118" s="1" t="s">
        <v>423</v>
      </c>
      <c r="F118" s="1">
        <v>2.0</v>
      </c>
      <c r="G118" s="1">
        <v>3.0</v>
      </c>
      <c r="H118" s="1" t="s">
        <v>73</v>
      </c>
      <c r="I118" s="1">
        <v>1.0</v>
      </c>
      <c r="J118" s="1" t="s">
        <v>108</v>
      </c>
      <c r="K118" s="1" t="s">
        <v>479</v>
      </c>
      <c r="L118" s="1" t="s">
        <v>315</v>
      </c>
      <c r="M118" s="1" t="s">
        <v>478</v>
      </c>
      <c r="N118" s="1">
        <v>0.0</v>
      </c>
      <c r="O118" s="1" t="s">
        <v>105</v>
      </c>
      <c r="P118" s="1" t="s">
        <v>73</v>
      </c>
    </row>
    <row r="119" ht="15.75" customHeight="1">
      <c r="A119" s="1" t="s">
        <v>56</v>
      </c>
      <c r="B119" s="1" t="s">
        <v>476</v>
      </c>
      <c r="C119" s="1">
        <v>10.0</v>
      </c>
      <c r="D119" s="1">
        <v>26.0</v>
      </c>
      <c r="E119" s="1" t="s">
        <v>423</v>
      </c>
      <c r="F119" s="1">
        <v>2.0</v>
      </c>
      <c r="G119" s="1">
        <v>3.0</v>
      </c>
      <c r="H119" s="1" t="s">
        <v>73</v>
      </c>
      <c r="I119" s="1">
        <v>1.0</v>
      </c>
      <c r="J119" s="1" t="s">
        <v>127</v>
      </c>
      <c r="K119" s="1" t="s">
        <v>480</v>
      </c>
      <c r="L119" s="1" t="s">
        <v>315</v>
      </c>
      <c r="M119" s="1" t="s">
        <v>478</v>
      </c>
      <c r="N119" s="1">
        <v>0.0</v>
      </c>
      <c r="O119" s="1" t="s">
        <v>130</v>
      </c>
      <c r="P119" s="1" t="s">
        <v>73</v>
      </c>
    </row>
    <row r="120" ht="15.75" customHeight="1">
      <c r="A120" s="1" t="s">
        <v>56</v>
      </c>
      <c r="B120" s="1" t="s">
        <v>476</v>
      </c>
      <c r="C120" s="1">
        <v>10.0</v>
      </c>
      <c r="D120" s="1">
        <v>26.0</v>
      </c>
      <c r="E120" s="1" t="s">
        <v>423</v>
      </c>
      <c r="F120" s="1">
        <v>2.0</v>
      </c>
      <c r="G120" s="1">
        <v>3.0</v>
      </c>
      <c r="H120" s="1" t="s">
        <v>73</v>
      </c>
      <c r="I120" s="1">
        <v>1.0</v>
      </c>
      <c r="J120" s="1" t="s">
        <v>302</v>
      </c>
      <c r="K120" s="1" t="s">
        <v>481</v>
      </c>
      <c r="L120" s="1" t="s">
        <v>315</v>
      </c>
      <c r="M120" s="1" t="s">
        <v>478</v>
      </c>
      <c r="N120" s="1">
        <v>0.0</v>
      </c>
      <c r="O120" s="1" t="s">
        <v>304</v>
      </c>
      <c r="P120" s="1" t="s">
        <v>73</v>
      </c>
    </row>
    <row r="121" ht="15.75" customHeight="1">
      <c r="A121" s="1" t="s">
        <v>56</v>
      </c>
      <c r="B121" s="1" t="s">
        <v>482</v>
      </c>
      <c r="C121" s="1">
        <v>10.0</v>
      </c>
      <c r="D121" s="1">
        <v>27.0</v>
      </c>
      <c r="E121" s="1" t="s">
        <v>423</v>
      </c>
      <c r="F121" s="1">
        <v>2.0</v>
      </c>
      <c r="G121" s="1">
        <v>4.0</v>
      </c>
      <c r="H121" s="1" t="s">
        <v>73</v>
      </c>
      <c r="I121" s="1">
        <v>2.0</v>
      </c>
      <c r="J121" s="1" t="s">
        <v>76</v>
      </c>
      <c r="K121" s="1" t="s">
        <v>483</v>
      </c>
      <c r="L121" s="1" t="s">
        <v>323</v>
      </c>
      <c r="M121" s="1" t="s">
        <v>484</v>
      </c>
      <c r="N121" s="1">
        <v>0.0</v>
      </c>
      <c r="O121" s="1" t="s">
        <v>85</v>
      </c>
      <c r="P121" s="1" t="s">
        <v>73</v>
      </c>
    </row>
    <row r="122" ht="15.75" customHeight="1">
      <c r="A122" s="1" t="s">
        <v>56</v>
      </c>
      <c r="B122" s="1" t="s">
        <v>482</v>
      </c>
      <c r="C122" s="1">
        <v>10.0</v>
      </c>
      <c r="D122" s="1">
        <v>27.0</v>
      </c>
      <c r="E122" s="1" t="s">
        <v>423</v>
      </c>
      <c r="F122" s="1">
        <v>2.0</v>
      </c>
      <c r="G122" s="1">
        <v>4.0</v>
      </c>
      <c r="H122" s="1" t="s">
        <v>73</v>
      </c>
      <c r="I122" s="1">
        <v>2.0</v>
      </c>
      <c r="J122" s="1" t="s">
        <v>108</v>
      </c>
      <c r="K122" s="1" t="s">
        <v>485</v>
      </c>
      <c r="L122" s="1" t="s">
        <v>323</v>
      </c>
      <c r="M122" s="1" t="s">
        <v>484</v>
      </c>
      <c r="N122" s="1">
        <v>0.0</v>
      </c>
      <c r="O122" s="1" t="s">
        <v>105</v>
      </c>
      <c r="P122" s="1" t="s">
        <v>73</v>
      </c>
    </row>
    <row r="123" ht="15.75" customHeight="1">
      <c r="A123" s="1" t="s">
        <v>56</v>
      </c>
      <c r="B123" s="1" t="s">
        <v>482</v>
      </c>
      <c r="C123" s="1">
        <v>10.0</v>
      </c>
      <c r="D123" s="1">
        <v>27.0</v>
      </c>
      <c r="E123" s="1" t="s">
        <v>423</v>
      </c>
      <c r="F123" s="1">
        <v>2.0</v>
      </c>
      <c r="G123" s="1">
        <v>4.0</v>
      </c>
      <c r="H123" s="1" t="s">
        <v>73</v>
      </c>
      <c r="I123" s="1">
        <v>2.0</v>
      </c>
      <c r="J123" s="1" t="s">
        <v>302</v>
      </c>
      <c r="K123" s="1" t="s">
        <v>486</v>
      </c>
      <c r="L123" s="1" t="s">
        <v>323</v>
      </c>
      <c r="M123" s="1" t="s">
        <v>484</v>
      </c>
      <c r="N123" s="1">
        <v>0.0</v>
      </c>
      <c r="O123" s="1" t="s">
        <v>304</v>
      </c>
      <c r="P123" s="1" t="s">
        <v>73</v>
      </c>
    </row>
    <row r="124" ht="15.75" customHeight="1">
      <c r="A124" s="1" t="s">
        <v>56</v>
      </c>
      <c r="B124" s="1" t="s">
        <v>487</v>
      </c>
      <c r="C124" s="1">
        <v>10.0</v>
      </c>
      <c r="D124" s="1">
        <v>28.0</v>
      </c>
      <c r="E124" s="1" t="s">
        <v>423</v>
      </c>
      <c r="F124" s="1">
        <v>3.0</v>
      </c>
      <c r="G124" s="1">
        <v>1.0</v>
      </c>
      <c r="H124" s="1" t="s">
        <v>73</v>
      </c>
      <c r="I124" s="1">
        <v>3.0</v>
      </c>
      <c r="J124" s="1" t="s">
        <v>76</v>
      </c>
      <c r="K124" s="1" t="s">
        <v>488</v>
      </c>
      <c r="L124" s="1" t="s">
        <v>330</v>
      </c>
      <c r="M124" s="1" t="s">
        <v>489</v>
      </c>
      <c r="N124" s="1">
        <v>0.0</v>
      </c>
      <c r="O124" s="1" t="s">
        <v>85</v>
      </c>
      <c r="P124" s="1" t="s">
        <v>73</v>
      </c>
    </row>
    <row r="125" ht="15.75" customHeight="1">
      <c r="A125" s="1" t="s">
        <v>56</v>
      </c>
      <c r="B125" s="1" t="s">
        <v>487</v>
      </c>
      <c r="C125" s="1">
        <v>10.0</v>
      </c>
      <c r="D125" s="1">
        <v>28.0</v>
      </c>
      <c r="E125" s="1" t="s">
        <v>423</v>
      </c>
      <c r="F125" s="1">
        <v>3.0</v>
      </c>
      <c r="G125" s="1">
        <v>1.0</v>
      </c>
      <c r="H125" s="1" t="s">
        <v>73</v>
      </c>
      <c r="I125" s="1">
        <v>3.0</v>
      </c>
      <c r="J125" s="1" t="s">
        <v>108</v>
      </c>
      <c r="K125" s="1" t="s">
        <v>490</v>
      </c>
      <c r="L125" s="1" t="s">
        <v>330</v>
      </c>
      <c r="M125" s="1" t="s">
        <v>489</v>
      </c>
      <c r="N125" s="1">
        <v>0.0</v>
      </c>
      <c r="O125" s="1" t="s">
        <v>105</v>
      </c>
      <c r="P125" s="1" t="s">
        <v>73</v>
      </c>
    </row>
    <row r="126" ht="15.75" customHeight="1">
      <c r="A126" s="1" t="s">
        <v>56</v>
      </c>
      <c r="B126" s="1" t="s">
        <v>487</v>
      </c>
      <c r="C126" s="1">
        <v>10.0</v>
      </c>
      <c r="D126" s="1">
        <v>28.0</v>
      </c>
      <c r="E126" s="1" t="s">
        <v>423</v>
      </c>
      <c r="F126" s="1">
        <v>3.0</v>
      </c>
      <c r="G126" s="1">
        <v>1.0</v>
      </c>
      <c r="H126" s="1" t="s">
        <v>73</v>
      </c>
      <c r="I126" s="1">
        <v>3.0</v>
      </c>
      <c r="J126" s="1" t="s">
        <v>112</v>
      </c>
      <c r="K126" s="1" t="s">
        <v>491</v>
      </c>
      <c r="L126" s="1" t="s">
        <v>330</v>
      </c>
      <c r="M126" s="1" t="s">
        <v>489</v>
      </c>
      <c r="N126" s="1">
        <v>0.0</v>
      </c>
      <c r="O126" s="1" t="s">
        <v>85</v>
      </c>
      <c r="P126" s="1" t="s">
        <v>73</v>
      </c>
    </row>
    <row r="127" ht="15.75" customHeight="1">
      <c r="A127" s="1" t="s">
        <v>56</v>
      </c>
      <c r="B127" s="1" t="s">
        <v>487</v>
      </c>
      <c r="C127" s="1">
        <v>10.0</v>
      </c>
      <c r="D127" s="1">
        <v>28.0</v>
      </c>
      <c r="E127" s="1" t="s">
        <v>423</v>
      </c>
      <c r="F127" s="1">
        <v>3.0</v>
      </c>
      <c r="G127" s="1">
        <v>1.0</v>
      </c>
      <c r="H127" s="1" t="s">
        <v>73</v>
      </c>
      <c r="I127" s="1">
        <v>3.0</v>
      </c>
      <c r="J127" s="1" t="s">
        <v>127</v>
      </c>
      <c r="K127" s="1" t="s">
        <v>492</v>
      </c>
      <c r="L127" s="1" t="s">
        <v>330</v>
      </c>
      <c r="M127" s="1" t="s">
        <v>489</v>
      </c>
      <c r="N127" s="1">
        <v>0.0</v>
      </c>
      <c r="O127" s="1" t="s">
        <v>130</v>
      </c>
      <c r="P127" s="1" t="s">
        <v>73</v>
      </c>
    </row>
    <row r="128" ht="15.75" customHeight="1">
      <c r="A128" s="1" t="s">
        <v>56</v>
      </c>
      <c r="B128" s="1" t="s">
        <v>487</v>
      </c>
      <c r="C128" s="1">
        <v>10.0</v>
      </c>
      <c r="D128" s="1">
        <v>28.0</v>
      </c>
      <c r="E128" s="1" t="s">
        <v>423</v>
      </c>
      <c r="F128" s="1">
        <v>3.0</v>
      </c>
      <c r="G128" s="1">
        <v>1.0</v>
      </c>
      <c r="H128" s="1" t="s">
        <v>73</v>
      </c>
      <c r="I128" s="1">
        <v>3.0</v>
      </c>
      <c r="J128" s="1" t="s">
        <v>336</v>
      </c>
      <c r="K128" s="1" t="s">
        <v>493</v>
      </c>
      <c r="L128" s="1" t="s">
        <v>330</v>
      </c>
      <c r="M128" s="1" t="s">
        <v>489</v>
      </c>
      <c r="N128" s="1">
        <v>1.0</v>
      </c>
      <c r="O128" s="1" t="s">
        <v>338</v>
      </c>
      <c r="P128" s="1" t="s">
        <v>73</v>
      </c>
    </row>
    <row r="129" ht="15.75" customHeight="1">
      <c r="A129" s="1" t="s">
        <v>56</v>
      </c>
      <c r="B129" s="1" t="s">
        <v>494</v>
      </c>
      <c r="C129" s="1">
        <v>11.0</v>
      </c>
      <c r="D129" s="1">
        <v>29.0</v>
      </c>
      <c r="E129" s="1" t="s">
        <v>423</v>
      </c>
      <c r="F129" s="1">
        <v>3.0</v>
      </c>
      <c r="G129" s="1">
        <v>2.0</v>
      </c>
      <c r="H129" s="1" t="s">
        <v>73</v>
      </c>
      <c r="I129" s="1">
        <v>1.0</v>
      </c>
      <c r="J129" s="1" t="s">
        <v>76</v>
      </c>
      <c r="K129" s="1" t="s">
        <v>495</v>
      </c>
      <c r="L129" s="1" t="s">
        <v>341</v>
      </c>
      <c r="M129" s="1" t="s">
        <v>496</v>
      </c>
      <c r="N129" s="1">
        <v>0.0</v>
      </c>
      <c r="O129" s="1" t="s">
        <v>85</v>
      </c>
      <c r="P129" s="1" t="s">
        <v>73</v>
      </c>
    </row>
    <row r="130" ht="15.75" customHeight="1">
      <c r="A130" s="1" t="s">
        <v>56</v>
      </c>
      <c r="B130" s="1" t="s">
        <v>494</v>
      </c>
      <c r="C130" s="1">
        <v>11.0</v>
      </c>
      <c r="D130" s="1">
        <v>29.0</v>
      </c>
      <c r="E130" s="1" t="s">
        <v>423</v>
      </c>
      <c r="F130" s="1">
        <v>3.0</v>
      </c>
      <c r="G130" s="1">
        <v>2.0</v>
      </c>
      <c r="H130" s="1" t="s">
        <v>73</v>
      </c>
      <c r="I130" s="1">
        <v>1.0</v>
      </c>
      <c r="J130" s="1" t="s">
        <v>108</v>
      </c>
      <c r="K130" s="1" t="s">
        <v>497</v>
      </c>
      <c r="L130" s="1" t="s">
        <v>341</v>
      </c>
      <c r="M130" s="1" t="s">
        <v>496</v>
      </c>
      <c r="N130" s="1">
        <v>0.0</v>
      </c>
      <c r="O130" s="1" t="s">
        <v>105</v>
      </c>
      <c r="P130" s="1" t="s">
        <v>73</v>
      </c>
    </row>
    <row r="131" ht="15.75" customHeight="1">
      <c r="A131" s="1" t="s">
        <v>56</v>
      </c>
      <c r="B131" s="1" t="s">
        <v>494</v>
      </c>
      <c r="C131" s="1">
        <v>11.0</v>
      </c>
      <c r="D131" s="1">
        <v>29.0</v>
      </c>
      <c r="E131" s="1" t="s">
        <v>423</v>
      </c>
      <c r="F131" s="1">
        <v>3.0</v>
      </c>
      <c r="G131" s="1">
        <v>2.0</v>
      </c>
      <c r="H131" s="1" t="s">
        <v>73</v>
      </c>
      <c r="I131" s="1">
        <v>1.0</v>
      </c>
      <c r="J131" s="1" t="s">
        <v>112</v>
      </c>
      <c r="K131" s="1" t="s">
        <v>498</v>
      </c>
      <c r="L131" s="1" t="s">
        <v>341</v>
      </c>
      <c r="M131" s="1" t="s">
        <v>496</v>
      </c>
      <c r="N131" s="1">
        <v>0.0</v>
      </c>
      <c r="O131" s="1" t="s">
        <v>85</v>
      </c>
      <c r="P131" s="1" t="s">
        <v>73</v>
      </c>
    </row>
    <row r="132" ht="15.75" customHeight="1">
      <c r="A132" s="1" t="s">
        <v>56</v>
      </c>
      <c r="B132" s="1" t="s">
        <v>494</v>
      </c>
      <c r="C132" s="1">
        <v>11.0</v>
      </c>
      <c r="D132" s="1">
        <v>29.0</v>
      </c>
      <c r="E132" s="1" t="s">
        <v>423</v>
      </c>
      <c r="F132" s="1">
        <v>3.0</v>
      </c>
      <c r="G132" s="1">
        <v>2.0</v>
      </c>
      <c r="H132" s="1" t="s">
        <v>73</v>
      </c>
      <c r="I132" s="1">
        <v>1.0</v>
      </c>
      <c r="J132" s="1" t="s">
        <v>336</v>
      </c>
      <c r="K132" s="1" t="s">
        <v>499</v>
      </c>
      <c r="L132" s="1" t="s">
        <v>341</v>
      </c>
      <c r="M132" s="1" t="s">
        <v>496</v>
      </c>
      <c r="N132" s="1">
        <v>1.0</v>
      </c>
      <c r="O132" s="1" t="s">
        <v>338</v>
      </c>
      <c r="P132" s="1" t="s">
        <v>73</v>
      </c>
    </row>
    <row r="133" ht="15.75" customHeight="1">
      <c r="A133" s="1" t="s">
        <v>56</v>
      </c>
      <c r="B133" s="1" t="s">
        <v>500</v>
      </c>
      <c r="C133" s="1">
        <v>11.0</v>
      </c>
      <c r="D133" s="1">
        <v>30.0</v>
      </c>
      <c r="E133" s="1" t="s">
        <v>423</v>
      </c>
      <c r="F133" s="1">
        <v>3.0</v>
      </c>
      <c r="G133" s="1">
        <v>3.0</v>
      </c>
      <c r="H133" s="1" t="s">
        <v>73</v>
      </c>
      <c r="I133" s="1">
        <v>2.0</v>
      </c>
      <c r="J133" s="1" t="s">
        <v>76</v>
      </c>
      <c r="K133" s="1" t="s">
        <v>501</v>
      </c>
      <c r="L133" s="1" t="s">
        <v>349</v>
      </c>
      <c r="M133" s="1" t="s">
        <v>502</v>
      </c>
      <c r="N133" s="1">
        <v>0.0</v>
      </c>
      <c r="O133" s="1" t="s">
        <v>85</v>
      </c>
      <c r="P133" s="1" t="s">
        <v>73</v>
      </c>
    </row>
    <row r="134" ht="15.75" customHeight="1">
      <c r="A134" s="1" t="s">
        <v>56</v>
      </c>
      <c r="B134" s="1" t="s">
        <v>500</v>
      </c>
      <c r="C134" s="1">
        <v>11.0</v>
      </c>
      <c r="D134" s="1">
        <v>30.0</v>
      </c>
      <c r="E134" s="1" t="s">
        <v>423</v>
      </c>
      <c r="F134" s="1">
        <v>3.0</v>
      </c>
      <c r="G134" s="1">
        <v>3.0</v>
      </c>
      <c r="H134" s="1" t="s">
        <v>73</v>
      </c>
      <c r="I134" s="1">
        <v>2.0</v>
      </c>
      <c r="J134" s="1" t="s">
        <v>108</v>
      </c>
      <c r="K134" s="1" t="s">
        <v>503</v>
      </c>
      <c r="L134" s="1" t="s">
        <v>349</v>
      </c>
      <c r="M134" s="1" t="s">
        <v>502</v>
      </c>
      <c r="N134" s="1">
        <v>0.0</v>
      </c>
      <c r="O134" s="1" t="s">
        <v>105</v>
      </c>
      <c r="P134" s="1" t="s">
        <v>73</v>
      </c>
    </row>
    <row r="135" ht="15.75" customHeight="1">
      <c r="A135" s="1" t="s">
        <v>56</v>
      </c>
      <c r="B135" s="1" t="s">
        <v>500</v>
      </c>
      <c r="C135" s="1">
        <v>11.0</v>
      </c>
      <c r="D135" s="1">
        <v>30.0</v>
      </c>
      <c r="E135" s="1" t="s">
        <v>423</v>
      </c>
      <c r="F135" s="1">
        <v>3.0</v>
      </c>
      <c r="G135" s="1">
        <v>3.0</v>
      </c>
      <c r="H135" s="1" t="s">
        <v>73</v>
      </c>
      <c r="I135" s="1">
        <v>2.0</v>
      </c>
      <c r="J135" s="1" t="s">
        <v>127</v>
      </c>
      <c r="K135" s="1" t="s">
        <v>504</v>
      </c>
      <c r="L135" s="1" t="s">
        <v>349</v>
      </c>
      <c r="M135" s="1" t="s">
        <v>502</v>
      </c>
      <c r="N135" s="1">
        <v>0.0</v>
      </c>
      <c r="O135" s="1" t="s">
        <v>130</v>
      </c>
      <c r="P135" s="1" t="s">
        <v>73</v>
      </c>
    </row>
    <row r="136" ht="15.75" customHeight="1">
      <c r="A136" s="1" t="s">
        <v>56</v>
      </c>
      <c r="B136" s="1" t="s">
        <v>500</v>
      </c>
      <c r="C136" s="1">
        <v>11.0</v>
      </c>
      <c r="D136" s="1">
        <v>30.0</v>
      </c>
      <c r="E136" s="1" t="s">
        <v>423</v>
      </c>
      <c r="F136" s="1">
        <v>3.0</v>
      </c>
      <c r="G136" s="1">
        <v>3.0</v>
      </c>
      <c r="H136" s="1" t="s">
        <v>73</v>
      </c>
      <c r="I136" s="1">
        <v>2.0</v>
      </c>
      <c r="J136" s="1" t="s">
        <v>336</v>
      </c>
      <c r="K136" s="1" t="s">
        <v>505</v>
      </c>
      <c r="L136" s="1" t="s">
        <v>349</v>
      </c>
      <c r="M136" s="1" t="s">
        <v>502</v>
      </c>
      <c r="N136" s="1">
        <v>1.0</v>
      </c>
      <c r="O136" s="1" t="s">
        <v>338</v>
      </c>
      <c r="P136" s="1" t="s">
        <v>73</v>
      </c>
    </row>
    <row r="137" ht="15.75" customHeight="1">
      <c r="A137" s="1" t="s">
        <v>56</v>
      </c>
      <c r="B137" s="1" t="s">
        <v>506</v>
      </c>
      <c r="C137" s="1">
        <v>11.0</v>
      </c>
      <c r="D137" s="1">
        <v>31.0</v>
      </c>
      <c r="E137" s="1" t="s">
        <v>423</v>
      </c>
      <c r="F137" s="1">
        <v>3.0</v>
      </c>
      <c r="G137" s="1">
        <v>4.0</v>
      </c>
      <c r="H137" s="1" t="s">
        <v>73</v>
      </c>
      <c r="I137" s="1">
        <v>3.0</v>
      </c>
      <c r="J137" s="1" t="s">
        <v>76</v>
      </c>
      <c r="K137" s="1" t="s">
        <v>507</v>
      </c>
      <c r="L137" s="1" t="s">
        <v>357</v>
      </c>
      <c r="M137" s="1" t="s">
        <v>508</v>
      </c>
      <c r="N137" s="1">
        <v>0.0</v>
      </c>
      <c r="O137" s="1" t="s">
        <v>85</v>
      </c>
      <c r="P137" s="1" t="s">
        <v>73</v>
      </c>
    </row>
    <row r="138" ht="15.75" customHeight="1">
      <c r="A138" s="1" t="s">
        <v>56</v>
      </c>
      <c r="B138" s="1" t="s">
        <v>506</v>
      </c>
      <c r="C138" s="1">
        <v>11.0</v>
      </c>
      <c r="D138" s="1">
        <v>31.0</v>
      </c>
      <c r="E138" s="1" t="s">
        <v>423</v>
      </c>
      <c r="F138" s="1">
        <v>3.0</v>
      </c>
      <c r="G138" s="1">
        <v>4.0</v>
      </c>
      <c r="H138" s="1" t="s">
        <v>73</v>
      </c>
      <c r="I138" s="1">
        <v>3.0</v>
      </c>
      <c r="J138" s="1" t="s">
        <v>108</v>
      </c>
      <c r="K138" s="1" t="s">
        <v>509</v>
      </c>
      <c r="L138" s="1" t="s">
        <v>357</v>
      </c>
      <c r="M138" s="1" t="s">
        <v>508</v>
      </c>
      <c r="N138" s="1">
        <v>0.0</v>
      </c>
      <c r="O138" s="1" t="s">
        <v>105</v>
      </c>
      <c r="P138" s="1" t="s">
        <v>73</v>
      </c>
    </row>
    <row r="139" ht="15.75" customHeight="1">
      <c r="A139" s="1" t="s">
        <v>56</v>
      </c>
      <c r="B139" s="1" t="s">
        <v>506</v>
      </c>
      <c r="C139" s="1">
        <v>11.0</v>
      </c>
      <c r="D139" s="1">
        <v>31.0</v>
      </c>
      <c r="E139" s="1" t="s">
        <v>423</v>
      </c>
      <c r="F139" s="1">
        <v>3.0</v>
      </c>
      <c r="G139" s="1">
        <v>4.0</v>
      </c>
      <c r="H139" s="1" t="s">
        <v>73</v>
      </c>
      <c r="I139" s="1">
        <v>3.0</v>
      </c>
      <c r="J139" s="1" t="s">
        <v>336</v>
      </c>
      <c r="K139" s="1" t="s">
        <v>510</v>
      </c>
      <c r="L139" s="1" t="s">
        <v>357</v>
      </c>
      <c r="M139" s="1" t="s">
        <v>508</v>
      </c>
      <c r="N139" s="1">
        <v>1.0</v>
      </c>
      <c r="O139" s="1" t="s">
        <v>338</v>
      </c>
      <c r="P139" s="1" t="s">
        <v>73</v>
      </c>
    </row>
    <row r="140" ht="15.75" customHeight="1">
      <c r="A140" s="1" t="s">
        <v>56</v>
      </c>
      <c r="B140" s="1" t="s">
        <v>511</v>
      </c>
      <c r="C140" s="1">
        <v>12.0</v>
      </c>
      <c r="D140" s="1">
        <v>32.0</v>
      </c>
      <c r="E140" s="1" t="s">
        <v>423</v>
      </c>
      <c r="F140" s="1">
        <v>4.0</v>
      </c>
      <c r="G140" s="1">
        <v>1.0</v>
      </c>
      <c r="H140" s="1" t="s">
        <v>73</v>
      </c>
      <c r="I140" s="1">
        <v>1.0</v>
      </c>
      <c r="J140" s="1" t="s">
        <v>76</v>
      </c>
      <c r="K140" s="1" t="s">
        <v>512</v>
      </c>
      <c r="L140" s="1" t="s">
        <v>364</v>
      </c>
      <c r="M140" s="1" t="s">
        <v>513</v>
      </c>
      <c r="N140" s="1">
        <v>0.0</v>
      </c>
      <c r="O140" s="1" t="s">
        <v>85</v>
      </c>
      <c r="P140" s="1" t="s">
        <v>73</v>
      </c>
    </row>
    <row r="141" ht="15.75" customHeight="1">
      <c r="A141" s="1" t="s">
        <v>56</v>
      </c>
      <c r="B141" s="1" t="s">
        <v>511</v>
      </c>
      <c r="C141" s="1">
        <v>12.0</v>
      </c>
      <c r="D141" s="1">
        <v>32.0</v>
      </c>
      <c r="E141" s="1" t="s">
        <v>423</v>
      </c>
      <c r="F141" s="1">
        <v>4.0</v>
      </c>
      <c r="G141" s="1">
        <v>1.0</v>
      </c>
      <c r="H141" s="1" t="s">
        <v>73</v>
      </c>
      <c r="I141" s="1">
        <v>1.0</v>
      </c>
      <c r="J141" s="1" t="s">
        <v>108</v>
      </c>
      <c r="K141" s="1" t="s">
        <v>514</v>
      </c>
      <c r="L141" s="1" t="s">
        <v>364</v>
      </c>
      <c r="M141" s="1" t="s">
        <v>513</v>
      </c>
      <c r="N141" s="1">
        <v>0.0</v>
      </c>
      <c r="O141" s="1" t="s">
        <v>105</v>
      </c>
      <c r="P141" s="1" t="s">
        <v>73</v>
      </c>
    </row>
    <row r="142" ht="15.75" customHeight="1">
      <c r="A142" s="1" t="s">
        <v>56</v>
      </c>
      <c r="B142" s="1" t="s">
        <v>511</v>
      </c>
      <c r="C142" s="1">
        <v>12.0</v>
      </c>
      <c r="D142" s="1">
        <v>32.0</v>
      </c>
      <c r="E142" s="1" t="s">
        <v>423</v>
      </c>
      <c r="F142" s="1">
        <v>4.0</v>
      </c>
      <c r="G142" s="1">
        <v>1.0</v>
      </c>
      <c r="H142" s="1" t="s">
        <v>73</v>
      </c>
      <c r="I142" s="1">
        <v>1.0</v>
      </c>
      <c r="J142" s="1" t="s">
        <v>112</v>
      </c>
      <c r="K142" s="1" t="s">
        <v>515</v>
      </c>
      <c r="L142" s="1" t="s">
        <v>364</v>
      </c>
      <c r="M142" s="1" t="s">
        <v>513</v>
      </c>
      <c r="N142" s="1">
        <v>0.0</v>
      </c>
      <c r="O142" s="1" t="s">
        <v>369</v>
      </c>
      <c r="P142" s="1" t="s">
        <v>73</v>
      </c>
    </row>
    <row r="143" ht="15.75" customHeight="1">
      <c r="A143" s="1" t="s">
        <v>56</v>
      </c>
      <c r="B143" s="1" t="s">
        <v>511</v>
      </c>
      <c r="C143" s="1">
        <v>12.0</v>
      </c>
      <c r="D143" s="1">
        <v>32.0</v>
      </c>
      <c r="E143" s="1" t="s">
        <v>423</v>
      </c>
      <c r="F143" s="1">
        <v>4.0</v>
      </c>
      <c r="G143" s="1">
        <v>1.0</v>
      </c>
      <c r="H143" s="1" t="s">
        <v>73</v>
      </c>
      <c r="I143" s="1">
        <v>1.0</v>
      </c>
      <c r="J143" s="1" t="s">
        <v>127</v>
      </c>
      <c r="K143" s="1" t="s">
        <v>517</v>
      </c>
      <c r="L143" s="1" t="s">
        <v>364</v>
      </c>
      <c r="M143" s="1" t="s">
        <v>513</v>
      </c>
      <c r="N143" s="1">
        <v>0.0</v>
      </c>
      <c r="O143" s="1" t="s">
        <v>304</v>
      </c>
      <c r="P143" s="1" t="s">
        <v>73</v>
      </c>
    </row>
    <row r="144" ht="15.75" customHeight="1">
      <c r="A144" s="1" t="s">
        <v>56</v>
      </c>
      <c r="B144" s="1" t="s">
        <v>511</v>
      </c>
      <c r="C144" s="1">
        <v>12.0</v>
      </c>
      <c r="D144" s="1">
        <v>32.0</v>
      </c>
      <c r="E144" s="1" t="s">
        <v>423</v>
      </c>
      <c r="F144" s="1">
        <v>4.0</v>
      </c>
      <c r="G144" s="1">
        <v>1.0</v>
      </c>
      <c r="H144" s="1" t="s">
        <v>73</v>
      </c>
      <c r="I144" s="1">
        <v>1.0</v>
      </c>
      <c r="J144" s="1" t="s">
        <v>336</v>
      </c>
      <c r="K144" s="1" t="s">
        <v>518</v>
      </c>
      <c r="L144" s="1" t="s">
        <v>364</v>
      </c>
      <c r="M144" s="1" t="s">
        <v>513</v>
      </c>
      <c r="N144" s="1">
        <v>0.0</v>
      </c>
      <c r="O144" s="1" t="s">
        <v>372</v>
      </c>
      <c r="P144" s="1" t="s">
        <v>73</v>
      </c>
    </row>
    <row r="145" ht="15.75" customHeight="1">
      <c r="A145" s="1" t="s">
        <v>56</v>
      </c>
      <c r="B145" s="1" t="s">
        <v>520</v>
      </c>
      <c r="C145" s="1">
        <v>12.0</v>
      </c>
      <c r="D145" s="1">
        <v>33.0</v>
      </c>
      <c r="E145" s="1" t="s">
        <v>423</v>
      </c>
      <c r="F145" s="1">
        <v>4.0</v>
      </c>
      <c r="G145" s="1">
        <v>2.0</v>
      </c>
      <c r="H145" s="1" t="s">
        <v>73</v>
      </c>
      <c r="I145" s="1">
        <v>2.0</v>
      </c>
      <c r="J145" s="1" t="s">
        <v>76</v>
      </c>
      <c r="K145" s="1" t="s">
        <v>521</v>
      </c>
      <c r="L145" s="1" t="s">
        <v>375</v>
      </c>
      <c r="M145" s="1" t="s">
        <v>522</v>
      </c>
      <c r="N145" s="1">
        <v>0.0</v>
      </c>
      <c r="O145" s="1" t="s">
        <v>85</v>
      </c>
      <c r="P145" s="1" t="s">
        <v>73</v>
      </c>
    </row>
    <row r="146" ht="15.75" customHeight="1">
      <c r="A146" s="1" t="s">
        <v>56</v>
      </c>
      <c r="B146" s="1" t="s">
        <v>520</v>
      </c>
      <c r="C146" s="1">
        <v>12.0</v>
      </c>
      <c r="D146" s="1">
        <v>33.0</v>
      </c>
      <c r="E146" s="1" t="s">
        <v>423</v>
      </c>
      <c r="F146" s="1">
        <v>4.0</v>
      </c>
      <c r="G146" s="1">
        <v>2.0</v>
      </c>
      <c r="H146" s="1" t="s">
        <v>73</v>
      </c>
      <c r="I146" s="1">
        <v>2.0</v>
      </c>
      <c r="J146" s="1" t="s">
        <v>108</v>
      </c>
      <c r="K146" s="1" t="s">
        <v>523</v>
      </c>
      <c r="L146" s="1" t="s">
        <v>375</v>
      </c>
      <c r="M146" s="1" t="s">
        <v>522</v>
      </c>
      <c r="N146" s="1">
        <v>0.0</v>
      </c>
      <c r="O146" s="1" t="s">
        <v>105</v>
      </c>
      <c r="P146" s="1" t="s">
        <v>73</v>
      </c>
    </row>
    <row r="147" ht="15.75" customHeight="1">
      <c r="A147" s="1" t="s">
        <v>56</v>
      </c>
      <c r="B147" s="1" t="s">
        <v>520</v>
      </c>
      <c r="C147" s="1">
        <v>12.0</v>
      </c>
      <c r="D147" s="1">
        <v>33.0</v>
      </c>
      <c r="E147" s="1" t="s">
        <v>423</v>
      </c>
      <c r="F147" s="1">
        <v>4.0</v>
      </c>
      <c r="G147" s="1">
        <v>2.0</v>
      </c>
      <c r="H147" s="1" t="s">
        <v>73</v>
      </c>
      <c r="I147" s="1">
        <v>2.0</v>
      </c>
      <c r="J147" s="1" t="s">
        <v>112</v>
      </c>
      <c r="K147" s="1" t="s">
        <v>524</v>
      </c>
      <c r="L147" s="1" t="s">
        <v>375</v>
      </c>
      <c r="M147" s="1" t="s">
        <v>522</v>
      </c>
      <c r="N147" s="1">
        <v>0.0</v>
      </c>
      <c r="O147" s="1" t="s">
        <v>85</v>
      </c>
      <c r="P147" s="1" t="s">
        <v>73</v>
      </c>
    </row>
    <row r="148" ht="15.75" customHeight="1">
      <c r="A148" s="1" t="s">
        <v>56</v>
      </c>
      <c r="B148" s="1" t="s">
        <v>520</v>
      </c>
      <c r="C148" s="1">
        <v>12.0</v>
      </c>
      <c r="D148" s="1">
        <v>33.0</v>
      </c>
      <c r="E148" s="1" t="s">
        <v>423</v>
      </c>
      <c r="F148" s="1">
        <v>4.0</v>
      </c>
      <c r="G148" s="1">
        <v>2.0</v>
      </c>
      <c r="H148" s="1" t="s">
        <v>73</v>
      </c>
      <c r="I148" s="1">
        <v>2.0</v>
      </c>
      <c r="J148" s="1" t="s">
        <v>336</v>
      </c>
      <c r="K148" s="1" t="s">
        <v>525</v>
      </c>
      <c r="L148" s="1" t="s">
        <v>375</v>
      </c>
      <c r="M148" s="1" t="s">
        <v>522</v>
      </c>
      <c r="N148" s="1">
        <v>0.0</v>
      </c>
      <c r="O148" s="1" t="s">
        <v>372</v>
      </c>
      <c r="P148" s="1" t="s">
        <v>73</v>
      </c>
    </row>
    <row r="149" ht="15.75" customHeight="1">
      <c r="A149" s="1" t="s">
        <v>56</v>
      </c>
      <c r="B149" s="1" t="s">
        <v>526</v>
      </c>
      <c r="C149" s="1">
        <v>12.0</v>
      </c>
      <c r="D149" s="1">
        <v>34.0</v>
      </c>
      <c r="E149" s="1" t="s">
        <v>423</v>
      </c>
      <c r="F149" s="1">
        <v>4.0</v>
      </c>
      <c r="G149" s="1">
        <v>3.0</v>
      </c>
      <c r="H149" s="1" t="s">
        <v>73</v>
      </c>
      <c r="I149" s="1">
        <v>3.0</v>
      </c>
      <c r="J149" s="1" t="s">
        <v>76</v>
      </c>
      <c r="K149" s="1" t="s">
        <v>527</v>
      </c>
      <c r="L149" s="1" t="s">
        <v>383</v>
      </c>
      <c r="M149" s="1" t="s">
        <v>528</v>
      </c>
      <c r="N149" s="1">
        <v>0.0</v>
      </c>
      <c r="O149" s="1" t="s">
        <v>85</v>
      </c>
      <c r="P149" s="1" t="s">
        <v>73</v>
      </c>
    </row>
    <row r="150" ht="15.75" customHeight="1">
      <c r="A150" s="1" t="s">
        <v>56</v>
      </c>
      <c r="B150" s="1" t="s">
        <v>526</v>
      </c>
      <c r="C150" s="1">
        <v>12.0</v>
      </c>
      <c r="D150" s="1">
        <v>34.0</v>
      </c>
      <c r="E150" s="1" t="s">
        <v>423</v>
      </c>
      <c r="F150" s="1">
        <v>4.0</v>
      </c>
      <c r="G150" s="1">
        <v>3.0</v>
      </c>
      <c r="H150" s="1" t="s">
        <v>73</v>
      </c>
      <c r="I150" s="1">
        <v>3.0</v>
      </c>
      <c r="J150" s="1" t="s">
        <v>108</v>
      </c>
      <c r="K150" s="1" t="s">
        <v>529</v>
      </c>
      <c r="L150" s="1" t="s">
        <v>383</v>
      </c>
      <c r="M150" s="1" t="s">
        <v>528</v>
      </c>
      <c r="N150" s="1">
        <v>0.0</v>
      </c>
      <c r="O150" s="1" t="s">
        <v>105</v>
      </c>
      <c r="P150" s="1" t="s">
        <v>73</v>
      </c>
    </row>
    <row r="151" ht="15.75" customHeight="1">
      <c r="A151" s="1" t="s">
        <v>56</v>
      </c>
      <c r="B151" s="1" t="s">
        <v>526</v>
      </c>
      <c r="C151" s="1">
        <v>12.0</v>
      </c>
      <c r="D151" s="1">
        <v>34.0</v>
      </c>
      <c r="E151" s="1" t="s">
        <v>423</v>
      </c>
      <c r="F151" s="1">
        <v>4.0</v>
      </c>
      <c r="G151" s="1">
        <v>3.0</v>
      </c>
      <c r="H151" s="1" t="s">
        <v>73</v>
      </c>
      <c r="I151" s="1">
        <v>3.0</v>
      </c>
      <c r="J151" s="1" t="s">
        <v>127</v>
      </c>
      <c r="K151" s="1" t="s">
        <v>531</v>
      </c>
      <c r="L151" s="1" t="s">
        <v>383</v>
      </c>
      <c r="M151" s="1" t="s">
        <v>528</v>
      </c>
      <c r="N151" s="1">
        <v>0.0</v>
      </c>
      <c r="O151" s="1" t="s">
        <v>130</v>
      </c>
      <c r="P151" s="1" t="s">
        <v>73</v>
      </c>
    </row>
    <row r="152" ht="15.75" customHeight="1">
      <c r="A152" s="1" t="s">
        <v>56</v>
      </c>
      <c r="B152" s="1" t="s">
        <v>526</v>
      </c>
      <c r="C152" s="1">
        <v>12.0</v>
      </c>
      <c r="D152" s="1">
        <v>34.0</v>
      </c>
      <c r="E152" s="1" t="s">
        <v>423</v>
      </c>
      <c r="F152" s="1">
        <v>4.0</v>
      </c>
      <c r="G152" s="1">
        <v>3.0</v>
      </c>
      <c r="H152" s="1" t="s">
        <v>73</v>
      </c>
      <c r="I152" s="1">
        <v>3.0</v>
      </c>
      <c r="J152" s="1" t="s">
        <v>336</v>
      </c>
      <c r="K152" s="1" t="s">
        <v>532</v>
      </c>
      <c r="L152" s="1" t="s">
        <v>383</v>
      </c>
      <c r="M152" s="1" t="s">
        <v>528</v>
      </c>
      <c r="N152" s="1">
        <v>0.0</v>
      </c>
      <c r="O152" s="1" t="s">
        <v>372</v>
      </c>
      <c r="P152" s="1" t="s">
        <v>73</v>
      </c>
    </row>
    <row r="153" ht="15.75" customHeight="1">
      <c r="A153" s="1" t="s">
        <v>56</v>
      </c>
      <c r="B153" s="1" t="s">
        <v>533</v>
      </c>
      <c r="C153" s="1">
        <v>13.0</v>
      </c>
      <c r="D153" s="1">
        <v>35.0</v>
      </c>
      <c r="E153" s="1" t="s">
        <v>423</v>
      </c>
      <c r="F153" s="1">
        <v>4.0</v>
      </c>
      <c r="G153" s="1">
        <v>4.0</v>
      </c>
      <c r="H153" s="1" t="s">
        <v>73</v>
      </c>
      <c r="I153" s="1">
        <v>1.0</v>
      </c>
      <c r="J153" s="1" t="s">
        <v>76</v>
      </c>
      <c r="K153" s="1" t="s">
        <v>534</v>
      </c>
      <c r="L153" s="1" t="s">
        <v>391</v>
      </c>
      <c r="M153" s="1" t="s">
        <v>535</v>
      </c>
      <c r="N153" s="1">
        <v>0.0</v>
      </c>
      <c r="O153" s="1" t="s">
        <v>85</v>
      </c>
      <c r="P153" s="1" t="s">
        <v>73</v>
      </c>
    </row>
    <row r="154" ht="15.75" customHeight="1">
      <c r="A154" s="1" t="s">
        <v>56</v>
      </c>
      <c r="B154" s="1" t="s">
        <v>533</v>
      </c>
      <c r="C154" s="1">
        <v>13.0</v>
      </c>
      <c r="D154" s="1">
        <v>35.0</v>
      </c>
      <c r="E154" s="1" t="s">
        <v>423</v>
      </c>
      <c r="F154" s="1">
        <v>4.0</v>
      </c>
      <c r="G154" s="1">
        <v>4.0</v>
      </c>
      <c r="H154" s="1" t="s">
        <v>73</v>
      </c>
      <c r="I154" s="1">
        <v>1.0</v>
      </c>
      <c r="J154" s="1" t="s">
        <v>108</v>
      </c>
      <c r="K154" s="1" t="s">
        <v>536</v>
      </c>
      <c r="L154" s="1" t="s">
        <v>391</v>
      </c>
      <c r="M154" s="1" t="s">
        <v>535</v>
      </c>
      <c r="N154" s="1">
        <v>0.0</v>
      </c>
      <c r="O154" s="1" t="s">
        <v>105</v>
      </c>
      <c r="P154" s="1" t="s">
        <v>73</v>
      </c>
    </row>
    <row r="155" ht="15.75" customHeight="1">
      <c r="A155" s="1" t="s">
        <v>56</v>
      </c>
      <c r="B155" s="1" t="s">
        <v>533</v>
      </c>
      <c r="C155" s="1">
        <v>13.0</v>
      </c>
      <c r="D155" s="1">
        <v>35.0</v>
      </c>
      <c r="E155" s="1" t="s">
        <v>423</v>
      </c>
      <c r="F155" s="1">
        <v>4.0</v>
      </c>
      <c r="G155" s="1">
        <v>4.0</v>
      </c>
      <c r="H155" s="1" t="s">
        <v>73</v>
      </c>
      <c r="I155" s="1">
        <v>1.0</v>
      </c>
      <c r="J155" s="1" t="s">
        <v>336</v>
      </c>
      <c r="K155" s="1" t="s">
        <v>537</v>
      </c>
      <c r="L155" s="1" t="s">
        <v>391</v>
      </c>
      <c r="M155" s="1" t="s">
        <v>535</v>
      </c>
      <c r="N155" s="1">
        <v>0.0</v>
      </c>
      <c r="O155" s="1" t="s">
        <v>372</v>
      </c>
      <c r="P155" s="1" t="s">
        <v>73</v>
      </c>
    </row>
    <row r="156" ht="15.75" customHeight="1">
      <c r="A156" s="1" t="s">
        <v>56</v>
      </c>
      <c r="B156" s="1" t="s">
        <v>538</v>
      </c>
      <c r="C156" s="1">
        <v>13.0</v>
      </c>
      <c r="D156" s="1">
        <v>36.0</v>
      </c>
      <c r="E156" s="1" t="s">
        <v>423</v>
      </c>
      <c r="F156" s="1">
        <v>5.0</v>
      </c>
      <c r="G156" s="1">
        <v>1.0</v>
      </c>
      <c r="H156" s="1" t="s">
        <v>73</v>
      </c>
      <c r="I156" s="1">
        <v>2.0</v>
      </c>
      <c r="J156" s="1" t="s">
        <v>76</v>
      </c>
      <c r="K156" s="1" t="s">
        <v>539</v>
      </c>
      <c r="L156" s="1" t="s">
        <v>398</v>
      </c>
      <c r="M156" s="1" t="s">
        <v>540</v>
      </c>
      <c r="N156" s="1">
        <v>0.0</v>
      </c>
      <c r="O156" s="1" t="s">
        <v>85</v>
      </c>
      <c r="P156" s="1" t="s">
        <v>73</v>
      </c>
    </row>
    <row r="157" ht="15.75" customHeight="1">
      <c r="A157" s="1" t="s">
        <v>56</v>
      </c>
      <c r="B157" s="1" t="s">
        <v>538</v>
      </c>
      <c r="C157" s="1">
        <v>13.0</v>
      </c>
      <c r="D157" s="1">
        <v>36.0</v>
      </c>
      <c r="E157" s="1" t="s">
        <v>423</v>
      </c>
      <c r="F157" s="1">
        <v>5.0</v>
      </c>
      <c r="G157" s="1">
        <v>1.0</v>
      </c>
      <c r="H157" s="1" t="s">
        <v>73</v>
      </c>
      <c r="I157" s="1">
        <v>2.0</v>
      </c>
      <c r="J157" s="1" t="s">
        <v>108</v>
      </c>
      <c r="K157" s="1" t="s">
        <v>542</v>
      </c>
      <c r="L157" s="1" t="s">
        <v>398</v>
      </c>
      <c r="M157" s="1" t="s">
        <v>540</v>
      </c>
      <c r="N157" s="1">
        <v>0.0</v>
      </c>
      <c r="O157" s="1" t="s">
        <v>105</v>
      </c>
      <c r="P157" s="1" t="s">
        <v>73</v>
      </c>
    </row>
    <row r="158" ht="15.75" customHeight="1">
      <c r="A158" s="1" t="s">
        <v>56</v>
      </c>
      <c r="B158" s="1" t="s">
        <v>538</v>
      </c>
      <c r="C158" s="1">
        <v>13.0</v>
      </c>
      <c r="D158" s="1">
        <v>36.0</v>
      </c>
      <c r="E158" s="1" t="s">
        <v>423</v>
      </c>
      <c r="F158" s="1">
        <v>5.0</v>
      </c>
      <c r="G158" s="1">
        <v>1.0</v>
      </c>
      <c r="H158" s="1" t="s">
        <v>73</v>
      </c>
      <c r="I158" s="1">
        <v>2.0</v>
      </c>
      <c r="J158" s="1" t="s">
        <v>112</v>
      </c>
      <c r="K158" s="1" t="s">
        <v>544</v>
      </c>
      <c r="L158" s="1" t="s">
        <v>398</v>
      </c>
      <c r="M158" s="1" t="s">
        <v>540</v>
      </c>
      <c r="N158" s="1">
        <v>0.0</v>
      </c>
      <c r="O158" s="1" t="s">
        <v>369</v>
      </c>
      <c r="P158" s="1" t="s">
        <v>73</v>
      </c>
    </row>
    <row r="159" ht="15.75" customHeight="1">
      <c r="A159" s="1" t="s">
        <v>56</v>
      </c>
      <c r="B159" s="1" t="s">
        <v>538</v>
      </c>
      <c r="C159" s="1">
        <v>13.0</v>
      </c>
      <c r="D159" s="1">
        <v>36.0</v>
      </c>
      <c r="E159" s="1" t="s">
        <v>423</v>
      </c>
      <c r="F159" s="1">
        <v>5.0</v>
      </c>
      <c r="G159" s="1">
        <v>1.0</v>
      </c>
      <c r="H159" s="1" t="s">
        <v>73</v>
      </c>
      <c r="I159" s="1">
        <v>2.0</v>
      </c>
      <c r="J159" s="1" t="s">
        <v>127</v>
      </c>
      <c r="K159" s="1" t="s">
        <v>547</v>
      </c>
      <c r="L159" s="1" t="s">
        <v>398</v>
      </c>
      <c r="M159" s="1" t="s">
        <v>540</v>
      </c>
      <c r="N159" s="1">
        <v>0.0</v>
      </c>
      <c r="O159" s="1" t="s">
        <v>304</v>
      </c>
      <c r="P159" s="1" t="s">
        <v>73</v>
      </c>
    </row>
    <row r="160" ht="15.75" customHeight="1">
      <c r="A160" s="1" t="s">
        <v>56</v>
      </c>
      <c r="B160" s="1" t="s">
        <v>549</v>
      </c>
      <c r="C160" s="1">
        <v>13.0</v>
      </c>
      <c r="D160" s="1">
        <v>37.0</v>
      </c>
      <c r="E160" s="1" t="s">
        <v>423</v>
      </c>
      <c r="F160" s="1">
        <v>5.0</v>
      </c>
      <c r="G160" s="1">
        <v>2.0</v>
      </c>
      <c r="H160" s="1" t="s">
        <v>73</v>
      </c>
      <c r="I160" s="1">
        <v>3.0</v>
      </c>
      <c r="J160" s="1" t="s">
        <v>76</v>
      </c>
      <c r="K160" s="1" t="s">
        <v>550</v>
      </c>
      <c r="L160" s="1" t="s">
        <v>406</v>
      </c>
      <c r="M160" s="1" t="s">
        <v>552</v>
      </c>
      <c r="N160" s="1">
        <v>0.0</v>
      </c>
      <c r="O160" s="1" t="s">
        <v>85</v>
      </c>
      <c r="P160" s="1" t="s">
        <v>73</v>
      </c>
    </row>
    <row r="161" ht="15.75" customHeight="1">
      <c r="A161" s="1" t="s">
        <v>56</v>
      </c>
      <c r="B161" s="1" t="s">
        <v>549</v>
      </c>
      <c r="C161" s="1">
        <v>13.0</v>
      </c>
      <c r="D161" s="1">
        <v>37.0</v>
      </c>
      <c r="E161" s="1" t="s">
        <v>423</v>
      </c>
      <c r="F161" s="1">
        <v>5.0</v>
      </c>
      <c r="G161" s="1">
        <v>2.0</v>
      </c>
      <c r="H161" s="1" t="s">
        <v>73</v>
      </c>
      <c r="I161" s="1">
        <v>3.0</v>
      </c>
      <c r="J161" s="1" t="s">
        <v>108</v>
      </c>
      <c r="K161" s="1" t="s">
        <v>554</v>
      </c>
      <c r="L161" s="1" t="s">
        <v>406</v>
      </c>
      <c r="M161" s="1" t="s">
        <v>552</v>
      </c>
      <c r="N161" s="1">
        <v>0.0</v>
      </c>
      <c r="O161" s="1" t="s">
        <v>105</v>
      </c>
      <c r="P161" s="1" t="s">
        <v>73</v>
      </c>
    </row>
    <row r="162" ht="15.75" customHeight="1">
      <c r="A162" s="1" t="s">
        <v>56</v>
      </c>
      <c r="B162" s="1" t="s">
        <v>549</v>
      </c>
      <c r="C162" s="1">
        <v>13.0</v>
      </c>
      <c r="D162" s="1">
        <v>37.0</v>
      </c>
      <c r="E162" s="1" t="s">
        <v>423</v>
      </c>
      <c r="F162" s="1">
        <v>5.0</v>
      </c>
      <c r="G162" s="1">
        <v>2.0</v>
      </c>
      <c r="H162" s="1" t="s">
        <v>73</v>
      </c>
      <c r="I162" s="1">
        <v>3.0</v>
      </c>
      <c r="J162" s="1" t="s">
        <v>112</v>
      </c>
      <c r="K162" s="1" t="s">
        <v>556</v>
      </c>
      <c r="L162" s="1" t="s">
        <v>406</v>
      </c>
      <c r="M162" s="1" t="s">
        <v>552</v>
      </c>
      <c r="N162" s="1">
        <v>0.0</v>
      </c>
      <c r="O162" s="1" t="s">
        <v>369</v>
      </c>
      <c r="P162" s="1" t="s">
        <v>73</v>
      </c>
    </row>
    <row r="163" ht="15.75" customHeight="1">
      <c r="A163" s="1" t="s">
        <v>56</v>
      </c>
      <c r="B163" s="1" t="s">
        <v>549</v>
      </c>
      <c r="C163" s="1">
        <v>13.0</v>
      </c>
      <c r="D163" s="1">
        <v>37.0</v>
      </c>
      <c r="E163" s="1" t="s">
        <v>423</v>
      </c>
      <c r="F163" s="1">
        <v>5.0</v>
      </c>
      <c r="G163" s="1">
        <v>2.0</v>
      </c>
      <c r="H163" s="1" t="s">
        <v>73</v>
      </c>
      <c r="I163" s="1">
        <v>3.0</v>
      </c>
      <c r="J163" s="1" t="s">
        <v>127</v>
      </c>
      <c r="K163" s="1" t="s">
        <v>557</v>
      </c>
      <c r="L163" s="1" t="s">
        <v>406</v>
      </c>
      <c r="M163" s="1" t="s">
        <v>552</v>
      </c>
      <c r="N163" s="1">
        <v>0.0</v>
      </c>
      <c r="O163" s="1" t="s">
        <v>304</v>
      </c>
      <c r="P163" s="1" t="s">
        <v>73</v>
      </c>
    </row>
    <row r="164" ht="15.75" customHeight="1">
      <c r="A164" s="1" t="s">
        <v>56</v>
      </c>
      <c r="B164" s="1" t="s">
        <v>549</v>
      </c>
      <c r="C164" s="1">
        <v>13.0</v>
      </c>
      <c r="D164" s="1">
        <v>37.0</v>
      </c>
      <c r="E164" s="1" t="s">
        <v>423</v>
      </c>
      <c r="F164" s="1">
        <v>5.0</v>
      </c>
      <c r="G164" s="1">
        <v>2.0</v>
      </c>
      <c r="H164" s="1" t="s">
        <v>73</v>
      </c>
      <c r="I164" s="1">
        <v>3.0</v>
      </c>
      <c r="J164" s="1" t="s">
        <v>302</v>
      </c>
      <c r="K164" s="1" t="s">
        <v>559</v>
      </c>
      <c r="L164" s="1" t="s">
        <v>406</v>
      </c>
      <c r="M164" s="1" t="s">
        <v>552</v>
      </c>
      <c r="N164" s="1">
        <v>0.0</v>
      </c>
      <c r="O164" s="1" t="s">
        <v>304</v>
      </c>
      <c r="P164" s="1" t="s">
        <v>73</v>
      </c>
    </row>
    <row r="165" ht="15.75" customHeight="1">
      <c r="A165" s="1" t="s">
        <v>56</v>
      </c>
      <c r="B165" s="1" t="s">
        <v>561</v>
      </c>
      <c r="C165" s="1">
        <v>14.0</v>
      </c>
      <c r="D165" s="1">
        <v>38.0</v>
      </c>
      <c r="E165" s="1" t="s">
        <v>423</v>
      </c>
      <c r="F165" s="1">
        <v>5.0</v>
      </c>
      <c r="G165" s="1">
        <v>3.0</v>
      </c>
      <c r="H165" s="1" t="s">
        <v>73</v>
      </c>
      <c r="I165" s="1">
        <v>1.0</v>
      </c>
      <c r="J165" s="1" t="s">
        <v>76</v>
      </c>
      <c r="K165" s="1" t="s">
        <v>562</v>
      </c>
      <c r="L165" s="1" t="s">
        <v>415</v>
      </c>
      <c r="M165" s="1" t="s">
        <v>563</v>
      </c>
      <c r="N165" s="1">
        <v>0.0</v>
      </c>
      <c r="O165" s="1" t="s">
        <v>85</v>
      </c>
      <c r="P165" s="1" t="s">
        <v>73</v>
      </c>
    </row>
    <row r="166" ht="15.75" customHeight="1">
      <c r="A166" s="1" t="s">
        <v>56</v>
      </c>
      <c r="B166" s="1" t="s">
        <v>561</v>
      </c>
      <c r="C166" s="1">
        <v>14.0</v>
      </c>
      <c r="D166" s="1">
        <v>38.0</v>
      </c>
      <c r="E166" s="1" t="s">
        <v>423</v>
      </c>
      <c r="F166" s="1">
        <v>5.0</v>
      </c>
      <c r="G166" s="1">
        <v>3.0</v>
      </c>
      <c r="H166" s="1" t="s">
        <v>73</v>
      </c>
      <c r="I166" s="1">
        <v>1.0</v>
      </c>
      <c r="J166" s="1" t="s">
        <v>108</v>
      </c>
      <c r="K166" s="1" t="s">
        <v>565</v>
      </c>
      <c r="L166" s="1" t="s">
        <v>415</v>
      </c>
      <c r="M166" s="1" t="s">
        <v>563</v>
      </c>
      <c r="N166" s="1">
        <v>0.0</v>
      </c>
      <c r="O166" s="1" t="s">
        <v>105</v>
      </c>
      <c r="P166" s="1" t="s">
        <v>73</v>
      </c>
    </row>
    <row r="167" ht="15.75" customHeight="1">
      <c r="A167" s="1" t="s">
        <v>56</v>
      </c>
      <c r="B167" s="1" t="s">
        <v>561</v>
      </c>
      <c r="C167" s="1">
        <v>14.0</v>
      </c>
      <c r="D167" s="1">
        <v>38.0</v>
      </c>
      <c r="E167" s="1" t="s">
        <v>423</v>
      </c>
      <c r="F167" s="1">
        <v>5.0</v>
      </c>
      <c r="G167" s="1">
        <v>3.0</v>
      </c>
      <c r="H167" s="1" t="s">
        <v>73</v>
      </c>
      <c r="I167" s="1">
        <v>1.0</v>
      </c>
      <c r="J167" s="1" t="s">
        <v>112</v>
      </c>
      <c r="K167" s="1" t="s">
        <v>567</v>
      </c>
      <c r="L167" s="1" t="s">
        <v>415</v>
      </c>
      <c r="M167" s="1" t="s">
        <v>563</v>
      </c>
      <c r="N167" s="1">
        <v>0.0</v>
      </c>
      <c r="O167" s="1" t="s">
        <v>369</v>
      </c>
      <c r="P167" s="1" t="s">
        <v>73</v>
      </c>
    </row>
    <row r="168" ht="15.75" customHeight="1">
      <c r="A168" s="1" t="s">
        <v>56</v>
      </c>
      <c r="B168" s="1" t="s">
        <v>561</v>
      </c>
      <c r="C168" s="1">
        <v>14.0</v>
      </c>
      <c r="D168" s="1">
        <v>38.0</v>
      </c>
      <c r="E168" s="1" t="s">
        <v>423</v>
      </c>
      <c r="F168" s="1">
        <v>5.0</v>
      </c>
      <c r="G168" s="1">
        <v>3.0</v>
      </c>
      <c r="H168" s="1" t="s">
        <v>73</v>
      </c>
      <c r="I168" s="1">
        <v>1.0</v>
      </c>
      <c r="J168" s="1" t="s">
        <v>127</v>
      </c>
      <c r="K168" s="1" t="s">
        <v>568</v>
      </c>
      <c r="L168" s="1" t="s">
        <v>415</v>
      </c>
      <c r="M168" s="1" t="s">
        <v>563</v>
      </c>
      <c r="N168" s="1">
        <v>0.0</v>
      </c>
      <c r="O168" s="1" t="s">
        <v>304</v>
      </c>
      <c r="P168" s="1" t="s">
        <v>73</v>
      </c>
    </row>
    <row r="169" ht="15.75" customHeight="1">
      <c r="A169" s="1" t="s">
        <v>56</v>
      </c>
      <c r="B169" s="1" t="s">
        <v>561</v>
      </c>
      <c r="C169" s="1">
        <v>14.0</v>
      </c>
      <c r="D169" s="1">
        <v>38.0</v>
      </c>
      <c r="E169" s="1" t="s">
        <v>423</v>
      </c>
      <c r="F169" s="1">
        <v>5.0</v>
      </c>
      <c r="G169" s="1">
        <v>3.0</v>
      </c>
      <c r="H169" s="1" t="s">
        <v>73</v>
      </c>
      <c r="I169" s="1">
        <v>1.0</v>
      </c>
      <c r="J169" s="1" t="s">
        <v>336</v>
      </c>
      <c r="K169" s="1" t="s">
        <v>570</v>
      </c>
      <c r="L169" s="1" t="s">
        <v>415</v>
      </c>
      <c r="M169" s="1" t="s">
        <v>563</v>
      </c>
      <c r="N169" s="1">
        <v>1.0</v>
      </c>
      <c r="O169" s="1" t="s">
        <v>338</v>
      </c>
      <c r="P169" s="1" t="s">
        <v>73</v>
      </c>
    </row>
    <row r="170" ht="15.75" customHeight="1">
      <c r="A170" s="1" t="s">
        <v>56</v>
      </c>
      <c r="B170" s="1" t="s">
        <v>571</v>
      </c>
      <c r="C170" s="1">
        <v>14.0</v>
      </c>
      <c r="D170" s="1">
        <v>39.0</v>
      </c>
      <c r="E170" s="1" t="s">
        <v>423</v>
      </c>
      <c r="F170" s="1">
        <v>5.0</v>
      </c>
      <c r="G170" s="1">
        <v>4.0</v>
      </c>
      <c r="H170" s="1" t="s">
        <v>73</v>
      </c>
      <c r="I170" s="1">
        <v>2.0</v>
      </c>
      <c r="J170" s="1" t="s">
        <v>76</v>
      </c>
      <c r="K170" s="1" t="s">
        <v>572</v>
      </c>
      <c r="L170" s="1" t="s">
        <v>573</v>
      </c>
      <c r="M170" s="1" t="s">
        <v>574</v>
      </c>
      <c r="N170" s="1">
        <v>0.0</v>
      </c>
      <c r="O170" s="1" t="s">
        <v>85</v>
      </c>
      <c r="P170" s="1" t="s">
        <v>73</v>
      </c>
    </row>
    <row r="171" ht="15.75" customHeight="1">
      <c r="A171" s="1" t="s">
        <v>56</v>
      </c>
      <c r="B171" s="1" t="s">
        <v>571</v>
      </c>
      <c r="C171" s="1">
        <v>14.0</v>
      </c>
      <c r="D171" s="1">
        <v>39.0</v>
      </c>
      <c r="E171" s="1" t="s">
        <v>423</v>
      </c>
      <c r="F171" s="1">
        <v>5.0</v>
      </c>
      <c r="G171" s="1">
        <v>4.0</v>
      </c>
      <c r="H171" s="1" t="s">
        <v>73</v>
      </c>
      <c r="I171" s="1">
        <v>2.0</v>
      </c>
      <c r="J171" s="1" t="s">
        <v>108</v>
      </c>
      <c r="K171" s="1" t="s">
        <v>575</v>
      </c>
      <c r="L171" s="1" t="s">
        <v>573</v>
      </c>
      <c r="M171" s="1" t="s">
        <v>574</v>
      </c>
      <c r="N171" s="1">
        <v>0.0</v>
      </c>
      <c r="O171" s="1" t="s">
        <v>105</v>
      </c>
      <c r="P171" s="1" t="s">
        <v>73</v>
      </c>
    </row>
    <row r="172" ht="15.75" customHeight="1">
      <c r="A172" s="1" t="s">
        <v>56</v>
      </c>
      <c r="B172" s="1" t="s">
        <v>571</v>
      </c>
      <c r="C172" s="1">
        <v>14.0</v>
      </c>
      <c r="D172" s="1">
        <v>39.0</v>
      </c>
      <c r="E172" s="1" t="s">
        <v>423</v>
      </c>
      <c r="F172" s="1">
        <v>5.0</v>
      </c>
      <c r="G172" s="1">
        <v>4.0</v>
      </c>
      <c r="H172" s="1" t="s">
        <v>73</v>
      </c>
      <c r="I172" s="1">
        <v>2.0</v>
      </c>
      <c r="J172" s="1" t="s">
        <v>112</v>
      </c>
      <c r="K172" s="1" t="s">
        <v>576</v>
      </c>
      <c r="L172" s="1" t="s">
        <v>573</v>
      </c>
      <c r="M172" s="1" t="s">
        <v>574</v>
      </c>
      <c r="N172" s="1">
        <v>0.0</v>
      </c>
      <c r="O172" s="1" t="s">
        <v>369</v>
      </c>
      <c r="P172" s="1" t="s">
        <v>73</v>
      </c>
    </row>
    <row r="173" ht="15.75" customHeight="1">
      <c r="A173" s="1" t="s">
        <v>56</v>
      </c>
      <c r="B173" s="1" t="s">
        <v>571</v>
      </c>
      <c r="C173" s="1">
        <v>14.0</v>
      </c>
      <c r="D173" s="1">
        <v>39.0</v>
      </c>
      <c r="E173" s="1" t="s">
        <v>423</v>
      </c>
      <c r="F173" s="1">
        <v>5.0</v>
      </c>
      <c r="G173" s="1">
        <v>4.0</v>
      </c>
      <c r="H173" s="1" t="s">
        <v>73</v>
      </c>
      <c r="I173" s="1">
        <v>2.0</v>
      </c>
      <c r="J173" s="1" t="s">
        <v>127</v>
      </c>
      <c r="K173" s="1" t="s">
        <v>577</v>
      </c>
      <c r="L173" s="1" t="s">
        <v>573</v>
      </c>
      <c r="M173" s="1" t="s">
        <v>574</v>
      </c>
      <c r="N173" s="1">
        <v>0.0</v>
      </c>
      <c r="O173" s="1" t="s">
        <v>304</v>
      </c>
      <c r="P173" s="1" t="s">
        <v>73</v>
      </c>
    </row>
    <row r="174" ht="15.75" customHeight="1">
      <c r="A174" s="1" t="s">
        <v>56</v>
      </c>
      <c r="B174" s="1" t="s">
        <v>571</v>
      </c>
      <c r="C174" s="1">
        <v>14.0</v>
      </c>
      <c r="D174" s="1">
        <v>39.0</v>
      </c>
      <c r="E174" s="1" t="s">
        <v>423</v>
      </c>
      <c r="F174" s="1">
        <v>5.0</v>
      </c>
      <c r="G174" s="1">
        <v>4.0</v>
      </c>
      <c r="H174" s="1" t="s">
        <v>73</v>
      </c>
      <c r="I174" s="1">
        <v>2.0</v>
      </c>
      <c r="J174" s="1" t="s">
        <v>336</v>
      </c>
      <c r="K174" s="1" t="s">
        <v>578</v>
      </c>
      <c r="L174" s="1" t="s">
        <v>573</v>
      </c>
      <c r="M174" s="1" t="s">
        <v>574</v>
      </c>
      <c r="N174" s="1">
        <v>0.0</v>
      </c>
      <c r="O174" s="1" t="s">
        <v>372</v>
      </c>
      <c r="P174" s="1" t="s">
        <v>73</v>
      </c>
    </row>
    <row r="175" ht="15.75" customHeight="1">
      <c r="A175" s="1" t="s">
        <v>56</v>
      </c>
      <c r="B175" s="1" t="s">
        <v>579</v>
      </c>
      <c r="C175" s="1">
        <v>15.0</v>
      </c>
      <c r="D175" s="1">
        <v>40.0</v>
      </c>
      <c r="E175" s="1" t="s">
        <v>581</v>
      </c>
      <c r="F175" s="1">
        <v>1.0</v>
      </c>
      <c r="G175" s="1">
        <v>1.0</v>
      </c>
      <c r="H175" s="1" t="s">
        <v>73</v>
      </c>
      <c r="I175" s="1">
        <v>1.0</v>
      </c>
      <c r="J175" s="1" t="s">
        <v>76</v>
      </c>
      <c r="K175" s="1" t="s">
        <v>582</v>
      </c>
      <c r="L175" s="1" t="s">
        <v>81</v>
      </c>
      <c r="M175" s="1" t="s">
        <v>583</v>
      </c>
      <c r="N175" s="1">
        <v>0.0</v>
      </c>
      <c r="O175" s="1" t="s">
        <v>85</v>
      </c>
      <c r="P175" s="1" t="s">
        <v>73</v>
      </c>
    </row>
    <row r="176" ht="15.75" customHeight="1">
      <c r="A176" s="1" t="s">
        <v>56</v>
      </c>
      <c r="B176" s="1" t="s">
        <v>579</v>
      </c>
      <c r="C176" s="1">
        <v>15.0</v>
      </c>
      <c r="D176" s="1">
        <v>40.0</v>
      </c>
      <c r="E176" s="1" t="s">
        <v>581</v>
      </c>
      <c r="F176" s="1">
        <v>1.0</v>
      </c>
      <c r="G176" s="1">
        <v>1.0</v>
      </c>
      <c r="H176" s="1" t="s">
        <v>73</v>
      </c>
      <c r="I176" s="1">
        <v>1.0</v>
      </c>
      <c r="J176" s="1" t="s">
        <v>98</v>
      </c>
      <c r="K176" s="1" t="s">
        <v>586</v>
      </c>
      <c r="L176" s="1" t="s">
        <v>81</v>
      </c>
      <c r="M176" s="1" t="s">
        <v>583</v>
      </c>
      <c r="N176" s="1">
        <v>0.0</v>
      </c>
      <c r="O176" s="1" t="s">
        <v>105</v>
      </c>
      <c r="P176" s="1" t="s">
        <v>73</v>
      </c>
    </row>
    <row r="177" ht="15.75" customHeight="1">
      <c r="A177" s="1" t="s">
        <v>56</v>
      </c>
      <c r="B177" s="1" t="s">
        <v>579</v>
      </c>
      <c r="C177" s="1">
        <v>15.0</v>
      </c>
      <c r="D177" s="1">
        <v>40.0</v>
      </c>
      <c r="E177" s="1" t="s">
        <v>581</v>
      </c>
      <c r="F177" s="1">
        <v>1.0</v>
      </c>
      <c r="G177" s="1">
        <v>1.0</v>
      </c>
      <c r="H177" s="1" t="s">
        <v>73</v>
      </c>
      <c r="I177" s="1">
        <v>1.0</v>
      </c>
      <c r="J177" s="1" t="s">
        <v>108</v>
      </c>
      <c r="K177" s="1" t="s">
        <v>588</v>
      </c>
      <c r="L177" s="1" t="s">
        <v>81</v>
      </c>
      <c r="M177" s="1" t="s">
        <v>583</v>
      </c>
      <c r="N177" s="1">
        <v>0.0</v>
      </c>
      <c r="O177" s="1" t="s">
        <v>105</v>
      </c>
      <c r="P177" s="1" t="s">
        <v>73</v>
      </c>
    </row>
    <row r="178" ht="15.75" customHeight="1">
      <c r="A178" s="1" t="s">
        <v>56</v>
      </c>
      <c r="B178" s="1" t="s">
        <v>579</v>
      </c>
      <c r="C178" s="1">
        <v>15.0</v>
      </c>
      <c r="D178" s="1">
        <v>40.0</v>
      </c>
      <c r="E178" s="1" t="s">
        <v>581</v>
      </c>
      <c r="F178" s="1">
        <v>1.0</v>
      </c>
      <c r="G178" s="1">
        <v>1.0</v>
      </c>
      <c r="H178" s="1" t="s">
        <v>73</v>
      </c>
      <c r="I178" s="1">
        <v>1.0</v>
      </c>
      <c r="J178" s="1" t="s">
        <v>112</v>
      </c>
      <c r="K178" s="1" t="s">
        <v>589</v>
      </c>
      <c r="L178" s="1" t="s">
        <v>81</v>
      </c>
      <c r="M178" s="1" t="s">
        <v>583</v>
      </c>
      <c r="N178" s="1">
        <v>0.0</v>
      </c>
      <c r="O178" s="1" t="s">
        <v>590</v>
      </c>
      <c r="P178" s="1" t="s">
        <v>73</v>
      </c>
    </row>
    <row r="179" ht="15.75" customHeight="1">
      <c r="A179" s="1" t="s">
        <v>56</v>
      </c>
      <c r="B179" s="1" t="s">
        <v>579</v>
      </c>
      <c r="C179" s="1">
        <v>15.0</v>
      </c>
      <c r="D179" s="1">
        <v>40.0</v>
      </c>
      <c r="E179" s="1" t="s">
        <v>581</v>
      </c>
      <c r="F179" s="1">
        <v>1.0</v>
      </c>
      <c r="G179" s="1">
        <v>1.0</v>
      </c>
      <c r="H179" s="1" t="s">
        <v>73</v>
      </c>
      <c r="I179" s="1">
        <v>1.0</v>
      </c>
      <c r="J179" s="1" t="s">
        <v>127</v>
      </c>
      <c r="K179" s="1" t="s">
        <v>591</v>
      </c>
      <c r="L179" s="1" t="s">
        <v>81</v>
      </c>
      <c r="M179" s="1" t="s">
        <v>583</v>
      </c>
      <c r="N179" s="1">
        <v>0.0</v>
      </c>
      <c r="O179" s="1" t="s">
        <v>593</v>
      </c>
      <c r="P179" s="1" t="s">
        <v>73</v>
      </c>
    </row>
    <row r="180" ht="15.75" customHeight="1">
      <c r="A180" s="1" t="s">
        <v>56</v>
      </c>
      <c r="B180" s="1" t="s">
        <v>595</v>
      </c>
      <c r="C180" s="1">
        <v>15.0</v>
      </c>
      <c r="D180" s="1">
        <v>41.0</v>
      </c>
      <c r="E180" s="1" t="s">
        <v>581</v>
      </c>
      <c r="F180" s="1">
        <v>1.0</v>
      </c>
      <c r="G180" s="1">
        <v>2.0</v>
      </c>
      <c r="H180" s="1" t="s">
        <v>73</v>
      </c>
      <c r="I180" s="1">
        <v>2.0</v>
      </c>
      <c r="J180" s="1" t="s">
        <v>76</v>
      </c>
      <c r="K180" s="1" t="s">
        <v>596</v>
      </c>
      <c r="L180" s="1" t="s">
        <v>147</v>
      </c>
      <c r="M180" s="1" t="s">
        <v>597</v>
      </c>
      <c r="N180" s="1">
        <v>0.0</v>
      </c>
      <c r="O180" s="1" t="s">
        <v>85</v>
      </c>
      <c r="P180" s="1" t="s">
        <v>73</v>
      </c>
    </row>
    <row r="181" ht="15.75" customHeight="1">
      <c r="A181" s="1" t="s">
        <v>56</v>
      </c>
      <c r="B181" s="1" t="s">
        <v>595</v>
      </c>
      <c r="C181" s="1">
        <v>15.0</v>
      </c>
      <c r="D181" s="1">
        <v>41.0</v>
      </c>
      <c r="E181" s="1" t="s">
        <v>581</v>
      </c>
      <c r="F181" s="1">
        <v>1.0</v>
      </c>
      <c r="G181" s="1">
        <v>2.0</v>
      </c>
      <c r="H181" s="1" t="s">
        <v>73</v>
      </c>
      <c r="I181" s="1">
        <v>2.0</v>
      </c>
      <c r="J181" s="1" t="s">
        <v>98</v>
      </c>
      <c r="K181" s="1" t="s">
        <v>598</v>
      </c>
      <c r="L181" s="1" t="s">
        <v>147</v>
      </c>
      <c r="M181" s="1" t="s">
        <v>597</v>
      </c>
      <c r="N181" s="1">
        <v>0.0</v>
      </c>
      <c r="O181" s="1" t="s">
        <v>105</v>
      </c>
      <c r="P181" s="1" t="s">
        <v>73</v>
      </c>
    </row>
    <row r="182" ht="15.75" customHeight="1">
      <c r="A182" s="1" t="s">
        <v>56</v>
      </c>
      <c r="B182" s="1" t="s">
        <v>595</v>
      </c>
      <c r="C182" s="1">
        <v>15.0</v>
      </c>
      <c r="D182" s="1">
        <v>41.0</v>
      </c>
      <c r="E182" s="1" t="s">
        <v>581</v>
      </c>
      <c r="F182" s="1">
        <v>1.0</v>
      </c>
      <c r="G182" s="1">
        <v>2.0</v>
      </c>
      <c r="H182" s="1" t="s">
        <v>73</v>
      </c>
      <c r="I182" s="1">
        <v>2.0</v>
      </c>
      <c r="J182" s="1" t="s">
        <v>108</v>
      </c>
      <c r="K182" s="1" t="s">
        <v>599</v>
      </c>
      <c r="L182" s="1" t="s">
        <v>147</v>
      </c>
      <c r="M182" s="1" t="s">
        <v>597</v>
      </c>
      <c r="N182" s="1">
        <v>0.0</v>
      </c>
      <c r="O182" s="1" t="s">
        <v>105</v>
      </c>
      <c r="P182" s="1" t="s">
        <v>73</v>
      </c>
    </row>
    <row r="183" ht="15.75" customHeight="1">
      <c r="A183" s="1" t="s">
        <v>56</v>
      </c>
      <c r="B183" s="1" t="s">
        <v>595</v>
      </c>
      <c r="C183" s="1">
        <v>15.0</v>
      </c>
      <c r="D183" s="1">
        <v>41.0</v>
      </c>
      <c r="E183" s="1" t="s">
        <v>581</v>
      </c>
      <c r="F183" s="1">
        <v>1.0</v>
      </c>
      <c r="G183" s="1">
        <v>2.0</v>
      </c>
      <c r="H183" s="1" t="s">
        <v>73</v>
      </c>
      <c r="I183" s="1">
        <v>2.0</v>
      </c>
      <c r="J183" s="1" t="s">
        <v>112</v>
      </c>
      <c r="K183" s="1" t="s">
        <v>601</v>
      </c>
      <c r="L183" s="1" t="s">
        <v>147</v>
      </c>
      <c r="M183" s="1" t="s">
        <v>597</v>
      </c>
      <c r="N183" s="1">
        <v>0.0</v>
      </c>
      <c r="O183" s="1" t="s">
        <v>590</v>
      </c>
      <c r="P183" s="1" t="s">
        <v>73</v>
      </c>
    </row>
    <row r="184" ht="15.75" customHeight="1">
      <c r="A184" s="1" t="s">
        <v>56</v>
      </c>
      <c r="B184" s="1" t="s">
        <v>602</v>
      </c>
      <c r="C184" s="1">
        <v>16.0</v>
      </c>
      <c r="D184" s="1">
        <v>42.0</v>
      </c>
      <c r="E184" s="1" t="s">
        <v>581</v>
      </c>
      <c r="F184" s="1">
        <v>1.0</v>
      </c>
      <c r="G184" s="1">
        <v>3.0</v>
      </c>
      <c r="H184" s="1" t="s">
        <v>73</v>
      </c>
      <c r="I184" s="1">
        <v>1.0</v>
      </c>
      <c r="J184" s="1" t="s">
        <v>76</v>
      </c>
      <c r="K184" s="1" t="s">
        <v>603</v>
      </c>
      <c r="L184" s="1" t="s">
        <v>192</v>
      </c>
      <c r="M184" s="1" t="s">
        <v>604</v>
      </c>
      <c r="N184" s="1">
        <v>0.0</v>
      </c>
      <c r="O184" s="1" t="s">
        <v>85</v>
      </c>
      <c r="P184" s="1" t="s">
        <v>73</v>
      </c>
    </row>
    <row r="185" ht="15.75" customHeight="1">
      <c r="A185" s="1" t="s">
        <v>56</v>
      </c>
      <c r="B185" s="1" t="s">
        <v>602</v>
      </c>
      <c r="C185" s="1">
        <v>16.0</v>
      </c>
      <c r="D185" s="1">
        <v>42.0</v>
      </c>
      <c r="E185" s="1" t="s">
        <v>581</v>
      </c>
      <c r="F185" s="1">
        <v>1.0</v>
      </c>
      <c r="G185" s="1">
        <v>3.0</v>
      </c>
      <c r="H185" s="1" t="s">
        <v>73</v>
      </c>
      <c r="I185" s="1">
        <v>1.0</v>
      </c>
      <c r="J185" s="1" t="s">
        <v>98</v>
      </c>
      <c r="K185" s="1" t="s">
        <v>607</v>
      </c>
      <c r="L185" s="1" t="s">
        <v>192</v>
      </c>
      <c r="M185" s="1" t="s">
        <v>604</v>
      </c>
      <c r="N185" s="1">
        <v>0.0</v>
      </c>
      <c r="O185" s="1" t="s">
        <v>105</v>
      </c>
      <c r="P185" s="1" t="s">
        <v>73</v>
      </c>
    </row>
    <row r="186" ht="15.75" customHeight="1">
      <c r="A186" s="1" t="s">
        <v>56</v>
      </c>
      <c r="B186" s="1" t="s">
        <v>602</v>
      </c>
      <c r="C186" s="1">
        <v>16.0</v>
      </c>
      <c r="D186" s="1">
        <v>42.0</v>
      </c>
      <c r="E186" s="1" t="s">
        <v>581</v>
      </c>
      <c r="F186" s="1">
        <v>1.0</v>
      </c>
      <c r="G186" s="1">
        <v>3.0</v>
      </c>
      <c r="H186" s="1" t="s">
        <v>73</v>
      </c>
      <c r="I186" s="1">
        <v>1.0</v>
      </c>
      <c r="J186" s="1" t="s">
        <v>108</v>
      </c>
      <c r="K186" s="1" t="s">
        <v>608</v>
      </c>
      <c r="L186" s="1" t="s">
        <v>192</v>
      </c>
      <c r="M186" s="1" t="s">
        <v>604</v>
      </c>
      <c r="N186" s="1">
        <v>0.0</v>
      </c>
      <c r="O186" s="1" t="s">
        <v>105</v>
      </c>
      <c r="P186" s="1" t="s">
        <v>73</v>
      </c>
    </row>
    <row r="187" ht="15.75" customHeight="1">
      <c r="A187" s="1" t="s">
        <v>56</v>
      </c>
      <c r="B187" s="1" t="s">
        <v>602</v>
      </c>
      <c r="C187" s="1">
        <v>16.0</v>
      </c>
      <c r="D187" s="1">
        <v>42.0</v>
      </c>
      <c r="E187" s="1" t="s">
        <v>581</v>
      </c>
      <c r="F187" s="1">
        <v>1.0</v>
      </c>
      <c r="G187" s="1">
        <v>3.0</v>
      </c>
      <c r="H187" s="1" t="s">
        <v>73</v>
      </c>
      <c r="I187" s="1">
        <v>1.0</v>
      </c>
      <c r="J187" s="1" t="s">
        <v>127</v>
      </c>
      <c r="K187" s="1" t="s">
        <v>609</v>
      </c>
      <c r="L187" s="1" t="s">
        <v>192</v>
      </c>
      <c r="M187" s="1" t="s">
        <v>604</v>
      </c>
      <c r="N187" s="1">
        <v>0.0</v>
      </c>
      <c r="O187" s="1" t="s">
        <v>593</v>
      </c>
      <c r="P187" s="1" t="s">
        <v>73</v>
      </c>
    </row>
    <row r="188" ht="15.75" customHeight="1">
      <c r="A188" s="1" t="s">
        <v>56</v>
      </c>
      <c r="B188" s="1" t="s">
        <v>611</v>
      </c>
      <c r="C188" s="1">
        <v>16.0</v>
      </c>
      <c r="D188" s="1">
        <v>43.0</v>
      </c>
      <c r="E188" s="1" t="s">
        <v>581</v>
      </c>
      <c r="F188" s="1">
        <v>2.0</v>
      </c>
      <c r="G188" s="1">
        <v>1.0</v>
      </c>
      <c r="H188" s="1" t="s">
        <v>73</v>
      </c>
      <c r="I188" s="1">
        <v>2.0</v>
      </c>
      <c r="J188" s="1" t="s">
        <v>76</v>
      </c>
      <c r="K188" s="1" t="s">
        <v>612</v>
      </c>
      <c r="L188" s="1" t="s">
        <v>252</v>
      </c>
      <c r="M188" s="1" t="s">
        <v>613</v>
      </c>
      <c r="N188" s="1">
        <v>0.0</v>
      </c>
      <c r="O188" s="1" t="s">
        <v>85</v>
      </c>
      <c r="P188" s="1" t="s">
        <v>73</v>
      </c>
    </row>
    <row r="189" ht="15.75" customHeight="1">
      <c r="A189" s="1" t="s">
        <v>56</v>
      </c>
      <c r="B189" s="1" t="s">
        <v>611</v>
      </c>
      <c r="C189" s="1">
        <v>16.0</v>
      </c>
      <c r="D189" s="1">
        <v>43.0</v>
      </c>
      <c r="E189" s="1" t="s">
        <v>581</v>
      </c>
      <c r="F189" s="1">
        <v>2.0</v>
      </c>
      <c r="G189" s="1">
        <v>1.0</v>
      </c>
      <c r="H189" s="1" t="s">
        <v>73</v>
      </c>
      <c r="I189" s="1">
        <v>2.0</v>
      </c>
      <c r="J189" s="1" t="s">
        <v>98</v>
      </c>
      <c r="K189" s="1" t="s">
        <v>614</v>
      </c>
      <c r="L189" s="1" t="s">
        <v>252</v>
      </c>
      <c r="M189" s="1" t="s">
        <v>613</v>
      </c>
      <c r="N189" s="1">
        <v>0.0</v>
      </c>
      <c r="O189" s="1" t="s">
        <v>105</v>
      </c>
      <c r="P189" s="1" t="s">
        <v>73</v>
      </c>
    </row>
    <row r="190" ht="15.75" customHeight="1">
      <c r="A190" s="1" t="s">
        <v>56</v>
      </c>
      <c r="B190" s="1" t="s">
        <v>611</v>
      </c>
      <c r="C190" s="1">
        <v>16.0</v>
      </c>
      <c r="D190" s="1">
        <v>43.0</v>
      </c>
      <c r="E190" s="1" t="s">
        <v>581</v>
      </c>
      <c r="F190" s="1">
        <v>2.0</v>
      </c>
      <c r="G190" s="1">
        <v>1.0</v>
      </c>
      <c r="H190" s="1" t="s">
        <v>73</v>
      </c>
      <c r="I190" s="1">
        <v>2.0</v>
      </c>
      <c r="J190" s="1" t="s">
        <v>108</v>
      </c>
      <c r="K190" s="1" t="s">
        <v>617</v>
      </c>
      <c r="L190" s="1" t="s">
        <v>252</v>
      </c>
      <c r="M190" s="1" t="s">
        <v>613</v>
      </c>
      <c r="N190" s="1">
        <v>0.0</v>
      </c>
      <c r="O190" s="1" t="s">
        <v>105</v>
      </c>
      <c r="P190" s="1" t="s">
        <v>73</v>
      </c>
    </row>
    <row r="191" ht="15.75" customHeight="1">
      <c r="A191" s="1" t="s">
        <v>56</v>
      </c>
      <c r="B191" s="1" t="s">
        <v>611</v>
      </c>
      <c r="C191" s="1">
        <v>16.0</v>
      </c>
      <c r="D191" s="1">
        <v>43.0</v>
      </c>
      <c r="E191" s="1" t="s">
        <v>581</v>
      </c>
      <c r="F191" s="1">
        <v>2.0</v>
      </c>
      <c r="G191" s="1">
        <v>1.0</v>
      </c>
      <c r="H191" s="1" t="s">
        <v>73</v>
      </c>
      <c r="I191" s="1">
        <v>2.0</v>
      </c>
      <c r="J191" s="1" t="s">
        <v>112</v>
      </c>
      <c r="K191" s="1" t="s">
        <v>619</v>
      </c>
      <c r="L191" s="1" t="s">
        <v>252</v>
      </c>
      <c r="M191" s="1" t="s">
        <v>613</v>
      </c>
      <c r="N191" s="1">
        <v>0.0</v>
      </c>
      <c r="O191" s="1" t="s">
        <v>590</v>
      </c>
      <c r="P191" s="1" t="s">
        <v>73</v>
      </c>
    </row>
    <row r="192" ht="15.75" customHeight="1">
      <c r="A192" s="1" t="s">
        <v>56</v>
      </c>
      <c r="B192" s="1" t="s">
        <v>611</v>
      </c>
      <c r="C192" s="1">
        <v>16.0</v>
      </c>
      <c r="D192" s="1">
        <v>43.0</v>
      </c>
      <c r="E192" s="1" t="s">
        <v>581</v>
      </c>
      <c r="F192" s="1">
        <v>2.0</v>
      </c>
      <c r="G192" s="1">
        <v>1.0</v>
      </c>
      <c r="H192" s="1" t="s">
        <v>73</v>
      </c>
      <c r="I192" s="1">
        <v>2.0</v>
      </c>
      <c r="J192" s="1" t="s">
        <v>127</v>
      </c>
      <c r="K192" s="1" t="s">
        <v>620</v>
      </c>
      <c r="L192" s="1" t="s">
        <v>252</v>
      </c>
      <c r="M192" s="1" t="s">
        <v>613</v>
      </c>
      <c r="N192" s="1">
        <v>0.0</v>
      </c>
      <c r="O192" s="1" t="s">
        <v>593</v>
      </c>
      <c r="P192" s="1" t="s">
        <v>73</v>
      </c>
    </row>
    <row r="193" ht="15.75" customHeight="1">
      <c r="A193" s="1" t="s">
        <v>56</v>
      </c>
      <c r="B193" s="1" t="s">
        <v>611</v>
      </c>
      <c r="C193" s="1">
        <v>16.0</v>
      </c>
      <c r="D193" s="1">
        <v>43.0</v>
      </c>
      <c r="E193" s="1" t="s">
        <v>581</v>
      </c>
      <c r="F193" s="1">
        <v>2.0</v>
      </c>
      <c r="G193" s="1">
        <v>1.0</v>
      </c>
      <c r="H193" s="1" t="s">
        <v>73</v>
      </c>
      <c r="I193" s="1">
        <v>2.0</v>
      </c>
      <c r="J193" s="1" t="s">
        <v>302</v>
      </c>
      <c r="K193" s="1" t="s">
        <v>623</v>
      </c>
      <c r="L193" s="1" t="s">
        <v>252</v>
      </c>
      <c r="M193" s="1" t="s">
        <v>613</v>
      </c>
      <c r="N193" s="1">
        <v>0.0</v>
      </c>
      <c r="O193" s="1" t="s">
        <v>304</v>
      </c>
      <c r="P193" s="1" t="s">
        <v>73</v>
      </c>
    </row>
    <row r="194" ht="15.75" customHeight="1">
      <c r="A194" s="1" t="s">
        <v>56</v>
      </c>
      <c r="B194" s="1" t="s">
        <v>624</v>
      </c>
      <c r="C194" s="1">
        <v>17.0</v>
      </c>
      <c r="D194" s="1">
        <v>44.0</v>
      </c>
      <c r="E194" s="1" t="s">
        <v>581</v>
      </c>
      <c r="F194" s="1">
        <v>2.0</v>
      </c>
      <c r="G194" s="1">
        <v>2.0</v>
      </c>
      <c r="H194" s="1" t="s">
        <v>73</v>
      </c>
      <c r="I194" s="1">
        <v>1.0</v>
      </c>
      <c r="J194" s="1" t="s">
        <v>76</v>
      </c>
      <c r="K194" s="1" t="s">
        <v>625</v>
      </c>
      <c r="L194" s="1" t="s">
        <v>307</v>
      </c>
      <c r="M194" s="1" t="s">
        <v>626</v>
      </c>
      <c r="N194" s="1">
        <v>0.0</v>
      </c>
      <c r="O194" s="1" t="s">
        <v>85</v>
      </c>
      <c r="P194" s="1" t="s">
        <v>73</v>
      </c>
    </row>
    <row r="195" ht="15.75" customHeight="1">
      <c r="A195" s="1" t="s">
        <v>56</v>
      </c>
      <c r="B195" s="1" t="s">
        <v>624</v>
      </c>
      <c r="C195" s="1">
        <v>17.0</v>
      </c>
      <c r="D195" s="1">
        <v>44.0</v>
      </c>
      <c r="E195" s="1" t="s">
        <v>581</v>
      </c>
      <c r="F195" s="1">
        <v>2.0</v>
      </c>
      <c r="G195" s="1">
        <v>2.0</v>
      </c>
      <c r="H195" s="1" t="s">
        <v>73</v>
      </c>
      <c r="I195" s="1">
        <v>1.0</v>
      </c>
      <c r="J195" s="1" t="s">
        <v>98</v>
      </c>
      <c r="K195" s="1" t="s">
        <v>628</v>
      </c>
      <c r="L195" s="1" t="s">
        <v>307</v>
      </c>
      <c r="M195" s="1" t="s">
        <v>626</v>
      </c>
      <c r="N195" s="1">
        <v>0.0</v>
      </c>
      <c r="O195" s="1" t="s">
        <v>105</v>
      </c>
      <c r="P195" s="1" t="s">
        <v>73</v>
      </c>
    </row>
    <row r="196" ht="15.75" customHeight="1">
      <c r="A196" s="1" t="s">
        <v>56</v>
      </c>
      <c r="B196" s="1" t="s">
        <v>624</v>
      </c>
      <c r="C196" s="1">
        <v>17.0</v>
      </c>
      <c r="D196" s="1">
        <v>44.0</v>
      </c>
      <c r="E196" s="1" t="s">
        <v>581</v>
      </c>
      <c r="F196" s="1">
        <v>2.0</v>
      </c>
      <c r="G196" s="1">
        <v>2.0</v>
      </c>
      <c r="H196" s="1" t="s">
        <v>73</v>
      </c>
      <c r="I196" s="1">
        <v>1.0</v>
      </c>
      <c r="J196" s="1" t="s">
        <v>108</v>
      </c>
      <c r="K196" s="1" t="s">
        <v>629</v>
      </c>
      <c r="L196" s="1" t="s">
        <v>307</v>
      </c>
      <c r="M196" s="1" t="s">
        <v>626</v>
      </c>
      <c r="N196" s="1">
        <v>0.0</v>
      </c>
      <c r="O196" s="1" t="s">
        <v>105</v>
      </c>
      <c r="P196" s="1" t="s">
        <v>73</v>
      </c>
    </row>
    <row r="197" ht="15.75" customHeight="1">
      <c r="A197" s="1" t="s">
        <v>56</v>
      </c>
      <c r="B197" s="1" t="s">
        <v>624</v>
      </c>
      <c r="C197" s="1">
        <v>17.0</v>
      </c>
      <c r="D197" s="1">
        <v>44.0</v>
      </c>
      <c r="E197" s="1" t="s">
        <v>581</v>
      </c>
      <c r="F197" s="1">
        <v>2.0</v>
      </c>
      <c r="G197" s="1">
        <v>2.0</v>
      </c>
      <c r="H197" s="1" t="s">
        <v>73</v>
      </c>
      <c r="I197" s="1">
        <v>1.0</v>
      </c>
      <c r="J197" s="1" t="s">
        <v>112</v>
      </c>
      <c r="K197" s="1" t="s">
        <v>632</v>
      </c>
      <c r="L197" s="1" t="s">
        <v>307</v>
      </c>
      <c r="M197" s="1" t="s">
        <v>626</v>
      </c>
      <c r="N197" s="1">
        <v>0.0</v>
      </c>
      <c r="O197" s="1" t="s">
        <v>590</v>
      </c>
      <c r="P197" s="1" t="s">
        <v>73</v>
      </c>
    </row>
    <row r="198" ht="15.75" customHeight="1">
      <c r="A198" s="1" t="s">
        <v>56</v>
      </c>
      <c r="B198" s="1" t="s">
        <v>624</v>
      </c>
      <c r="C198" s="1">
        <v>17.0</v>
      </c>
      <c r="D198" s="1">
        <v>44.0</v>
      </c>
      <c r="E198" s="1" t="s">
        <v>581</v>
      </c>
      <c r="F198" s="1">
        <v>2.0</v>
      </c>
      <c r="G198" s="1">
        <v>2.0</v>
      </c>
      <c r="H198" s="1" t="s">
        <v>73</v>
      </c>
      <c r="I198" s="1">
        <v>1.0</v>
      </c>
      <c r="J198" s="1" t="s">
        <v>302</v>
      </c>
      <c r="K198" s="1" t="s">
        <v>633</v>
      </c>
      <c r="L198" s="1" t="s">
        <v>307</v>
      </c>
      <c r="M198" s="1" t="s">
        <v>626</v>
      </c>
      <c r="N198" s="1">
        <v>0.0</v>
      </c>
      <c r="O198" s="1" t="s">
        <v>304</v>
      </c>
      <c r="P198" s="1" t="s">
        <v>73</v>
      </c>
    </row>
    <row r="199" ht="15.75" customHeight="1">
      <c r="A199" s="1" t="s">
        <v>56</v>
      </c>
      <c r="B199" s="1" t="s">
        <v>634</v>
      </c>
      <c r="C199" s="1">
        <v>17.0</v>
      </c>
      <c r="D199" s="1">
        <v>45.0</v>
      </c>
      <c r="E199" s="1" t="s">
        <v>581</v>
      </c>
      <c r="F199" s="1">
        <v>2.0</v>
      </c>
      <c r="G199" s="1">
        <v>3.0</v>
      </c>
      <c r="H199" s="1" t="s">
        <v>73</v>
      </c>
      <c r="I199" s="1">
        <v>2.0</v>
      </c>
      <c r="J199" s="1" t="s">
        <v>76</v>
      </c>
      <c r="K199" s="1" t="s">
        <v>636</v>
      </c>
      <c r="L199" s="1" t="s">
        <v>315</v>
      </c>
      <c r="M199" s="1" t="s">
        <v>637</v>
      </c>
      <c r="N199" s="1">
        <v>0.0</v>
      </c>
      <c r="O199" s="1" t="s">
        <v>85</v>
      </c>
      <c r="P199" s="1" t="s">
        <v>73</v>
      </c>
    </row>
    <row r="200" ht="15.75" customHeight="1">
      <c r="A200" s="1" t="s">
        <v>56</v>
      </c>
      <c r="B200" s="1" t="s">
        <v>634</v>
      </c>
      <c r="C200" s="1">
        <v>17.0</v>
      </c>
      <c r="D200" s="1">
        <v>45.0</v>
      </c>
      <c r="E200" s="1" t="s">
        <v>581</v>
      </c>
      <c r="F200" s="1">
        <v>2.0</v>
      </c>
      <c r="G200" s="1">
        <v>3.0</v>
      </c>
      <c r="H200" s="1" t="s">
        <v>73</v>
      </c>
      <c r="I200" s="1">
        <v>2.0</v>
      </c>
      <c r="J200" s="1" t="s">
        <v>98</v>
      </c>
      <c r="K200" s="1" t="s">
        <v>638</v>
      </c>
      <c r="L200" s="1" t="s">
        <v>315</v>
      </c>
      <c r="M200" s="1" t="s">
        <v>637</v>
      </c>
      <c r="N200" s="1">
        <v>0.0</v>
      </c>
      <c r="O200" s="1" t="s">
        <v>105</v>
      </c>
      <c r="P200" s="1" t="s">
        <v>73</v>
      </c>
    </row>
    <row r="201" ht="15.75" customHeight="1">
      <c r="A201" s="1" t="s">
        <v>56</v>
      </c>
      <c r="B201" s="1" t="s">
        <v>634</v>
      </c>
      <c r="C201" s="1">
        <v>17.0</v>
      </c>
      <c r="D201" s="1">
        <v>45.0</v>
      </c>
      <c r="E201" s="1" t="s">
        <v>581</v>
      </c>
      <c r="F201" s="1">
        <v>2.0</v>
      </c>
      <c r="G201" s="1">
        <v>3.0</v>
      </c>
      <c r="H201" s="1" t="s">
        <v>73</v>
      </c>
      <c r="I201" s="1">
        <v>2.0</v>
      </c>
      <c r="J201" s="1" t="s">
        <v>108</v>
      </c>
      <c r="K201" s="1" t="s">
        <v>641</v>
      </c>
      <c r="L201" s="1" t="s">
        <v>315</v>
      </c>
      <c r="M201" s="1" t="s">
        <v>637</v>
      </c>
      <c r="N201" s="1">
        <v>0.0</v>
      </c>
      <c r="O201" s="1" t="s">
        <v>105</v>
      </c>
      <c r="P201" s="1" t="s">
        <v>73</v>
      </c>
    </row>
    <row r="202" ht="15.75" customHeight="1">
      <c r="A202" s="1" t="s">
        <v>56</v>
      </c>
      <c r="B202" s="1" t="s">
        <v>634</v>
      </c>
      <c r="C202" s="1">
        <v>17.0</v>
      </c>
      <c r="D202" s="1">
        <v>45.0</v>
      </c>
      <c r="E202" s="1" t="s">
        <v>581</v>
      </c>
      <c r="F202" s="1">
        <v>2.0</v>
      </c>
      <c r="G202" s="1">
        <v>3.0</v>
      </c>
      <c r="H202" s="1" t="s">
        <v>73</v>
      </c>
      <c r="I202" s="1">
        <v>2.0</v>
      </c>
      <c r="J202" s="1" t="s">
        <v>127</v>
      </c>
      <c r="K202" s="1" t="s">
        <v>643</v>
      </c>
      <c r="L202" s="1" t="s">
        <v>315</v>
      </c>
      <c r="M202" s="1" t="s">
        <v>637</v>
      </c>
      <c r="N202" s="1">
        <v>0.0</v>
      </c>
      <c r="O202" s="1" t="s">
        <v>593</v>
      </c>
      <c r="P202" s="1" t="s">
        <v>73</v>
      </c>
    </row>
    <row r="203" ht="15.75" customHeight="1">
      <c r="A203" s="1" t="s">
        <v>56</v>
      </c>
      <c r="B203" s="1" t="s">
        <v>634</v>
      </c>
      <c r="C203" s="1">
        <v>17.0</v>
      </c>
      <c r="D203" s="1">
        <v>45.0</v>
      </c>
      <c r="E203" s="1" t="s">
        <v>581</v>
      </c>
      <c r="F203" s="1">
        <v>2.0</v>
      </c>
      <c r="G203" s="1">
        <v>3.0</v>
      </c>
      <c r="H203" s="1" t="s">
        <v>73</v>
      </c>
      <c r="I203" s="1">
        <v>2.0</v>
      </c>
      <c r="J203" s="1" t="s">
        <v>302</v>
      </c>
      <c r="K203" s="1" t="s">
        <v>644</v>
      </c>
      <c r="L203" s="1" t="s">
        <v>315</v>
      </c>
      <c r="M203" s="1" t="s">
        <v>637</v>
      </c>
      <c r="N203" s="1">
        <v>0.0</v>
      </c>
      <c r="O203" s="1" t="s">
        <v>304</v>
      </c>
      <c r="P203" s="1" t="s">
        <v>73</v>
      </c>
    </row>
    <row r="204" ht="15.75" customHeight="1">
      <c r="A204" s="1" t="s">
        <v>56</v>
      </c>
      <c r="B204" s="1" t="s">
        <v>645</v>
      </c>
      <c r="C204" s="1">
        <v>18.0</v>
      </c>
      <c r="D204" s="1">
        <v>46.0</v>
      </c>
      <c r="E204" s="1" t="s">
        <v>581</v>
      </c>
      <c r="F204" s="1">
        <v>3.0</v>
      </c>
      <c r="G204" s="1">
        <v>1.0</v>
      </c>
      <c r="H204" s="1" t="s">
        <v>73</v>
      </c>
      <c r="I204" s="1">
        <v>1.0</v>
      </c>
      <c r="J204" s="1" t="s">
        <v>76</v>
      </c>
      <c r="K204" s="1" t="s">
        <v>646</v>
      </c>
      <c r="L204" s="1" t="s">
        <v>330</v>
      </c>
      <c r="M204" s="1" t="s">
        <v>647</v>
      </c>
      <c r="N204" s="1">
        <v>0.0</v>
      </c>
      <c r="O204" s="1" t="s">
        <v>85</v>
      </c>
      <c r="P204" s="1" t="s">
        <v>73</v>
      </c>
    </row>
    <row r="205" ht="15.75" customHeight="1">
      <c r="A205" s="1" t="s">
        <v>56</v>
      </c>
      <c r="B205" s="1" t="s">
        <v>645</v>
      </c>
      <c r="C205" s="1">
        <v>18.0</v>
      </c>
      <c r="D205" s="1">
        <v>46.0</v>
      </c>
      <c r="E205" s="1" t="s">
        <v>581</v>
      </c>
      <c r="F205" s="1">
        <v>3.0</v>
      </c>
      <c r="G205" s="1">
        <v>1.0</v>
      </c>
      <c r="H205" s="1" t="s">
        <v>73</v>
      </c>
      <c r="I205" s="1">
        <v>1.0</v>
      </c>
      <c r="J205" s="1" t="s">
        <v>98</v>
      </c>
      <c r="K205" s="1" t="s">
        <v>648</v>
      </c>
      <c r="L205" s="1" t="s">
        <v>330</v>
      </c>
      <c r="M205" s="1" t="s">
        <v>647</v>
      </c>
      <c r="N205" s="1">
        <v>0.0</v>
      </c>
      <c r="O205" s="1" t="s">
        <v>105</v>
      </c>
      <c r="P205" s="1" t="s">
        <v>73</v>
      </c>
    </row>
    <row r="206" ht="15.75" customHeight="1">
      <c r="A206" s="1" t="s">
        <v>56</v>
      </c>
      <c r="B206" s="1" t="s">
        <v>645</v>
      </c>
      <c r="C206" s="1">
        <v>18.0</v>
      </c>
      <c r="D206" s="1">
        <v>46.0</v>
      </c>
      <c r="E206" s="1" t="s">
        <v>581</v>
      </c>
      <c r="F206" s="1">
        <v>3.0</v>
      </c>
      <c r="G206" s="1">
        <v>1.0</v>
      </c>
      <c r="H206" s="1" t="s">
        <v>73</v>
      </c>
      <c r="I206" s="1">
        <v>1.0</v>
      </c>
      <c r="J206" s="1" t="s">
        <v>108</v>
      </c>
      <c r="K206" s="1" t="s">
        <v>649</v>
      </c>
      <c r="L206" s="1" t="s">
        <v>330</v>
      </c>
      <c r="M206" s="1" t="s">
        <v>647</v>
      </c>
      <c r="N206" s="1">
        <v>0.0</v>
      </c>
      <c r="O206" s="1" t="s">
        <v>105</v>
      </c>
      <c r="P206" s="1" t="s">
        <v>73</v>
      </c>
    </row>
    <row r="207" ht="15.75" customHeight="1">
      <c r="A207" s="1" t="s">
        <v>56</v>
      </c>
      <c r="B207" s="1" t="s">
        <v>645</v>
      </c>
      <c r="C207" s="1">
        <v>18.0</v>
      </c>
      <c r="D207" s="1">
        <v>46.0</v>
      </c>
      <c r="E207" s="1" t="s">
        <v>581</v>
      </c>
      <c r="F207" s="1">
        <v>3.0</v>
      </c>
      <c r="G207" s="1">
        <v>1.0</v>
      </c>
      <c r="H207" s="1" t="s">
        <v>73</v>
      </c>
      <c r="I207" s="1">
        <v>1.0</v>
      </c>
      <c r="J207" s="1" t="s">
        <v>112</v>
      </c>
      <c r="K207" s="1" t="s">
        <v>650</v>
      </c>
      <c r="L207" s="1" t="s">
        <v>330</v>
      </c>
      <c r="M207" s="1" t="s">
        <v>647</v>
      </c>
      <c r="N207" s="1">
        <v>0.0</v>
      </c>
      <c r="O207" s="1" t="s">
        <v>590</v>
      </c>
      <c r="P207" s="1" t="s">
        <v>73</v>
      </c>
    </row>
    <row r="208" ht="15.75" customHeight="1">
      <c r="A208" s="1" t="s">
        <v>56</v>
      </c>
      <c r="B208" s="1" t="s">
        <v>645</v>
      </c>
      <c r="C208" s="1">
        <v>18.0</v>
      </c>
      <c r="D208" s="1">
        <v>46.0</v>
      </c>
      <c r="E208" s="1" t="s">
        <v>581</v>
      </c>
      <c r="F208" s="1">
        <v>3.0</v>
      </c>
      <c r="G208" s="1">
        <v>1.0</v>
      </c>
      <c r="H208" s="1" t="s">
        <v>73</v>
      </c>
      <c r="I208" s="1">
        <v>1.0</v>
      </c>
      <c r="J208" s="1" t="s">
        <v>127</v>
      </c>
      <c r="K208" s="1" t="s">
        <v>651</v>
      </c>
      <c r="L208" s="1" t="s">
        <v>330</v>
      </c>
      <c r="M208" s="1" t="s">
        <v>647</v>
      </c>
      <c r="N208" s="1">
        <v>0.0</v>
      </c>
      <c r="O208" s="1" t="s">
        <v>593</v>
      </c>
      <c r="P208" s="1" t="s">
        <v>73</v>
      </c>
    </row>
    <row r="209" ht="15.75" customHeight="1">
      <c r="A209" s="1" t="s">
        <v>56</v>
      </c>
      <c r="B209" s="1" t="s">
        <v>645</v>
      </c>
      <c r="C209" s="1">
        <v>18.0</v>
      </c>
      <c r="D209" s="1">
        <v>46.0</v>
      </c>
      <c r="E209" s="1" t="s">
        <v>581</v>
      </c>
      <c r="F209" s="1">
        <v>3.0</v>
      </c>
      <c r="G209" s="1">
        <v>1.0</v>
      </c>
      <c r="H209" s="1" t="s">
        <v>73</v>
      </c>
      <c r="I209" s="1">
        <v>1.0</v>
      </c>
      <c r="J209" s="1" t="s">
        <v>336</v>
      </c>
      <c r="K209" s="1" t="s">
        <v>652</v>
      </c>
      <c r="L209" s="1" t="s">
        <v>330</v>
      </c>
      <c r="M209" s="1" t="s">
        <v>647</v>
      </c>
      <c r="N209" s="1">
        <v>1.0</v>
      </c>
      <c r="O209" s="1" t="s">
        <v>338</v>
      </c>
      <c r="P209" s="1" t="s">
        <v>73</v>
      </c>
    </row>
    <row r="210" ht="15.75" customHeight="1">
      <c r="A210" s="1" t="s">
        <v>56</v>
      </c>
      <c r="B210" s="1" t="s">
        <v>653</v>
      </c>
      <c r="C210" s="1">
        <v>18.0</v>
      </c>
      <c r="D210" s="1">
        <v>47.0</v>
      </c>
      <c r="E210" s="1" t="s">
        <v>581</v>
      </c>
      <c r="F210" s="1">
        <v>3.0</v>
      </c>
      <c r="G210" s="1">
        <v>2.0</v>
      </c>
      <c r="H210" s="1" t="s">
        <v>73</v>
      </c>
      <c r="I210" s="1">
        <v>2.0</v>
      </c>
      <c r="J210" s="1" t="s">
        <v>76</v>
      </c>
      <c r="K210" s="1" t="s">
        <v>654</v>
      </c>
      <c r="L210" s="1" t="s">
        <v>341</v>
      </c>
      <c r="M210" s="1" t="s">
        <v>655</v>
      </c>
      <c r="N210" s="1">
        <v>0.0</v>
      </c>
      <c r="O210" s="1" t="s">
        <v>85</v>
      </c>
      <c r="P210" s="1" t="s">
        <v>73</v>
      </c>
    </row>
    <row r="211" ht="15.75" customHeight="1">
      <c r="A211" s="1" t="s">
        <v>56</v>
      </c>
      <c r="B211" s="1" t="s">
        <v>653</v>
      </c>
      <c r="C211" s="1">
        <v>18.0</v>
      </c>
      <c r="D211" s="1">
        <v>47.0</v>
      </c>
      <c r="E211" s="1" t="s">
        <v>581</v>
      </c>
      <c r="F211" s="1">
        <v>3.0</v>
      </c>
      <c r="G211" s="1">
        <v>2.0</v>
      </c>
      <c r="H211" s="1" t="s">
        <v>73</v>
      </c>
      <c r="I211" s="1">
        <v>2.0</v>
      </c>
      <c r="J211" s="1" t="s">
        <v>98</v>
      </c>
      <c r="K211" s="1" t="s">
        <v>656</v>
      </c>
      <c r="L211" s="1" t="s">
        <v>341</v>
      </c>
      <c r="M211" s="1" t="s">
        <v>655</v>
      </c>
      <c r="N211" s="1">
        <v>0.0</v>
      </c>
      <c r="O211" s="1" t="s">
        <v>105</v>
      </c>
      <c r="P211" s="1" t="s">
        <v>73</v>
      </c>
    </row>
    <row r="212" ht="15.75" customHeight="1">
      <c r="A212" s="1" t="s">
        <v>56</v>
      </c>
      <c r="B212" s="1" t="s">
        <v>653</v>
      </c>
      <c r="C212" s="1">
        <v>18.0</v>
      </c>
      <c r="D212" s="1">
        <v>47.0</v>
      </c>
      <c r="E212" s="1" t="s">
        <v>581</v>
      </c>
      <c r="F212" s="1">
        <v>3.0</v>
      </c>
      <c r="G212" s="1">
        <v>2.0</v>
      </c>
      <c r="H212" s="1" t="s">
        <v>73</v>
      </c>
      <c r="I212" s="1">
        <v>2.0</v>
      </c>
      <c r="J212" s="1" t="s">
        <v>108</v>
      </c>
      <c r="K212" s="1" t="s">
        <v>657</v>
      </c>
      <c r="L212" s="1" t="s">
        <v>341</v>
      </c>
      <c r="M212" s="1" t="s">
        <v>655</v>
      </c>
      <c r="N212" s="1">
        <v>0.0</v>
      </c>
      <c r="O212" s="1" t="s">
        <v>105</v>
      </c>
      <c r="P212" s="1" t="s">
        <v>73</v>
      </c>
    </row>
    <row r="213" ht="15.75" customHeight="1">
      <c r="A213" s="1" t="s">
        <v>56</v>
      </c>
      <c r="B213" s="1" t="s">
        <v>653</v>
      </c>
      <c r="C213" s="1">
        <v>18.0</v>
      </c>
      <c r="D213" s="1">
        <v>47.0</v>
      </c>
      <c r="E213" s="1" t="s">
        <v>581</v>
      </c>
      <c r="F213" s="1">
        <v>3.0</v>
      </c>
      <c r="G213" s="1">
        <v>2.0</v>
      </c>
      <c r="H213" s="1" t="s">
        <v>73</v>
      </c>
      <c r="I213" s="1">
        <v>2.0</v>
      </c>
      <c r="J213" s="1" t="s">
        <v>112</v>
      </c>
      <c r="K213" s="1" t="s">
        <v>658</v>
      </c>
      <c r="L213" s="1" t="s">
        <v>341</v>
      </c>
      <c r="M213" s="1" t="s">
        <v>655</v>
      </c>
      <c r="N213" s="1">
        <v>0.0</v>
      </c>
      <c r="O213" s="1" t="s">
        <v>590</v>
      </c>
      <c r="P213" s="1" t="s">
        <v>73</v>
      </c>
    </row>
    <row r="214" ht="15.75" customHeight="1">
      <c r="A214" s="1" t="s">
        <v>56</v>
      </c>
      <c r="B214" s="1" t="s">
        <v>653</v>
      </c>
      <c r="C214" s="1">
        <v>18.0</v>
      </c>
      <c r="D214" s="1">
        <v>47.0</v>
      </c>
      <c r="E214" s="1" t="s">
        <v>581</v>
      </c>
      <c r="F214" s="1">
        <v>3.0</v>
      </c>
      <c r="G214" s="1">
        <v>2.0</v>
      </c>
      <c r="H214" s="1" t="s">
        <v>73</v>
      </c>
      <c r="I214" s="1">
        <v>2.0</v>
      </c>
      <c r="J214" s="1" t="s">
        <v>336</v>
      </c>
      <c r="K214" s="1" t="s">
        <v>659</v>
      </c>
      <c r="L214" s="1" t="s">
        <v>341</v>
      </c>
      <c r="M214" s="1" t="s">
        <v>655</v>
      </c>
      <c r="N214" s="1">
        <v>1.0</v>
      </c>
      <c r="O214" s="1" t="s">
        <v>338</v>
      </c>
      <c r="P214" s="1" t="s">
        <v>73</v>
      </c>
    </row>
    <row r="215" ht="15.75" customHeight="1">
      <c r="A215" s="1" t="s">
        <v>56</v>
      </c>
      <c r="B215" s="1" t="s">
        <v>660</v>
      </c>
      <c r="C215" s="1">
        <v>19.0</v>
      </c>
      <c r="D215" s="1">
        <v>48.0</v>
      </c>
      <c r="E215" s="1" t="s">
        <v>581</v>
      </c>
      <c r="F215" s="1">
        <v>3.0</v>
      </c>
      <c r="G215" s="1">
        <v>3.0</v>
      </c>
      <c r="H215" s="1" t="s">
        <v>73</v>
      </c>
      <c r="I215" s="1">
        <v>1.0</v>
      </c>
      <c r="J215" s="1" t="s">
        <v>76</v>
      </c>
      <c r="K215" s="1" t="s">
        <v>661</v>
      </c>
      <c r="L215" s="1" t="s">
        <v>349</v>
      </c>
      <c r="M215" s="1" t="s">
        <v>662</v>
      </c>
      <c r="N215" s="1">
        <v>0.0</v>
      </c>
      <c r="O215" s="1" t="s">
        <v>85</v>
      </c>
      <c r="P215" s="1" t="s">
        <v>73</v>
      </c>
    </row>
    <row r="216" ht="15.75" customHeight="1">
      <c r="A216" s="1" t="s">
        <v>56</v>
      </c>
      <c r="B216" s="1" t="s">
        <v>660</v>
      </c>
      <c r="C216" s="1">
        <v>19.0</v>
      </c>
      <c r="D216" s="1">
        <v>48.0</v>
      </c>
      <c r="E216" s="1" t="s">
        <v>581</v>
      </c>
      <c r="F216" s="1">
        <v>3.0</v>
      </c>
      <c r="G216" s="1">
        <v>3.0</v>
      </c>
      <c r="H216" s="1" t="s">
        <v>73</v>
      </c>
      <c r="I216" s="1">
        <v>1.0</v>
      </c>
      <c r="J216" s="1" t="s">
        <v>98</v>
      </c>
      <c r="K216" s="1" t="s">
        <v>663</v>
      </c>
      <c r="L216" s="1" t="s">
        <v>349</v>
      </c>
      <c r="M216" s="1" t="s">
        <v>662</v>
      </c>
      <c r="N216" s="1">
        <v>0.0</v>
      </c>
      <c r="O216" s="1" t="s">
        <v>105</v>
      </c>
      <c r="P216" s="1" t="s">
        <v>73</v>
      </c>
    </row>
    <row r="217" ht="15.75" customHeight="1">
      <c r="A217" s="1" t="s">
        <v>56</v>
      </c>
      <c r="B217" s="1" t="s">
        <v>660</v>
      </c>
      <c r="C217" s="1">
        <v>19.0</v>
      </c>
      <c r="D217" s="1">
        <v>48.0</v>
      </c>
      <c r="E217" s="1" t="s">
        <v>581</v>
      </c>
      <c r="F217" s="1">
        <v>3.0</v>
      </c>
      <c r="G217" s="1">
        <v>3.0</v>
      </c>
      <c r="H217" s="1" t="s">
        <v>73</v>
      </c>
      <c r="I217" s="1">
        <v>1.0</v>
      </c>
      <c r="J217" s="1" t="s">
        <v>108</v>
      </c>
      <c r="K217" s="1" t="s">
        <v>664</v>
      </c>
      <c r="L217" s="1" t="s">
        <v>349</v>
      </c>
      <c r="M217" s="1" t="s">
        <v>662</v>
      </c>
      <c r="N217" s="1">
        <v>0.0</v>
      </c>
      <c r="O217" s="1" t="s">
        <v>105</v>
      </c>
      <c r="P217" s="1" t="s">
        <v>73</v>
      </c>
    </row>
    <row r="218" ht="15.75" customHeight="1">
      <c r="A218" s="1" t="s">
        <v>56</v>
      </c>
      <c r="B218" s="1" t="s">
        <v>660</v>
      </c>
      <c r="C218" s="1">
        <v>19.0</v>
      </c>
      <c r="D218" s="1">
        <v>48.0</v>
      </c>
      <c r="E218" s="1" t="s">
        <v>581</v>
      </c>
      <c r="F218" s="1">
        <v>3.0</v>
      </c>
      <c r="G218" s="1">
        <v>3.0</v>
      </c>
      <c r="H218" s="1" t="s">
        <v>73</v>
      </c>
      <c r="I218" s="1">
        <v>1.0</v>
      </c>
      <c r="J218" s="1" t="s">
        <v>127</v>
      </c>
      <c r="K218" s="1" t="s">
        <v>665</v>
      </c>
      <c r="L218" s="1" t="s">
        <v>349</v>
      </c>
      <c r="M218" s="1" t="s">
        <v>662</v>
      </c>
      <c r="N218" s="1">
        <v>0.0</v>
      </c>
      <c r="O218" s="1" t="s">
        <v>593</v>
      </c>
      <c r="P218" s="1" t="s">
        <v>73</v>
      </c>
    </row>
    <row r="219" ht="15.75" customHeight="1">
      <c r="A219" s="1" t="s">
        <v>56</v>
      </c>
      <c r="B219" s="1" t="s">
        <v>660</v>
      </c>
      <c r="C219" s="1">
        <v>19.0</v>
      </c>
      <c r="D219" s="1">
        <v>48.0</v>
      </c>
      <c r="E219" s="1" t="s">
        <v>581</v>
      </c>
      <c r="F219" s="1">
        <v>3.0</v>
      </c>
      <c r="G219" s="1">
        <v>3.0</v>
      </c>
      <c r="H219" s="1" t="s">
        <v>73</v>
      </c>
      <c r="I219" s="1">
        <v>1.0</v>
      </c>
      <c r="J219" s="1" t="s">
        <v>336</v>
      </c>
      <c r="K219" s="1" t="s">
        <v>666</v>
      </c>
      <c r="L219" s="1" t="s">
        <v>349</v>
      </c>
      <c r="M219" s="1" t="s">
        <v>662</v>
      </c>
      <c r="N219" s="1">
        <v>1.0</v>
      </c>
      <c r="O219" s="1" t="s">
        <v>338</v>
      </c>
      <c r="P219" s="1" t="s">
        <v>73</v>
      </c>
    </row>
    <row r="220" ht="15.75" customHeight="1">
      <c r="A220" s="1" t="s">
        <v>56</v>
      </c>
      <c r="B220" s="1" t="s">
        <v>667</v>
      </c>
      <c r="C220" s="1">
        <v>19.0</v>
      </c>
      <c r="D220" s="1">
        <v>49.0</v>
      </c>
      <c r="E220" s="1" t="s">
        <v>581</v>
      </c>
      <c r="F220" s="1">
        <v>4.0</v>
      </c>
      <c r="G220" s="1">
        <v>1.0</v>
      </c>
      <c r="H220" s="1" t="s">
        <v>73</v>
      </c>
      <c r="I220" s="1">
        <v>2.0</v>
      </c>
      <c r="J220" s="1" t="s">
        <v>76</v>
      </c>
      <c r="K220" s="1" t="s">
        <v>668</v>
      </c>
      <c r="L220" s="1" t="s">
        <v>364</v>
      </c>
      <c r="M220" s="1" t="s">
        <v>669</v>
      </c>
      <c r="N220" s="1">
        <v>0.0</v>
      </c>
      <c r="O220" s="1" t="s">
        <v>85</v>
      </c>
      <c r="P220" s="1" t="s">
        <v>73</v>
      </c>
    </row>
    <row r="221" ht="15.75" customHeight="1">
      <c r="A221" s="1" t="s">
        <v>56</v>
      </c>
      <c r="B221" s="1" t="s">
        <v>667</v>
      </c>
      <c r="C221" s="1">
        <v>19.0</v>
      </c>
      <c r="D221" s="1">
        <v>49.0</v>
      </c>
      <c r="E221" s="1" t="s">
        <v>581</v>
      </c>
      <c r="F221" s="1">
        <v>4.0</v>
      </c>
      <c r="G221" s="1">
        <v>1.0</v>
      </c>
      <c r="H221" s="1" t="s">
        <v>73</v>
      </c>
      <c r="I221" s="1">
        <v>2.0</v>
      </c>
      <c r="J221" s="1" t="s">
        <v>98</v>
      </c>
      <c r="K221" s="1" t="s">
        <v>670</v>
      </c>
      <c r="L221" s="1" t="s">
        <v>364</v>
      </c>
      <c r="M221" s="1" t="s">
        <v>669</v>
      </c>
      <c r="N221" s="1">
        <v>0.0</v>
      </c>
      <c r="O221" s="1" t="s">
        <v>105</v>
      </c>
      <c r="P221" s="1" t="s">
        <v>73</v>
      </c>
    </row>
    <row r="222" ht="15.75" customHeight="1">
      <c r="A222" s="1" t="s">
        <v>56</v>
      </c>
      <c r="B222" s="1" t="s">
        <v>667</v>
      </c>
      <c r="C222" s="1">
        <v>19.0</v>
      </c>
      <c r="D222" s="1">
        <v>49.0</v>
      </c>
      <c r="E222" s="1" t="s">
        <v>581</v>
      </c>
      <c r="F222" s="1">
        <v>4.0</v>
      </c>
      <c r="G222" s="1">
        <v>1.0</v>
      </c>
      <c r="H222" s="1" t="s">
        <v>73</v>
      </c>
      <c r="I222" s="1">
        <v>2.0</v>
      </c>
      <c r="J222" s="1" t="s">
        <v>108</v>
      </c>
      <c r="K222" s="1" t="s">
        <v>671</v>
      </c>
      <c r="L222" s="1" t="s">
        <v>364</v>
      </c>
      <c r="M222" s="1" t="s">
        <v>669</v>
      </c>
      <c r="N222" s="1">
        <v>0.0</v>
      </c>
      <c r="O222" s="1" t="s">
        <v>105</v>
      </c>
      <c r="P222" s="1" t="s">
        <v>73</v>
      </c>
    </row>
    <row r="223" ht="15.75" customHeight="1">
      <c r="A223" s="1" t="s">
        <v>56</v>
      </c>
      <c r="B223" s="1" t="s">
        <v>667</v>
      </c>
      <c r="C223" s="1">
        <v>19.0</v>
      </c>
      <c r="D223" s="1">
        <v>49.0</v>
      </c>
      <c r="E223" s="1" t="s">
        <v>581</v>
      </c>
      <c r="F223" s="1">
        <v>4.0</v>
      </c>
      <c r="G223" s="1">
        <v>1.0</v>
      </c>
      <c r="H223" s="1" t="s">
        <v>73</v>
      </c>
      <c r="I223" s="1">
        <v>2.0</v>
      </c>
      <c r="J223" s="1" t="s">
        <v>112</v>
      </c>
      <c r="K223" s="1" t="s">
        <v>672</v>
      </c>
      <c r="L223" s="1" t="s">
        <v>364</v>
      </c>
      <c r="M223" s="1" t="s">
        <v>669</v>
      </c>
      <c r="N223" s="1">
        <v>0.0</v>
      </c>
      <c r="O223" s="1" t="s">
        <v>673</v>
      </c>
      <c r="P223" s="1" t="s">
        <v>73</v>
      </c>
    </row>
    <row r="224" ht="15.75" customHeight="1">
      <c r="A224" s="1" t="s">
        <v>56</v>
      </c>
      <c r="B224" s="1" t="s">
        <v>667</v>
      </c>
      <c r="C224" s="1">
        <v>19.0</v>
      </c>
      <c r="D224" s="1">
        <v>49.0</v>
      </c>
      <c r="E224" s="1" t="s">
        <v>581</v>
      </c>
      <c r="F224" s="1">
        <v>4.0</v>
      </c>
      <c r="G224" s="1">
        <v>1.0</v>
      </c>
      <c r="H224" s="1" t="s">
        <v>73</v>
      </c>
      <c r="I224" s="1">
        <v>2.0</v>
      </c>
      <c r="J224" s="1" t="s">
        <v>127</v>
      </c>
      <c r="K224" s="1" t="s">
        <v>674</v>
      </c>
      <c r="L224" s="1" t="s">
        <v>364</v>
      </c>
      <c r="M224" s="1" t="s">
        <v>669</v>
      </c>
      <c r="N224" s="1">
        <v>0.0</v>
      </c>
      <c r="O224" s="1" t="s">
        <v>85</v>
      </c>
      <c r="P224" s="1" t="s">
        <v>73</v>
      </c>
    </row>
    <row r="225" ht="15.75" customHeight="1">
      <c r="A225" s="1" t="s">
        <v>56</v>
      </c>
      <c r="B225" s="1" t="s">
        <v>675</v>
      </c>
      <c r="C225" s="1">
        <v>20.0</v>
      </c>
      <c r="D225" s="1">
        <v>50.0</v>
      </c>
      <c r="E225" s="1" t="s">
        <v>581</v>
      </c>
      <c r="F225" s="1">
        <v>4.0</v>
      </c>
      <c r="G225" s="1">
        <v>2.0</v>
      </c>
      <c r="H225" s="1" t="s">
        <v>73</v>
      </c>
      <c r="I225" s="1">
        <v>1.0</v>
      </c>
      <c r="J225" s="1" t="s">
        <v>76</v>
      </c>
      <c r="K225" s="1" t="s">
        <v>676</v>
      </c>
      <c r="L225" s="1" t="s">
        <v>375</v>
      </c>
      <c r="M225" s="1" t="s">
        <v>677</v>
      </c>
      <c r="N225" s="1">
        <v>0.0</v>
      </c>
      <c r="O225" s="1" t="s">
        <v>85</v>
      </c>
      <c r="P225" s="1" t="s">
        <v>73</v>
      </c>
    </row>
    <row r="226" ht="15.75" customHeight="1">
      <c r="A226" s="1" t="s">
        <v>56</v>
      </c>
      <c r="B226" s="1" t="s">
        <v>675</v>
      </c>
      <c r="C226" s="1">
        <v>20.0</v>
      </c>
      <c r="D226" s="1">
        <v>50.0</v>
      </c>
      <c r="E226" s="1" t="s">
        <v>581</v>
      </c>
      <c r="F226" s="1">
        <v>4.0</v>
      </c>
      <c r="G226" s="1">
        <v>2.0</v>
      </c>
      <c r="H226" s="1" t="s">
        <v>73</v>
      </c>
      <c r="I226" s="1">
        <v>1.0</v>
      </c>
      <c r="J226" s="1" t="s">
        <v>98</v>
      </c>
      <c r="K226" s="1" t="s">
        <v>678</v>
      </c>
      <c r="L226" s="1" t="s">
        <v>375</v>
      </c>
      <c r="M226" s="1" t="s">
        <v>677</v>
      </c>
      <c r="N226" s="1">
        <v>0.0</v>
      </c>
      <c r="O226" s="1" t="s">
        <v>105</v>
      </c>
      <c r="P226" s="1" t="s">
        <v>73</v>
      </c>
    </row>
    <row r="227" ht="15.75" customHeight="1">
      <c r="A227" s="1" t="s">
        <v>56</v>
      </c>
      <c r="B227" s="1" t="s">
        <v>675</v>
      </c>
      <c r="C227" s="1">
        <v>20.0</v>
      </c>
      <c r="D227" s="1">
        <v>50.0</v>
      </c>
      <c r="E227" s="1" t="s">
        <v>581</v>
      </c>
      <c r="F227" s="1">
        <v>4.0</v>
      </c>
      <c r="G227" s="1">
        <v>2.0</v>
      </c>
      <c r="H227" s="1" t="s">
        <v>73</v>
      </c>
      <c r="I227" s="1">
        <v>1.0</v>
      </c>
      <c r="J227" s="1" t="s">
        <v>108</v>
      </c>
      <c r="K227" s="1" t="s">
        <v>679</v>
      </c>
      <c r="L227" s="1" t="s">
        <v>375</v>
      </c>
      <c r="M227" s="1" t="s">
        <v>677</v>
      </c>
      <c r="N227" s="1">
        <v>0.0</v>
      </c>
      <c r="O227" s="1" t="s">
        <v>105</v>
      </c>
      <c r="P227" s="1" t="s">
        <v>73</v>
      </c>
    </row>
    <row r="228" ht="15.75" customHeight="1">
      <c r="A228" s="1" t="s">
        <v>56</v>
      </c>
      <c r="B228" s="1" t="s">
        <v>675</v>
      </c>
      <c r="C228" s="1">
        <v>20.0</v>
      </c>
      <c r="D228" s="1">
        <v>50.0</v>
      </c>
      <c r="E228" s="1" t="s">
        <v>581</v>
      </c>
      <c r="F228" s="1">
        <v>4.0</v>
      </c>
      <c r="G228" s="1">
        <v>2.0</v>
      </c>
      <c r="H228" s="1" t="s">
        <v>73</v>
      </c>
      <c r="I228" s="1">
        <v>1.0</v>
      </c>
      <c r="J228" s="1" t="s">
        <v>112</v>
      </c>
      <c r="K228" s="1" t="s">
        <v>680</v>
      </c>
      <c r="L228" s="1" t="s">
        <v>375</v>
      </c>
      <c r="M228" s="1" t="s">
        <v>677</v>
      </c>
      <c r="N228" s="1">
        <v>0.0</v>
      </c>
      <c r="O228" s="1" t="s">
        <v>673</v>
      </c>
      <c r="P228" s="1" t="s">
        <v>73</v>
      </c>
    </row>
    <row r="229" ht="15.75" customHeight="1">
      <c r="A229" s="1" t="s">
        <v>56</v>
      </c>
      <c r="B229" s="1" t="s">
        <v>675</v>
      </c>
      <c r="C229" s="1">
        <v>20.0</v>
      </c>
      <c r="D229" s="1">
        <v>50.0</v>
      </c>
      <c r="E229" s="1" t="s">
        <v>581</v>
      </c>
      <c r="F229" s="1">
        <v>4.0</v>
      </c>
      <c r="G229" s="1">
        <v>2.0</v>
      </c>
      <c r="H229" s="1" t="s">
        <v>73</v>
      </c>
      <c r="I229" s="1">
        <v>1.0</v>
      </c>
      <c r="J229" s="1" t="s">
        <v>127</v>
      </c>
      <c r="K229" s="1" t="s">
        <v>681</v>
      </c>
      <c r="L229" s="1" t="s">
        <v>375</v>
      </c>
      <c r="M229" s="1" t="s">
        <v>677</v>
      </c>
      <c r="N229" s="1">
        <v>0.0</v>
      </c>
      <c r="O229" s="1" t="s">
        <v>85</v>
      </c>
      <c r="P229" s="1" t="s">
        <v>73</v>
      </c>
    </row>
    <row r="230" ht="15.75" customHeight="1">
      <c r="A230" s="1" t="s">
        <v>56</v>
      </c>
      <c r="B230" s="1" t="s">
        <v>675</v>
      </c>
      <c r="C230" s="1">
        <v>20.0</v>
      </c>
      <c r="D230" s="1">
        <v>50.0</v>
      </c>
      <c r="E230" s="1" t="s">
        <v>581</v>
      </c>
      <c r="F230" s="1">
        <v>4.0</v>
      </c>
      <c r="G230" s="1">
        <v>2.0</v>
      </c>
      <c r="H230" s="1" t="s">
        <v>73</v>
      </c>
      <c r="I230" s="1">
        <v>1.0</v>
      </c>
      <c r="J230" s="1" t="s">
        <v>302</v>
      </c>
      <c r="K230" s="1" t="s">
        <v>682</v>
      </c>
      <c r="L230" s="1" t="s">
        <v>375</v>
      </c>
      <c r="M230" s="1" t="s">
        <v>677</v>
      </c>
      <c r="N230" s="1">
        <v>0.0</v>
      </c>
      <c r="O230" s="1" t="s">
        <v>304</v>
      </c>
      <c r="P230" s="1" t="s">
        <v>73</v>
      </c>
    </row>
    <row r="231" ht="15.75" customHeight="1">
      <c r="A231" s="1" t="s">
        <v>56</v>
      </c>
      <c r="B231" s="1" t="s">
        <v>683</v>
      </c>
      <c r="C231" s="1">
        <v>20.0</v>
      </c>
      <c r="D231" s="1">
        <v>51.0</v>
      </c>
      <c r="E231" s="1" t="s">
        <v>581</v>
      </c>
      <c r="F231" s="1">
        <v>4.0</v>
      </c>
      <c r="G231" s="1">
        <v>3.0</v>
      </c>
      <c r="H231" s="1" t="s">
        <v>73</v>
      </c>
      <c r="I231" s="1">
        <v>2.0</v>
      </c>
      <c r="J231" s="1" t="s">
        <v>76</v>
      </c>
      <c r="K231" s="1" t="s">
        <v>684</v>
      </c>
      <c r="L231" s="1" t="s">
        <v>383</v>
      </c>
      <c r="M231" s="1" t="s">
        <v>685</v>
      </c>
      <c r="N231" s="1">
        <v>0.0</v>
      </c>
      <c r="O231" s="1" t="s">
        <v>85</v>
      </c>
      <c r="P231" s="1" t="s">
        <v>73</v>
      </c>
    </row>
    <row r="232" ht="15.75" customHeight="1">
      <c r="A232" s="1" t="s">
        <v>56</v>
      </c>
      <c r="B232" s="1" t="s">
        <v>683</v>
      </c>
      <c r="C232" s="1">
        <v>20.0</v>
      </c>
      <c r="D232" s="1">
        <v>51.0</v>
      </c>
      <c r="E232" s="1" t="s">
        <v>581</v>
      </c>
      <c r="F232" s="1">
        <v>4.0</v>
      </c>
      <c r="G232" s="1">
        <v>3.0</v>
      </c>
      <c r="H232" s="1" t="s">
        <v>73</v>
      </c>
      <c r="I232" s="1">
        <v>2.0</v>
      </c>
      <c r="J232" s="1" t="s">
        <v>98</v>
      </c>
      <c r="K232" s="1" t="s">
        <v>686</v>
      </c>
      <c r="L232" s="1" t="s">
        <v>383</v>
      </c>
      <c r="M232" s="1" t="s">
        <v>685</v>
      </c>
      <c r="N232" s="1">
        <v>0.0</v>
      </c>
      <c r="O232" s="1" t="s">
        <v>105</v>
      </c>
      <c r="P232" s="1" t="s">
        <v>73</v>
      </c>
    </row>
    <row r="233" ht="15.75" customHeight="1">
      <c r="A233" s="1" t="s">
        <v>56</v>
      </c>
      <c r="B233" s="1" t="s">
        <v>683</v>
      </c>
      <c r="C233" s="1">
        <v>20.0</v>
      </c>
      <c r="D233" s="1">
        <v>51.0</v>
      </c>
      <c r="E233" s="1" t="s">
        <v>581</v>
      </c>
      <c r="F233" s="1">
        <v>4.0</v>
      </c>
      <c r="G233" s="1">
        <v>3.0</v>
      </c>
      <c r="H233" s="1" t="s">
        <v>73</v>
      </c>
      <c r="I233" s="1">
        <v>2.0</v>
      </c>
      <c r="J233" s="1" t="s">
        <v>108</v>
      </c>
      <c r="K233" s="1" t="s">
        <v>687</v>
      </c>
      <c r="L233" s="1" t="s">
        <v>383</v>
      </c>
      <c r="M233" s="1" t="s">
        <v>685</v>
      </c>
      <c r="N233" s="1">
        <v>0.0</v>
      </c>
      <c r="O233" s="1" t="s">
        <v>105</v>
      </c>
      <c r="P233" s="1" t="s">
        <v>73</v>
      </c>
    </row>
    <row r="234" ht="15.75" customHeight="1">
      <c r="A234" s="1" t="s">
        <v>56</v>
      </c>
      <c r="B234" s="1" t="s">
        <v>683</v>
      </c>
      <c r="C234" s="1">
        <v>20.0</v>
      </c>
      <c r="D234" s="1">
        <v>51.0</v>
      </c>
      <c r="E234" s="1" t="s">
        <v>581</v>
      </c>
      <c r="F234" s="1">
        <v>4.0</v>
      </c>
      <c r="G234" s="1">
        <v>3.0</v>
      </c>
      <c r="H234" s="1" t="s">
        <v>73</v>
      </c>
      <c r="I234" s="1">
        <v>2.0</v>
      </c>
      <c r="J234" s="1" t="s">
        <v>112</v>
      </c>
      <c r="K234" s="1" t="s">
        <v>688</v>
      </c>
      <c r="L234" s="1" t="s">
        <v>383</v>
      </c>
      <c r="M234" s="1" t="s">
        <v>685</v>
      </c>
      <c r="N234" s="1">
        <v>0.0</v>
      </c>
      <c r="O234" s="1" t="s">
        <v>673</v>
      </c>
      <c r="P234" s="1" t="s">
        <v>73</v>
      </c>
    </row>
    <row r="235" ht="15.75" customHeight="1">
      <c r="A235" s="1" t="s">
        <v>56</v>
      </c>
      <c r="B235" s="1" t="s">
        <v>683</v>
      </c>
      <c r="C235" s="1">
        <v>20.0</v>
      </c>
      <c r="D235" s="1">
        <v>51.0</v>
      </c>
      <c r="E235" s="1" t="s">
        <v>581</v>
      </c>
      <c r="F235" s="1">
        <v>4.0</v>
      </c>
      <c r="G235" s="1">
        <v>3.0</v>
      </c>
      <c r="H235" s="1" t="s">
        <v>73</v>
      </c>
      <c r="I235" s="1">
        <v>2.0</v>
      </c>
      <c r="J235" s="1" t="s">
        <v>127</v>
      </c>
      <c r="K235" s="1" t="s">
        <v>689</v>
      </c>
      <c r="L235" s="1" t="s">
        <v>383</v>
      </c>
      <c r="M235" s="1" t="s">
        <v>685</v>
      </c>
      <c r="N235" s="1">
        <v>0.0</v>
      </c>
      <c r="O235" s="1" t="s">
        <v>85</v>
      </c>
      <c r="P235" s="1" t="s">
        <v>73</v>
      </c>
    </row>
    <row r="236" ht="15.75" customHeight="1">
      <c r="A236" s="1" t="s">
        <v>56</v>
      </c>
      <c r="B236" s="1" t="s">
        <v>683</v>
      </c>
      <c r="C236" s="1">
        <v>20.0</v>
      </c>
      <c r="D236" s="1">
        <v>51.0</v>
      </c>
      <c r="E236" s="1" t="s">
        <v>581</v>
      </c>
      <c r="F236" s="1">
        <v>4.0</v>
      </c>
      <c r="G236" s="1">
        <v>3.0</v>
      </c>
      <c r="H236" s="1" t="s">
        <v>73</v>
      </c>
      <c r="I236" s="1">
        <v>2.0</v>
      </c>
      <c r="J236" s="1" t="s">
        <v>336</v>
      </c>
      <c r="K236" s="1" t="s">
        <v>690</v>
      </c>
      <c r="L236" s="1" t="s">
        <v>383</v>
      </c>
      <c r="M236" s="1" t="s">
        <v>685</v>
      </c>
      <c r="N236" s="1">
        <v>1.0</v>
      </c>
      <c r="O236" s="1" t="s">
        <v>338</v>
      </c>
      <c r="P236" s="1" t="s">
        <v>73</v>
      </c>
    </row>
    <row r="237" ht="15.75" customHeight="1">
      <c r="A237" s="1" t="s">
        <v>56</v>
      </c>
      <c r="B237" s="1" t="s">
        <v>691</v>
      </c>
      <c r="C237" s="1">
        <v>21.0</v>
      </c>
      <c r="D237" s="1">
        <v>52.0</v>
      </c>
      <c r="E237" s="1" t="s">
        <v>581</v>
      </c>
      <c r="F237" s="1">
        <v>4.0</v>
      </c>
      <c r="G237" s="1">
        <v>4.0</v>
      </c>
      <c r="H237" s="1" t="s">
        <v>73</v>
      </c>
      <c r="I237" s="1">
        <v>1.0</v>
      </c>
      <c r="J237" s="1" t="s">
        <v>76</v>
      </c>
      <c r="K237" s="1" t="s">
        <v>692</v>
      </c>
      <c r="L237" s="1" t="s">
        <v>391</v>
      </c>
      <c r="M237" s="1" t="s">
        <v>693</v>
      </c>
      <c r="N237" s="1">
        <v>0.0</v>
      </c>
      <c r="O237" s="1" t="s">
        <v>85</v>
      </c>
      <c r="P237" s="1" t="s">
        <v>73</v>
      </c>
    </row>
    <row r="238" ht="15.75" customHeight="1">
      <c r="A238" s="1" t="s">
        <v>56</v>
      </c>
      <c r="B238" s="1" t="s">
        <v>691</v>
      </c>
      <c r="C238" s="1">
        <v>21.0</v>
      </c>
      <c r="D238" s="1">
        <v>52.0</v>
      </c>
      <c r="E238" s="1" t="s">
        <v>581</v>
      </c>
      <c r="F238" s="1">
        <v>4.0</v>
      </c>
      <c r="G238" s="1">
        <v>4.0</v>
      </c>
      <c r="H238" s="1" t="s">
        <v>73</v>
      </c>
      <c r="I238" s="1">
        <v>1.0</v>
      </c>
      <c r="J238" s="1" t="s">
        <v>98</v>
      </c>
      <c r="K238" s="1" t="s">
        <v>694</v>
      </c>
      <c r="L238" s="1" t="s">
        <v>391</v>
      </c>
      <c r="M238" s="1" t="s">
        <v>693</v>
      </c>
      <c r="N238" s="1">
        <v>0.0</v>
      </c>
      <c r="O238" s="1" t="s">
        <v>105</v>
      </c>
      <c r="P238" s="1" t="s">
        <v>73</v>
      </c>
    </row>
    <row r="239" ht="15.75" customHeight="1">
      <c r="A239" s="1" t="s">
        <v>56</v>
      </c>
      <c r="B239" s="1" t="s">
        <v>691</v>
      </c>
      <c r="C239" s="1">
        <v>21.0</v>
      </c>
      <c r="D239" s="1">
        <v>52.0</v>
      </c>
      <c r="E239" s="1" t="s">
        <v>581</v>
      </c>
      <c r="F239" s="1">
        <v>4.0</v>
      </c>
      <c r="G239" s="1">
        <v>4.0</v>
      </c>
      <c r="H239" s="1" t="s">
        <v>73</v>
      </c>
      <c r="I239" s="1">
        <v>1.0</v>
      </c>
      <c r="J239" s="1" t="s">
        <v>108</v>
      </c>
      <c r="K239" s="1" t="s">
        <v>695</v>
      </c>
      <c r="L239" s="1" t="s">
        <v>391</v>
      </c>
      <c r="M239" s="1" t="s">
        <v>693</v>
      </c>
      <c r="N239" s="1">
        <v>0.0</v>
      </c>
      <c r="O239" s="1" t="s">
        <v>105</v>
      </c>
      <c r="P239" s="1" t="s">
        <v>73</v>
      </c>
    </row>
    <row r="240" ht="15.75" customHeight="1">
      <c r="A240" s="1" t="s">
        <v>56</v>
      </c>
      <c r="B240" s="1" t="s">
        <v>691</v>
      </c>
      <c r="C240" s="1">
        <v>21.0</v>
      </c>
      <c r="D240" s="1">
        <v>52.0</v>
      </c>
      <c r="E240" s="1" t="s">
        <v>581</v>
      </c>
      <c r="F240" s="1">
        <v>4.0</v>
      </c>
      <c r="G240" s="1">
        <v>4.0</v>
      </c>
      <c r="H240" s="1" t="s">
        <v>73</v>
      </c>
      <c r="I240" s="1">
        <v>1.0</v>
      </c>
      <c r="J240" s="1" t="s">
        <v>112</v>
      </c>
      <c r="K240" s="1" t="s">
        <v>696</v>
      </c>
      <c r="L240" s="1" t="s">
        <v>391</v>
      </c>
      <c r="M240" s="1" t="s">
        <v>693</v>
      </c>
      <c r="N240" s="1">
        <v>0.0</v>
      </c>
      <c r="O240" s="1" t="s">
        <v>673</v>
      </c>
      <c r="P240" s="1" t="s">
        <v>73</v>
      </c>
    </row>
    <row r="241" ht="15.75" customHeight="1">
      <c r="A241" s="1" t="s">
        <v>56</v>
      </c>
      <c r="B241" s="1" t="s">
        <v>691</v>
      </c>
      <c r="C241" s="1">
        <v>21.0</v>
      </c>
      <c r="D241" s="1">
        <v>52.0</v>
      </c>
      <c r="E241" s="1" t="s">
        <v>581</v>
      </c>
      <c r="F241" s="1">
        <v>4.0</v>
      </c>
      <c r="G241" s="1">
        <v>4.0</v>
      </c>
      <c r="H241" s="1" t="s">
        <v>73</v>
      </c>
      <c r="I241" s="1">
        <v>1.0</v>
      </c>
      <c r="J241" s="1" t="s">
        <v>127</v>
      </c>
      <c r="K241" s="1" t="s">
        <v>697</v>
      </c>
      <c r="L241" s="1" t="s">
        <v>391</v>
      </c>
      <c r="M241" s="1" t="s">
        <v>693</v>
      </c>
      <c r="N241" s="1">
        <v>0.0</v>
      </c>
      <c r="O241" s="1" t="s">
        <v>85</v>
      </c>
      <c r="P241" s="1" t="s">
        <v>73</v>
      </c>
    </row>
    <row r="242" ht="15.75" customHeight="1">
      <c r="A242" s="1" t="s">
        <v>56</v>
      </c>
      <c r="B242" s="1" t="s">
        <v>691</v>
      </c>
      <c r="C242" s="1">
        <v>21.0</v>
      </c>
      <c r="D242" s="1">
        <v>52.0</v>
      </c>
      <c r="E242" s="1" t="s">
        <v>581</v>
      </c>
      <c r="F242" s="1">
        <v>4.0</v>
      </c>
      <c r="G242" s="1">
        <v>4.0</v>
      </c>
      <c r="H242" s="1" t="s">
        <v>73</v>
      </c>
      <c r="I242" s="1">
        <v>1.0</v>
      </c>
      <c r="J242" s="1" t="s">
        <v>336</v>
      </c>
      <c r="K242" s="1" t="s">
        <v>698</v>
      </c>
      <c r="L242" s="1" t="s">
        <v>391</v>
      </c>
      <c r="M242" s="1" t="s">
        <v>693</v>
      </c>
      <c r="N242" s="1">
        <v>0.0</v>
      </c>
      <c r="O242" s="1" t="s">
        <v>372</v>
      </c>
      <c r="P242" s="1" t="s">
        <v>73</v>
      </c>
    </row>
    <row r="243" ht="15.75" customHeight="1">
      <c r="A243" s="1" t="s">
        <v>56</v>
      </c>
      <c r="B243" s="1" t="s">
        <v>699</v>
      </c>
      <c r="C243" s="1">
        <v>22.0</v>
      </c>
      <c r="D243" s="1">
        <v>53.0</v>
      </c>
      <c r="E243" s="1" t="s">
        <v>700</v>
      </c>
      <c r="F243" s="1">
        <v>1.0</v>
      </c>
      <c r="G243" s="1">
        <v>1.0</v>
      </c>
      <c r="H243" s="1" t="s">
        <v>73</v>
      </c>
      <c r="I243" s="1">
        <v>1.0</v>
      </c>
      <c r="J243" s="1" t="s">
        <v>76</v>
      </c>
      <c r="K243" s="1" t="s">
        <v>701</v>
      </c>
      <c r="L243" s="1" t="s">
        <v>81</v>
      </c>
      <c r="M243" s="1" t="s">
        <v>702</v>
      </c>
      <c r="N243" s="1">
        <v>0.0</v>
      </c>
      <c r="O243" s="1" t="s">
        <v>590</v>
      </c>
      <c r="P243" s="1" t="s">
        <v>73</v>
      </c>
    </row>
    <row r="244" ht="15.75" customHeight="1">
      <c r="A244" s="1" t="s">
        <v>56</v>
      </c>
      <c r="B244" s="1" t="s">
        <v>699</v>
      </c>
      <c r="C244" s="1">
        <v>22.0</v>
      </c>
      <c r="D244" s="1">
        <v>53.0</v>
      </c>
      <c r="E244" s="1" t="s">
        <v>700</v>
      </c>
      <c r="F244" s="1">
        <v>1.0</v>
      </c>
      <c r="G244" s="1">
        <v>1.0</v>
      </c>
      <c r="H244" s="1" t="s">
        <v>73</v>
      </c>
      <c r="I244" s="1">
        <v>1.0</v>
      </c>
      <c r="J244" s="1" t="s">
        <v>108</v>
      </c>
      <c r="K244" s="1" t="s">
        <v>703</v>
      </c>
      <c r="L244" s="1" t="s">
        <v>81</v>
      </c>
      <c r="M244" s="1" t="s">
        <v>702</v>
      </c>
      <c r="N244" s="1">
        <v>0.0</v>
      </c>
      <c r="O244" s="1" t="s">
        <v>105</v>
      </c>
      <c r="P244" s="1" t="s">
        <v>73</v>
      </c>
    </row>
    <row r="245" ht="15.75" customHeight="1">
      <c r="A245" s="1" t="s">
        <v>56</v>
      </c>
      <c r="B245" s="1" t="s">
        <v>699</v>
      </c>
      <c r="C245" s="1">
        <v>22.0</v>
      </c>
      <c r="D245" s="1">
        <v>53.0</v>
      </c>
      <c r="E245" s="1" t="s">
        <v>700</v>
      </c>
      <c r="F245" s="1">
        <v>1.0</v>
      </c>
      <c r="G245" s="1">
        <v>1.0</v>
      </c>
      <c r="H245" s="1" t="s">
        <v>73</v>
      </c>
      <c r="I245" s="1">
        <v>1.0</v>
      </c>
      <c r="J245" s="1" t="s">
        <v>112</v>
      </c>
      <c r="K245" s="1" t="s">
        <v>704</v>
      </c>
      <c r="L245" s="1" t="s">
        <v>81</v>
      </c>
      <c r="M245" s="1" t="s">
        <v>702</v>
      </c>
      <c r="N245" s="1">
        <v>0.0</v>
      </c>
      <c r="O245" s="1" t="s">
        <v>590</v>
      </c>
      <c r="P245" s="1" t="s">
        <v>73</v>
      </c>
    </row>
    <row r="246" ht="15.75" customHeight="1">
      <c r="A246" s="1" t="s">
        <v>56</v>
      </c>
      <c r="B246" s="1" t="s">
        <v>699</v>
      </c>
      <c r="C246" s="1">
        <v>22.0</v>
      </c>
      <c r="D246" s="1">
        <v>53.0</v>
      </c>
      <c r="E246" s="1" t="s">
        <v>700</v>
      </c>
      <c r="F246" s="1">
        <v>1.0</v>
      </c>
      <c r="G246" s="1">
        <v>1.0</v>
      </c>
      <c r="H246" s="1" t="s">
        <v>73</v>
      </c>
      <c r="I246" s="1">
        <v>1.0</v>
      </c>
      <c r="J246" s="1" t="s">
        <v>127</v>
      </c>
      <c r="K246" s="1" t="s">
        <v>705</v>
      </c>
      <c r="L246" s="1" t="s">
        <v>81</v>
      </c>
      <c r="M246" s="1" t="s">
        <v>702</v>
      </c>
      <c r="N246" s="1">
        <v>0.0</v>
      </c>
      <c r="O246" s="1" t="s">
        <v>593</v>
      </c>
      <c r="P246" s="1" t="s">
        <v>73</v>
      </c>
    </row>
    <row r="247" ht="15.75" customHeight="1">
      <c r="A247" s="1" t="s">
        <v>56</v>
      </c>
      <c r="B247" s="1" t="s">
        <v>706</v>
      </c>
      <c r="C247" s="1">
        <v>22.0</v>
      </c>
      <c r="D247" s="1">
        <v>54.0</v>
      </c>
      <c r="E247" s="1" t="s">
        <v>700</v>
      </c>
      <c r="F247" s="1">
        <v>1.0</v>
      </c>
      <c r="G247" s="1">
        <v>2.0</v>
      </c>
      <c r="H247" s="1" t="s">
        <v>73</v>
      </c>
      <c r="I247" s="1">
        <v>2.0</v>
      </c>
      <c r="J247" s="1" t="s">
        <v>76</v>
      </c>
      <c r="K247" s="1" t="s">
        <v>707</v>
      </c>
      <c r="L247" s="1" t="s">
        <v>147</v>
      </c>
      <c r="M247" s="1" t="s">
        <v>708</v>
      </c>
      <c r="N247" s="1">
        <v>0.0</v>
      </c>
      <c r="O247" s="1" t="s">
        <v>590</v>
      </c>
      <c r="P247" s="1" t="s">
        <v>73</v>
      </c>
    </row>
    <row r="248" ht="15.75" customHeight="1">
      <c r="A248" s="1" t="s">
        <v>56</v>
      </c>
      <c r="B248" s="1" t="s">
        <v>706</v>
      </c>
      <c r="C248" s="1">
        <v>22.0</v>
      </c>
      <c r="D248" s="1">
        <v>54.0</v>
      </c>
      <c r="E248" s="1" t="s">
        <v>700</v>
      </c>
      <c r="F248" s="1">
        <v>1.0</v>
      </c>
      <c r="G248" s="1">
        <v>2.0</v>
      </c>
      <c r="H248" s="1" t="s">
        <v>73</v>
      </c>
      <c r="I248" s="1">
        <v>2.0</v>
      </c>
      <c r="J248" s="1" t="s">
        <v>108</v>
      </c>
      <c r="K248" s="1" t="s">
        <v>709</v>
      </c>
      <c r="L248" s="1" t="s">
        <v>147</v>
      </c>
      <c r="M248" s="1" t="s">
        <v>708</v>
      </c>
      <c r="N248" s="1">
        <v>0.0</v>
      </c>
      <c r="O248" s="1" t="s">
        <v>105</v>
      </c>
      <c r="P248" s="1" t="s">
        <v>73</v>
      </c>
    </row>
    <row r="249" ht="15.75" customHeight="1">
      <c r="A249" s="1" t="s">
        <v>56</v>
      </c>
      <c r="B249" s="1" t="s">
        <v>706</v>
      </c>
      <c r="C249" s="1">
        <v>22.0</v>
      </c>
      <c r="D249" s="1">
        <v>54.0</v>
      </c>
      <c r="E249" s="1" t="s">
        <v>700</v>
      </c>
      <c r="F249" s="1">
        <v>1.0</v>
      </c>
      <c r="G249" s="1">
        <v>2.0</v>
      </c>
      <c r="H249" s="1" t="s">
        <v>73</v>
      </c>
      <c r="I249" s="1">
        <v>2.0</v>
      </c>
      <c r="J249" s="1" t="s">
        <v>112</v>
      </c>
      <c r="K249" s="1" t="s">
        <v>710</v>
      </c>
      <c r="L249" s="1" t="s">
        <v>147</v>
      </c>
      <c r="M249" s="1" t="s">
        <v>708</v>
      </c>
      <c r="N249" s="1">
        <v>0.0</v>
      </c>
      <c r="O249" s="1" t="s">
        <v>590</v>
      </c>
      <c r="P249" s="1" t="s">
        <v>73</v>
      </c>
    </row>
    <row r="250" ht="15.75" customHeight="1">
      <c r="A250" s="1" t="s">
        <v>56</v>
      </c>
      <c r="B250" s="1" t="s">
        <v>711</v>
      </c>
      <c r="C250" s="1">
        <v>23.0</v>
      </c>
      <c r="D250" s="1">
        <v>55.0</v>
      </c>
      <c r="E250" s="1" t="s">
        <v>700</v>
      </c>
      <c r="F250" s="1">
        <v>1.0</v>
      </c>
      <c r="G250" s="1">
        <v>3.0</v>
      </c>
      <c r="H250" s="1" t="s">
        <v>73</v>
      </c>
      <c r="I250" s="1">
        <v>1.0</v>
      </c>
      <c r="J250" s="1" t="s">
        <v>76</v>
      </c>
      <c r="K250" s="1" t="s">
        <v>713</v>
      </c>
      <c r="L250" s="1" t="s">
        <v>192</v>
      </c>
      <c r="M250" s="1" t="s">
        <v>714</v>
      </c>
      <c r="N250" s="1">
        <v>0.0</v>
      </c>
      <c r="O250" s="1" t="s">
        <v>590</v>
      </c>
      <c r="P250" s="1" t="s">
        <v>73</v>
      </c>
    </row>
    <row r="251" ht="15.75" customHeight="1">
      <c r="A251" s="1" t="s">
        <v>56</v>
      </c>
      <c r="B251" s="1" t="s">
        <v>711</v>
      </c>
      <c r="C251" s="1">
        <v>23.0</v>
      </c>
      <c r="D251" s="1">
        <v>55.0</v>
      </c>
      <c r="E251" s="1" t="s">
        <v>700</v>
      </c>
      <c r="F251" s="1">
        <v>1.0</v>
      </c>
      <c r="G251" s="1">
        <v>3.0</v>
      </c>
      <c r="H251" s="1" t="s">
        <v>73</v>
      </c>
      <c r="I251" s="1">
        <v>1.0</v>
      </c>
      <c r="J251" s="1" t="s">
        <v>108</v>
      </c>
      <c r="K251" s="1" t="s">
        <v>716</v>
      </c>
      <c r="L251" s="1" t="s">
        <v>192</v>
      </c>
      <c r="M251" s="1" t="s">
        <v>714</v>
      </c>
      <c r="N251" s="1">
        <v>0.0</v>
      </c>
      <c r="O251" s="1" t="s">
        <v>105</v>
      </c>
      <c r="P251" s="1" t="s">
        <v>73</v>
      </c>
    </row>
    <row r="252" ht="15.75" customHeight="1">
      <c r="A252" s="1" t="s">
        <v>56</v>
      </c>
      <c r="B252" s="1" t="s">
        <v>711</v>
      </c>
      <c r="C252" s="1">
        <v>23.0</v>
      </c>
      <c r="D252" s="1">
        <v>55.0</v>
      </c>
      <c r="E252" s="1" t="s">
        <v>700</v>
      </c>
      <c r="F252" s="1">
        <v>1.0</v>
      </c>
      <c r="G252" s="1">
        <v>3.0</v>
      </c>
      <c r="H252" s="1" t="s">
        <v>73</v>
      </c>
      <c r="I252" s="1">
        <v>1.0</v>
      </c>
      <c r="J252" s="1" t="s">
        <v>127</v>
      </c>
      <c r="K252" s="1" t="s">
        <v>718</v>
      </c>
      <c r="L252" s="1" t="s">
        <v>192</v>
      </c>
      <c r="M252" s="1" t="s">
        <v>714</v>
      </c>
      <c r="N252" s="1">
        <v>0.0</v>
      </c>
      <c r="O252" s="1" t="s">
        <v>593</v>
      </c>
      <c r="P252" s="1" t="s">
        <v>73</v>
      </c>
    </row>
    <row r="253" ht="15.75" customHeight="1">
      <c r="A253" s="1" t="s">
        <v>56</v>
      </c>
      <c r="B253" s="1" t="s">
        <v>719</v>
      </c>
      <c r="C253" s="1">
        <v>23.0</v>
      </c>
      <c r="D253" s="1">
        <v>56.0</v>
      </c>
      <c r="E253" s="1" t="s">
        <v>700</v>
      </c>
      <c r="F253" s="1">
        <v>2.0</v>
      </c>
      <c r="G253" s="1">
        <v>1.0</v>
      </c>
      <c r="H253" s="1" t="s">
        <v>73</v>
      </c>
      <c r="I253" s="1">
        <v>2.0</v>
      </c>
      <c r="J253" s="1" t="s">
        <v>76</v>
      </c>
      <c r="K253" s="1" t="s">
        <v>720</v>
      </c>
      <c r="L253" s="1" t="s">
        <v>252</v>
      </c>
      <c r="M253" s="1" t="s">
        <v>721</v>
      </c>
      <c r="N253" s="1">
        <v>0.0</v>
      </c>
      <c r="O253" s="1" t="s">
        <v>590</v>
      </c>
      <c r="P253" s="1" t="s">
        <v>73</v>
      </c>
    </row>
    <row r="254" ht="15.75" customHeight="1">
      <c r="A254" s="1" t="s">
        <v>56</v>
      </c>
      <c r="B254" s="1" t="s">
        <v>719</v>
      </c>
      <c r="C254" s="1">
        <v>23.0</v>
      </c>
      <c r="D254" s="1">
        <v>56.0</v>
      </c>
      <c r="E254" s="1" t="s">
        <v>700</v>
      </c>
      <c r="F254" s="1">
        <v>2.0</v>
      </c>
      <c r="G254" s="1">
        <v>1.0</v>
      </c>
      <c r="H254" s="1" t="s">
        <v>73</v>
      </c>
      <c r="I254" s="1">
        <v>2.0</v>
      </c>
      <c r="J254" s="1" t="s">
        <v>108</v>
      </c>
      <c r="K254" s="1" t="s">
        <v>722</v>
      </c>
      <c r="L254" s="1" t="s">
        <v>252</v>
      </c>
      <c r="M254" s="1" t="s">
        <v>721</v>
      </c>
      <c r="N254" s="1">
        <v>0.0</v>
      </c>
      <c r="O254" s="1" t="s">
        <v>105</v>
      </c>
      <c r="P254" s="1" t="s">
        <v>73</v>
      </c>
    </row>
    <row r="255" ht="15.75" customHeight="1">
      <c r="A255" s="1" t="s">
        <v>56</v>
      </c>
      <c r="B255" s="1" t="s">
        <v>719</v>
      </c>
      <c r="C255" s="1">
        <v>23.0</v>
      </c>
      <c r="D255" s="1">
        <v>56.0</v>
      </c>
      <c r="E255" s="1" t="s">
        <v>700</v>
      </c>
      <c r="F255" s="1">
        <v>2.0</v>
      </c>
      <c r="G255" s="1">
        <v>1.0</v>
      </c>
      <c r="H255" s="1" t="s">
        <v>73</v>
      </c>
      <c r="I255" s="1">
        <v>2.0</v>
      </c>
      <c r="J255" s="1" t="s">
        <v>112</v>
      </c>
      <c r="K255" s="1" t="s">
        <v>724</v>
      </c>
      <c r="L255" s="1" t="s">
        <v>252</v>
      </c>
      <c r="M255" s="1" t="s">
        <v>721</v>
      </c>
      <c r="N255" s="1">
        <v>0.0</v>
      </c>
      <c r="O255" s="1" t="s">
        <v>590</v>
      </c>
      <c r="P255" s="1" t="s">
        <v>73</v>
      </c>
    </row>
    <row r="256" ht="15.75" customHeight="1">
      <c r="A256" s="1" t="s">
        <v>56</v>
      </c>
      <c r="B256" s="1" t="s">
        <v>719</v>
      </c>
      <c r="C256" s="1">
        <v>23.0</v>
      </c>
      <c r="D256" s="1">
        <v>56.0</v>
      </c>
      <c r="E256" s="1" t="s">
        <v>700</v>
      </c>
      <c r="F256" s="1">
        <v>2.0</v>
      </c>
      <c r="G256" s="1">
        <v>1.0</v>
      </c>
      <c r="H256" s="1" t="s">
        <v>73</v>
      </c>
      <c r="I256" s="1">
        <v>2.0</v>
      </c>
      <c r="J256" s="1" t="s">
        <v>127</v>
      </c>
      <c r="K256" s="1" t="s">
        <v>725</v>
      </c>
      <c r="L256" s="1" t="s">
        <v>252</v>
      </c>
      <c r="M256" s="1" t="s">
        <v>721</v>
      </c>
      <c r="N256" s="1">
        <v>0.0</v>
      </c>
      <c r="O256" s="1" t="s">
        <v>593</v>
      </c>
      <c r="P256" s="1" t="s">
        <v>73</v>
      </c>
    </row>
    <row r="257" ht="15.75" customHeight="1">
      <c r="A257" s="1" t="s">
        <v>56</v>
      </c>
      <c r="B257" s="1" t="s">
        <v>719</v>
      </c>
      <c r="C257" s="1">
        <v>23.0</v>
      </c>
      <c r="D257" s="1">
        <v>56.0</v>
      </c>
      <c r="E257" s="1" t="s">
        <v>700</v>
      </c>
      <c r="F257" s="1">
        <v>2.0</v>
      </c>
      <c r="G257" s="1">
        <v>1.0</v>
      </c>
      <c r="H257" s="1" t="s">
        <v>73</v>
      </c>
      <c r="I257" s="1">
        <v>2.0</v>
      </c>
      <c r="J257" s="1" t="s">
        <v>302</v>
      </c>
      <c r="K257" s="1" t="s">
        <v>727</v>
      </c>
      <c r="L257" s="1" t="s">
        <v>252</v>
      </c>
      <c r="M257" s="1" t="s">
        <v>721</v>
      </c>
      <c r="N257" s="1">
        <v>0.0</v>
      </c>
      <c r="O257" s="1" t="s">
        <v>304</v>
      </c>
      <c r="P257" s="1" t="s">
        <v>73</v>
      </c>
    </row>
    <row r="258" ht="15.75" customHeight="1">
      <c r="A258" s="1" t="s">
        <v>56</v>
      </c>
      <c r="B258" s="1" t="s">
        <v>728</v>
      </c>
      <c r="C258" s="1">
        <v>24.0</v>
      </c>
      <c r="D258" s="1">
        <v>57.0</v>
      </c>
      <c r="E258" s="1" t="s">
        <v>700</v>
      </c>
      <c r="F258" s="1">
        <v>2.0</v>
      </c>
      <c r="G258" s="1">
        <v>2.0</v>
      </c>
      <c r="H258" s="1" t="s">
        <v>73</v>
      </c>
      <c r="I258" s="1">
        <v>1.0</v>
      </c>
      <c r="J258" s="1" t="s">
        <v>76</v>
      </c>
      <c r="K258" s="1" t="s">
        <v>729</v>
      </c>
      <c r="L258" s="1" t="s">
        <v>307</v>
      </c>
      <c r="M258" s="1" t="s">
        <v>730</v>
      </c>
      <c r="N258" s="1">
        <v>0.0</v>
      </c>
      <c r="O258" s="1" t="s">
        <v>590</v>
      </c>
      <c r="P258" s="1" t="s">
        <v>73</v>
      </c>
    </row>
    <row r="259" ht="15.75" customHeight="1">
      <c r="A259" s="1" t="s">
        <v>56</v>
      </c>
      <c r="B259" s="1" t="s">
        <v>728</v>
      </c>
      <c r="C259" s="1">
        <v>24.0</v>
      </c>
      <c r="D259" s="1">
        <v>57.0</v>
      </c>
      <c r="E259" s="1" t="s">
        <v>700</v>
      </c>
      <c r="F259" s="1">
        <v>2.0</v>
      </c>
      <c r="G259" s="1">
        <v>2.0</v>
      </c>
      <c r="H259" s="1" t="s">
        <v>73</v>
      </c>
      <c r="I259" s="1">
        <v>1.0</v>
      </c>
      <c r="J259" s="1" t="s">
        <v>108</v>
      </c>
      <c r="K259" s="1" t="s">
        <v>731</v>
      </c>
      <c r="L259" s="1" t="s">
        <v>307</v>
      </c>
      <c r="M259" s="1" t="s">
        <v>730</v>
      </c>
      <c r="N259" s="1">
        <v>0.0</v>
      </c>
      <c r="O259" s="1" t="s">
        <v>105</v>
      </c>
      <c r="P259" s="1" t="s">
        <v>73</v>
      </c>
    </row>
    <row r="260" ht="15.75" customHeight="1">
      <c r="A260" s="1" t="s">
        <v>56</v>
      </c>
      <c r="B260" s="1" t="s">
        <v>728</v>
      </c>
      <c r="C260" s="1">
        <v>24.0</v>
      </c>
      <c r="D260" s="1">
        <v>57.0</v>
      </c>
      <c r="E260" s="1" t="s">
        <v>700</v>
      </c>
      <c r="F260" s="1">
        <v>2.0</v>
      </c>
      <c r="G260" s="1">
        <v>2.0</v>
      </c>
      <c r="H260" s="1" t="s">
        <v>73</v>
      </c>
      <c r="I260" s="1">
        <v>1.0</v>
      </c>
      <c r="J260" s="1" t="s">
        <v>112</v>
      </c>
      <c r="K260" s="1" t="s">
        <v>733</v>
      </c>
      <c r="L260" s="1" t="s">
        <v>307</v>
      </c>
      <c r="M260" s="1" t="s">
        <v>730</v>
      </c>
      <c r="N260" s="1">
        <v>0.0</v>
      </c>
      <c r="O260" s="1" t="s">
        <v>590</v>
      </c>
      <c r="P260" s="1" t="s">
        <v>73</v>
      </c>
    </row>
    <row r="261" ht="15.75" customHeight="1">
      <c r="A261" s="1" t="s">
        <v>56</v>
      </c>
      <c r="B261" s="1" t="s">
        <v>728</v>
      </c>
      <c r="C261" s="1">
        <v>24.0</v>
      </c>
      <c r="D261" s="1">
        <v>57.0</v>
      </c>
      <c r="E261" s="1" t="s">
        <v>700</v>
      </c>
      <c r="F261" s="1">
        <v>2.0</v>
      </c>
      <c r="G261" s="1">
        <v>2.0</v>
      </c>
      <c r="H261" s="1" t="s">
        <v>73</v>
      </c>
      <c r="I261" s="1">
        <v>1.0</v>
      </c>
      <c r="J261" s="1" t="s">
        <v>302</v>
      </c>
      <c r="K261" s="1" t="s">
        <v>734</v>
      </c>
      <c r="L261" s="1" t="s">
        <v>307</v>
      </c>
      <c r="M261" s="1" t="s">
        <v>730</v>
      </c>
      <c r="N261" s="1">
        <v>0.0</v>
      </c>
      <c r="O261" s="1" t="s">
        <v>304</v>
      </c>
      <c r="P261" s="1" t="s">
        <v>73</v>
      </c>
    </row>
    <row r="262" ht="15.75" customHeight="1">
      <c r="A262" s="1" t="s">
        <v>56</v>
      </c>
      <c r="B262" s="1" t="s">
        <v>735</v>
      </c>
      <c r="C262" s="1">
        <v>24.0</v>
      </c>
      <c r="D262" s="1">
        <v>58.0</v>
      </c>
      <c r="E262" s="1" t="s">
        <v>700</v>
      </c>
      <c r="F262" s="1">
        <v>2.0</v>
      </c>
      <c r="G262" s="1">
        <v>3.0</v>
      </c>
      <c r="H262" s="1" t="s">
        <v>73</v>
      </c>
      <c r="I262" s="1">
        <v>2.0</v>
      </c>
      <c r="J262" s="1" t="s">
        <v>76</v>
      </c>
      <c r="K262" s="1" t="s">
        <v>736</v>
      </c>
      <c r="L262" s="1" t="s">
        <v>315</v>
      </c>
      <c r="M262" s="1" t="s">
        <v>737</v>
      </c>
      <c r="N262" s="1">
        <v>0.0</v>
      </c>
      <c r="O262" s="1" t="s">
        <v>590</v>
      </c>
      <c r="P262" s="1" t="s">
        <v>73</v>
      </c>
    </row>
    <row r="263" ht="15.75" customHeight="1">
      <c r="A263" s="1" t="s">
        <v>56</v>
      </c>
      <c r="B263" s="1" t="s">
        <v>735</v>
      </c>
      <c r="C263" s="1">
        <v>24.0</v>
      </c>
      <c r="D263" s="1">
        <v>58.0</v>
      </c>
      <c r="E263" s="1" t="s">
        <v>700</v>
      </c>
      <c r="F263" s="1">
        <v>2.0</v>
      </c>
      <c r="G263" s="1">
        <v>3.0</v>
      </c>
      <c r="H263" s="1" t="s">
        <v>73</v>
      </c>
      <c r="I263" s="1">
        <v>2.0</v>
      </c>
      <c r="J263" s="1" t="s">
        <v>108</v>
      </c>
      <c r="K263" s="1" t="s">
        <v>739</v>
      </c>
      <c r="L263" s="1" t="s">
        <v>315</v>
      </c>
      <c r="M263" s="1" t="s">
        <v>737</v>
      </c>
      <c r="N263" s="1">
        <v>0.0</v>
      </c>
      <c r="O263" s="1" t="s">
        <v>105</v>
      </c>
      <c r="P263" s="1" t="s">
        <v>73</v>
      </c>
    </row>
    <row r="264" ht="15.75" customHeight="1">
      <c r="A264" s="1" t="s">
        <v>56</v>
      </c>
      <c r="B264" s="1" t="s">
        <v>735</v>
      </c>
      <c r="C264" s="1">
        <v>24.0</v>
      </c>
      <c r="D264" s="1">
        <v>58.0</v>
      </c>
      <c r="E264" s="1" t="s">
        <v>700</v>
      </c>
      <c r="F264" s="1">
        <v>2.0</v>
      </c>
      <c r="G264" s="1">
        <v>3.0</v>
      </c>
      <c r="H264" s="1" t="s">
        <v>73</v>
      </c>
      <c r="I264" s="1">
        <v>2.0</v>
      </c>
      <c r="J264" s="1" t="s">
        <v>127</v>
      </c>
      <c r="K264" s="1" t="s">
        <v>741</v>
      </c>
      <c r="L264" s="1" t="s">
        <v>315</v>
      </c>
      <c r="M264" s="1" t="s">
        <v>737</v>
      </c>
      <c r="N264" s="1">
        <v>0.0</v>
      </c>
      <c r="O264" s="1" t="s">
        <v>593</v>
      </c>
      <c r="P264" s="1" t="s">
        <v>73</v>
      </c>
    </row>
    <row r="265" ht="15.75" customHeight="1">
      <c r="A265" s="1" t="s">
        <v>56</v>
      </c>
      <c r="B265" s="1" t="s">
        <v>735</v>
      </c>
      <c r="C265" s="1">
        <v>24.0</v>
      </c>
      <c r="D265" s="1">
        <v>58.0</v>
      </c>
      <c r="E265" s="1" t="s">
        <v>700</v>
      </c>
      <c r="F265" s="1">
        <v>2.0</v>
      </c>
      <c r="G265" s="1">
        <v>3.0</v>
      </c>
      <c r="H265" s="1" t="s">
        <v>73</v>
      </c>
      <c r="I265" s="1">
        <v>2.0</v>
      </c>
      <c r="J265" s="1" t="s">
        <v>302</v>
      </c>
      <c r="K265" s="1" t="s">
        <v>743</v>
      </c>
      <c r="L265" s="1" t="s">
        <v>315</v>
      </c>
      <c r="M265" s="1" t="s">
        <v>737</v>
      </c>
      <c r="N265" s="1">
        <v>0.0</v>
      </c>
      <c r="O265" s="1" t="s">
        <v>304</v>
      </c>
      <c r="P265" s="1" t="s">
        <v>73</v>
      </c>
    </row>
    <row r="266" ht="15.75" customHeight="1">
      <c r="A266" s="1" t="s">
        <v>56</v>
      </c>
      <c r="B266" s="1" t="s">
        <v>744</v>
      </c>
      <c r="C266" s="1">
        <v>25.0</v>
      </c>
      <c r="D266" s="1">
        <v>59.0</v>
      </c>
      <c r="E266" s="1" t="s">
        <v>700</v>
      </c>
      <c r="F266" s="1">
        <v>3.0</v>
      </c>
      <c r="G266" s="1">
        <v>1.0</v>
      </c>
      <c r="H266" s="1" t="s">
        <v>73</v>
      </c>
      <c r="I266" s="1">
        <v>1.0</v>
      </c>
      <c r="J266" s="1" t="s">
        <v>76</v>
      </c>
      <c r="K266" s="1" t="s">
        <v>745</v>
      </c>
      <c r="L266" s="1" t="s">
        <v>330</v>
      </c>
      <c r="M266" s="1" t="s">
        <v>747</v>
      </c>
      <c r="N266" s="1">
        <v>0.0</v>
      </c>
      <c r="O266" s="1" t="s">
        <v>590</v>
      </c>
      <c r="P266" s="1" t="s">
        <v>73</v>
      </c>
    </row>
    <row r="267" ht="15.75" customHeight="1">
      <c r="A267" s="1" t="s">
        <v>56</v>
      </c>
      <c r="B267" s="1" t="s">
        <v>744</v>
      </c>
      <c r="C267" s="1">
        <v>25.0</v>
      </c>
      <c r="D267" s="1">
        <v>59.0</v>
      </c>
      <c r="E267" s="1" t="s">
        <v>700</v>
      </c>
      <c r="F267" s="1">
        <v>3.0</v>
      </c>
      <c r="G267" s="1">
        <v>1.0</v>
      </c>
      <c r="H267" s="1" t="s">
        <v>73</v>
      </c>
      <c r="I267" s="1">
        <v>1.0</v>
      </c>
      <c r="J267" s="1" t="s">
        <v>108</v>
      </c>
      <c r="K267" s="1" t="s">
        <v>749</v>
      </c>
      <c r="L267" s="1" t="s">
        <v>330</v>
      </c>
      <c r="M267" s="1" t="s">
        <v>747</v>
      </c>
      <c r="N267" s="1">
        <v>0.0</v>
      </c>
      <c r="O267" s="1" t="s">
        <v>105</v>
      </c>
      <c r="P267" s="1" t="s">
        <v>73</v>
      </c>
    </row>
    <row r="268" ht="15.75" customHeight="1">
      <c r="A268" s="1" t="s">
        <v>56</v>
      </c>
      <c r="B268" s="1" t="s">
        <v>744</v>
      </c>
      <c r="C268" s="1">
        <v>25.0</v>
      </c>
      <c r="D268" s="1">
        <v>59.0</v>
      </c>
      <c r="E268" s="1" t="s">
        <v>700</v>
      </c>
      <c r="F268" s="1">
        <v>3.0</v>
      </c>
      <c r="G268" s="1">
        <v>1.0</v>
      </c>
      <c r="H268" s="1" t="s">
        <v>73</v>
      </c>
      <c r="I268" s="1">
        <v>1.0</v>
      </c>
      <c r="J268" s="1" t="s">
        <v>112</v>
      </c>
      <c r="K268" s="1" t="s">
        <v>750</v>
      </c>
      <c r="L268" s="1" t="s">
        <v>330</v>
      </c>
      <c r="M268" s="1" t="s">
        <v>747</v>
      </c>
      <c r="N268" s="1">
        <v>0.0</v>
      </c>
      <c r="O268" s="1" t="s">
        <v>590</v>
      </c>
      <c r="P268" s="1" t="s">
        <v>73</v>
      </c>
    </row>
    <row r="269" ht="15.75" customHeight="1">
      <c r="A269" s="1" t="s">
        <v>56</v>
      </c>
      <c r="B269" s="1" t="s">
        <v>744</v>
      </c>
      <c r="C269" s="1">
        <v>25.0</v>
      </c>
      <c r="D269" s="1">
        <v>59.0</v>
      </c>
      <c r="E269" s="1" t="s">
        <v>700</v>
      </c>
      <c r="F269" s="1">
        <v>3.0</v>
      </c>
      <c r="G269" s="1">
        <v>1.0</v>
      </c>
      <c r="H269" s="1" t="s">
        <v>73</v>
      </c>
      <c r="I269" s="1">
        <v>1.0</v>
      </c>
      <c r="J269" s="1" t="s">
        <v>127</v>
      </c>
      <c r="K269" s="1" t="s">
        <v>751</v>
      </c>
      <c r="L269" s="1" t="s">
        <v>330</v>
      </c>
      <c r="M269" s="1" t="s">
        <v>747</v>
      </c>
      <c r="N269" s="1">
        <v>0.0</v>
      </c>
      <c r="O269" s="1" t="s">
        <v>593</v>
      </c>
      <c r="P269" s="1" t="s">
        <v>73</v>
      </c>
    </row>
    <row r="270" ht="15.75" customHeight="1">
      <c r="A270" s="1" t="s">
        <v>56</v>
      </c>
      <c r="B270" s="1" t="s">
        <v>744</v>
      </c>
      <c r="C270" s="1">
        <v>25.0</v>
      </c>
      <c r="D270" s="1">
        <v>59.0</v>
      </c>
      <c r="E270" s="1" t="s">
        <v>700</v>
      </c>
      <c r="F270" s="1">
        <v>3.0</v>
      </c>
      <c r="G270" s="1">
        <v>1.0</v>
      </c>
      <c r="H270" s="1" t="s">
        <v>73</v>
      </c>
      <c r="I270" s="1">
        <v>1.0</v>
      </c>
      <c r="J270" s="1" t="s">
        <v>336</v>
      </c>
      <c r="K270" s="1" t="s">
        <v>752</v>
      </c>
      <c r="L270" s="1" t="s">
        <v>330</v>
      </c>
      <c r="M270" s="1" t="s">
        <v>747</v>
      </c>
      <c r="N270" s="1">
        <v>1.0</v>
      </c>
      <c r="O270" s="1" t="s">
        <v>338</v>
      </c>
      <c r="P270" s="1" t="s">
        <v>73</v>
      </c>
    </row>
    <row r="271" ht="15.75" customHeight="1">
      <c r="A271" s="1" t="s">
        <v>56</v>
      </c>
      <c r="B271" s="1" t="s">
        <v>753</v>
      </c>
      <c r="C271" s="1">
        <v>25.0</v>
      </c>
      <c r="D271" s="1">
        <v>60.0</v>
      </c>
      <c r="E271" s="1" t="s">
        <v>700</v>
      </c>
      <c r="F271" s="1">
        <v>3.0</v>
      </c>
      <c r="G271" s="1">
        <v>2.0</v>
      </c>
      <c r="H271" s="1" t="s">
        <v>73</v>
      </c>
      <c r="I271" s="1">
        <v>2.0</v>
      </c>
      <c r="J271" s="1" t="s">
        <v>76</v>
      </c>
      <c r="K271" s="1" t="s">
        <v>754</v>
      </c>
      <c r="L271" s="1" t="s">
        <v>341</v>
      </c>
      <c r="M271" s="1" t="s">
        <v>755</v>
      </c>
      <c r="N271" s="1">
        <v>0.0</v>
      </c>
      <c r="O271" s="1" t="s">
        <v>590</v>
      </c>
      <c r="P271" s="1" t="s">
        <v>73</v>
      </c>
    </row>
    <row r="272" ht="15.75" customHeight="1">
      <c r="A272" s="1" t="s">
        <v>56</v>
      </c>
      <c r="B272" s="1" t="s">
        <v>753</v>
      </c>
      <c r="C272" s="1">
        <v>25.0</v>
      </c>
      <c r="D272" s="1">
        <v>60.0</v>
      </c>
      <c r="E272" s="1" t="s">
        <v>700</v>
      </c>
      <c r="F272" s="1">
        <v>3.0</v>
      </c>
      <c r="G272" s="1">
        <v>2.0</v>
      </c>
      <c r="H272" s="1" t="s">
        <v>73</v>
      </c>
      <c r="I272" s="1">
        <v>2.0</v>
      </c>
      <c r="J272" s="1" t="s">
        <v>108</v>
      </c>
      <c r="K272" s="1" t="s">
        <v>756</v>
      </c>
      <c r="L272" s="1" t="s">
        <v>341</v>
      </c>
      <c r="M272" s="1" t="s">
        <v>755</v>
      </c>
      <c r="N272" s="1">
        <v>0.0</v>
      </c>
      <c r="O272" s="1" t="s">
        <v>105</v>
      </c>
      <c r="P272" s="1" t="s">
        <v>73</v>
      </c>
    </row>
    <row r="273" ht="15.75" customHeight="1">
      <c r="A273" s="1" t="s">
        <v>56</v>
      </c>
      <c r="B273" s="1" t="s">
        <v>753</v>
      </c>
      <c r="C273" s="1">
        <v>25.0</v>
      </c>
      <c r="D273" s="1">
        <v>60.0</v>
      </c>
      <c r="E273" s="1" t="s">
        <v>700</v>
      </c>
      <c r="F273" s="1">
        <v>3.0</v>
      </c>
      <c r="G273" s="1">
        <v>2.0</v>
      </c>
      <c r="H273" s="1" t="s">
        <v>73</v>
      </c>
      <c r="I273" s="1">
        <v>2.0</v>
      </c>
      <c r="J273" s="1" t="s">
        <v>112</v>
      </c>
      <c r="K273" s="1" t="s">
        <v>757</v>
      </c>
      <c r="L273" s="1" t="s">
        <v>341</v>
      </c>
      <c r="M273" s="1" t="s">
        <v>755</v>
      </c>
      <c r="N273" s="1">
        <v>0.0</v>
      </c>
      <c r="O273" s="1" t="s">
        <v>590</v>
      </c>
      <c r="P273" s="1" t="s">
        <v>73</v>
      </c>
    </row>
    <row r="274" ht="15.75" customHeight="1">
      <c r="A274" s="1" t="s">
        <v>56</v>
      </c>
      <c r="B274" s="1" t="s">
        <v>753</v>
      </c>
      <c r="C274" s="1">
        <v>25.0</v>
      </c>
      <c r="D274" s="1">
        <v>60.0</v>
      </c>
      <c r="E274" s="1" t="s">
        <v>700</v>
      </c>
      <c r="F274" s="1">
        <v>3.0</v>
      </c>
      <c r="G274" s="1">
        <v>2.0</v>
      </c>
      <c r="H274" s="1" t="s">
        <v>73</v>
      </c>
      <c r="I274" s="1">
        <v>2.0</v>
      </c>
      <c r="J274" s="1" t="s">
        <v>336</v>
      </c>
      <c r="K274" s="1" t="s">
        <v>758</v>
      </c>
      <c r="L274" s="1" t="s">
        <v>341</v>
      </c>
      <c r="M274" s="1" t="s">
        <v>755</v>
      </c>
      <c r="N274" s="1">
        <v>1.0</v>
      </c>
      <c r="O274" s="1" t="s">
        <v>338</v>
      </c>
      <c r="P274" s="1" t="s">
        <v>73</v>
      </c>
    </row>
    <row r="275" ht="15.75" customHeight="1">
      <c r="A275" s="1" t="s">
        <v>56</v>
      </c>
      <c r="B275" s="1" t="s">
        <v>759</v>
      </c>
      <c r="C275" s="1">
        <v>26.0</v>
      </c>
      <c r="D275" s="1">
        <v>61.0</v>
      </c>
      <c r="E275" s="1" t="s">
        <v>700</v>
      </c>
      <c r="F275" s="1">
        <v>3.0</v>
      </c>
      <c r="G275" s="1">
        <v>3.0</v>
      </c>
      <c r="H275" s="1" t="s">
        <v>73</v>
      </c>
      <c r="I275" s="1">
        <v>1.0</v>
      </c>
      <c r="J275" s="1" t="s">
        <v>76</v>
      </c>
      <c r="K275" s="1" t="s">
        <v>760</v>
      </c>
      <c r="L275" s="1" t="s">
        <v>349</v>
      </c>
      <c r="M275" s="1" t="s">
        <v>761</v>
      </c>
      <c r="N275" s="1">
        <v>0.0</v>
      </c>
      <c r="O275" s="1" t="s">
        <v>590</v>
      </c>
      <c r="P275" s="1" t="s">
        <v>73</v>
      </c>
    </row>
    <row r="276" ht="15.75" customHeight="1">
      <c r="A276" s="1" t="s">
        <v>56</v>
      </c>
      <c r="B276" s="1" t="s">
        <v>759</v>
      </c>
      <c r="C276" s="1">
        <v>26.0</v>
      </c>
      <c r="D276" s="1">
        <v>61.0</v>
      </c>
      <c r="E276" s="1" t="s">
        <v>700</v>
      </c>
      <c r="F276" s="1">
        <v>3.0</v>
      </c>
      <c r="G276" s="1">
        <v>3.0</v>
      </c>
      <c r="H276" s="1" t="s">
        <v>73</v>
      </c>
      <c r="I276" s="1">
        <v>1.0</v>
      </c>
      <c r="J276" s="1" t="s">
        <v>108</v>
      </c>
      <c r="K276" s="1" t="s">
        <v>762</v>
      </c>
      <c r="L276" s="1" t="s">
        <v>349</v>
      </c>
      <c r="M276" s="1" t="s">
        <v>761</v>
      </c>
      <c r="N276" s="1">
        <v>0.0</v>
      </c>
      <c r="O276" s="1" t="s">
        <v>105</v>
      </c>
      <c r="P276" s="1" t="s">
        <v>73</v>
      </c>
    </row>
    <row r="277" ht="15.75" customHeight="1">
      <c r="A277" s="1" t="s">
        <v>56</v>
      </c>
      <c r="B277" s="1" t="s">
        <v>759</v>
      </c>
      <c r="C277" s="1">
        <v>26.0</v>
      </c>
      <c r="D277" s="1">
        <v>61.0</v>
      </c>
      <c r="E277" s="1" t="s">
        <v>700</v>
      </c>
      <c r="F277" s="1">
        <v>3.0</v>
      </c>
      <c r="G277" s="1">
        <v>3.0</v>
      </c>
      <c r="H277" s="1" t="s">
        <v>73</v>
      </c>
      <c r="I277" s="1">
        <v>1.0</v>
      </c>
      <c r="J277" s="1" t="s">
        <v>127</v>
      </c>
      <c r="K277" s="1" t="s">
        <v>763</v>
      </c>
      <c r="L277" s="1" t="s">
        <v>349</v>
      </c>
      <c r="M277" s="1" t="s">
        <v>761</v>
      </c>
      <c r="N277" s="1">
        <v>0.0</v>
      </c>
      <c r="O277" s="1" t="s">
        <v>593</v>
      </c>
      <c r="P277" s="1" t="s">
        <v>73</v>
      </c>
    </row>
    <row r="278" ht="15.75" customHeight="1">
      <c r="A278" s="1" t="s">
        <v>56</v>
      </c>
      <c r="B278" s="1" t="s">
        <v>759</v>
      </c>
      <c r="C278" s="1">
        <v>26.0</v>
      </c>
      <c r="D278" s="1">
        <v>61.0</v>
      </c>
      <c r="E278" s="1" t="s">
        <v>700</v>
      </c>
      <c r="F278" s="1">
        <v>3.0</v>
      </c>
      <c r="G278" s="1">
        <v>3.0</v>
      </c>
      <c r="H278" s="1" t="s">
        <v>73</v>
      </c>
      <c r="I278" s="1">
        <v>1.0</v>
      </c>
      <c r="J278" s="1" t="s">
        <v>336</v>
      </c>
      <c r="K278" s="1" t="s">
        <v>764</v>
      </c>
      <c r="L278" s="1" t="s">
        <v>349</v>
      </c>
      <c r="M278" s="1" t="s">
        <v>761</v>
      </c>
      <c r="N278" s="1">
        <v>1.0</v>
      </c>
      <c r="O278" s="1" t="s">
        <v>338</v>
      </c>
      <c r="P278" s="1" t="s">
        <v>73</v>
      </c>
    </row>
    <row r="279" ht="15.75" customHeight="1">
      <c r="A279" s="1" t="s">
        <v>56</v>
      </c>
      <c r="B279" s="1" t="s">
        <v>765</v>
      </c>
      <c r="C279" s="1">
        <v>26.0</v>
      </c>
      <c r="D279" s="1">
        <v>62.0</v>
      </c>
      <c r="E279" s="1" t="s">
        <v>700</v>
      </c>
      <c r="F279" s="1">
        <v>4.0</v>
      </c>
      <c r="G279" s="1">
        <v>1.0</v>
      </c>
      <c r="H279" s="1" t="s">
        <v>73</v>
      </c>
      <c r="I279" s="1">
        <v>2.0</v>
      </c>
      <c r="J279" s="1" t="s">
        <v>76</v>
      </c>
      <c r="K279" s="1" t="s">
        <v>766</v>
      </c>
      <c r="L279" s="1" t="s">
        <v>364</v>
      </c>
      <c r="M279" s="1" t="s">
        <v>767</v>
      </c>
      <c r="N279" s="1">
        <v>0.0</v>
      </c>
      <c r="O279" s="1" t="s">
        <v>590</v>
      </c>
      <c r="P279" s="1" t="s">
        <v>73</v>
      </c>
    </row>
    <row r="280" ht="15.75" customHeight="1">
      <c r="A280" s="1" t="s">
        <v>56</v>
      </c>
      <c r="B280" s="1" t="s">
        <v>765</v>
      </c>
      <c r="C280" s="1">
        <v>26.0</v>
      </c>
      <c r="D280" s="1">
        <v>62.0</v>
      </c>
      <c r="E280" s="1" t="s">
        <v>700</v>
      </c>
      <c r="F280" s="1">
        <v>4.0</v>
      </c>
      <c r="G280" s="1">
        <v>1.0</v>
      </c>
      <c r="H280" s="1" t="s">
        <v>73</v>
      </c>
      <c r="I280" s="1">
        <v>2.0</v>
      </c>
      <c r="J280" s="1" t="s">
        <v>108</v>
      </c>
      <c r="K280" s="1" t="s">
        <v>768</v>
      </c>
      <c r="L280" s="1" t="s">
        <v>364</v>
      </c>
      <c r="M280" s="1" t="s">
        <v>767</v>
      </c>
      <c r="N280" s="1">
        <v>0.0</v>
      </c>
      <c r="O280" s="1" t="s">
        <v>105</v>
      </c>
      <c r="P280" s="1" t="s">
        <v>73</v>
      </c>
    </row>
    <row r="281" ht="15.75" customHeight="1">
      <c r="A281" s="1" t="s">
        <v>56</v>
      </c>
      <c r="B281" s="1" t="s">
        <v>765</v>
      </c>
      <c r="C281" s="1">
        <v>26.0</v>
      </c>
      <c r="D281" s="1">
        <v>62.0</v>
      </c>
      <c r="E281" s="1" t="s">
        <v>700</v>
      </c>
      <c r="F281" s="1">
        <v>4.0</v>
      </c>
      <c r="G281" s="1">
        <v>1.0</v>
      </c>
      <c r="H281" s="1" t="s">
        <v>73</v>
      </c>
      <c r="I281" s="1">
        <v>2.0</v>
      </c>
      <c r="J281" s="1" t="s">
        <v>112</v>
      </c>
      <c r="K281" s="1" t="s">
        <v>769</v>
      </c>
      <c r="L281" s="1" t="s">
        <v>364</v>
      </c>
      <c r="M281" s="1" t="s">
        <v>767</v>
      </c>
      <c r="N281" s="1">
        <v>0.0</v>
      </c>
      <c r="O281" s="1" t="s">
        <v>673</v>
      </c>
      <c r="P281" s="1" t="s">
        <v>73</v>
      </c>
    </row>
    <row r="282" ht="15.75" customHeight="1">
      <c r="A282" s="1" t="s">
        <v>56</v>
      </c>
      <c r="B282" s="1" t="s">
        <v>765</v>
      </c>
      <c r="C282" s="1">
        <v>26.0</v>
      </c>
      <c r="D282" s="1">
        <v>62.0</v>
      </c>
      <c r="E282" s="1" t="s">
        <v>700</v>
      </c>
      <c r="F282" s="1">
        <v>4.0</v>
      </c>
      <c r="G282" s="1">
        <v>1.0</v>
      </c>
      <c r="H282" s="1" t="s">
        <v>73</v>
      </c>
      <c r="I282" s="1">
        <v>2.0</v>
      </c>
      <c r="J282" s="1" t="s">
        <v>127</v>
      </c>
      <c r="K282" s="1" t="s">
        <v>770</v>
      </c>
      <c r="L282" s="1" t="s">
        <v>364</v>
      </c>
      <c r="M282" s="1" t="s">
        <v>767</v>
      </c>
      <c r="N282" s="1">
        <v>0.0</v>
      </c>
      <c r="O282" s="1" t="s">
        <v>85</v>
      </c>
      <c r="P282" s="1" t="s">
        <v>73</v>
      </c>
    </row>
    <row r="283" ht="15.75" customHeight="1">
      <c r="A283" s="1" t="s">
        <v>56</v>
      </c>
      <c r="B283" s="1" t="s">
        <v>771</v>
      </c>
      <c r="C283" s="1">
        <v>27.0</v>
      </c>
      <c r="D283" s="1">
        <v>63.0</v>
      </c>
      <c r="E283" s="1" t="s">
        <v>700</v>
      </c>
      <c r="F283" s="1">
        <v>4.0</v>
      </c>
      <c r="G283" s="1">
        <v>2.0</v>
      </c>
      <c r="H283" s="1" t="s">
        <v>73</v>
      </c>
      <c r="I283" s="1">
        <v>1.0</v>
      </c>
      <c r="J283" s="1" t="s">
        <v>76</v>
      </c>
      <c r="K283" s="1" t="s">
        <v>772</v>
      </c>
      <c r="L283" s="1" t="s">
        <v>375</v>
      </c>
      <c r="M283" s="1" t="s">
        <v>773</v>
      </c>
      <c r="N283" s="1">
        <v>0.0</v>
      </c>
      <c r="O283" s="1" t="s">
        <v>590</v>
      </c>
      <c r="P283" s="1" t="s">
        <v>73</v>
      </c>
    </row>
    <row r="284" ht="15.75" customHeight="1">
      <c r="A284" s="1" t="s">
        <v>56</v>
      </c>
      <c r="B284" s="1" t="s">
        <v>771</v>
      </c>
      <c r="C284" s="1">
        <v>27.0</v>
      </c>
      <c r="D284" s="1">
        <v>63.0</v>
      </c>
      <c r="E284" s="1" t="s">
        <v>700</v>
      </c>
      <c r="F284" s="1">
        <v>4.0</v>
      </c>
      <c r="G284" s="1">
        <v>2.0</v>
      </c>
      <c r="H284" s="1" t="s">
        <v>73</v>
      </c>
      <c r="I284" s="1">
        <v>1.0</v>
      </c>
      <c r="J284" s="1" t="s">
        <v>108</v>
      </c>
      <c r="K284" s="1" t="s">
        <v>774</v>
      </c>
      <c r="L284" s="1" t="s">
        <v>375</v>
      </c>
      <c r="M284" s="1" t="s">
        <v>773</v>
      </c>
      <c r="N284" s="1">
        <v>0.0</v>
      </c>
      <c r="O284" s="1" t="s">
        <v>105</v>
      </c>
      <c r="P284" s="1" t="s">
        <v>73</v>
      </c>
    </row>
    <row r="285" ht="15.75" customHeight="1">
      <c r="A285" s="1" t="s">
        <v>56</v>
      </c>
      <c r="B285" s="1" t="s">
        <v>771</v>
      </c>
      <c r="C285" s="1">
        <v>27.0</v>
      </c>
      <c r="D285" s="1">
        <v>63.0</v>
      </c>
      <c r="E285" s="1" t="s">
        <v>700</v>
      </c>
      <c r="F285" s="1">
        <v>4.0</v>
      </c>
      <c r="G285" s="1">
        <v>2.0</v>
      </c>
      <c r="H285" s="1" t="s">
        <v>73</v>
      </c>
      <c r="I285" s="1">
        <v>1.0</v>
      </c>
      <c r="J285" s="1" t="s">
        <v>112</v>
      </c>
      <c r="K285" s="1" t="s">
        <v>775</v>
      </c>
      <c r="L285" s="1" t="s">
        <v>375</v>
      </c>
      <c r="M285" s="1" t="s">
        <v>773</v>
      </c>
      <c r="N285" s="1">
        <v>0.0</v>
      </c>
      <c r="O285" s="1" t="s">
        <v>673</v>
      </c>
      <c r="P285" s="1" t="s">
        <v>73</v>
      </c>
    </row>
    <row r="286" ht="15.75" customHeight="1">
      <c r="A286" s="1" t="s">
        <v>56</v>
      </c>
      <c r="B286" s="1" t="s">
        <v>771</v>
      </c>
      <c r="C286" s="1">
        <v>27.0</v>
      </c>
      <c r="D286" s="1">
        <v>63.0</v>
      </c>
      <c r="E286" s="1" t="s">
        <v>700</v>
      </c>
      <c r="F286" s="1">
        <v>4.0</v>
      </c>
      <c r="G286" s="1">
        <v>2.0</v>
      </c>
      <c r="H286" s="1" t="s">
        <v>73</v>
      </c>
      <c r="I286" s="1">
        <v>1.0</v>
      </c>
      <c r="J286" s="1" t="s">
        <v>127</v>
      </c>
      <c r="K286" s="1" t="s">
        <v>776</v>
      </c>
      <c r="L286" s="1" t="s">
        <v>375</v>
      </c>
      <c r="M286" s="1" t="s">
        <v>773</v>
      </c>
      <c r="N286" s="1">
        <v>0.0</v>
      </c>
      <c r="O286" s="1" t="s">
        <v>85</v>
      </c>
      <c r="P286" s="1" t="s">
        <v>73</v>
      </c>
    </row>
    <row r="287" ht="15.75" customHeight="1">
      <c r="A287" s="1" t="s">
        <v>56</v>
      </c>
      <c r="B287" s="1" t="s">
        <v>771</v>
      </c>
      <c r="C287" s="1">
        <v>27.0</v>
      </c>
      <c r="D287" s="1">
        <v>63.0</v>
      </c>
      <c r="E287" s="1" t="s">
        <v>700</v>
      </c>
      <c r="F287" s="1">
        <v>4.0</v>
      </c>
      <c r="G287" s="1">
        <v>2.0</v>
      </c>
      <c r="H287" s="1" t="s">
        <v>73</v>
      </c>
      <c r="I287" s="1">
        <v>1.0</v>
      </c>
      <c r="J287" s="1" t="s">
        <v>302</v>
      </c>
      <c r="K287" s="1" t="s">
        <v>777</v>
      </c>
      <c r="L287" s="1" t="s">
        <v>375</v>
      </c>
      <c r="M287" s="1" t="s">
        <v>773</v>
      </c>
      <c r="N287" s="1">
        <v>0.0</v>
      </c>
      <c r="O287" s="1" t="s">
        <v>304</v>
      </c>
      <c r="P287" s="1" t="s">
        <v>73</v>
      </c>
    </row>
    <row r="288" ht="15.75" customHeight="1">
      <c r="A288" s="1" t="s">
        <v>56</v>
      </c>
      <c r="B288" s="1" t="s">
        <v>778</v>
      </c>
      <c r="C288" s="1">
        <v>27.0</v>
      </c>
      <c r="D288" s="1">
        <v>64.0</v>
      </c>
      <c r="E288" s="1" t="s">
        <v>700</v>
      </c>
      <c r="F288" s="1">
        <v>4.0</v>
      </c>
      <c r="G288" s="1">
        <v>3.0</v>
      </c>
      <c r="H288" s="1" t="s">
        <v>73</v>
      </c>
      <c r="I288" s="1">
        <v>2.0</v>
      </c>
      <c r="J288" s="1" t="s">
        <v>76</v>
      </c>
      <c r="K288" s="1" t="s">
        <v>780</v>
      </c>
      <c r="L288" s="1" t="s">
        <v>383</v>
      </c>
      <c r="M288" s="1" t="s">
        <v>781</v>
      </c>
      <c r="N288" s="1">
        <v>0.0</v>
      </c>
      <c r="O288" s="1" t="s">
        <v>590</v>
      </c>
      <c r="P288" s="1" t="s">
        <v>73</v>
      </c>
    </row>
    <row r="289" ht="15.75" customHeight="1">
      <c r="A289" s="1" t="s">
        <v>56</v>
      </c>
      <c r="B289" s="1" t="s">
        <v>778</v>
      </c>
      <c r="C289" s="1">
        <v>27.0</v>
      </c>
      <c r="D289" s="1">
        <v>64.0</v>
      </c>
      <c r="E289" s="1" t="s">
        <v>700</v>
      </c>
      <c r="F289" s="1">
        <v>4.0</v>
      </c>
      <c r="G289" s="1">
        <v>3.0</v>
      </c>
      <c r="H289" s="1" t="s">
        <v>73</v>
      </c>
      <c r="I289" s="1">
        <v>2.0</v>
      </c>
      <c r="J289" s="1" t="s">
        <v>108</v>
      </c>
      <c r="K289" s="1" t="s">
        <v>782</v>
      </c>
      <c r="L289" s="1" t="s">
        <v>383</v>
      </c>
      <c r="M289" s="1" t="s">
        <v>781</v>
      </c>
      <c r="N289" s="1">
        <v>0.0</v>
      </c>
      <c r="O289" s="1" t="s">
        <v>105</v>
      </c>
      <c r="P289" s="1" t="s">
        <v>73</v>
      </c>
    </row>
    <row r="290" ht="15.75" customHeight="1">
      <c r="A290" s="1" t="s">
        <v>56</v>
      </c>
      <c r="B290" s="1" t="s">
        <v>778</v>
      </c>
      <c r="C290" s="1">
        <v>27.0</v>
      </c>
      <c r="D290" s="1">
        <v>64.0</v>
      </c>
      <c r="E290" s="1" t="s">
        <v>700</v>
      </c>
      <c r="F290" s="1">
        <v>4.0</v>
      </c>
      <c r="G290" s="1">
        <v>3.0</v>
      </c>
      <c r="H290" s="1" t="s">
        <v>73</v>
      </c>
      <c r="I290" s="1">
        <v>2.0</v>
      </c>
      <c r="J290" s="1" t="s">
        <v>112</v>
      </c>
      <c r="K290" s="1" t="s">
        <v>783</v>
      </c>
      <c r="L290" s="1" t="s">
        <v>383</v>
      </c>
      <c r="M290" s="1" t="s">
        <v>781</v>
      </c>
      <c r="N290" s="1">
        <v>0.0</v>
      </c>
      <c r="O290" s="1" t="s">
        <v>673</v>
      </c>
      <c r="P290" s="1" t="s">
        <v>73</v>
      </c>
    </row>
    <row r="291" ht="15.75" customHeight="1">
      <c r="A291" s="1" t="s">
        <v>56</v>
      </c>
      <c r="B291" s="1" t="s">
        <v>778</v>
      </c>
      <c r="C291" s="1">
        <v>27.0</v>
      </c>
      <c r="D291" s="1">
        <v>64.0</v>
      </c>
      <c r="E291" s="1" t="s">
        <v>700</v>
      </c>
      <c r="F291" s="1">
        <v>4.0</v>
      </c>
      <c r="G291" s="1">
        <v>3.0</v>
      </c>
      <c r="H291" s="1" t="s">
        <v>73</v>
      </c>
      <c r="I291" s="1">
        <v>2.0</v>
      </c>
      <c r="J291" s="1" t="s">
        <v>127</v>
      </c>
      <c r="K291" s="1" t="s">
        <v>784</v>
      </c>
      <c r="L291" s="1" t="s">
        <v>383</v>
      </c>
      <c r="M291" s="1" t="s">
        <v>781</v>
      </c>
      <c r="N291" s="1">
        <v>0.0</v>
      </c>
      <c r="O291" s="1" t="s">
        <v>85</v>
      </c>
      <c r="P291" s="1" t="s">
        <v>73</v>
      </c>
    </row>
    <row r="292" ht="15.75" customHeight="1">
      <c r="A292" s="1" t="s">
        <v>56</v>
      </c>
      <c r="B292" s="1" t="s">
        <v>778</v>
      </c>
      <c r="C292" s="1">
        <v>27.0</v>
      </c>
      <c r="D292" s="1">
        <v>64.0</v>
      </c>
      <c r="E292" s="1" t="s">
        <v>700</v>
      </c>
      <c r="F292" s="1">
        <v>4.0</v>
      </c>
      <c r="G292" s="1">
        <v>3.0</v>
      </c>
      <c r="H292" s="1" t="s">
        <v>73</v>
      </c>
      <c r="I292" s="1">
        <v>2.0</v>
      </c>
      <c r="J292" s="1" t="s">
        <v>336</v>
      </c>
      <c r="K292" s="1" t="s">
        <v>785</v>
      </c>
      <c r="L292" s="1" t="s">
        <v>383</v>
      </c>
      <c r="M292" s="1" t="s">
        <v>781</v>
      </c>
      <c r="N292" s="1">
        <v>1.0</v>
      </c>
      <c r="O292" s="1" t="s">
        <v>338</v>
      </c>
      <c r="P292" s="1" t="s">
        <v>73</v>
      </c>
    </row>
    <row r="293" ht="15.75" customHeight="1">
      <c r="A293" s="1" t="s">
        <v>56</v>
      </c>
      <c r="B293" s="1" t="s">
        <v>786</v>
      </c>
      <c r="C293" s="1">
        <v>28.0</v>
      </c>
      <c r="D293" s="1">
        <v>65.0</v>
      </c>
      <c r="E293" s="1" t="s">
        <v>700</v>
      </c>
      <c r="F293" s="1">
        <v>4.0</v>
      </c>
      <c r="G293" s="1">
        <v>4.0</v>
      </c>
      <c r="H293" s="1" t="s">
        <v>73</v>
      </c>
      <c r="I293" s="1">
        <v>1.0</v>
      </c>
      <c r="J293" s="1" t="s">
        <v>76</v>
      </c>
      <c r="K293" s="1" t="s">
        <v>787</v>
      </c>
      <c r="L293" s="1" t="s">
        <v>391</v>
      </c>
      <c r="M293" s="1" t="s">
        <v>788</v>
      </c>
      <c r="N293" s="1">
        <v>0.0</v>
      </c>
      <c r="O293" s="1" t="s">
        <v>590</v>
      </c>
      <c r="P293" s="1" t="s">
        <v>73</v>
      </c>
    </row>
    <row r="294" ht="15.75" customHeight="1">
      <c r="A294" s="1" t="s">
        <v>56</v>
      </c>
      <c r="B294" s="1" t="s">
        <v>786</v>
      </c>
      <c r="C294" s="1">
        <v>28.0</v>
      </c>
      <c r="D294" s="1">
        <v>65.0</v>
      </c>
      <c r="E294" s="1" t="s">
        <v>700</v>
      </c>
      <c r="F294" s="1">
        <v>4.0</v>
      </c>
      <c r="G294" s="1">
        <v>4.0</v>
      </c>
      <c r="H294" s="1" t="s">
        <v>73</v>
      </c>
      <c r="I294" s="1">
        <v>1.0</v>
      </c>
      <c r="J294" s="1" t="s">
        <v>108</v>
      </c>
      <c r="K294" s="1" t="s">
        <v>789</v>
      </c>
      <c r="L294" s="1" t="s">
        <v>391</v>
      </c>
      <c r="M294" s="1" t="s">
        <v>788</v>
      </c>
      <c r="N294" s="1">
        <v>0.0</v>
      </c>
      <c r="O294" s="1" t="s">
        <v>105</v>
      </c>
      <c r="P294" s="1" t="s">
        <v>73</v>
      </c>
    </row>
    <row r="295" ht="15.75" customHeight="1">
      <c r="A295" s="1" t="s">
        <v>56</v>
      </c>
      <c r="B295" s="1" t="s">
        <v>786</v>
      </c>
      <c r="C295" s="1">
        <v>28.0</v>
      </c>
      <c r="D295" s="1">
        <v>65.0</v>
      </c>
      <c r="E295" s="1" t="s">
        <v>700</v>
      </c>
      <c r="F295" s="1">
        <v>4.0</v>
      </c>
      <c r="G295" s="1">
        <v>4.0</v>
      </c>
      <c r="H295" s="1" t="s">
        <v>73</v>
      </c>
      <c r="I295" s="1">
        <v>1.0</v>
      </c>
      <c r="J295" s="1" t="s">
        <v>112</v>
      </c>
      <c r="K295" s="1" t="s">
        <v>790</v>
      </c>
      <c r="L295" s="1" t="s">
        <v>391</v>
      </c>
      <c r="M295" s="1" t="s">
        <v>788</v>
      </c>
      <c r="N295" s="1">
        <v>0.0</v>
      </c>
      <c r="O295" s="1" t="s">
        <v>673</v>
      </c>
      <c r="P295" s="1" t="s">
        <v>73</v>
      </c>
    </row>
    <row r="296" ht="15.75" customHeight="1">
      <c r="A296" s="1" t="s">
        <v>56</v>
      </c>
      <c r="B296" s="1" t="s">
        <v>786</v>
      </c>
      <c r="C296" s="1">
        <v>28.0</v>
      </c>
      <c r="D296" s="1">
        <v>65.0</v>
      </c>
      <c r="E296" s="1" t="s">
        <v>700</v>
      </c>
      <c r="F296" s="1">
        <v>4.0</v>
      </c>
      <c r="G296" s="1">
        <v>4.0</v>
      </c>
      <c r="H296" s="1" t="s">
        <v>73</v>
      </c>
      <c r="I296" s="1">
        <v>1.0</v>
      </c>
      <c r="J296" s="1" t="s">
        <v>127</v>
      </c>
      <c r="K296" s="1" t="s">
        <v>791</v>
      </c>
      <c r="L296" s="1" t="s">
        <v>391</v>
      </c>
      <c r="M296" s="1" t="s">
        <v>788</v>
      </c>
      <c r="N296" s="1">
        <v>0.0</v>
      </c>
      <c r="O296" s="1" t="s">
        <v>85</v>
      </c>
      <c r="P296" s="1" t="s">
        <v>73</v>
      </c>
    </row>
    <row r="297" ht="15.75" customHeight="1">
      <c r="A297" s="1" t="s">
        <v>56</v>
      </c>
      <c r="B297" s="1" t="s">
        <v>786</v>
      </c>
      <c r="C297" s="1">
        <v>28.0</v>
      </c>
      <c r="D297" s="1">
        <v>65.0</v>
      </c>
      <c r="E297" s="1" t="s">
        <v>700</v>
      </c>
      <c r="F297" s="1">
        <v>4.0</v>
      </c>
      <c r="G297" s="1">
        <v>4.0</v>
      </c>
      <c r="H297" s="1" t="s">
        <v>73</v>
      </c>
      <c r="I297" s="1">
        <v>1.0</v>
      </c>
      <c r="J297" s="1" t="s">
        <v>336</v>
      </c>
      <c r="K297" s="1" t="s">
        <v>792</v>
      </c>
      <c r="L297" s="1" t="s">
        <v>391</v>
      </c>
      <c r="M297" s="1" t="s">
        <v>788</v>
      </c>
      <c r="N297" s="1">
        <v>0.0</v>
      </c>
      <c r="O297" s="1" t="s">
        <v>372</v>
      </c>
      <c r="P297" s="1" t="s">
        <v>73</v>
      </c>
    </row>
    <row r="298" ht="15.75" customHeight="1">
      <c r="A298" s="1" t="s">
        <v>56</v>
      </c>
      <c r="B298" s="1" t="s">
        <v>793</v>
      </c>
      <c r="C298" s="1">
        <v>29.0</v>
      </c>
      <c r="D298" s="1">
        <v>66.0</v>
      </c>
      <c r="E298" s="1" t="s">
        <v>794</v>
      </c>
      <c r="F298" s="1">
        <v>1.0</v>
      </c>
      <c r="G298" s="1">
        <v>1.0</v>
      </c>
      <c r="H298" s="1" t="s">
        <v>73</v>
      </c>
      <c r="I298" s="1">
        <v>1.0</v>
      </c>
      <c r="J298" s="1" t="s">
        <v>76</v>
      </c>
      <c r="K298" s="1" t="s">
        <v>795</v>
      </c>
      <c r="L298" s="1" t="s">
        <v>81</v>
      </c>
      <c r="M298" s="1" t="s">
        <v>796</v>
      </c>
      <c r="N298" s="1">
        <v>0.0</v>
      </c>
      <c r="O298" s="1" t="s">
        <v>85</v>
      </c>
      <c r="P298" s="1" t="s">
        <v>73</v>
      </c>
    </row>
    <row r="299" ht="15.75" customHeight="1">
      <c r="A299" s="1" t="s">
        <v>56</v>
      </c>
      <c r="B299" s="1" t="s">
        <v>793</v>
      </c>
      <c r="C299" s="1">
        <v>29.0</v>
      </c>
      <c r="D299" s="1">
        <v>66.0</v>
      </c>
      <c r="E299" s="1" t="s">
        <v>794</v>
      </c>
      <c r="F299" s="1">
        <v>1.0</v>
      </c>
      <c r="G299" s="1">
        <v>1.0</v>
      </c>
      <c r="H299" s="1" t="s">
        <v>73</v>
      </c>
      <c r="I299" s="1">
        <v>1.0</v>
      </c>
      <c r="J299" s="1" t="s">
        <v>98</v>
      </c>
      <c r="K299" s="1" t="s">
        <v>797</v>
      </c>
      <c r="L299" s="1" t="s">
        <v>81</v>
      </c>
      <c r="M299" s="1" t="s">
        <v>796</v>
      </c>
      <c r="N299" s="1">
        <v>0.0</v>
      </c>
      <c r="O299" s="1" t="s">
        <v>105</v>
      </c>
      <c r="P299" s="1" t="s">
        <v>73</v>
      </c>
    </row>
    <row r="300" ht="15.75" customHeight="1">
      <c r="A300" s="1" t="s">
        <v>56</v>
      </c>
      <c r="B300" s="1" t="s">
        <v>793</v>
      </c>
      <c r="C300" s="1">
        <v>29.0</v>
      </c>
      <c r="D300" s="1">
        <v>66.0</v>
      </c>
      <c r="E300" s="1" t="s">
        <v>794</v>
      </c>
      <c r="F300" s="1">
        <v>1.0</v>
      </c>
      <c r="G300" s="1">
        <v>1.0</v>
      </c>
      <c r="H300" s="1" t="s">
        <v>73</v>
      </c>
      <c r="I300" s="1">
        <v>1.0</v>
      </c>
      <c r="J300" s="1" t="s">
        <v>108</v>
      </c>
      <c r="K300" s="1" t="s">
        <v>798</v>
      </c>
      <c r="L300" s="1" t="s">
        <v>81</v>
      </c>
      <c r="M300" s="1" t="s">
        <v>796</v>
      </c>
      <c r="N300" s="1">
        <v>0.0</v>
      </c>
      <c r="O300" s="1" t="s">
        <v>105</v>
      </c>
      <c r="P300" s="1" t="s">
        <v>73</v>
      </c>
    </row>
    <row r="301" ht="15.75" customHeight="1">
      <c r="A301" s="1" t="s">
        <v>56</v>
      </c>
      <c r="B301" s="1" t="s">
        <v>793</v>
      </c>
      <c r="C301" s="1">
        <v>29.0</v>
      </c>
      <c r="D301" s="1">
        <v>66.0</v>
      </c>
      <c r="E301" s="1" t="s">
        <v>794</v>
      </c>
      <c r="F301" s="1">
        <v>1.0</v>
      </c>
      <c r="G301" s="1">
        <v>1.0</v>
      </c>
      <c r="H301" s="1" t="s">
        <v>73</v>
      </c>
      <c r="I301" s="1">
        <v>1.0</v>
      </c>
      <c r="J301" s="1" t="s">
        <v>799</v>
      </c>
      <c r="K301" s="1" t="s">
        <v>800</v>
      </c>
      <c r="L301" s="1" t="s">
        <v>81</v>
      </c>
      <c r="M301" s="1" t="s">
        <v>796</v>
      </c>
      <c r="N301" s="1">
        <v>0.0</v>
      </c>
      <c r="O301" s="1" t="s">
        <v>304</v>
      </c>
      <c r="P301" s="1" t="s">
        <v>73</v>
      </c>
    </row>
    <row r="302" ht="15.75" customHeight="1">
      <c r="A302" s="1" t="s">
        <v>56</v>
      </c>
      <c r="B302" s="1" t="s">
        <v>793</v>
      </c>
      <c r="C302" s="1">
        <v>29.0</v>
      </c>
      <c r="D302" s="1">
        <v>66.0</v>
      </c>
      <c r="E302" s="1" t="s">
        <v>794</v>
      </c>
      <c r="F302" s="1">
        <v>1.0</v>
      </c>
      <c r="G302" s="1">
        <v>1.0</v>
      </c>
      <c r="H302" s="1" t="s">
        <v>73</v>
      </c>
      <c r="I302" s="1">
        <v>1.0</v>
      </c>
      <c r="J302" s="1" t="s">
        <v>801</v>
      </c>
      <c r="K302" s="1" t="s">
        <v>802</v>
      </c>
      <c r="L302" s="1" t="s">
        <v>81</v>
      </c>
      <c r="M302" s="1" t="s">
        <v>796</v>
      </c>
      <c r="N302" s="1">
        <v>0.0</v>
      </c>
      <c r="O302" s="1" t="s">
        <v>304</v>
      </c>
      <c r="P302" s="1" t="s">
        <v>73</v>
      </c>
    </row>
    <row r="303" ht="15.75" customHeight="1">
      <c r="A303" s="1" t="s">
        <v>56</v>
      </c>
      <c r="B303" s="1" t="s">
        <v>793</v>
      </c>
      <c r="C303" s="1">
        <v>29.0</v>
      </c>
      <c r="D303" s="1">
        <v>66.0</v>
      </c>
      <c r="E303" s="1" t="s">
        <v>794</v>
      </c>
      <c r="F303" s="1">
        <v>1.0</v>
      </c>
      <c r="G303" s="1">
        <v>1.0</v>
      </c>
      <c r="H303" s="1" t="s">
        <v>73</v>
      </c>
      <c r="I303" s="1">
        <v>1.0</v>
      </c>
      <c r="J303" s="1" t="s">
        <v>803</v>
      </c>
      <c r="K303" s="1" t="s">
        <v>804</v>
      </c>
      <c r="L303" s="1" t="s">
        <v>81</v>
      </c>
      <c r="M303" s="1" t="s">
        <v>796</v>
      </c>
      <c r="N303" s="1">
        <v>0.0</v>
      </c>
      <c r="O303" s="1" t="s">
        <v>805</v>
      </c>
      <c r="P303" s="1" t="s">
        <v>73</v>
      </c>
    </row>
    <row r="304" ht="15.75" customHeight="1">
      <c r="A304" s="1" t="s">
        <v>56</v>
      </c>
      <c r="B304" s="1" t="s">
        <v>793</v>
      </c>
      <c r="C304" s="1">
        <v>29.0</v>
      </c>
      <c r="D304" s="1">
        <v>66.0</v>
      </c>
      <c r="E304" s="1" t="s">
        <v>794</v>
      </c>
      <c r="F304" s="1">
        <v>1.0</v>
      </c>
      <c r="G304" s="1">
        <v>1.0</v>
      </c>
      <c r="H304" s="1" t="s">
        <v>73</v>
      </c>
      <c r="I304" s="1">
        <v>1.0</v>
      </c>
      <c r="J304" s="1" t="s">
        <v>806</v>
      </c>
      <c r="K304" s="1" t="s">
        <v>807</v>
      </c>
      <c r="L304" s="1" t="s">
        <v>81</v>
      </c>
      <c r="M304" s="1" t="s">
        <v>796</v>
      </c>
      <c r="N304" s="1">
        <v>0.0</v>
      </c>
      <c r="O304" s="1" t="s">
        <v>805</v>
      </c>
      <c r="P304" s="1" t="s">
        <v>73</v>
      </c>
    </row>
    <row r="305" ht="15.75" customHeight="1">
      <c r="A305" s="1" t="s">
        <v>56</v>
      </c>
      <c r="B305" s="1" t="s">
        <v>793</v>
      </c>
      <c r="C305" s="1">
        <v>29.0</v>
      </c>
      <c r="D305" s="1">
        <v>66.0</v>
      </c>
      <c r="E305" s="1" t="s">
        <v>794</v>
      </c>
      <c r="F305" s="1">
        <v>1.0</v>
      </c>
      <c r="G305" s="1">
        <v>1.0</v>
      </c>
      <c r="H305" s="1" t="s">
        <v>73</v>
      </c>
      <c r="I305" s="1">
        <v>1.0</v>
      </c>
      <c r="J305" s="1" t="s">
        <v>808</v>
      </c>
      <c r="K305" s="1" t="s">
        <v>809</v>
      </c>
      <c r="L305" s="1" t="s">
        <v>81</v>
      </c>
      <c r="M305" s="1" t="s">
        <v>796</v>
      </c>
      <c r="N305" s="1">
        <v>0.0</v>
      </c>
      <c r="O305" s="1" t="s">
        <v>304</v>
      </c>
      <c r="P305" s="1" t="s">
        <v>73</v>
      </c>
    </row>
    <row r="306" ht="15.75" customHeight="1">
      <c r="A306" s="1" t="s">
        <v>56</v>
      </c>
      <c r="B306" s="1" t="s">
        <v>793</v>
      </c>
      <c r="C306" s="1">
        <v>29.0</v>
      </c>
      <c r="D306" s="1">
        <v>66.0</v>
      </c>
      <c r="E306" s="1" t="s">
        <v>794</v>
      </c>
      <c r="F306" s="1">
        <v>1.0</v>
      </c>
      <c r="G306" s="1">
        <v>1.0</v>
      </c>
      <c r="H306" s="1" t="s">
        <v>73</v>
      </c>
      <c r="I306" s="1">
        <v>1.0</v>
      </c>
      <c r="J306" s="1" t="s">
        <v>810</v>
      </c>
      <c r="K306" s="1" t="s">
        <v>811</v>
      </c>
      <c r="L306" s="1" t="s">
        <v>81</v>
      </c>
      <c r="M306" s="1" t="s">
        <v>796</v>
      </c>
      <c r="N306" s="1">
        <v>0.0</v>
      </c>
      <c r="O306" s="1" t="s">
        <v>304</v>
      </c>
      <c r="P306" s="1" t="s">
        <v>73</v>
      </c>
    </row>
    <row r="307" ht="15.75" customHeight="1">
      <c r="A307" s="1" t="s">
        <v>56</v>
      </c>
      <c r="B307" s="1" t="s">
        <v>812</v>
      </c>
      <c r="C307" s="1">
        <v>29.0</v>
      </c>
      <c r="D307" s="1">
        <v>67.0</v>
      </c>
      <c r="E307" s="1" t="s">
        <v>794</v>
      </c>
      <c r="F307" s="1">
        <v>1.0</v>
      </c>
      <c r="G307" s="1">
        <v>2.0</v>
      </c>
      <c r="H307" s="1" t="s">
        <v>73</v>
      </c>
      <c r="I307" s="1">
        <v>2.0</v>
      </c>
      <c r="J307" s="1" t="s">
        <v>76</v>
      </c>
      <c r="K307" s="1" t="s">
        <v>813</v>
      </c>
      <c r="L307" s="1" t="s">
        <v>147</v>
      </c>
      <c r="M307" s="1" t="s">
        <v>814</v>
      </c>
      <c r="N307" s="1">
        <v>0.0</v>
      </c>
      <c r="O307" s="1" t="s">
        <v>85</v>
      </c>
      <c r="P307" s="1" t="s">
        <v>73</v>
      </c>
    </row>
    <row r="308" ht="15.75" customHeight="1">
      <c r="A308" s="1" t="s">
        <v>56</v>
      </c>
      <c r="B308" s="1" t="s">
        <v>812</v>
      </c>
      <c r="C308" s="1">
        <v>29.0</v>
      </c>
      <c r="D308" s="1">
        <v>67.0</v>
      </c>
      <c r="E308" s="1" t="s">
        <v>794</v>
      </c>
      <c r="F308" s="1">
        <v>1.0</v>
      </c>
      <c r="G308" s="1">
        <v>2.0</v>
      </c>
      <c r="H308" s="1" t="s">
        <v>73</v>
      </c>
      <c r="I308" s="1">
        <v>2.0</v>
      </c>
      <c r="J308" s="1" t="s">
        <v>98</v>
      </c>
      <c r="K308" s="1" t="s">
        <v>815</v>
      </c>
      <c r="L308" s="1" t="s">
        <v>147</v>
      </c>
      <c r="M308" s="1" t="s">
        <v>814</v>
      </c>
      <c r="N308" s="1">
        <v>0.0</v>
      </c>
      <c r="O308" s="1" t="s">
        <v>105</v>
      </c>
      <c r="P308" s="1" t="s">
        <v>73</v>
      </c>
    </row>
    <row r="309" ht="15.75" customHeight="1">
      <c r="A309" s="1" t="s">
        <v>56</v>
      </c>
      <c r="B309" s="1" t="s">
        <v>812</v>
      </c>
      <c r="C309" s="1">
        <v>29.0</v>
      </c>
      <c r="D309" s="1">
        <v>67.0</v>
      </c>
      <c r="E309" s="1" t="s">
        <v>794</v>
      </c>
      <c r="F309" s="1">
        <v>1.0</v>
      </c>
      <c r="G309" s="1">
        <v>2.0</v>
      </c>
      <c r="H309" s="1" t="s">
        <v>73</v>
      </c>
      <c r="I309" s="1">
        <v>2.0</v>
      </c>
      <c r="J309" s="1" t="s">
        <v>108</v>
      </c>
      <c r="K309" s="1" t="s">
        <v>816</v>
      </c>
      <c r="L309" s="1" t="s">
        <v>147</v>
      </c>
      <c r="M309" s="1" t="s">
        <v>814</v>
      </c>
      <c r="N309" s="1">
        <v>0.0</v>
      </c>
      <c r="O309" s="1" t="s">
        <v>105</v>
      </c>
      <c r="P309" s="1" t="s">
        <v>73</v>
      </c>
    </row>
    <row r="310" ht="15.75" customHeight="1">
      <c r="A310" s="1" t="s">
        <v>56</v>
      </c>
      <c r="B310" s="1" t="s">
        <v>812</v>
      </c>
      <c r="C310" s="1">
        <v>29.0</v>
      </c>
      <c r="D310" s="1">
        <v>67.0</v>
      </c>
      <c r="E310" s="1" t="s">
        <v>794</v>
      </c>
      <c r="F310" s="1">
        <v>1.0</v>
      </c>
      <c r="G310" s="1">
        <v>2.0</v>
      </c>
      <c r="H310" s="1" t="s">
        <v>73</v>
      </c>
      <c r="I310" s="1">
        <v>2.0</v>
      </c>
      <c r="J310" s="1" t="s">
        <v>799</v>
      </c>
      <c r="K310" s="1" t="s">
        <v>818</v>
      </c>
      <c r="L310" s="1" t="s">
        <v>147</v>
      </c>
      <c r="M310" s="1" t="s">
        <v>814</v>
      </c>
      <c r="N310" s="1">
        <v>0.0</v>
      </c>
      <c r="O310" s="1" t="s">
        <v>304</v>
      </c>
      <c r="P310" s="1" t="s">
        <v>73</v>
      </c>
    </row>
    <row r="311" ht="15.75" customHeight="1">
      <c r="A311" s="1" t="s">
        <v>56</v>
      </c>
      <c r="B311" s="1" t="s">
        <v>812</v>
      </c>
      <c r="C311" s="1">
        <v>29.0</v>
      </c>
      <c r="D311" s="1">
        <v>67.0</v>
      </c>
      <c r="E311" s="1" t="s">
        <v>794</v>
      </c>
      <c r="F311" s="1">
        <v>1.0</v>
      </c>
      <c r="G311" s="1">
        <v>2.0</v>
      </c>
      <c r="H311" s="1" t="s">
        <v>73</v>
      </c>
      <c r="I311" s="1">
        <v>2.0</v>
      </c>
      <c r="J311" s="1" t="s">
        <v>801</v>
      </c>
      <c r="K311" s="1" t="s">
        <v>819</v>
      </c>
      <c r="L311" s="1" t="s">
        <v>147</v>
      </c>
      <c r="M311" s="1" t="s">
        <v>814</v>
      </c>
      <c r="N311" s="1">
        <v>0.0</v>
      </c>
      <c r="O311" s="1" t="s">
        <v>304</v>
      </c>
      <c r="P311" s="1" t="s">
        <v>73</v>
      </c>
    </row>
    <row r="312" ht="15.75" customHeight="1">
      <c r="A312" s="1" t="s">
        <v>56</v>
      </c>
      <c r="B312" s="1" t="s">
        <v>812</v>
      </c>
      <c r="C312" s="1">
        <v>29.0</v>
      </c>
      <c r="D312" s="1">
        <v>67.0</v>
      </c>
      <c r="E312" s="1" t="s">
        <v>794</v>
      </c>
      <c r="F312" s="1">
        <v>1.0</v>
      </c>
      <c r="G312" s="1">
        <v>2.0</v>
      </c>
      <c r="H312" s="1" t="s">
        <v>73</v>
      </c>
      <c r="I312" s="1">
        <v>2.0</v>
      </c>
      <c r="J312" s="1" t="s">
        <v>803</v>
      </c>
      <c r="K312" s="1" t="s">
        <v>820</v>
      </c>
      <c r="L312" s="1" t="s">
        <v>147</v>
      </c>
      <c r="M312" s="1" t="s">
        <v>814</v>
      </c>
      <c r="N312" s="1">
        <v>0.0</v>
      </c>
      <c r="O312" s="1" t="s">
        <v>805</v>
      </c>
      <c r="P312" s="1" t="s">
        <v>73</v>
      </c>
    </row>
    <row r="313" ht="15.75" customHeight="1">
      <c r="A313" s="1" t="s">
        <v>56</v>
      </c>
      <c r="B313" s="1" t="s">
        <v>812</v>
      </c>
      <c r="C313" s="1">
        <v>29.0</v>
      </c>
      <c r="D313" s="1">
        <v>67.0</v>
      </c>
      <c r="E313" s="1" t="s">
        <v>794</v>
      </c>
      <c r="F313" s="1">
        <v>1.0</v>
      </c>
      <c r="G313" s="1">
        <v>2.0</v>
      </c>
      <c r="H313" s="1" t="s">
        <v>73</v>
      </c>
      <c r="I313" s="1">
        <v>2.0</v>
      </c>
      <c r="J313" s="1" t="s">
        <v>806</v>
      </c>
      <c r="K313" s="1" t="s">
        <v>821</v>
      </c>
      <c r="L313" s="1" t="s">
        <v>147</v>
      </c>
      <c r="M313" s="1" t="s">
        <v>814</v>
      </c>
      <c r="N313" s="1">
        <v>0.0</v>
      </c>
      <c r="O313" s="1" t="s">
        <v>805</v>
      </c>
      <c r="P313" s="1" t="s">
        <v>73</v>
      </c>
    </row>
    <row r="314" ht="15.75" customHeight="1">
      <c r="A314" s="1" t="s">
        <v>56</v>
      </c>
      <c r="B314" s="1" t="s">
        <v>822</v>
      </c>
      <c r="C314" s="1">
        <v>30.0</v>
      </c>
      <c r="D314" s="1">
        <v>68.0</v>
      </c>
      <c r="E314" s="1" t="s">
        <v>794</v>
      </c>
      <c r="F314" s="1">
        <v>1.0</v>
      </c>
      <c r="G314" s="1">
        <v>3.0</v>
      </c>
      <c r="H314" s="1" t="s">
        <v>73</v>
      </c>
      <c r="I314" s="1">
        <v>1.0</v>
      </c>
      <c r="J314" s="1" t="s">
        <v>76</v>
      </c>
      <c r="K314" s="1" t="s">
        <v>823</v>
      </c>
      <c r="L314" s="1" t="s">
        <v>192</v>
      </c>
      <c r="M314" s="1" t="s">
        <v>824</v>
      </c>
      <c r="N314" s="1">
        <v>0.0</v>
      </c>
      <c r="O314" s="1" t="s">
        <v>85</v>
      </c>
      <c r="P314" s="1" t="s">
        <v>73</v>
      </c>
    </row>
    <row r="315" ht="15.75" customHeight="1">
      <c r="A315" s="1" t="s">
        <v>56</v>
      </c>
      <c r="B315" s="1" t="s">
        <v>822</v>
      </c>
      <c r="C315" s="1">
        <v>30.0</v>
      </c>
      <c r="D315" s="1">
        <v>68.0</v>
      </c>
      <c r="E315" s="1" t="s">
        <v>794</v>
      </c>
      <c r="F315" s="1">
        <v>1.0</v>
      </c>
      <c r="G315" s="1">
        <v>3.0</v>
      </c>
      <c r="H315" s="1" t="s">
        <v>73</v>
      </c>
      <c r="I315" s="1">
        <v>1.0</v>
      </c>
      <c r="J315" s="1" t="s">
        <v>98</v>
      </c>
      <c r="K315" s="1" t="s">
        <v>825</v>
      </c>
      <c r="L315" s="1" t="s">
        <v>192</v>
      </c>
      <c r="M315" s="1" t="s">
        <v>824</v>
      </c>
      <c r="N315" s="1">
        <v>0.0</v>
      </c>
      <c r="O315" s="1" t="s">
        <v>105</v>
      </c>
      <c r="P315" s="1" t="s">
        <v>73</v>
      </c>
    </row>
    <row r="316" ht="15.75" customHeight="1">
      <c r="A316" s="1" t="s">
        <v>56</v>
      </c>
      <c r="B316" s="1" t="s">
        <v>822</v>
      </c>
      <c r="C316" s="1">
        <v>30.0</v>
      </c>
      <c r="D316" s="1">
        <v>68.0</v>
      </c>
      <c r="E316" s="1" t="s">
        <v>794</v>
      </c>
      <c r="F316" s="1">
        <v>1.0</v>
      </c>
      <c r="G316" s="1">
        <v>3.0</v>
      </c>
      <c r="H316" s="1" t="s">
        <v>73</v>
      </c>
      <c r="I316" s="1">
        <v>1.0</v>
      </c>
      <c r="J316" s="1" t="s">
        <v>108</v>
      </c>
      <c r="K316" s="1" t="s">
        <v>826</v>
      </c>
      <c r="L316" s="1" t="s">
        <v>192</v>
      </c>
      <c r="M316" s="1" t="s">
        <v>824</v>
      </c>
      <c r="N316" s="1">
        <v>0.0</v>
      </c>
      <c r="O316" s="1" t="s">
        <v>105</v>
      </c>
      <c r="P316" s="1" t="s">
        <v>73</v>
      </c>
    </row>
    <row r="317" ht="15.75" customHeight="1">
      <c r="A317" s="1" t="s">
        <v>56</v>
      </c>
      <c r="B317" s="1" t="s">
        <v>822</v>
      </c>
      <c r="C317" s="1">
        <v>30.0</v>
      </c>
      <c r="D317" s="1">
        <v>68.0</v>
      </c>
      <c r="E317" s="1" t="s">
        <v>794</v>
      </c>
      <c r="F317" s="1">
        <v>1.0</v>
      </c>
      <c r="G317" s="1">
        <v>3.0</v>
      </c>
      <c r="H317" s="1" t="s">
        <v>73</v>
      </c>
      <c r="I317" s="1">
        <v>1.0</v>
      </c>
      <c r="J317" s="1" t="s">
        <v>799</v>
      </c>
      <c r="K317" s="1" t="s">
        <v>827</v>
      </c>
      <c r="L317" s="1" t="s">
        <v>192</v>
      </c>
      <c r="M317" s="1" t="s">
        <v>824</v>
      </c>
      <c r="N317" s="1">
        <v>0.0</v>
      </c>
      <c r="O317" s="1" t="s">
        <v>304</v>
      </c>
      <c r="P317" s="1" t="s">
        <v>73</v>
      </c>
    </row>
    <row r="318" ht="15.75" customHeight="1">
      <c r="A318" s="1" t="s">
        <v>56</v>
      </c>
      <c r="B318" s="1" t="s">
        <v>822</v>
      </c>
      <c r="C318" s="1">
        <v>30.0</v>
      </c>
      <c r="D318" s="1">
        <v>68.0</v>
      </c>
      <c r="E318" s="1" t="s">
        <v>794</v>
      </c>
      <c r="F318" s="1">
        <v>1.0</v>
      </c>
      <c r="G318" s="1">
        <v>3.0</v>
      </c>
      <c r="H318" s="1" t="s">
        <v>73</v>
      </c>
      <c r="I318" s="1">
        <v>1.0</v>
      </c>
      <c r="J318" s="1" t="s">
        <v>801</v>
      </c>
      <c r="K318" s="1" t="s">
        <v>828</v>
      </c>
      <c r="L318" s="1" t="s">
        <v>192</v>
      </c>
      <c r="M318" s="1" t="s">
        <v>824</v>
      </c>
      <c r="N318" s="1">
        <v>0.0</v>
      </c>
      <c r="O318" s="1" t="s">
        <v>304</v>
      </c>
      <c r="P318" s="1" t="s">
        <v>73</v>
      </c>
    </row>
    <row r="319" ht="15.75" customHeight="1">
      <c r="A319" s="1" t="s">
        <v>56</v>
      </c>
      <c r="B319" s="1" t="s">
        <v>829</v>
      </c>
      <c r="C319" s="1">
        <v>30.0</v>
      </c>
      <c r="D319" s="1">
        <v>69.0</v>
      </c>
      <c r="E319" s="1" t="s">
        <v>794</v>
      </c>
      <c r="F319" s="1">
        <v>2.0</v>
      </c>
      <c r="G319" s="1">
        <v>1.0</v>
      </c>
      <c r="H319" s="1" t="s">
        <v>73</v>
      </c>
      <c r="I319" s="1">
        <v>2.0</v>
      </c>
      <c r="J319" s="1" t="s">
        <v>98</v>
      </c>
      <c r="K319" s="1" t="s">
        <v>830</v>
      </c>
      <c r="L319" s="1" t="s">
        <v>252</v>
      </c>
      <c r="M319" s="1" t="s">
        <v>831</v>
      </c>
      <c r="N319" s="1">
        <v>0.0</v>
      </c>
      <c r="O319" s="1" t="s">
        <v>105</v>
      </c>
      <c r="P319" s="1" t="s">
        <v>73</v>
      </c>
    </row>
    <row r="320" ht="15.75" customHeight="1">
      <c r="A320" s="1" t="s">
        <v>56</v>
      </c>
      <c r="B320" s="1" t="s">
        <v>829</v>
      </c>
      <c r="C320" s="1">
        <v>30.0</v>
      </c>
      <c r="D320" s="1">
        <v>69.0</v>
      </c>
      <c r="E320" s="1" t="s">
        <v>794</v>
      </c>
      <c r="F320" s="1">
        <v>2.0</v>
      </c>
      <c r="G320" s="1">
        <v>1.0</v>
      </c>
      <c r="H320" s="1" t="s">
        <v>73</v>
      </c>
      <c r="I320" s="1">
        <v>2.0</v>
      </c>
      <c r="J320" s="1" t="s">
        <v>108</v>
      </c>
      <c r="K320" s="1" t="s">
        <v>832</v>
      </c>
      <c r="L320" s="1" t="s">
        <v>252</v>
      </c>
      <c r="M320" s="1" t="s">
        <v>831</v>
      </c>
      <c r="N320" s="1">
        <v>0.0</v>
      </c>
      <c r="O320" s="1" t="s">
        <v>105</v>
      </c>
      <c r="P320" s="1" t="s">
        <v>73</v>
      </c>
    </row>
    <row r="321" ht="15.75" customHeight="1">
      <c r="A321" s="1" t="s">
        <v>56</v>
      </c>
      <c r="B321" s="1" t="s">
        <v>829</v>
      </c>
      <c r="C321" s="1">
        <v>30.0</v>
      </c>
      <c r="D321" s="1">
        <v>69.0</v>
      </c>
      <c r="E321" s="1" t="s">
        <v>794</v>
      </c>
      <c r="F321" s="1">
        <v>2.0</v>
      </c>
      <c r="G321" s="1">
        <v>1.0</v>
      </c>
      <c r="H321" s="1" t="s">
        <v>73</v>
      </c>
      <c r="I321" s="1">
        <v>2.0</v>
      </c>
      <c r="J321" s="1" t="s">
        <v>799</v>
      </c>
      <c r="K321" s="1" t="s">
        <v>833</v>
      </c>
      <c r="L321" s="1" t="s">
        <v>252</v>
      </c>
      <c r="M321" s="1" t="s">
        <v>831</v>
      </c>
      <c r="N321" s="1">
        <v>0.0</v>
      </c>
      <c r="O321" s="1" t="s">
        <v>304</v>
      </c>
      <c r="P321" s="1" t="s">
        <v>73</v>
      </c>
    </row>
    <row r="322" ht="15.75" customHeight="1">
      <c r="A322" s="1" t="s">
        <v>56</v>
      </c>
      <c r="B322" s="1" t="s">
        <v>829</v>
      </c>
      <c r="C322" s="1">
        <v>30.0</v>
      </c>
      <c r="D322" s="1">
        <v>69.0</v>
      </c>
      <c r="E322" s="1" t="s">
        <v>794</v>
      </c>
      <c r="F322" s="1">
        <v>2.0</v>
      </c>
      <c r="G322" s="1">
        <v>1.0</v>
      </c>
      <c r="H322" s="1" t="s">
        <v>73</v>
      </c>
      <c r="I322" s="1">
        <v>2.0</v>
      </c>
      <c r="J322" s="1" t="s">
        <v>801</v>
      </c>
      <c r="K322" s="1" t="s">
        <v>834</v>
      </c>
      <c r="L322" s="1" t="s">
        <v>252</v>
      </c>
      <c r="M322" s="1" t="s">
        <v>831</v>
      </c>
      <c r="N322" s="1">
        <v>0.0</v>
      </c>
      <c r="O322" s="1" t="s">
        <v>304</v>
      </c>
      <c r="P322" s="1" t="s">
        <v>73</v>
      </c>
    </row>
    <row r="323" ht="15.75" customHeight="1">
      <c r="A323" s="1" t="s">
        <v>56</v>
      </c>
      <c r="B323" s="1" t="s">
        <v>829</v>
      </c>
      <c r="C323" s="1">
        <v>30.0</v>
      </c>
      <c r="D323" s="1">
        <v>69.0</v>
      </c>
      <c r="E323" s="1" t="s">
        <v>794</v>
      </c>
      <c r="F323" s="1">
        <v>2.0</v>
      </c>
      <c r="G323" s="1">
        <v>1.0</v>
      </c>
      <c r="H323" s="1" t="s">
        <v>73</v>
      </c>
      <c r="I323" s="1">
        <v>2.0</v>
      </c>
      <c r="J323" s="1" t="s">
        <v>803</v>
      </c>
      <c r="K323" s="1" t="s">
        <v>835</v>
      </c>
      <c r="L323" s="1" t="s">
        <v>252</v>
      </c>
      <c r="M323" s="1" t="s">
        <v>831</v>
      </c>
      <c r="N323" s="1">
        <v>0.0</v>
      </c>
      <c r="O323" s="1" t="s">
        <v>805</v>
      </c>
      <c r="P323" s="1" t="s">
        <v>73</v>
      </c>
    </row>
    <row r="324" ht="15.75" customHeight="1">
      <c r="A324" s="1" t="s">
        <v>56</v>
      </c>
      <c r="B324" s="1" t="s">
        <v>829</v>
      </c>
      <c r="C324" s="1">
        <v>30.0</v>
      </c>
      <c r="D324" s="1">
        <v>69.0</v>
      </c>
      <c r="E324" s="1" t="s">
        <v>794</v>
      </c>
      <c r="F324" s="1">
        <v>2.0</v>
      </c>
      <c r="G324" s="1">
        <v>1.0</v>
      </c>
      <c r="H324" s="1" t="s">
        <v>73</v>
      </c>
      <c r="I324" s="1">
        <v>2.0</v>
      </c>
      <c r="J324" s="1" t="s">
        <v>806</v>
      </c>
      <c r="K324" s="1" t="s">
        <v>836</v>
      </c>
      <c r="L324" s="1" t="s">
        <v>252</v>
      </c>
      <c r="M324" s="1" t="s">
        <v>831</v>
      </c>
      <c r="N324" s="1">
        <v>0.0</v>
      </c>
      <c r="O324" s="1" t="s">
        <v>805</v>
      </c>
      <c r="P324" s="1" t="s">
        <v>73</v>
      </c>
    </row>
    <row r="325" ht="15.75" customHeight="1">
      <c r="A325" s="1" t="s">
        <v>56</v>
      </c>
      <c r="B325" s="1" t="s">
        <v>829</v>
      </c>
      <c r="C325" s="1">
        <v>30.0</v>
      </c>
      <c r="D325" s="1">
        <v>69.0</v>
      </c>
      <c r="E325" s="1" t="s">
        <v>794</v>
      </c>
      <c r="F325" s="1">
        <v>2.0</v>
      </c>
      <c r="G325" s="1">
        <v>1.0</v>
      </c>
      <c r="H325" s="1" t="s">
        <v>73</v>
      </c>
      <c r="I325" s="1">
        <v>2.0</v>
      </c>
      <c r="J325" s="1" t="s">
        <v>808</v>
      </c>
      <c r="K325" s="1" t="s">
        <v>837</v>
      </c>
      <c r="L325" s="1" t="s">
        <v>252</v>
      </c>
      <c r="M325" s="1" t="s">
        <v>831</v>
      </c>
      <c r="N325" s="1">
        <v>0.0</v>
      </c>
      <c r="O325" s="1" t="s">
        <v>304</v>
      </c>
      <c r="P325" s="1" t="s">
        <v>73</v>
      </c>
    </row>
    <row r="326" ht="15.75" customHeight="1">
      <c r="A326" s="1" t="s">
        <v>56</v>
      </c>
      <c r="B326" s="1" t="s">
        <v>829</v>
      </c>
      <c r="C326" s="1">
        <v>30.0</v>
      </c>
      <c r="D326" s="1">
        <v>69.0</v>
      </c>
      <c r="E326" s="1" t="s">
        <v>794</v>
      </c>
      <c r="F326" s="1">
        <v>2.0</v>
      </c>
      <c r="G326" s="1">
        <v>1.0</v>
      </c>
      <c r="H326" s="1" t="s">
        <v>73</v>
      </c>
      <c r="I326" s="1">
        <v>2.0</v>
      </c>
      <c r="J326" s="1" t="s">
        <v>810</v>
      </c>
      <c r="K326" s="1" t="s">
        <v>838</v>
      </c>
      <c r="L326" s="1" t="s">
        <v>252</v>
      </c>
      <c r="M326" s="1" t="s">
        <v>831</v>
      </c>
      <c r="N326" s="1">
        <v>0.0</v>
      </c>
      <c r="O326" s="1" t="s">
        <v>304</v>
      </c>
      <c r="P326" s="1" t="s">
        <v>73</v>
      </c>
    </row>
    <row r="327" ht="15.75" customHeight="1">
      <c r="A327" s="1" t="s">
        <v>56</v>
      </c>
      <c r="B327" s="1" t="s">
        <v>839</v>
      </c>
      <c r="C327" s="1">
        <v>31.0</v>
      </c>
      <c r="D327" s="1">
        <v>70.0</v>
      </c>
      <c r="E327" s="1" t="s">
        <v>794</v>
      </c>
      <c r="F327" s="1">
        <v>2.0</v>
      </c>
      <c r="G327" s="1">
        <v>2.0</v>
      </c>
      <c r="H327" s="1" t="s">
        <v>73</v>
      </c>
      <c r="I327" s="1">
        <v>1.0</v>
      </c>
      <c r="J327" s="1" t="s">
        <v>98</v>
      </c>
      <c r="K327" s="1" t="s">
        <v>840</v>
      </c>
      <c r="L327" s="1" t="s">
        <v>307</v>
      </c>
      <c r="M327" s="1" t="s">
        <v>841</v>
      </c>
      <c r="N327" s="1">
        <v>0.0</v>
      </c>
      <c r="O327" s="1" t="s">
        <v>105</v>
      </c>
      <c r="P327" s="1" t="s">
        <v>73</v>
      </c>
    </row>
    <row r="328" ht="15.75" customHeight="1">
      <c r="A328" s="1" t="s">
        <v>56</v>
      </c>
      <c r="B328" s="1" t="s">
        <v>839</v>
      </c>
      <c r="C328" s="1">
        <v>31.0</v>
      </c>
      <c r="D328" s="1">
        <v>70.0</v>
      </c>
      <c r="E328" s="1" t="s">
        <v>794</v>
      </c>
      <c r="F328" s="1">
        <v>2.0</v>
      </c>
      <c r="G328" s="1">
        <v>2.0</v>
      </c>
      <c r="H328" s="1" t="s">
        <v>73</v>
      </c>
      <c r="I328" s="1">
        <v>1.0</v>
      </c>
      <c r="J328" s="1" t="s">
        <v>108</v>
      </c>
      <c r="K328" s="1" t="s">
        <v>842</v>
      </c>
      <c r="L328" s="1" t="s">
        <v>307</v>
      </c>
      <c r="M328" s="1" t="s">
        <v>841</v>
      </c>
      <c r="N328" s="1">
        <v>0.0</v>
      </c>
      <c r="O328" s="1" t="s">
        <v>105</v>
      </c>
      <c r="P328" s="1" t="s">
        <v>73</v>
      </c>
    </row>
    <row r="329" ht="15.75" customHeight="1">
      <c r="A329" s="1" t="s">
        <v>56</v>
      </c>
      <c r="B329" s="1" t="s">
        <v>839</v>
      </c>
      <c r="C329" s="1">
        <v>31.0</v>
      </c>
      <c r="D329" s="1">
        <v>70.0</v>
      </c>
      <c r="E329" s="1" t="s">
        <v>794</v>
      </c>
      <c r="F329" s="1">
        <v>2.0</v>
      </c>
      <c r="G329" s="1">
        <v>2.0</v>
      </c>
      <c r="H329" s="1" t="s">
        <v>73</v>
      </c>
      <c r="I329" s="1">
        <v>1.0</v>
      </c>
      <c r="J329" s="1" t="s">
        <v>799</v>
      </c>
      <c r="K329" s="1" t="s">
        <v>843</v>
      </c>
      <c r="L329" s="1" t="s">
        <v>307</v>
      </c>
      <c r="M329" s="1" t="s">
        <v>841</v>
      </c>
      <c r="N329" s="1">
        <v>0.0</v>
      </c>
      <c r="O329" s="1" t="s">
        <v>304</v>
      </c>
      <c r="P329" s="1" t="s">
        <v>73</v>
      </c>
    </row>
    <row r="330" ht="15.75" customHeight="1">
      <c r="A330" s="1" t="s">
        <v>56</v>
      </c>
      <c r="B330" s="1" t="s">
        <v>839</v>
      </c>
      <c r="C330" s="1">
        <v>31.0</v>
      </c>
      <c r="D330" s="1">
        <v>70.0</v>
      </c>
      <c r="E330" s="1" t="s">
        <v>794</v>
      </c>
      <c r="F330" s="1">
        <v>2.0</v>
      </c>
      <c r="G330" s="1">
        <v>2.0</v>
      </c>
      <c r="H330" s="1" t="s">
        <v>73</v>
      </c>
      <c r="I330" s="1">
        <v>1.0</v>
      </c>
      <c r="J330" s="1" t="s">
        <v>801</v>
      </c>
      <c r="K330" s="1" t="s">
        <v>844</v>
      </c>
      <c r="L330" s="1" t="s">
        <v>307</v>
      </c>
      <c r="M330" s="1" t="s">
        <v>841</v>
      </c>
      <c r="N330" s="1">
        <v>0.0</v>
      </c>
      <c r="O330" s="1" t="s">
        <v>304</v>
      </c>
      <c r="P330" s="1" t="s">
        <v>73</v>
      </c>
    </row>
    <row r="331" ht="15.75" customHeight="1">
      <c r="A331" s="1" t="s">
        <v>56</v>
      </c>
      <c r="B331" s="1" t="s">
        <v>839</v>
      </c>
      <c r="C331" s="1">
        <v>31.0</v>
      </c>
      <c r="D331" s="1">
        <v>70.0</v>
      </c>
      <c r="E331" s="1" t="s">
        <v>794</v>
      </c>
      <c r="F331" s="1">
        <v>2.0</v>
      </c>
      <c r="G331" s="1">
        <v>2.0</v>
      </c>
      <c r="H331" s="1" t="s">
        <v>73</v>
      </c>
      <c r="I331" s="1">
        <v>1.0</v>
      </c>
      <c r="J331" s="1" t="s">
        <v>803</v>
      </c>
      <c r="K331" s="1" t="s">
        <v>845</v>
      </c>
      <c r="L331" s="1" t="s">
        <v>307</v>
      </c>
      <c r="M331" s="1" t="s">
        <v>841</v>
      </c>
      <c r="N331" s="1">
        <v>0.0</v>
      </c>
      <c r="O331" s="1" t="s">
        <v>805</v>
      </c>
      <c r="P331" s="1" t="s">
        <v>73</v>
      </c>
    </row>
    <row r="332" ht="15.75" customHeight="1">
      <c r="A332" s="1" t="s">
        <v>56</v>
      </c>
      <c r="B332" s="1" t="s">
        <v>839</v>
      </c>
      <c r="C332" s="1">
        <v>31.0</v>
      </c>
      <c r="D332" s="1">
        <v>70.0</v>
      </c>
      <c r="E332" s="1" t="s">
        <v>794</v>
      </c>
      <c r="F332" s="1">
        <v>2.0</v>
      </c>
      <c r="G332" s="1">
        <v>2.0</v>
      </c>
      <c r="H332" s="1" t="s">
        <v>73</v>
      </c>
      <c r="I332" s="1">
        <v>1.0</v>
      </c>
      <c r="J332" s="1" t="s">
        <v>806</v>
      </c>
      <c r="K332" s="1" t="s">
        <v>846</v>
      </c>
      <c r="L332" s="1" t="s">
        <v>307</v>
      </c>
      <c r="M332" s="1" t="s">
        <v>841</v>
      </c>
      <c r="N332" s="1">
        <v>0.0</v>
      </c>
      <c r="O332" s="1" t="s">
        <v>805</v>
      </c>
      <c r="P332" s="1" t="s">
        <v>73</v>
      </c>
    </row>
    <row r="333" ht="15.75" customHeight="1">
      <c r="A333" s="1" t="s">
        <v>56</v>
      </c>
      <c r="B333" s="1" t="s">
        <v>847</v>
      </c>
      <c r="C333" s="1">
        <v>31.0</v>
      </c>
      <c r="D333" s="1">
        <v>71.0</v>
      </c>
      <c r="E333" s="1" t="s">
        <v>794</v>
      </c>
      <c r="F333" s="1">
        <v>2.0</v>
      </c>
      <c r="G333" s="1">
        <v>3.0</v>
      </c>
      <c r="H333" s="1" t="s">
        <v>73</v>
      </c>
      <c r="I333" s="1">
        <v>2.0</v>
      </c>
      <c r="J333" s="1" t="s">
        <v>98</v>
      </c>
      <c r="K333" s="1" t="s">
        <v>848</v>
      </c>
      <c r="L333" s="1" t="s">
        <v>315</v>
      </c>
      <c r="M333" s="1" t="s">
        <v>849</v>
      </c>
      <c r="N333" s="1">
        <v>0.0</v>
      </c>
      <c r="O333" s="1" t="s">
        <v>105</v>
      </c>
      <c r="P333" s="1" t="s">
        <v>73</v>
      </c>
    </row>
    <row r="334" ht="15.75" customHeight="1">
      <c r="A334" s="1" t="s">
        <v>56</v>
      </c>
      <c r="B334" s="1" t="s">
        <v>847</v>
      </c>
      <c r="C334" s="1">
        <v>31.0</v>
      </c>
      <c r="D334" s="1">
        <v>71.0</v>
      </c>
      <c r="E334" s="1" t="s">
        <v>794</v>
      </c>
      <c r="F334" s="1">
        <v>2.0</v>
      </c>
      <c r="G334" s="1">
        <v>3.0</v>
      </c>
      <c r="H334" s="1" t="s">
        <v>73</v>
      </c>
      <c r="I334" s="1">
        <v>2.0</v>
      </c>
      <c r="J334" s="1" t="s">
        <v>108</v>
      </c>
      <c r="K334" s="1" t="s">
        <v>850</v>
      </c>
      <c r="L334" s="1" t="s">
        <v>315</v>
      </c>
      <c r="M334" s="1" t="s">
        <v>849</v>
      </c>
      <c r="N334" s="1">
        <v>0.0</v>
      </c>
      <c r="O334" s="1" t="s">
        <v>105</v>
      </c>
      <c r="P334" s="1" t="s">
        <v>73</v>
      </c>
    </row>
    <row r="335" ht="15.75" customHeight="1">
      <c r="A335" s="1" t="s">
        <v>56</v>
      </c>
      <c r="B335" s="1" t="s">
        <v>847</v>
      </c>
      <c r="C335" s="1">
        <v>31.0</v>
      </c>
      <c r="D335" s="1">
        <v>71.0</v>
      </c>
      <c r="E335" s="1" t="s">
        <v>794</v>
      </c>
      <c r="F335" s="1">
        <v>2.0</v>
      </c>
      <c r="G335" s="1">
        <v>3.0</v>
      </c>
      <c r="H335" s="1" t="s">
        <v>73</v>
      </c>
      <c r="I335" s="1">
        <v>2.0</v>
      </c>
      <c r="J335" s="1" t="s">
        <v>799</v>
      </c>
      <c r="K335" s="1" t="s">
        <v>851</v>
      </c>
      <c r="L335" s="1" t="s">
        <v>315</v>
      </c>
      <c r="M335" s="1" t="s">
        <v>849</v>
      </c>
      <c r="N335" s="1">
        <v>0.0</v>
      </c>
      <c r="O335" s="1" t="s">
        <v>304</v>
      </c>
      <c r="P335" s="1" t="s">
        <v>73</v>
      </c>
    </row>
    <row r="336" ht="15.75" customHeight="1">
      <c r="A336" s="1" t="s">
        <v>56</v>
      </c>
      <c r="B336" s="1" t="s">
        <v>847</v>
      </c>
      <c r="C336" s="1">
        <v>31.0</v>
      </c>
      <c r="D336" s="1">
        <v>71.0</v>
      </c>
      <c r="E336" s="1" t="s">
        <v>794</v>
      </c>
      <c r="F336" s="1">
        <v>2.0</v>
      </c>
      <c r="G336" s="1">
        <v>3.0</v>
      </c>
      <c r="H336" s="1" t="s">
        <v>73</v>
      </c>
      <c r="I336" s="1">
        <v>2.0</v>
      </c>
      <c r="J336" s="1" t="s">
        <v>801</v>
      </c>
      <c r="K336" s="1" t="s">
        <v>852</v>
      </c>
      <c r="L336" s="1" t="s">
        <v>315</v>
      </c>
      <c r="M336" s="1" t="s">
        <v>849</v>
      </c>
      <c r="N336" s="1">
        <v>0.0</v>
      </c>
      <c r="O336" s="1" t="s">
        <v>304</v>
      </c>
      <c r="P336" s="1" t="s">
        <v>73</v>
      </c>
    </row>
    <row r="337" ht="15.75" customHeight="1">
      <c r="A337" s="1" t="s">
        <v>56</v>
      </c>
      <c r="B337" s="1" t="s">
        <v>853</v>
      </c>
      <c r="C337" s="1">
        <v>32.0</v>
      </c>
      <c r="D337" s="1">
        <v>72.0</v>
      </c>
      <c r="E337" s="1" t="s">
        <v>854</v>
      </c>
      <c r="F337" s="1">
        <v>1.0</v>
      </c>
      <c r="G337" s="1">
        <v>1.0</v>
      </c>
      <c r="H337" s="1" t="s">
        <v>73</v>
      </c>
      <c r="I337" s="1">
        <v>1.0</v>
      </c>
      <c r="J337" s="1" t="s">
        <v>98</v>
      </c>
      <c r="K337" s="1" t="s">
        <v>855</v>
      </c>
      <c r="L337" s="1" t="s">
        <v>81</v>
      </c>
      <c r="M337" s="1" t="s">
        <v>856</v>
      </c>
      <c r="N337" s="1">
        <v>0.0</v>
      </c>
      <c r="O337" s="1" t="s">
        <v>105</v>
      </c>
      <c r="P337" s="1" t="s">
        <v>73</v>
      </c>
    </row>
    <row r="338" ht="15.75" customHeight="1">
      <c r="A338" s="1" t="s">
        <v>56</v>
      </c>
      <c r="B338" s="1" t="s">
        <v>853</v>
      </c>
      <c r="C338" s="1">
        <v>32.0</v>
      </c>
      <c r="D338" s="1">
        <v>72.0</v>
      </c>
      <c r="E338" s="1" t="s">
        <v>854</v>
      </c>
      <c r="F338" s="1">
        <v>1.0</v>
      </c>
      <c r="G338" s="1">
        <v>1.0</v>
      </c>
      <c r="H338" s="1" t="s">
        <v>73</v>
      </c>
      <c r="I338" s="1">
        <v>1.0</v>
      </c>
      <c r="J338" s="1" t="s">
        <v>108</v>
      </c>
      <c r="K338" s="1" t="s">
        <v>857</v>
      </c>
      <c r="L338" s="1" t="s">
        <v>81</v>
      </c>
      <c r="M338" s="1" t="s">
        <v>856</v>
      </c>
      <c r="N338" s="1">
        <v>0.0</v>
      </c>
      <c r="O338" s="1" t="s">
        <v>105</v>
      </c>
      <c r="P338" s="1" t="s">
        <v>73</v>
      </c>
    </row>
    <row r="339" ht="15.75" customHeight="1">
      <c r="A339" s="1" t="s">
        <v>56</v>
      </c>
      <c r="B339" s="1" t="s">
        <v>853</v>
      </c>
      <c r="C339" s="1">
        <v>32.0</v>
      </c>
      <c r="D339" s="1">
        <v>72.0</v>
      </c>
      <c r="E339" s="1" t="s">
        <v>854</v>
      </c>
      <c r="F339" s="1">
        <v>1.0</v>
      </c>
      <c r="G339" s="1">
        <v>1.0</v>
      </c>
      <c r="H339" s="1" t="s">
        <v>73</v>
      </c>
      <c r="I339" s="1">
        <v>1.0</v>
      </c>
      <c r="J339" s="1" t="s">
        <v>112</v>
      </c>
      <c r="K339" s="1" t="s">
        <v>858</v>
      </c>
      <c r="L339" s="1" t="s">
        <v>81</v>
      </c>
      <c r="M339" s="1" t="s">
        <v>856</v>
      </c>
      <c r="N339" s="1">
        <v>0.0</v>
      </c>
      <c r="O339" s="1" t="s">
        <v>304</v>
      </c>
      <c r="P339" s="1" t="s">
        <v>73</v>
      </c>
    </row>
    <row r="340" ht="15.75" customHeight="1">
      <c r="A340" s="1" t="s">
        <v>56</v>
      </c>
      <c r="B340" s="1" t="s">
        <v>853</v>
      </c>
      <c r="C340" s="1">
        <v>32.0</v>
      </c>
      <c r="D340" s="1">
        <v>72.0</v>
      </c>
      <c r="E340" s="1" t="s">
        <v>854</v>
      </c>
      <c r="F340" s="1">
        <v>1.0</v>
      </c>
      <c r="G340" s="1">
        <v>1.0</v>
      </c>
      <c r="H340" s="1" t="s">
        <v>73</v>
      </c>
      <c r="I340" s="1">
        <v>1.0</v>
      </c>
      <c r="J340" s="1" t="s">
        <v>127</v>
      </c>
      <c r="K340" s="1" t="s">
        <v>859</v>
      </c>
      <c r="L340" s="1" t="s">
        <v>81</v>
      </c>
      <c r="M340" s="1" t="s">
        <v>856</v>
      </c>
      <c r="N340" s="1">
        <v>0.0</v>
      </c>
      <c r="O340" s="1" t="s">
        <v>805</v>
      </c>
      <c r="P340" s="1" t="s">
        <v>73</v>
      </c>
    </row>
    <row r="341" ht="15.75" customHeight="1">
      <c r="A341" s="1" t="s">
        <v>56</v>
      </c>
      <c r="B341" s="1" t="s">
        <v>860</v>
      </c>
      <c r="C341" s="1">
        <v>32.0</v>
      </c>
      <c r="D341" s="1">
        <v>73.0</v>
      </c>
      <c r="E341" s="1" t="s">
        <v>854</v>
      </c>
      <c r="F341" s="1">
        <v>1.0</v>
      </c>
      <c r="G341" s="1">
        <v>1.0</v>
      </c>
      <c r="H341" s="1" t="s">
        <v>73</v>
      </c>
      <c r="I341" s="1">
        <v>2.0</v>
      </c>
      <c r="J341" s="1" t="s">
        <v>98</v>
      </c>
      <c r="K341" s="1" t="s">
        <v>861</v>
      </c>
      <c r="L341" s="1" t="s">
        <v>81</v>
      </c>
      <c r="M341" s="1" t="s">
        <v>856</v>
      </c>
      <c r="N341" s="1">
        <v>0.0</v>
      </c>
      <c r="O341" s="1" t="s">
        <v>105</v>
      </c>
      <c r="P341" s="1" t="s">
        <v>73</v>
      </c>
    </row>
    <row r="342" ht="15.75" customHeight="1">
      <c r="A342" s="1" t="s">
        <v>56</v>
      </c>
      <c r="B342" s="1" t="s">
        <v>860</v>
      </c>
      <c r="C342" s="1">
        <v>32.0</v>
      </c>
      <c r="D342" s="1">
        <v>73.0</v>
      </c>
      <c r="E342" s="1" t="s">
        <v>854</v>
      </c>
      <c r="F342" s="1">
        <v>1.0</v>
      </c>
      <c r="G342" s="1">
        <v>1.0</v>
      </c>
      <c r="H342" s="1" t="s">
        <v>73</v>
      </c>
      <c r="I342" s="1">
        <v>2.0</v>
      </c>
      <c r="J342" s="1" t="s">
        <v>108</v>
      </c>
      <c r="K342" s="1" t="s">
        <v>862</v>
      </c>
      <c r="L342" s="1" t="s">
        <v>81</v>
      </c>
      <c r="M342" s="1" t="s">
        <v>856</v>
      </c>
      <c r="N342" s="1">
        <v>0.0</v>
      </c>
      <c r="O342" s="1" t="s">
        <v>105</v>
      </c>
      <c r="P342" s="1" t="s">
        <v>73</v>
      </c>
    </row>
    <row r="343" ht="15.75" customHeight="1">
      <c r="A343" s="1" t="s">
        <v>56</v>
      </c>
      <c r="B343" s="1" t="s">
        <v>860</v>
      </c>
      <c r="C343" s="1">
        <v>32.0</v>
      </c>
      <c r="D343" s="1">
        <v>73.0</v>
      </c>
      <c r="E343" s="1" t="s">
        <v>854</v>
      </c>
      <c r="F343" s="1">
        <v>1.0</v>
      </c>
      <c r="G343" s="1">
        <v>1.0</v>
      </c>
      <c r="H343" s="1" t="s">
        <v>73</v>
      </c>
      <c r="I343" s="1">
        <v>2.0</v>
      </c>
      <c r="J343" s="1" t="s">
        <v>112</v>
      </c>
      <c r="K343" s="1" t="s">
        <v>863</v>
      </c>
      <c r="L343" s="1" t="s">
        <v>81</v>
      </c>
      <c r="M343" s="1" t="s">
        <v>856</v>
      </c>
      <c r="N343" s="1">
        <v>0.0</v>
      </c>
      <c r="O343" s="1" t="s">
        <v>304</v>
      </c>
      <c r="P343" s="1" t="s">
        <v>73</v>
      </c>
    </row>
    <row r="344" ht="15.75" customHeight="1">
      <c r="A344" s="1" t="s">
        <v>56</v>
      </c>
      <c r="B344" s="1" t="s">
        <v>860</v>
      </c>
      <c r="C344" s="1">
        <v>32.0</v>
      </c>
      <c r="D344" s="1">
        <v>73.0</v>
      </c>
      <c r="E344" s="1" t="s">
        <v>854</v>
      </c>
      <c r="F344" s="1">
        <v>1.0</v>
      </c>
      <c r="G344" s="1">
        <v>1.0</v>
      </c>
      <c r="H344" s="1" t="s">
        <v>73</v>
      </c>
      <c r="I344" s="1">
        <v>2.0</v>
      </c>
      <c r="J344" s="1" t="s">
        <v>127</v>
      </c>
      <c r="K344" s="1" t="s">
        <v>864</v>
      </c>
      <c r="L344" s="1" t="s">
        <v>81</v>
      </c>
      <c r="M344" s="1" t="s">
        <v>856</v>
      </c>
      <c r="N344" s="1">
        <v>0.0</v>
      </c>
      <c r="O344" s="1" t="s">
        <v>805</v>
      </c>
      <c r="P344" s="1" t="s">
        <v>73</v>
      </c>
    </row>
    <row r="345" ht="15.75" customHeight="1">
      <c r="A345" s="1" t="s">
        <v>56</v>
      </c>
      <c r="B345" s="1" t="s">
        <v>865</v>
      </c>
      <c r="C345" s="1">
        <v>32.0</v>
      </c>
      <c r="D345" s="1">
        <v>74.0</v>
      </c>
      <c r="E345" s="1" t="s">
        <v>854</v>
      </c>
      <c r="F345" s="1">
        <v>1.0</v>
      </c>
      <c r="G345" s="1">
        <v>1.0</v>
      </c>
      <c r="H345" s="1" t="s">
        <v>73</v>
      </c>
      <c r="I345" s="1">
        <v>3.0</v>
      </c>
      <c r="J345" s="1" t="s">
        <v>98</v>
      </c>
      <c r="K345" s="1" t="s">
        <v>866</v>
      </c>
      <c r="L345" s="1" t="s">
        <v>81</v>
      </c>
      <c r="M345" s="1" t="s">
        <v>856</v>
      </c>
      <c r="N345" s="1">
        <v>0.0</v>
      </c>
      <c r="O345" s="1" t="s">
        <v>105</v>
      </c>
      <c r="P345" s="1" t="s">
        <v>73</v>
      </c>
    </row>
    <row r="346" ht="15.75" customHeight="1">
      <c r="A346" s="1" t="s">
        <v>56</v>
      </c>
      <c r="B346" s="1" t="s">
        <v>865</v>
      </c>
      <c r="C346" s="1">
        <v>32.0</v>
      </c>
      <c r="D346" s="1">
        <v>74.0</v>
      </c>
      <c r="E346" s="1" t="s">
        <v>854</v>
      </c>
      <c r="F346" s="1">
        <v>1.0</v>
      </c>
      <c r="G346" s="1">
        <v>1.0</v>
      </c>
      <c r="H346" s="1" t="s">
        <v>73</v>
      </c>
      <c r="I346" s="1">
        <v>3.0</v>
      </c>
      <c r="J346" s="1" t="s">
        <v>108</v>
      </c>
      <c r="K346" s="1" t="s">
        <v>867</v>
      </c>
      <c r="L346" s="1" t="s">
        <v>81</v>
      </c>
      <c r="M346" s="1" t="s">
        <v>856</v>
      </c>
      <c r="N346" s="1">
        <v>0.0</v>
      </c>
      <c r="O346" s="1" t="s">
        <v>105</v>
      </c>
      <c r="P346" s="1" t="s">
        <v>73</v>
      </c>
    </row>
    <row r="347" ht="15.75" customHeight="1">
      <c r="A347" s="1" t="s">
        <v>56</v>
      </c>
      <c r="B347" s="1" t="s">
        <v>865</v>
      </c>
      <c r="C347" s="1">
        <v>32.0</v>
      </c>
      <c r="D347" s="1">
        <v>74.0</v>
      </c>
      <c r="E347" s="1" t="s">
        <v>854</v>
      </c>
      <c r="F347" s="1">
        <v>1.0</v>
      </c>
      <c r="G347" s="1">
        <v>1.0</v>
      </c>
      <c r="H347" s="1" t="s">
        <v>73</v>
      </c>
      <c r="I347" s="1">
        <v>3.0</v>
      </c>
      <c r="J347" s="1" t="s">
        <v>112</v>
      </c>
      <c r="K347" s="1" t="s">
        <v>868</v>
      </c>
      <c r="L347" s="1" t="s">
        <v>81</v>
      </c>
      <c r="M347" s="1" t="s">
        <v>856</v>
      </c>
      <c r="N347" s="1">
        <v>0.0</v>
      </c>
      <c r="O347" s="1" t="s">
        <v>304</v>
      </c>
      <c r="P347" s="1" t="s">
        <v>73</v>
      </c>
    </row>
    <row r="348" ht="15.75" customHeight="1">
      <c r="A348" s="1" t="s">
        <v>56</v>
      </c>
      <c r="B348" s="1" t="s">
        <v>865</v>
      </c>
      <c r="C348" s="1">
        <v>32.0</v>
      </c>
      <c r="D348" s="1">
        <v>74.0</v>
      </c>
      <c r="E348" s="1" t="s">
        <v>854</v>
      </c>
      <c r="F348" s="1">
        <v>1.0</v>
      </c>
      <c r="G348" s="1">
        <v>1.0</v>
      </c>
      <c r="H348" s="1" t="s">
        <v>73</v>
      </c>
      <c r="I348" s="1">
        <v>3.0</v>
      </c>
      <c r="J348" s="1" t="s">
        <v>127</v>
      </c>
      <c r="K348" s="1" t="s">
        <v>869</v>
      </c>
      <c r="L348" s="1" t="s">
        <v>81</v>
      </c>
      <c r="M348" s="1" t="s">
        <v>856</v>
      </c>
      <c r="N348" s="1">
        <v>0.0</v>
      </c>
      <c r="O348" s="1" t="s">
        <v>805</v>
      </c>
      <c r="P348" s="1" t="s">
        <v>73</v>
      </c>
    </row>
    <row r="349" ht="15.75" customHeight="1">
      <c r="A349" s="1" t="s">
        <v>56</v>
      </c>
      <c r="B349" s="1" t="s">
        <v>870</v>
      </c>
      <c r="C349" s="1">
        <v>32.0</v>
      </c>
      <c r="D349" s="1">
        <v>75.0</v>
      </c>
      <c r="E349" s="1" t="s">
        <v>854</v>
      </c>
      <c r="F349" s="1">
        <v>1.0</v>
      </c>
      <c r="G349" s="1">
        <v>1.0</v>
      </c>
      <c r="H349" s="1" t="s">
        <v>73</v>
      </c>
      <c r="I349" s="1">
        <v>4.0</v>
      </c>
      <c r="J349" s="1" t="s">
        <v>98</v>
      </c>
      <c r="K349" s="1" t="s">
        <v>871</v>
      </c>
      <c r="L349" s="1" t="s">
        <v>81</v>
      </c>
      <c r="M349" s="1" t="s">
        <v>856</v>
      </c>
      <c r="N349" s="1">
        <v>0.0</v>
      </c>
      <c r="O349" s="1" t="s">
        <v>105</v>
      </c>
      <c r="P349" s="1" t="s">
        <v>73</v>
      </c>
    </row>
    <row r="350" ht="15.75" customHeight="1">
      <c r="A350" s="1" t="s">
        <v>56</v>
      </c>
      <c r="B350" s="1" t="s">
        <v>870</v>
      </c>
      <c r="C350" s="1">
        <v>32.0</v>
      </c>
      <c r="D350" s="1">
        <v>75.0</v>
      </c>
      <c r="E350" s="1" t="s">
        <v>854</v>
      </c>
      <c r="F350" s="1">
        <v>1.0</v>
      </c>
      <c r="G350" s="1">
        <v>1.0</v>
      </c>
      <c r="H350" s="1" t="s">
        <v>73</v>
      </c>
      <c r="I350" s="1">
        <v>4.0</v>
      </c>
      <c r="J350" s="1" t="s">
        <v>108</v>
      </c>
      <c r="K350" s="1" t="s">
        <v>872</v>
      </c>
      <c r="L350" s="1" t="s">
        <v>81</v>
      </c>
      <c r="M350" s="1" t="s">
        <v>856</v>
      </c>
      <c r="N350" s="1">
        <v>0.0</v>
      </c>
      <c r="O350" s="1" t="s">
        <v>105</v>
      </c>
      <c r="P350" s="1" t="s">
        <v>73</v>
      </c>
    </row>
    <row r="351" ht="15.75" customHeight="1">
      <c r="A351" s="1" t="s">
        <v>56</v>
      </c>
      <c r="B351" s="1" t="s">
        <v>870</v>
      </c>
      <c r="C351" s="1">
        <v>32.0</v>
      </c>
      <c r="D351" s="1">
        <v>75.0</v>
      </c>
      <c r="E351" s="1" t="s">
        <v>854</v>
      </c>
      <c r="F351" s="1">
        <v>1.0</v>
      </c>
      <c r="G351" s="1">
        <v>1.0</v>
      </c>
      <c r="H351" s="1" t="s">
        <v>73</v>
      </c>
      <c r="I351" s="1">
        <v>4.0</v>
      </c>
      <c r="J351" s="1" t="s">
        <v>112</v>
      </c>
      <c r="K351" s="1" t="s">
        <v>873</v>
      </c>
      <c r="L351" s="1" t="s">
        <v>81</v>
      </c>
      <c r="M351" s="1" t="s">
        <v>856</v>
      </c>
      <c r="N351" s="1">
        <v>0.0</v>
      </c>
      <c r="O351" s="1" t="s">
        <v>304</v>
      </c>
      <c r="P351" s="1" t="s">
        <v>73</v>
      </c>
    </row>
    <row r="352" ht="15.75" customHeight="1">
      <c r="A352" s="1" t="s">
        <v>56</v>
      </c>
      <c r="B352" s="1" t="s">
        <v>870</v>
      </c>
      <c r="C352" s="1">
        <v>32.0</v>
      </c>
      <c r="D352" s="1">
        <v>75.0</v>
      </c>
      <c r="E352" s="1" t="s">
        <v>854</v>
      </c>
      <c r="F352" s="1">
        <v>1.0</v>
      </c>
      <c r="G352" s="1">
        <v>1.0</v>
      </c>
      <c r="H352" s="1" t="s">
        <v>73</v>
      </c>
      <c r="I352" s="1">
        <v>4.0</v>
      </c>
      <c r="J352" s="1" t="s">
        <v>127</v>
      </c>
      <c r="K352" s="1" t="s">
        <v>874</v>
      </c>
      <c r="L352" s="1" t="s">
        <v>81</v>
      </c>
      <c r="M352" s="1" t="s">
        <v>856</v>
      </c>
      <c r="N352" s="1">
        <v>0.0</v>
      </c>
      <c r="O352" s="1" t="s">
        <v>805</v>
      </c>
      <c r="P352" s="1" t="s">
        <v>73</v>
      </c>
    </row>
    <row r="353" ht="15.75" customHeight="1">
      <c r="A353" s="1" t="s">
        <v>875</v>
      </c>
      <c r="B353" s="1" t="s">
        <v>876</v>
      </c>
      <c r="C353" s="1">
        <v>33.0</v>
      </c>
      <c r="D353" s="1">
        <v>76.0</v>
      </c>
      <c r="E353" s="1" t="s">
        <v>73</v>
      </c>
      <c r="F353" s="1" t="s">
        <v>73</v>
      </c>
      <c r="G353" s="1" t="s">
        <v>73</v>
      </c>
      <c r="H353" s="1" t="s">
        <v>877</v>
      </c>
      <c r="I353" s="1">
        <v>1.0</v>
      </c>
      <c r="J353" s="1" t="s">
        <v>76</v>
      </c>
      <c r="K353" s="1" t="s">
        <v>879</v>
      </c>
      <c r="L353" s="1" t="s">
        <v>880</v>
      </c>
      <c r="M353" s="1" t="s">
        <v>877</v>
      </c>
      <c r="N353" s="1">
        <v>0.0</v>
      </c>
      <c r="O353" s="1" t="s">
        <v>881</v>
      </c>
      <c r="P353" s="1" t="s">
        <v>73</v>
      </c>
    </row>
    <row r="354" ht="15.75" customHeight="1">
      <c r="A354" s="1" t="s">
        <v>875</v>
      </c>
      <c r="B354" s="1" t="s">
        <v>876</v>
      </c>
      <c r="C354" s="1">
        <v>33.0</v>
      </c>
      <c r="D354" s="1">
        <v>76.0</v>
      </c>
      <c r="E354" s="1" t="s">
        <v>73</v>
      </c>
      <c r="F354" s="1" t="s">
        <v>73</v>
      </c>
      <c r="G354" s="1" t="s">
        <v>73</v>
      </c>
      <c r="H354" s="1" t="s">
        <v>877</v>
      </c>
      <c r="I354" s="1">
        <v>1.0</v>
      </c>
      <c r="J354" s="1" t="s">
        <v>108</v>
      </c>
      <c r="K354" s="1" t="s">
        <v>882</v>
      </c>
      <c r="L354" s="1" t="s">
        <v>880</v>
      </c>
      <c r="M354" s="1" t="s">
        <v>877</v>
      </c>
      <c r="N354" s="1">
        <v>0.0</v>
      </c>
      <c r="O354" s="1" t="s">
        <v>883</v>
      </c>
      <c r="P354" s="1" t="s">
        <v>73</v>
      </c>
    </row>
    <row r="355" ht="15.75" customHeight="1">
      <c r="A355" s="1" t="s">
        <v>875</v>
      </c>
      <c r="B355" s="1" t="s">
        <v>876</v>
      </c>
      <c r="C355" s="1">
        <v>33.0</v>
      </c>
      <c r="D355" s="1">
        <v>76.0</v>
      </c>
      <c r="E355" s="1" t="s">
        <v>73</v>
      </c>
      <c r="F355" s="1" t="s">
        <v>73</v>
      </c>
      <c r="G355" s="1" t="s">
        <v>73</v>
      </c>
      <c r="H355" s="1" t="s">
        <v>877</v>
      </c>
      <c r="I355" s="1">
        <v>1.0</v>
      </c>
      <c r="J355" s="1" t="s">
        <v>112</v>
      </c>
      <c r="K355" s="1" t="s">
        <v>884</v>
      </c>
      <c r="L355" s="1" t="s">
        <v>880</v>
      </c>
      <c r="M355" s="1" t="s">
        <v>877</v>
      </c>
      <c r="N355" s="1">
        <v>0.0</v>
      </c>
      <c r="O355" s="1" t="s">
        <v>885</v>
      </c>
      <c r="P355" s="1" t="s">
        <v>73</v>
      </c>
    </row>
    <row r="356" ht="15.75" customHeight="1">
      <c r="A356" s="1" t="s">
        <v>875</v>
      </c>
      <c r="B356" s="1" t="s">
        <v>876</v>
      </c>
      <c r="C356" s="1">
        <v>33.0</v>
      </c>
      <c r="D356" s="1">
        <v>76.0</v>
      </c>
      <c r="E356" s="1" t="s">
        <v>73</v>
      </c>
      <c r="F356" s="1" t="s">
        <v>73</v>
      </c>
      <c r="G356" s="1" t="s">
        <v>73</v>
      </c>
      <c r="H356" s="1" t="s">
        <v>877</v>
      </c>
      <c r="I356" s="1">
        <v>1.0</v>
      </c>
      <c r="J356" s="1" t="s">
        <v>886</v>
      </c>
      <c r="K356" s="1" t="s">
        <v>887</v>
      </c>
      <c r="L356" s="1" t="s">
        <v>880</v>
      </c>
      <c r="M356" s="1" t="s">
        <v>877</v>
      </c>
      <c r="N356" s="1">
        <v>0.0</v>
      </c>
      <c r="O356" s="1" t="s">
        <v>883</v>
      </c>
      <c r="P356" s="1" t="s">
        <v>73</v>
      </c>
    </row>
    <row r="357" ht="15.75" customHeight="1">
      <c r="A357" s="1" t="s">
        <v>875</v>
      </c>
      <c r="B357" s="1" t="s">
        <v>876</v>
      </c>
      <c r="C357" s="1">
        <v>33.0</v>
      </c>
      <c r="D357" s="1">
        <v>76.0</v>
      </c>
      <c r="E357" s="1" t="s">
        <v>73</v>
      </c>
      <c r="F357" s="1" t="s">
        <v>73</v>
      </c>
      <c r="G357" s="1" t="s">
        <v>73</v>
      </c>
      <c r="H357" s="1" t="s">
        <v>877</v>
      </c>
      <c r="I357" s="1">
        <v>1.0</v>
      </c>
      <c r="J357" s="1" t="s">
        <v>112</v>
      </c>
      <c r="K357" s="1" t="s">
        <v>888</v>
      </c>
      <c r="L357" s="1" t="s">
        <v>880</v>
      </c>
      <c r="M357" s="1" t="s">
        <v>877</v>
      </c>
      <c r="N357" s="1">
        <v>0.0</v>
      </c>
      <c r="O357" s="1" t="s">
        <v>885</v>
      </c>
      <c r="P357" s="1" t="s">
        <v>73</v>
      </c>
    </row>
    <row r="358" ht="15.75" customHeight="1">
      <c r="A358" s="1" t="s">
        <v>875</v>
      </c>
      <c r="B358" s="1" t="s">
        <v>876</v>
      </c>
      <c r="C358" s="1">
        <v>33.0</v>
      </c>
      <c r="D358" s="1">
        <v>76.0</v>
      </c>
      <c r="E358" s="1" t="s">
        <v>73</v>
      </c>
      <c r="F358" s="1" t="s">
        <v>73</v>
      </c>
      <c r="G358" s="1" t="s">
        <v>73</v>
      </c>
      <c r="H358" s="1" t="s">
        <v>877</v>
      </c>
      <c r="I358" s="1">
        <v>1.0</v>
      </c>
      <c r="J358" s="1" t="s">
        <v>302</v>
      </c>
      <c r="K358" s="1" t="s">
        <v>889</v>
      </c>
      <c r="L358" s="1" t="s">
        <v>880</v>
      </c>
      <c r="M358" s="1" t="s">
        <v>877</v>
      </c>
      <c r="N358" s="1">
        <v>0.0</v>
      </c>
      <c r="O358" s="1" t="s">
        <v>890</v>
      </c>
      <c r="P358" s="1" t="s">
        <v>73</v>
      </c>
    </row>
    <row r="359" ht="15.75" customHeight="1">
      <c r="A359" s="1" t="s">
        <v>875</v>
      </c>
      <c r="B359" s="1" t="s">
        <v>876</v>
      </c>
      <c r="C359" s="1">
        <v>33.0</v>
      </c>
      <c r="D359" s="1">
        <v>76.0</v>
      </c>
      <c r="E359" s="1" t="s">
        <v>73</v>
      </c>
      <c r="F359" s="1" t="s">
        <v>73</v>
      </c>
      <c r="G359" s="1" t="s">
        <v>73</v>
      </c>
      <c r="H359" s="1" t="s">
        <v>877</v>
      </c>
      <c r="I359" s="1">
        <v>1.0</v>
      </c>
      <c r="J359" s="1" t="s">
        <v>127</v>
      </c>
      <c r="K359" s="1" t="s">
        <v>891</v>
      </c>
      <c r="L359" s="1" t="s">
        <v>880</v>
      </c>
      <c r="M359" s="1" t="s">
        <v>877</v>
      </c>
      <c r="N359" s="1">
        <v>0.0</v>
      </c>
      <c r="O359" s="1" t="s">
        <v>892</v>
      </c>
      <c r="P359" s="1" t="s">
        <v>73</v>
      </c>
    </row>
    <row r="360" ht="15.75" customHeight="1">
      <c r="A360" s="1" t="s">
        <v>875</v>
      </c>
      <c r="B360" s="1" t="s">
        <v>876</v>
      </c>
      <c r="C360" s="1">
        <v>33.0</v>
      </c>
      <c r="D360" s="1">
        <v>76.0</v>
      </c>
      <c r="E360" s="1" t="s">
        <v>73</v>
      </c>
      <c r="F360" s="1" t="s">
        <v>73</v>
      </c>
      <c r="G360" s="1" t="s">
        <v>73</v>
      </c>
      <c r="H360" s="1" t="s">
        <v>877</v>
      </c>
      <c r="I360" s="1">
        <v>1.0</v>
      </c>
      <c r="J360" s="1" t="s">
        <v>893</v>
      </c>
      <c r="K360" s="1" t="s">
        <v>894</v>
      </c>
      <c r="L360" s="1" t="s">
        <v>880</v>
      </c>
      <c r="M360" s="1" t="s">
        <v>877</v>
      </c>
      <c r="N360" s="1">
        <v>0.0</v>
      </c>
      <c r="O360" s="1" t="s">
        <v>895</v>
      </c>
      <c r="P360" s="1" t="s">
        <v>73</v>
      </c>
    </row>
    <row r="361" ht="15.75" customHeight="1">
      <c r="A361" s="1" t="s">
        <v>875</v>
      </c>
      <c r="B361" s="1" t="s">
        <v>876</v>
      </c>
      <c r="C361" s="1">
        <v>33.0</v>
      </c>
      <c r="D361" s="1">
        <v>76.0</v>
      </c>
      <c r="E361" s="1" t="s">
        <v>73</v>
      </c>
      <c r="F361" s="1" t="s">
        <v>73</v>
      </c>
      <c r="G361" s="1" t="s">
        <v>73</v>
      </c>
      <c r="H361" s="1" t="s">
        <v>877</v>
      </c>
      <c r="I361" s="1">
        <v>1.0</v>
      </c>
      <c r="J361" s="1" t="s">
        <v>893</v>
      </c>
      <c r="K361" s="1" t="s">
        <v>896</v>
      </c>
      <c r="L361" s="1" t="s">
        <v>880</v>
      </c>
      <c r="M361" s="1" t="s">
        <v>877</v>
      </c>
      <c r="N361" s="1">
        <v>0.0</v>
      </c>
      <c r="O361" s="1" t="s">
        <v>895</v>
      </c>
      <c r="P361" s="1" t="s">
        <v>73</v>
      </c>
    </row>
    <row r="362" ht="15.75" customHeight="1">
      <c r="A362" s="1" t="s">
        <v>875</v>
      </c>
      <c r="B362" s="1" t="s">
        <v>876</v>
      </c>
      <c r="C362" s="1">
        <v>33.0</v>
      </c>
      <c r="D362" s="1">
        <v>76.0</v>
      </c>
      <c r="E362" s="1" t="s">
        <v>73</v>
      </c>
      <c r="F362" s="1" t="s">
        <v>73</v>
      </c>
      <c r="G362" s="1" t="s">
        <v>73</v>
      </c>
      <c r="H362" s="1" t="s">
        <v>877</v>
      </c>
      <c r="I362" s="1">
        <v>1.0</v>
      </c>
      <c r="J362" s="1" t="s">
        <v>897</v>
      </c>
      <c r="K362" s="1" t="s">
        <v>898</v>
      </c>
      <c r="L362" s="1" t="s">
        <v>880</v>
      </c>
      <c r="M362" s="1" t="s">
        <v>877</v>
      </c>
      <c r="N362" s="1">
        <v>0.0</v>
      </c>
      <c r="O362" s="1" t="s">
        <v>899</v>
      </c>
      <c r="P362" s="1" t="s">
        <v>73</v>
      </c>
    </row>
    <row r="363" ht="15.75" customHeight="1">
      <c r="A363" s="1" t="s">
        <v>875</v>
      </c>
      <c r="B363" s="1" t="s">
        <v>876</v>
      </c>
      <c r="C363" s="1">
        <v>33.0</v>
      </c>
      <c r="D363" s="1">
        <v>76.0</v>
      </c>
      <c r="E363" s="1" t="s">
        <v>73</v>
      </c>
      <c r="F363" s="1" t="s">
        <v>73</v>
      </c>
      <c r="G363" s="1" t="s">
        <v>73</v>
      </c>
      <c r="H363" s="1" t="s">
        <v>877</v>
      </c>
      <c r="I363" s="1">
        <v>1.0</v>
      </c>
      <c r="J363" s="1" t="s">
        <v>336</v>
      </c>
      <c r="K363" s="1" t="s">
        <v>900</v>
      </c>
      <c r="L363" s="1" t="s">
        <v>880</v>
      </c>
      <c r="M363" s="1" t="s">
        <v>877</v>
      </c>
      <c r="N363" s="1">
        <v>0.0</v>
      </c>
      <c r="O363" s="1" t="s">
        <v>901</v>
      </c>
      <c r="P363" s="1" t="s">
        <v>73</v>
      </c>
    </row>
    <row r="364" ht="15.75" customHeight="1">
      <c r="A364" s="1" t="s">
        <v>875</v>
      </c>
      <c r="B364" s="1" t="s">
        <v>902</v>
      </c>
      <c r="C364" s="1">
        <v>34.0</v>
      </c>
      <c r="D364" s="1">
        <v>77.0</v>
      </c>
      <c r="E364" s="1" t="s">
        <v>73</v>
      </c>
      <c r="F364" s="1" t="s">
        <v>73</v>
      </c>
      <c r="G364" s="1" t="s">
        <v>73</v>
      </c>
      <c r="H364" s="1" t="s">
        <v>903</v>
      </c>
      <c r="I364" s="1">
        <v>1.0</v>
      </c>
      <c r="J364" s="1" t="s">
        <v>108</v>
      </c>
      <c r="K364" s="1" t="s">
        <v>904</v>
      </c>
      <c r="L364" s="1" t="s">
        <v>905</v>
      </c>
      <c r="M364" s="1" t="s">
        <v>903</v>
      </c>
      <c r="N364" s="1">
        <v>0.0</v>
      </c>
      <c r="O364" s="1" t="s">
        <v>883</v>
      </c>
      <c r="P364" s="1" t="s">
        <v>73</v>
      </c>
    </row>
    <row r="365" ht="15.75" customHeight="1">
      <c r="A365" s="1" t="s">
        <v>875</v>
      </c>
      <c r="B365" s="1" t="s">
        <v>902</v>
      </c>
      <c r="C365" s="1">
        <v>34.0</v>
      </c>
      <c r="D365" s="1">
        <v>77.0</v>
      </c>
      <c r="E365" s="1" t="s">
        <v>73</v>
      </c>
      <c r="F365" s="1" t="s">
        <v>73</v>
      </c>
      <c r="G365" s="1" t="s">
        <v>73</v>
      </c>
      <c r="H365" s="1" t="s">
        <v>903</v>
      </c>
      <c r="I365" s="1">
        <v>1.0</v>
      </c>
      <c r="J365" s="1" t="s">
        <v>76</v>
      </c>
      <c r="K365" s="1" t="s">
        <v>906</v>
      </c>
      <c r="L365" s="1" t="s">
        <v>905</v>
      </c>
      <c r="M365" s="1" t="s">
        <v>903</v>
      </c>
      <c r="N365" s="1">
        <v>0.0</v>
      </c>
      <c r="O365" s="1" t="s">
        <v>881</v>
      </c>
      <c r="P365" s="1" t="s">
        <v>73</v>
      </c>
    </row>
    <row r="366" ht="15.75" customHeight="1">
      <c r="A366" s="1" t="s">
        <v>875</v>
      </c>
      <c r="B366" s="1" t="s">
        <v>902</v>
      </c>
      <c r="C366" s="1">
        <v>34.0</v>
      </c>
      <c r="D366" s="1">
        <v>77.0</v>
      </c>
      <c r="E366" s="1" t="s">
        <v>73</v>
      </c>
      <c r="F366" s="1" t="s">
        <v>73</v>
      </c>
      <c r="G366" s="1" t="s">
        <v>73</v>
      </c>
      <c r="H366" s="1" t="s">
        <v>903</v>
      </c>
      <c r="I366" s="1">
        <v>1.0</v>
      </c>
      <c r="J366" s="1" t="s">
        <v>886</v>
      </c>
      <c r="K366" s="1" t="s">
        <v>907</v>
      </c>
      <c r="L366" s="1" t="s">
        <v>905</v>
      </c>
      <c r="M366" s="1" t="s">
        <v>903</v>
      </c>
      <c r="N366" s="1">
        <v>0.0</v>
      </c>
      <c r="O366" s="1" t="s">
        <v>883</v>
      </c>
      <c r="P366" s="1" t="s">
        <v>73</v>
      </c>
    </row>
    <row r="367" ht="15.75" customHeight="1">
      <c r="A367" s="1" t="s">
        <v>875</v>
      </c>
      <c r="B367" s="1" t="s">
        <v>902</v>
      </c>
      <c r="C367" s="1">
        <v>34.0</v>
      </c>
      <c r="D367" s="1">
        <v>77.0</v>
      </c>
      <c r="E367" s="1" t="s">
        <v>73</v>
      </c>
      <c r="F367" s="1" t="s">
        <v>73</v>
      </c>
      <c r="G367" s="1" t="s">
        <v>73</v>
      </c>
      <c r="H367" s="1" t="s">
        <v>903</v>
      </c>
      <c r="I367" s="1">
        <v>1.0</v>
      </c>
      <c r="J367" s="1" t="s">
        <v>112</v>
      </c>
      <c r="K367" s="1" t="s">
        <v>908</v>
      </c>
      <c r="L367" s="1" t="s">
        <v>905</v>
      </c>
      <c r="M367" s="1" t="s">
        <v>903</v>
      </c>
      <c r="N367" s="1">
        <v>0.0</v>
      </c>
      <c r="O367" s="1" t="s">
        <v>885</v>
      </c>
      <c r="P367" s="1" t="s">
        <v>73</v>
      </c>
    </row>
    <row r="368" ht="15.75" customHeight="1">
      <c r="A368" s="1" t="s">
        <v>875</v>
      </c>
      <c r="B368" s="1" t="s">
        <v>902</v>
      </c>
      <c r="C368" s="1">
        <v>34.0</v>
      </c>
      <c r="D368" s="1">
        <v>77.0</v>
      </c>
      <c r="E368" s="1" t="s">
        <v>73</v>
      </c>
      <c r="F368" s="1" t="s">
        <v>73</v>
      </c>
      <c r="G368" s="1" t="s">
        <v>73</v>
      </c>
      <c r="H368" s="1" t="s">
        <v>903</v>
      </c>
      <c r="I368" s="1">
        <v>1.0</v>
      </c>
      <c r="J368" s="1" t="s">
        <v>302</v>
      </c>
      <c r="K368" s="1" t="s">
        <v>909</v>
      </c>
      <c r="L368" s="1" t="s">
        <v>905</v>
      </c>
      <c r="M368" s="1" t="s">
        <v>903</v>
      </c>
      <c r="N368" s="1">
        <v>0.0</v>
      </c>
      <c r="O368" s="1" t="s">
        <v>890</v>
      </c>
      <c r="P368" s="1" t="s">
        <v>73</v>
      </c>
    </row>
    <row r="369" ht="15.75" customHeight="1">
      <c r="A369" s="1" t="s">
        <v>875</v>
      </c>
      <c r="B369" s="1" t="s">
        <v>902</v>
      </c>
      <c r="C369" s="1">
        <v>34.0</v>
      </c>
      <c r="D369" s="1">
        <v>77.0</v>
      </c>
      <c r="E369" s="1" t="s">
        <v>73</v>
      </c>
      <c r="F369" s="1" t="s">
        <v>73</v>
      </c>
      <c r="G369" s="1" t="s">
        <v>73</v>
      </c>
      <c r="H369" s="1" t="s">
        <v>903</v>
      </c>
      <c r="I369" s="1">
        <v>1.0</v>
      </c>
      <c r="J369" s="1" t="s">
        <v>112</v>
      </c>
      <c r="K369" s="1" t="s">
        <v>910</v>
      </c>
      <c r="L369" s="1" t="s">
        <v>905</v>
      </c>
      <c r="M369" s="1" t="s">
        <v>903</v>
      </c>
      <c r="N369" s="1">
        <v>0.0</v>
      </c>
      <c r="O369" s="1" t="s">
        <v>885</v>
      </c>
      <c r="P369" s="1" t="s">
        <v>73</v>
      </c>
    </row>
    <row r="370" ht="15.75" customHeight="1">
      <c r="A370" s="1" t="s">
        <v>875</v>
      </c>
      <c r="B370" s="1" t="s">
        <v>902</v>
      </c>
      <c r="C370" s="1">
        <v>34.0</v>
      </c>
      <c r="D370" s="1">
        <v>77.0</v>
      </c>
      <c r="E370" s="1" t="s">
        <v>73</v>
      </c>
      <c r="F370" s="1" t="s">
        <v>73</v>
      </c>
      <c r="G370" s="1" t="s">
        <v>73</v>
      </c>
      <c r="H370" s="1" t="s">
        <v>903</v>
      </c>
      <c r="I370" s="1">
        <v>1.0</v>
      </c>
      <c r="J370" s="1" t="s">
        <v>893</v>
      </c>
      <c r="K370" s="1" t="s">
        <v>911</v>
      </c>
      <c r="L370" s="1" t="s">
        <v>905</v>
      </c>
      <c r="M370" s="1" t="s">
        <v>903</v>
      </c>
      <c r="N370" s="1">
        <v>0.0</v>
      </c>
      <c r="O370" s="1" t="s">
        <v>895</v>
      </c>
      <c r="P370" s="1" t="s">
        <v>73</v>
      </c>
    </row>
    <row r="371" ht="15.75" customHeight="1">
      <c r="A371" s="1" t="s">
        <v>875</v>
      </c>
      <c r="B371" s="1" t="s">
        <v>902</v>
      </c>
      <c r="C371" s="1">
        <v>34.0</v>
      </c>
      <c r="D371" s="1">
        <v>77.0</v>
      </c>
      <c r="E371" s="1" t="s">
        <v>73</v>
      </c>
      <c r="F371" s="1" t="s">
        <v>73</v>
      </c>
      <c r="G371" s="1" t="s">
        <v>73</v>
      </c>
      <c r="H371" s="1" t="s">
        <v>903</v>
      </c>
      <c r="I371" s="1">
        <v>1.0</v>
      </c>
      <c r="J371" s="1" t="s">
        <v>127</v>
      </c>
      <c r="K371" s="1" t="s">
        <v>912</v>
      </c>
      <c r="L371" s="1" t="s">
        <v>905</v>
      </c>
      <c r="M371" s="1" t="s">
        <v>903</v>
      </c>
      <c r="N371" s="1">
        <v>0.0</v>
      </c>
      <c r="O371" s="1" t="s">
        <v>892</v>
      </c>
      <c r="P371" s="1" t="s">
        <v>73</v>
      </c>
    </row>
    <row r="372" ht="15.75" customHeight="1">
      <c r="A372" s="1" t="s">
        <v>875</v>
      </c>
      <c r="B372" s="1" t="s">
        <v>902</v>
      </c>
      <c r="C372" s="1">
        <v>34.0</v>
      </c>
      <c r="D372" s="1">
        <v>77.0</v>
      </c>
      <c r="E372" s="1" t="s">
        <v>73</v>
      </c>
      <c r="F372" s="1" t="s">
        <v>73</v>
      </c>
      <c r="G372" s="1" t="s">
        <v>73</v>
      </c>
      <c r="H372" s="1" t="s">
        <v>903</v>
      </c>
      <c r="I372" s="1">
        <v>1.0</v>
      </c>
      <c r="J372" s="1" t="s">
        <v>893</v>
      </c>
      <c r="K372" s="1" t="s">
        <v>913</v>
      </c>
      <c r="L372" s="1" t="s">
        <v>905</v>
      </c>
      <c r="M372" s="1" t="s">
        <v>903</v>
      </c>
      <c r="N372" s="1">
        <v>0.0</v>
      </c>
      <c r="O372" s="1" t="s">
        <v>895</v>
      </c>
      <c r="P372" s="1" t="s">
        <v>73</v>
      </c>
    </row>
    <row r="373" ht="15.75" customHeight="1">
      <c r="A373" s="1" t="s">
        <v>875</v>
      </c>
      <c r="B373" s="1" t="s">
        <v>902</v>
      </c>
      <c r="C373" s="1">
        <v>34.0</v>
      </c>
      <c r="D373" s="1">
        <v>77.0</v>
      </c>
      <c r="E373" s="1" t="s">
        <v>73</v>
      </c>
      <c r="F373" s="1" t="s">
        <v>73</v>
      </c>
      <c r="G373" s="1" t="s">
        <v>73</v>
      </c>
      <c r="H373" s="1" t="s">
        <v>903</v>
      </c>
      <c r="I373" s="1">
        <v>1.0</v>
      </c>
      <c r="J373" s="1" t="s">
        <v>897</v>
      </c>
      <c r="K373" s="1" t="s">
        <v>914</v>
      </c>
      <c r="L373" s="1" t="s">
        <v>905</v>
      </c>
      <c r="M373" s="1" t="s">
        <v>903</v>
      </c>
      <c r="N373" s="1">
        <v>0.0</v>
      </c>
      <c r="O373" s="1" t="s">
        <v>899</v>
      </c>
      <c r="P373" s="1" t="s">
        <v>73</v>
      </c>
    </row>
    <row r="374" ht="15.75" customHeight="1">
      <c r="A374" s="1" t="s">
        <v>875</v>
      </c>
      <c r="B374" s="1" t="s">
        <v>902</v>
      </c>
      <c r="C374" s="1">
        <v>34.0</v>
      </c>
      <c r="D374" s="1">
        <v>77.0</v>
      </c>
      <c r="E374" s="1" t="s">
        <v>73</v>
      </c>
      <c r="F374" s="1" t="s">
        <v>73</v>
      </c>
      <c r="G374" s="1" t="s">
        <v>73</v>
      </c>
      <c r="H374" s="1" t="s">
        <v>903</v>
      </c>
      <c r="I374" s="1">
        <v>1.0</v>
      </c>
      <c r="J374" s="1" t="s">
        <v>336</v>
      </c>
      <c r="K374" s="1" t="s">
        <v>915</v>
      </c>
      <c r="L374" s="1" t="s">
        <v>905</v>
      </c>
      <c r="M374" s="1" t="s">
        <v>903</v>
      </c>
      <c r="N374" s="1">
        <v>0.0</v>
      </c>
      <c r="O374" s="1" t="s">
        <v>901</v>
      </c>
      <c r="P374" s="1" t="s">
        <v>73</v>
      </c>
    </row>
    <row r="375" ht="15.75" customHeight="1">
      <c r="A375" s="1" t="s">
        <v>875</v>
      </c>
      <c r="B375" s="1" t="s">
        <v>916</v>
      </c>
      <c r="C375" s="1">
        <v>35.0</v>
      </c>
      <c r="D375" s="1">
        <v>78.0</v>
      </c>
      <c r="E375" s="1" t="s">
        <v>73</v>
      </c>
      <c r="F375" s="1" t="s">
        <v>73</v>
      </c>
      <c r="G375" s="1" t="s">
        <v>73</v>
      </c>
      <c r="H375" s="1" t="s">
        <v>917</v>
      </c>
      <c r="I375" s="1">
        <v>1.0</v>
      </c>
      <c r="J375" s="1" t="s">
        <v>302</v>
      </c>
      <c r="K375" s="1" t="s">
        <v>918</v>
      </c>
      <c r="L375" s="1" t="s">
        <v>919</v>
      </c>
      <c r="M375" s="1" t="s">
        <v>917</v>
      </c>
      <c r="N375" s="1">
        <v>0.0</v>
      </c>
      <c r="O375" s="1" t="s">
        <v>890</v>
      </c>
      <c r="P375" s="1" t="s">
        <v>73</v>
      </c>
    </row>
    <row r="376" ht="15.75" customHeight="1">
      <c r="A376" s="1" t="s">
        <v>875</v>
      </c>
      <c r="B376" s="1" t="s">
        <v>916</v>
      </c>
      <c r="C376" s="1">
        <v>35.0</v>
      </c>
      <c r="D376" s="1">
        <v>78.0</v>
      </c>
      <c r="E376" s="1" t="s">
        <v>73</v>
      </c>
      <c r="F376" s="1" t="s">
        <v>73</v>
      </c>
      <c r="G376" s="1" t="s">
        <v>73</v>
      </c>
      <c r="H376" s="1" t="s">
        <v>917</v>
      </c>
      <c r="I376" s="1">
        <v>1.0</v>
      </c>
      <c r="J376" s="1" t="s">
        <v>893</v>
      </c>
      <c r="K376" s="1" t="s">
        <v>920</v>
      </c>
      <c r="L376" s="1" t="s">
        <v>919</v>
      </c>
      <c r="M376" s="1" t="s">
        <v>917</v>
      </c>
      <c r="N376" s="1">
        <v>0.0</v>
      </c>
      <c r="O376" s="1" t="s">
        <v>895</v>
      </c>
      <c r="P376" s="1" t="s">
        <v>73</v>
      </c>
    </row>
    <row r="377" ht="15.75" customHeight="1">
      <c r="A377" s="1" t="s">
        <v>875</v>
      </c>
      <c r="B377" s="1" t="s">
        <v>916</v>
      </c>
      <c r="C377" s="1">
        <v>35.0</v>
      </c>
      <c r="D377" s="1">
        <v>78.0</v>
      </c>
      <c r="E377" s="1" t="s">
        <v>73</v>
      </c>
      <c r="F377" s="1" t="s">
        <v>73</v>
      </c>
      <c r="G377" s="1" t="s">
        <v>73</v>
      </c>
      <c r="H377" s="1" t="s">
        <v>917</v>
      </c>
      <c r="I377" s="1">
        <v>1.0</v>
      </c>
      <c r="J377" s="1" t="s">
        <v>893</v>
      </c>
      <c r="K377" s="1" t="s">
        <v>921</v>
      </c>
      <c r="L377" s="1" t="s">
        <v>919</v>
      </c>
      <c r="M377" s="1" t="s">
        <v>917</v>
      </c>
      <c r="N377" s="1">
        <v>0.0</v>
      </c>
      <c r="O377" s="1" t="s">
        <v>895</v>
      </c>
      <c r="P377" s="1" t="s">
        <v>73</v>
      </c>
    </row>
    <row r="378" ht="15.75" customHeight="1">
      <c r="A378" s="1" t="s">
        <v>875</v>
      </c>
      <c r="B378" s="1" t="s">
        <v>916</v>
      </c>
      <c r="C378" s="1">
        <v>35.0</v>
      </c>
      <c r="D378" s="1">
        <v>78.0</v>
      </c>
      <c r="E378" s="1" t="s">
        <v>73</v>
      </c>
      <c r="F378" s="1" t="s">
        <v>73</v>
      </c>
      <c r="G378" s="1" t="s">
        <v>73</v>
      </c>
      <c r="H378" s="1" t="s">
        <v>917</v>
      </c>
      <c r="I378" s="1">
        <v>1.0</v>
      </c>
      <c r="J378" s="1" t="s">
        <v>112</v>
      </c>
      <c r="K378" s="1" t="s">
        <v>922</v>
      </c>
      <c r="L378" s="1" t="s">
        <v>919</v>
      </c>
      <c r="M378" s="1" t="s">
        <v>917</v>
      </c>
      <c r="N378" s="1">
        <v>0.0</v>
      </c>
      <c r="O378" s="1" t="s">
        <v>923</v>
      </c>
      <c r="P378" s="1" t="s">
        <v>73</v>
      </c>
    </row>
    <row r="379" ht="15.75" customHeight="1">
      <c r="A379" s="1" t="s">
        <v>875</v>
      </c>
      <c r="B379" s="1" t="s">
        <v>916</v>
      </c>
      <c r="C379" s="1">
        <v>35.0</v>
      </c>
      <c r="D379" s="1">
        <v>78.0</v>
      </c>
      <c r="E379" s="1" t="s">
        <v>73</v>
      </c>
      <c r="F379" s="1" t="s">
        <v>73</v>
      </c>
      <c r="G379" s="1" t="s">
        <v>73</v>
      </c>
      <c r="H379" s="1" t="s">
        <v>917</v>
      </c>
      <c r="I379" s="1">
        <v>1.0</v>
      </c>
      <c r="J379" s="1" t="s">
        <v>924</v>
      </c>
      <c r="K379" s="1" t="s">
        <v>925</v>
      </c>
      <c r="L379" s="1" t="s">
        <v>919</v>
      </c>
      <c r="M379" s="1" t="s">
        <v>917</v>
      </c>
      <c r="N379" s="1">
        <v>0.0</v>
      </c>
      <c r="O379" s="1" t="s">
        <v>926</v>
      </c>
      <c r="P379" s="1" t="s">
        <v>73</v>
      </c>
    </row>
    <row r="380" ht="15.75" customHeight="1">
      <c r="A380" s="1" t="s">
        <v>875</v>
      </c>
      <c r="B380" s="1" t="s">
        <v>916</v>
      </c>
      <c r="C380" s="1">
        <v>35.0</v>
      </c>
      <c r="D380" s="1">
        <v>78.0</v>
      </c>
      <c r="E380" s="1" t="s">
        <v>73</v>
      </c>
      <c r="F380" s="1" t="s">
        <v>73</v>
      </c>
      <c r="G380" s="1" t="s">
        <v>73</v>
      </c>
      <c r="H380" s="1" t="s">
        <v>917</v>
      </c>
      <c r="I380" s="1">
        <v>1.0</v>
      </c>
      <c r="J380" s="1" t="s">
        <v>108</v>
      </c>
      <c r="K380" s="1" t="s">
        <v>927</v>
      </c>
      <c r="L380" s="1" t="s">
        <v>919</v>
      </c>
      <c r="M380" s="1" t="s">
        <v>917</v>
      </c>
      <c r="N380" s="1">
        <v>0.0</v>
      </c>
      <c r="O380" s="1" t="s">
        <v>883</v>
      </c>
      <c r="P380" s="1" t="s">
        <v>73</v>
      </c>
    </row>
    <row r="381" ht="15.75" customHeight="1">
      <c r="A381" s="1" t="s">
        <v>875</v>
      </c>
      <c r="B381" s="1" t="s">
        <v>916</v>
      </c>
      <c r="C381" s="1">
        <v>35.0</v>
      </c>
      <c r="D381" s="1">
        <v>78.0</v>
      </c>
      <c r="E381" s="1" t="s">
        <v>73</v>
      </c>
      <c r="F381" s="1" t="s">
        <v>73</v>
      </c>
      <c r="G381" s="1" t="s">
        <v>73</v>
      </c>
      <c r="H381" s="1" t="s">
        <v>917</v>
      </c>
      <c r="I381" s="1">
        <v>1.0</v>
      </c>
      <c r="J381" s="1" t="s">
        <v>886</v>
      </c>
      <c r="K381" s="1" t="s">
        <v>928</v>
      </c>
      <c r="L381" s="1" t="s">
        <v>919</v>
      </c>
      <c r="M381" s="1" t="s">
        <v>917</v>
      </c>
      <c r="N381" s="1">
        <v>0.0</v>
      </c>
      <c r="O381" s="1" t="s">
        <v>883</v>
      </c>
      <c r="P381" s="1" t="s">
        <v>73</v>
      </c>
    </row>
    <row r="382" ht="15.75" customHeight="1">
      <c r="A382" s="1" t="s">
        <v>875</v>
      </c>
      <c r="B382" s="1" t="s">
        <v>916</v>
      </c>
      <c r="C382" s="1">
        <v>35.0</v>
      </c>
      <c r="D382" s="1">
        <v>78.0</v>
      </c>
      <c r="E382" s="1" t="s">
        <v>73</v>
      </c>
      <c r="F382" s="1" t="s">
        <v>73</v>
      </c>
      <c r="G382" s="1" t="s">
        <v>73</v>
      </c>
      <c r="H382" s="1" t="s">
        <v>917</v>
      </c>
      <c r="I382" s="1">
        <v>1.0</v>
      </c>
      <c r="J382" s="1" t="s">
        <v>897</v>
      </c>
      <c r="K382" s="1" t="s">
        <v>929</v>
      </c>
      <c r="L382" s="1" t="s">
        <v>919</v>
      </c>
      <c r="M382" s="1" t="s">
        <v>917</v>
      </c>
      <c r="N382" s="1">
        <v>0.0</v>
      </c>
      <c r="O382" s="1" t="s">
        <v>899</v>
      </c>
      <c r="P382" s="1" t="s">
        <v>73</v>
      </c>
    </row>
    <row r="383" ht="15.75" customHeight="1">
      <c r="A383" s="1" t="s">
        <v>875</v>
      </c>
      <c r="B383" s="1" t="s">
        <v>916</v>
      </c>
      <c r="C383" s="1">
        <v>35.0</v>
      </c>
      <c r="D383" s="1">
        <v>78.0</v>
      </c>
      <c r="E383" s="1" t="s">
        <v>73</v>
      </c>
      <c r="F383" s="1" t="s">
        <v>73</v>
      </c>
      <c r="G383" s="1" t="s">
        <v>73</v>
      </c>
      <c r="H383" s="1" t="s">
        <v>917</v>
      </c>
      <c r="I383" s="1">
        <v>2.0</v>
      </c>
      <c r="J383" s="1" t="s">
        <v>302</v>
      </c>
      <c r="K383" s="1" t="s">
        <v>930</v>
      </c>
      <c r="L383" s="1" t="s">
        <v>919</v>
      </c>
      <c r="M383" s="1" t="s">
        <v>917</v>
      </c>
      <c r="N383" s="1">
        <v>0.0</v>
      </c>
      <c r="O383" s="1" t="s">
        <v>890</v>
      </c>
      <c r="P383" s="1" t="s">
        <v>73</v>
      </c>
    </row>
    <row r="384" ht="15.75" customHeight="1">
      <c r="A384" s="1" t="s">
        <v>875</v>
      </c>
      <c r="B384" s="1" t="s">
        <v>916</v>
      </c>
      <c r="C384" s="1">
        <v>35.0</v>
      </c>
      <c r="D384" s="1">
        <v>78.0</v>
      </c>
      <c r="E384" s="1" t="s">
        <v>73</v>
      </c>
      <c r="F384" s="1" t="s">
        <v>73</v>
      </c>
      <c r="G384" s="1" t="s">
        <v>73</v>
      </c>
      <c r="H384" s="1" t="s">
        <v>917</v>
      </c>
      <c r="I384" s="1">
        <v>2.0</v>
      </c>
      <c r="J384" s="1" t="s">
        <v>893</v>
      </c>
      <c r="K384" s="1" t="s">
        <v>931</v>
      </c>
      <c r="L384" s="1" t="s">
        <v>919</v>
      </c>
      <c r="M384" s="1" t="s">
        <v>917</v>
      </c>
      <c r="N384" s="1">
        <v>0.0</v>
      </c>
      <c r="O384" s="1" t="s">
        <v>895</v>
      </c>
      <c r="P384" s="1" t="s">
        <v>73</v>
      </c>
    </row>
    <row r="385" ht="15.75" customHeight="1">
      <c r="A385" s="1" t="s">
        <v>875</v>
      </c>
      <c r="B385" s="1" t="s">
        <v>916</v>
      </c>
      <c r="C385" s="1">
        <v>35.0</v>
      </c>
      <c r="D385" s="1">
        <v>78.0</v>
      </c>
      <c r="E385" s="1" t="s">
        <v>73</v>
      </c>
      <c r="F385" s="1" t="s">
        <v>73</v>
      </c>
      <c r="G385" s="1" t="s">
        <v>73</v>
      </c>
      <c r="H385" s="1" t="s">
        <v>917</v>
      </c>
      <c r="I385" s="1">
        <v>2.0</v>
      </c>
      <c r="J385" s="1" t="s">
        <v>893</v>
      </c>
      <c r="K385" s="1" t="s">
        <v>932</v>
      </c>
      <c r="L385" s="1" t="s">
        <v>919</v>
      </c>
      <c r="M385" s="1" t="s">
        <v>917</v>
      </c>
      <c r="N385" s="1">
        <v>0.0</v>
      </c>
      <c r="O385" s="1" t="s">
        <v>895</v>
      </c>
      <c r="P385" s="1" t="s">
        <v>73</v>
      </c>
    </row>
    <row r="386" ht="15.75" customHeight="1">
      <c r="A386" s="1" t="s">
        <v>875</v>
      </c>
      <c r="B386" s="1" t="s">
        <v>916</v>
      </c>
      <c r="C386" s="1">
        <v>35.0</v>
      </c>
      <c r="D386" s="1">
        <v>78.0</v>
      </c>
      <c r="E386" s="1" t="s">
        <v>73</v>
      </c>
      <c r="F386" s="1" t="s">
        <v>73</v>
      </c>
      <c r="G386" s="1" t="s">
        <v>73</v>
      </c>
      <c r="H386" s="1" t="s">
        <v>917</v>
      </c>
      <c r="I386" s="1">
        <v>2.0</v>
      </c>
      <c r="J386" s="1" t="s">
        <v>112</v>
      </c>
      <c r="K386" s="1" t="s">
        <v>933</v>
      </c>
      <c r="L386" s="1" t="s">
        <v>919</v>
      </c>
      <c r="M386" s="1" t="s">
        <v>917</v>
      </c>
      <c r="N386" s="1">
        <v>0.0</v>
      </c>
      <c r="O386" s="1" t="s">
        <v>923</v>
      </c>
      <c r="P386" s="1" t="s">
        <v>73</v>
      </c>
    </row>
    <row r="387" ht="15.75" customHeight="1">
      <c r="A387" s="1" t="s">
        <v>875</v>
      </c>
      <c r="B387" s="1" t="s">
        <v>916</v>
      </c>
      <c r="C387" s="1">
        <v>35.0</v>
      </c>
      <c r="D387" s="1">
        <v>78.0</v>
      </c>
      <c r="E387" s="1" t="s">
        <v>73</v>
      </c>
      <c r="F387" s="1" t="s">
        <v>73</v>
      </c>
      <c r="G387" s="1" t="s">
        <v>73</v>
      </c>
      <c r="H387" s="1" t="s">
        <v>917</v>
      </c>
      <c r="I387" s="1">
        <v>2.0</v>
      </c>
      <c r="J387" s="1" t="s">
        <v>924</v>
      </c>
      <c r="K387" s="1" t="s">
        <v>935</v>
      </c>
      <c r="L387" s="1" t="s">
        <v>919</v>
      </c>
      <c r="M387" s="1" t="s">
        <v>917</v>
      </c>
      <c r="N387" s="1">
        <v>0.0</v>
      </c>
      <c r="O387" s="1" t="s">
        <v>926</v>
      </c>
      <c r="P387" s="1" t="s">
        <v>73</v>
      </c>
    </row>
    <row r="388" ht="15.75" customHeight="1">
      <c r="A388" s="1" t="s">
        <v>875</v>
      </c>
      <c r="B388" s="1" t="s">
        <v>916</v>
      </c>
      <c r="C388" s="1">
        <v>35.0</v>
      </c>
      <c r="D388" s="1">
        <v>78.0</v>
      </c>
      <c r="E388" s="1" t="s">
        <v>73</v>
      </c>
      <c r="F388" s="1" t="s">
        <v>73</v>
      </c>
      <c r="G388" s="1" t="s">
        <v>73</v>
      </c>
      <c r="H388" s="1" t="s">
        <v>917</v>
      </c>
      <c r="I388" s="1">
        <v>2.0</v>
      </c>
      <c r="J388" s="1" t="s">
        <v>108</v>
      </c>
      <c r="K388" s="1" t="s">
        <v>937</v>
      </c>
      <c r="L388" s="1" t="s">
        <v>919</v>
      </c>
      <c r="M388" s="1" t="s">
        <v>917</v>
      </c>
      <c r="N388" s="1">
        <v>0.0</v>
      </c>
      <c r="O388" s="1" t="s">
        <v>883</v>
      </c>
      <c r="P388" s="1" t="s">
        <v>73</v>
      </c>
    </row>
    <row r="389" ht="15.75" customHeight="1">
      <c r="A389" s="1" t="s">
        <v>875</v>
      </c>
      <c r="B389" s="1" t="s">
        <v>916</v>
      </c>
      <c r="C389" s="1">
        <v>35.0</v>
      </c>
      <c r="D389" s="1">
        <v>78.0</v>
      </c>
      <c r="E389" s="1" t="s">
        <v>73</v>
      </c>
      <c r="F389" s="1" t="s">
        <v>73</v>
      </c>
      <c r="G389" s="1" t="s">
        <v>73</v>
      </c>
      <c r="H389" s="1" t="s">
        <v>917</v>
      </c>
      <c r="I389" s="1">
        <v>2.0</v>
      </c>
      <c r="J389" s="1" t="s">
        <v>886</v>
      </c>
      <c r="K389" s="1" t="s">
        <v>939</v>
      </c>
      <c r="L389" s="1" t="s">
        <v>919</v>
      </c>
      <c r="M389" s="1" t="s">
        <v>917</v>
      </c>
      <c r="N389" s="1">
        <v>0.0</v>
      </c>
      <c r="O389" s="1" t="s">
        <v>883</v>
      </c>
      <c r="P389" s="1" t="s">
        <v>73</v>
      </c>
    </row>
    <row r="390" ht="15.75" customHeight="1">
      <c r="A390" s="1" t="s">
        <v>875</v>
      </c>
      <c r="B390" s="1" t="s">
        <v>916</v>
      </c>
      <c r="C390" s="1">
        <v>35.0</v>
      </c>
      <c r="D390" s="1">
        <v>78.0</v>
      </c>
      <c r="E390" s="1" t="s">
        <v>73</v>
      </c>
      <c r="F390" s="1" t="s">
        <v>73</v>
      </c>
      <c r="G390" s="1" t="s">
        <v>73</v>
      </c>
      <c r="H390" s="1" t="s">
        <v>917</v>
      </c>
      <c r="I390" s="1">
        <v>2.0</v>
      </c>
      <c r="J390" s="1" t="s">
        <v>897</v>
      </c>
      <c r="K390" s="1" t="s">
        <v>942</v>
      </c>
      <c r="L390" s="1" t="s">
        <v>919</v>
      </c>
      <c r="M390" s="1" t="s">
        <v>917</v>
      </c>
      <c r="N390" s="1">
        <v>0.0</v>
      </c>
      <c r="O390" s="1" t="s">
        <v>899</v>
      </c>
      <c r="P390" s="1" t="s">
        <v>73</v>
      </c>
    </row>
    <row r="391" ht="15.75" customHeight="1">
      <c r="A391" s="1" t="s">
        <v>875</v>
      </c>
      <c r="B391" s="1" t="s">
        <v>943</v>
      </c>
      <c r="C391" s="1">
        <v>36.0</v>
      </c>
      <c r="D391" s="1">
        <v>79.0</v>
      </c>
      <c r="E391" s="1" t="s">
        <v>73</v>
      </c>
      <c r="F391" s="1" t="s">
        <v>73</v>
      </c>
      <c r="G391" s="1" t="s">
        <v>73</v>
      </c>
      <c r="H391" s="1" t="s">
        <v>945</v>
      </c>
      <c r="I391" s="1">
        <v>1.0</v>
      </c>
      <c r="J391" s="1" t="s">
        <v>76</v>
      </c>
      <c r="K391" s="1" t="s">
        <v>946</v>
      </c>
      <c r="L391" s="1" t="s">
        <v>947</v>
      </c>
      <c r="M391" s="1" t="s">
        <v>945</v>
      </c>
      <c r="N391" s="1">
        <v>0.0</v>
      </c>
      <c r="O391" s="1" t="s">
        <v>948</v>
      </c>
      <c r="P391" s="1" t="s">
        <v>73</v>
      </c>
    </row>
    <row r="392" ht="15.75" customHeight="1">
      <c r="A392" s="1" t="s">
        <v>875</v>
      </c>
      <c r="B392" s="1" t="s">
        <v>943</v>
      </c>
      <c r="C392" s="1">
        <v>36.0</v>
      </c>
      <c r="D392" s="1">
        <v>79.0</v>
      </c>
      <c r="E392" s="1" t="s">
        <v>73</v>
      </c>
      <c r="F392" s="1" t="s">
        <v>73</v>
      </c>
      <c r="G392" s="1" t="s">
        <v>73</v>
      </c>
      <c r="H392" s="1" t="s">
        <v>945</v>
      </c>
      <c r="I392" s="1">
        <v>1.0</v>
      </c>
      <c r="J392" s="1" t="s">
        <v>108</v>
      </c>
      <c r="K392" s="1" t="s">
        <v>950</v>
      </c>
      <c r="L392" s="1" t="s">
        <v>947</v>
      </c>
      <c r="M392" s="1" t="s">
        <v>945</v>
      </c>
      <c r="N392" s="1">
        <v>0.0</v>
      </c>
      <c r="O392" s="1" t="s">
        <v>883</v>
      </c>
      <c r="P392" s="1" t="s">
        <v>73</v>
      </c>
    </row>
    <row r="393" ht="15.75" customHeight="1">
      <c r="A393" s="1" t="s">
        <v>875</v>
      </c>
      <c r="B393" s="1" t="s">
        <v>943</v>
      </c>
      <c r="C393" s="1">
        <v>36.0</v>
      </c>
      <c r="D393" s="1">
        <v>79.0</v>
      </c>
      <c r="E393" s="1" t="s">
        <v>73</v>
      </c>
      <c r="F393" s="1" t="s">
        <v>73</v>
      </c>
      <c r="G393" s="1" t="s">
        <v>73</v>
      </c>
      <c r="H393" s="1" t="s">
        <v>945</v>
      </c>
      <c r="I393" s="1">
        <v>1.0</v>
      </c>
      <c r="J393" s="1" t="s">
        <v>953</v>
      </c>
      <c r="K393" s="1" t="s">
        <v>954</v>
      </c>
      <c r="L393" s="1" t="s">
        <v>947</v>
      </c>
      <c r="M393" s="1" t="s">
        <v>945</v>
      </c>
      <c r="N393" s="1">
        <v>0.0</v>
      </c>
      <c r="O393" s="1" t="s">
        <v>899</v>
      </c>
      <c r="P393" s="1" t="s">
        <v>73</v>
      </c>
    </row>
    <row r="394" ht="15.75" customHeight="1">
      <c r="A394" s="1" t="s">
        <v>875</v>
      </c>
      <c r="B394" s="1" t="s">
        <v>943</v>
      </c>
      <c r="C394" s="1">
        <v>36.0</v>
      </c>
      <c r="D394" s="1">
        <v>79.0</v>
      </c>
      <c r="E394" s="1" t="s">
        <v>73</v>
      </c>
      <c r="F394" s="1" t="s">
        <v>73</v>
      </c>
      <c r="G394" s="1" t="s">
        <v>73</v>
      </c>
      <c r="H394" s="1" t="s">
        <v>945</v>
      </c>
      <c r="I394" s="1">
        <v>1.0</v>
      </c>
      <c r="J394" s="1" t="s">
        <v>112</v>
      </c>
      <c r="K394" s="1" t="s">
        <v>956</v>
      </c>
      <c r="L394" s="1" t="s">
        <v>947</v>
      </c>
      <c r="M394" s="1" t="s">
        <v>945</v>
      </c>
      <c r="N394" s="1">
        <v>0.0</v>
      </c>
      <c r="O394" s="1" t="s">
        <v>957</v>
      </c>
      <c r="P394" s="1" t="s">
        <v>73</v>
      </c>
    </row>
    <row r="395" ht="15.75" customHeight="1">
      <c r="A395" s="1" t="s">
        <v>875</v>
      </c>
      <c r="B395" s="1" t="s">
        <v>943</v>
      </c>
      <c r="C395" s="1">
        <v>36.0</v>
      </c>
      <c r="D395" s="1">
        <v>79.0</v>
      </c>
      <c r="E395" s="1" t="s">
        <v>73</v>
      </c>
      <c r="F395" s="1" t="s">
        <v>73</v>
      </c>
      <c r="G395" s="1" t="s">
        <v>73</v>
      </c>
      <c r="H395" s="1" t="s">
        <v>945</v>
      </c>
      <c r="I395" s="1">
        <v>1.0</v>
      </c>
      <c r="J395" s="1" t="s">
        <v>112</v>
      </c>
      <c r="K395" s="1" t="s">
        <v>959</v>
      </c>
      <c r="L395" s="1" t="s">
        <v>947</v>
      </c>
      <c r="M395" s="1" t="s">
        <v>945</v>
      </c>
      <c r="N395" s="1">
        <v>0.0</v>
      </c>
      <c r="O395" s="1" t="s">
        <v>957</v>
      </c>
      <c r="P395" s="1" t="s">
        <v>73</v>
      </c>
    </row>
    <row r="396" ht="15.75" customHeight="1">
      <c r="A396" s="1" t="s">
        <v>875</v>
      </c>
      <c r="B396" s="1" t="s">
        <v>943</v>
      </c>
      <c r="C396" s="1">
        <v>36.0</v>
      </c>
      <c r="D396" s="1">
        <v>79.0</v>
      </c>
      <c r="E396" s="1" t="s">
        <v>73</v>
      </c>
      <c r="F396" s="1" t="s">
        <v>73</v>
      </c>
      <c r="G396" s="1" t="s">
        <v>73</v>
      </c>
      <c r="H396" s="1" t="s">
        <v>945</v>
      </c>
      <c r="I396" s="1">
        <v>1.0</v>
      </c>
      <c r="J396" s="1" t="s">
        <v>302</v>
      </c>
      <c r="K396" s="1" t="s">
        <v>971</v>
      </c>
      <c r="L396" s="1" t="s">
        <v>947</v>
      </c>
      <c r="M396" s="1" t="s">
        <v>945</v>
      </c>
      <c r="N396" s="1">
        <v>0.0</v>
      </c>
      <c r="O396" s="1" t="s">
        <v>890</v>
      </c>
      <c r="P396" s="1" t="s">
        <v>73</v>
      </c>
    </row>
    <row r="397" ht="15.75" customHeight="1">
      <c r="A397" s="1" t="s">
        <v>875</v>
      </c>
      <c r="B397" s="1" t="s">
        <v>943</v>
      </c>
      <c r="C397" s="1">
        <v>36.0</v>
      </c>
      <c r="D397" s="1">
        <v>79.0</v>
      </c>
      <c r="E397" s="1" t="s">
        <v>73</v>
      </c>
      <c r="F397" s="1" t="s">
        <v>73</v>
      </c>
      <c r="G397" s="1" t="s">
        <v>73</v>
      </c>
      <c r="H397" s="1" t="s">
        <v>945</v>
      </c>
      <c r="I397" s="1">
        <v>2.0</v>
      </c>
      <c r="J397" s="1" t="s">
        <v>76</v>
      </c>
      <c r="K397" s="1" t="s">
        <v>973</v>
      </c>
      <c r="L397" s="1" t="s">
        <v>947</v>
      </c>
      <c r="M397" s="1" t="s">
        <v>945</v>
      </c>
      <c r="N397" s="1">
        <v>0.0</v>
      </c>
      <c r="O397" s="1" t="s">
        <v>948</v>
      </c>
      <c r="P397" s="1" t="s">
        <v>73</v>
      </c>
    </row>
    <row r="398" ht="15.75" customHeight="1">
      <c r="A398" s="1" t="s">
        <v>875</v>
      </c>
      <c r="B398" s="1" t="s">
        <v>943</v>
      </c>
      <c r="C398" s="1">
        <v>36.0</v>
      </c>
      <c r="D398" s="1">
        <v>79.0</v>
      </c>
      <c r="E398" s="1" t="s">
        <v>73</v>
      </c>
      <c r="F398" s="1" t="s">
        <v>73</v>
      </c>
      <c r="G398" s="1" t="s">
        <v>73</v>
      </c>
      <c r="H398" s="1" t="s">
        <v>945</v>
      </c>
      <c r="I398" s="1">
        <v>2.0</v>
      </c>
      <c r="J398" s="1" t="s">
        <v>108</v>
      </c>
      <c r="K398" s="1" t="s">
        <v>975</v>
      </c>
      <c r="L398" s="1" t="s">
        <v>947</v>
      </c>
      <c r="M398" s="1" t="s">
        <v>945</v>
      </c>
      <c r="N398" s="1">
        <v>0.0</v>
      </c>
      <c r="O398" s="1" t="s">
        <v>883</v>
      </c>
      <c r="P398" s="1" t="s">
        <v>73</v>
      </c>
    </row>
    <row r="399" ht="15.75" customHeight="1">
      <c r="A399" s="1" t="s">
        <v>875</v>
      </c>
      <c r="B399" s="1" t="s">
        <v>943</v>
      </c>
      <c r="C399" s="1">
        <v>36.0</v>
      </c>
      <c r="D399" s="1">
        <v>79.0</v>
      </c>
      <c r="E399" s="1" t="s">
        <v>73</v>
      </c>
      <c r="F399" s="1" t="s">
        <v>73</v>
      </c>
      <c r="G399" s="1" t="s">
        <v>73</v>
      </c>
      <c r="H399" s="1" t="s">
        <v>945</v>
      </c>
      <c r="I399" s="1">
        <v>2.0</v>
      </c>
      <c r="J399" s="1" t="s">
        <v>953</v>
      </c>
      <c r="K399" s="1" t="s">
        <v>979</v>
      </c>
      <c r="L399" s="1" t="s">
        <v>947</v>
      </c>
      <c r="M399" s="1" t="s">
        <v>945</v>
      </c>
      <c r="N399" s="1">
        <v>0.0</v>
      </c>
      <c r="O399" s="1" t="s">
        <v>899</v>
      </c>
      <c r="P399" s="1" t="s">
        <v>73</v>
      </c>
    </row>
    <row r="400" ht="15.75" customHeight="1">
      <c r="A400" s="1" t="s">
        <v>875</v>
      </c>
      <c r="B400" s="1" t="s">
        <v>943</v>
      </c>
      <c r="C400" s="1">
        <v>36.0</v>
      </c>
      <c r="D400" s="1">
        <v>79.0</v>
      </c>
      <c r="E400" s="1" t="s">
        <v>73</v>
      </c>
      <c r="F400" s="1" t="s">
        <v>73</v>
      </c>
      <c r="G400" s="1" t="s">
        <v>73</v>
      </c>
      <c r="H400" s="1" t="s">
        <v>945</v>
      </c>
      <c r="I400" s="1">
        <v>2.0</v>
      </c>
      <c r="J400" s="1" t="s">
        <v>112</v>
      </c>
      <c r="K400" s="1" t="s">
        <v>984</v>
      </c>
      <c r="L400" s="1" t="s">
        <v>947</v>
      </c>
      <c r="M400" s="1" t="s">
        <v>945</v>
      </c>
      <c r="N400" s="1">
        <v>0.0</v>
      </c>
      <c r="O400" s="1" t="s">
        <v>957</v>
      </c>
      <c r="P400" s="1" t="s">
        <v>73</v>
      </c>
    </row>
    <row r="401" ht="15.75" customHeight="1">
      <c r="A401" s="1" t="s">
        <v>875</v>
      </c>
      <c r="B401" s="1" t="s">
        <v>943</v>
      </c>
      <c r="C401" s="1">
        <v>36.0</v>
      </c>
      <c r="D401" s="1">
        <v>79.0</v>
      </c>
      <c r="E401" s="1" t="s">
        <v>73</v>
      </c>
      <c r="F401" s="1" t="s">
        <v>73</v>
      </c>
      <c r="G401" s="1" t="s">
        <v>73</v>
      </c>
      <c r="H401" s="1" t="s">
        <v>945</v>
      </c>
      <c r="I401" s="1">
        <v>2.0</v>
      </c>
      <c r="J401" s="1" t="s">
        <v>112</v>
      </c>
      <c r="K401" s="1" t="s">
        <v>988</v>
      </c>
      <c r="L401" s="1" t="s">
        <v>947</v>
      </c>
      <c r="M401" s="1" t="s">
        <v>945</v>
      </c>
      <c r="N401" s="1">
        <v>0.0</v>
      </c>
      <c r="O401" s="1" t="s">
        <v>957</v>
      </c>
      <c r="P401" s="1" t="s">
        <v>73</v>
      </c>
    </row>
    <row r="402" ht="15.75" customHeight="1">
      <c r="A402" s="1" t="s">
        <v>875</v>
      </c>
      <c r="B402" s="1" t="s">
        <v>943</v>
      </c>
      <c r="C402" s="1">
        <v>36.0</v>
      </c>
      <c r="D402" s="1">
        <v>79.0</v>
      </c>
      <c r="E402" s="1" t="s">
        <v>73</v>
      </c>
      <c r="F402" s="1" t="s">
        <v>73</v>
      </c>
      <c r="G402" s="1" t="s">
        <v>73</v>
      </c>
      <c r="H402" s="1" t="s">
        <v>945</v>
      </c>
      <c r="I402" s="1">
        <v>2.0</v>
      </c>
      <c r="J402" s="1" t="s">
        <v>302</v>
      </c>
      <c r="K402" s="1" t="s">
        <v>993</v>
      </c>
      <c r="L402" s="1" t="s">
        <v>947</v>
      </c>
      <c r="M402" s="1" t="s">
        <v>945</v>
      </c>
      <c r="N402" s="1">
        <v>0.0</v>
      </c>
      <c r="O402" s="1" t="s">
        <v>890</v>
      </c>
      <c r="P402" s="1" t="s">
        <v>73</v>
      </c>
    </row>
    <row r="403" ht="15.75" customHeight="1">
      <c r="A403" s="1" t="s">
        <v>875</v>
      </c>
      <c r="B403" s="1" t="s">
        <v>996</v>
      </c>
      <c r="C403" s="1">
        <v>37.0</v>
      </c>
      <c r="D403" s="1">
        <v>80.0</v>
      </c>
      <c r="E403" s="1" t="s">
        <v>73</v>
      </c>
      <c r="F403" s="1" t="s">
        <v>73</v>
      </c>
      <c r="G403" s="1" t="s">
        <v>73</v>
      </c>
      <c r="H403" s="1" t="s">
        <v>998</v>
      </c>
      <c r="I403" s="1">
        <v>1.0</v>
      </c>
      <c r="J403" s="1" t="s">
        <v>76</v>
      </c>
      <c r="K403" s="1" t="s">
        <v>999</v>
      </c>
      <c r="L403" s="1" t="s">
        <v>1000</v>
      </c>
      <c r="M403" s="1" t="s">
        <v>998</v>
      </c>
      <c r="N403" s="1">
        <v>0.0</v>
      </c>
      <c r="O403" s="1" t="s">
        <v>1001</v>
      </c>
      <c r="P403" s="1" t="s">
        <v>73</v>
      </c>
    </row>
    <row r="404" ht="15.75" customHeight="1">
      <c r="A404" s="1" t="s">
        <v>875</v>
      </c>
      <c r="B404" s="1" t="s">
        <v>996</v>
      </c>
      <c r="C404" s="1">
        <v>37.0</v>
      </c>
      <c r="D404" s="1">
        <v>80.0</v>
      </c>
      <c r="E404" s="1" t="s">
        <v>73</v>
      </c>
      <c r="F404" s="1" t="s">
        <v>73</v>
      </c>
      <c r="G404" s="1" t="s">
        <v>73</v>
      </c>
      <c r="H404" s="1" t="s">
        <v>998</v>
      </c>
      <c r="I404" s="1">
        <v>1.0</v>
      </c>
      <c r="J404" s="1" t="s">
        <v>108</v>
      </c>
      <c r="K404" s="1" t="s">
        <v>1004</v>
      </c>
      <c r="L404" s="1" t="s">
        <v>1000</v>
      </c>
      <c r="M404" s="1" t="s">
        <v>998</v>
      </c>
      <c r="N404" s="1">
        <v>0.0</v>
      </c>
      <c r="O404" s="1" t="s">
        <v>883</v>
      </c>
      <c r="P404" s="1" t="s">
        <v>73</v>
      </c>
    </row>
    <row r="405" ht="15.75" customHeight="1">
      <c r="A405" s="1" t="s">
        <v>875</v>
      </c>
      <c r="B405" s="1" t="s">
        <v>996</v>
      </c>
      <c r="C405" s="1">
        <v>37.0</v>
      </c>
      <c r="D405" s="1">
        <v>80.0</v>
      </c>
      <c r="E405" s="1" t="s">
        <v>73</v>
      </c>
      <c r="F405" s="1" t="s">
        <v>73</v>
      </c>
      <c r="G405" s="1" t="s">
        <v>73</v>
      </c>
      <c r="H405" s="1" t="s">
        <v>998</v>
      </c>
      <c r="I405" s="1">
        <v>1.0</v>
      </c>
      <c r="J405" s="1" t="s">
        <v>112</v>
      </c>
      <c r="K405" s="1" t="s">
        <v>1007</v>
      </c>
      <c r="L405" s="1" t="s">
        <v>1000</v>
      </c>
      <c r="M405" s="1" t="s">
        <v>998</v>
      </c>
      <c r="N405" s="1">
        <v>0.0</v>
      </c>
      <c r="O405" s="1" t="s">
        <v>885</v>
      </c>
      <c r="P405" s="1" t="s">
        <v>73</v>
      </c>
    </row>
    <row r="406" ht="15.75" customHeight="1">
      <c r="A406" s="1" t="s">
        <v>875</v>
      </c>
      <c r="B406" s="1" t="s">
        <v>996</v>
      </c>
      <c r="C406" s="1">
        <v>37.0</v>
      </c>
      <c r="D406" s="1">
        <v>80.0</v>
      </c>
      <c r="E406" s="1" t="s">
        <v>73</v>
      </c>
      <c r="F406" s="1" t="s">
        <v>73</v>
      </c>
      <c r="G406" s="1" t="s">
        <v>73</v>
      </c>
      <c r="H406" s="1" t="s">
        <v>998</v>
      </c>
      <c r="I406" s="1">
        <v>1.0</v>
      </c>
      <c r="J406" s="1" t="s">
        <v>112</v>
      </c>
      <c r="K406" s="1" t="s">
        <v>1010</v>
      </c>
      <c r="L406" s="1" t="s">
        <v>1000</v>
      </c>
      <c r="M406" s="1" t="s">
        <v>998</v>
      </c>
      <c r="N406" s="1">
        <v>0.0</v>
      </c>
      <c r="O406" s="1" t="s">
        <v>885</v>
      </c>
      <c r="P406" s="1" t="s">
        <v>73</v>
      </c>
    </row>
    <row r="407" ht="15.75" customHeight="1">
      <c r="A407" s="1" t="s">
        <v>875</v>
      </c>
      <c r="B407" s="1" t="s">
        <v>996</v>
      </c>
      <c r="C407" s="1">
        <v>37.0</v>
      </c>
      <c r="D407" s="1">
        <v>80.0</v>
      </c>
      <c r="E407" s="1" t="s">
        <v>73</v>
      </c>
      <c r="F407" s="1" t="s">
        <v>73</v>
      </c>
      <c r="G407" s="1" t="s">
        <v>73</v>
      </c>
      <c r="H407" s="1" t="s">
        <v>998</v>
      </c>
      <c r="I407" s="1">
        <v>1.0</v>
      </c>
      <c r="J407" s="1" t="s">
        <v>302</v>
      </c>
      <c r="K407" s="1" t="s">
        <v>1013</v>
      </c>
      <c r="L407" s="1" t="s">
        <v>1000</v>
      </c>
      <c r="M407" s="1" t="s">
        <v>998</v>
      </c>
      <c r="N407" s="1">
        <v>0.0</v>
      </c>
      <c r="O407" s="1" t="s">
        <v>890</v>
      </c>
      <c r="P407" s="1" t="s">
        <v>73</v>
      </c>
    </row>
    <row r="408" ht="15.75" customHeight="1">
      <c r="A408" s="1" t="s">
        <v>875</v>
      </c>
      <c r="B408" s="1" t="s">
        <v>996</v>
      </c>
      <c r="C408" s="1">
        <v>37.0</v>
      </c>
      <c r="D408" s="1">
        <v>80.0</v>
      </c>
      <c r="E408" s="1" t="s">
        <v>73</v>
      </c>
      <c r="F408" s="1" t="s">
        <v>73</v>
      </c>
      <c r="G408" s="1" t="s">
        <v>73</v>
      </c>
      <c r="H408" s="1" t="s">
        <v>998</v>
      </c>
      <c r="I408" s="1">
        <v>2.0</v>
      </c>
      <c r="J408" s="1" t="s">
        <v>76</v>
      </c>
      <c r="K408" s="1" t="s">
        <v>1016</v>
      </c>
      <c r="L408" s="1" t="s">
        <v>1000</v>
      </c>
      <c r="M408" s="1" t="s">
        <v>998</v>
      </c>
      <c r="N408" s="1">
        <v>0.0</v>
      </c>
      <c r="O408" s="1" t="s">
        <v>1001</v>
      </c>
      <c r="P408" s="1" t="s">
        <v>73</v>
      </c>
    </row>
    <row r="409" ht="15.75" customHeight="1">
      <c r="A409" s="1" t="s">
        <v>875</v>
      </c>
      <c r="B409" s="1" t="s">
        <v>996</v>
      </c>
      <c r="C409" s="1">
        <v>37.0</v>
      </c>
      <c r="D409" s="1">
        <v>80.0</v>
      </c>
      <c r="E409" s="1" t="s">
        <v>73</v>
      </c>
      <c r="F409" s="1" t="s">
        <v>73</v>
      </c>
      <c r="G409" s="1" t="s">
        <v>73</v>
      </c>
      <c r="H409" s="1" t="s">
        <v>998</v>
      </c>
      <c r="I409" s="1">
        <v>2.0</v>
      </c>
      <c r="J409" s="1" t="s">
        <v>108</v>
      </c>
      <c r="K409" s="1" t="s">
        <v>1017</v>
      </c>
      <c r="L409" s="1" t="s">
        <v>1000</v>
      </c>
      <c r="M409" s="1" t="s">
        <v>998</v>
      </c>
      <c r="N409" s="1">
        <v>0.0</v>
      </c>
      <c r="O409" s="1" t="s">
        <v>883</v>
      </c>
      <c r="P409" s="1" t="s">
        <v>73</v>
      </c>
    </row>
    <row r="410" ht="15.75" customHeight="1">
      <c r="A410" s="1" t="s">
        <v>875</v>
      </c>
      <c r="B410" s="1" t="s">
        <v>996</v>
      </c>
      <c r="C410" s="1">
        <v>37.0</v>
      </c>
      <c r="D410" s="1">
        <v>80.0</v>
      </c>
      <c r="E410" s="1" t="s">
        <v>73</v>
      </c>
      <c r="F410" s="1" t="s">
        <v>73</v>
      </c>
      <c r="G410" s="1" t="s">
        <v>73</v>
      </c>
      <c r="H410" s="1" t="s">
        <v>998</v>
      </c>
      <c r="I410" s="1">
        <v>2.0</v>
      </c>
      <c r="J410" s="1" t="s">
        <v>112</v>
      </c>
      <c r="K410" s="1" t="s">
        <v>1020</v>
      </c>
      <c r="L410" s="1" t="s">
        <v>1000</v>
      </c>
      <c r="M410" s="1" t="s">
        <v>998</v>
      </c>
      <c r="N410" s="1">
        <v>0.0</v>
      </c>
      <c r="O410" s="1" t="s">
        <v>885</v>
      </c>
      <c r="P410" s="1" t="s">
        <v>73</v>
      </c>
    </row>
    <row r="411" ht="15.75" customHeight="1">
      <c r="A411" s="1" t="s">
        <v>875</v>
      </c>
      <c r="B411" s="1" t="s">
        <v>996</v>
      </c>
      <c r="C411" s="1">
        <v>37.0</v>
      </c>
      <c r="D411" s="1">
        <v>80.0</v>
      </c>
      <c r="E411" s="1" t="s">
        <v>73</v>
      </c>
      <c r="F411" s="1" t="s">
        <v>73</v>
      </c>
      <c r="G411" s="1" t="s">
        <v>73</v>
      </c>
      <c r="H411" s="1" t="s">
        <v>998</v>
      </c>
      <c r="I411" s="1">
        <v>2.0</v>
      </c>
      <c r="J411" s="1" t="s">
        <v>112</v>
      </c>
      <c r="K411" s="1" t="s">
        <v>1023</v>
      </c>
      <c r="L411" s="1" t="s">
        <v>1000</v>
      </c>
      <c r="M411" s="1" t="s">
        <v>998</v>
      </c>
      <c r="N411" s="1">
        <v>0.0</v>
      </c>
      <c r="O411" s="1" t="s">
        <v>885</v>
      </c>
      <c r="P411" s="1" t="s">
        <v>73</v>
      </c>
    </row>
    <row r="412" ht="15.75" customHeight="1">
      <c r="A412" s="1" t="s">
        <v>875</v>
      </c>
      <c r="B412" s="1" t="s">
        <v>996</v>
      </c>
      <c r="C412" s="1">
        <v>37.0</v>
      </c>
      <c r="D412" s="1">
        <v>80.0</v>
      </c>
      <c r="E412" s="1" t="s">
        <v>73</v>
      </c>
      <c r="F412" s="1" t="s">
        <v>73</v>
      </c>
      <c r="G412" s="1" t="s">
        <v>73</v>
      </c>
      <c r="H412" s="1" t="s">
        <v>998</v>
      </c>
      <c r="I412" s="1">
        <v>2.0</v>
      </c>
      <c r="J412" s="1" t="s">
        <v>302</v>
      </c>
      <c r="K412" s="1" t="s">
        <v>1028</v>
      </c>
      <c r="L412" s="1" t="s">
        <v>1000</v>
      </c>
      <c r="M412" s="1" t="s">
        <v>998</v>
      </c>
      <c r="N412" s="1">
        <v>0.0</v>
      </c>
      <c r="O412" s="1" t="s">
        <v>890</v>
      </c>
      <c r="P412" s="1" t="s">
        <v>73</v>
      </c>
    </row>
    <row r="413" ht="15.75" customHeight="1">
      <c r="A413" s="1" t="s">
        <v>875</v>
      </c>
      <c r="B413" s="1" t="s">
        <v>1032</v>
      </c>
      <c r="C413" s="1">
        <v>38.0</v>
      </c>
      <c r="D413" s="1">
        <v>81.0</v>
      </c>
      <c r="E413" s="1" t="s">
        <v>73</v>
      </c>
      <c r="F413" s="1" t="s">
        <v>73</v>
      </c>
      <c r="G413" s="1" t="s">
        <v>73</v>
      </c>
      <c r="H413" s="1" t="s">
        <v>1033</v>
      </c>
      <c r="I413" s="1">
        <v>1.0</v>
      </c>
      <c r="J413" s="1" t="s">
        <v>98</v>
      </c>
      <c r="K413" s="1" t="s">
        <v>1034</v>
      </c>
      <c r="L413" s="1" t="s">
        <v>1035</v>
      </c>
      <c r="M413" s="1" t="s">
        <v>1033</v>
      </c>
      <c r="N413" s="1">
        <v>0.0</v>
      </c>
      <c r="O413" s="1" t="s">
        <v>105</v>
      </c>
      <c r="P413" s="1" t="s">
        <v>73</v>
      </c>
    </row>
    <row r="414" ht="15.75" customHeight="1">
      <c r="A414" s="1" t="s">
        <v>875</v>
      </c>
      <c r="B414" s="1" t="s">
        <v>1032</v>
      </c>
      <c r="C414" s="1">
        <v>38.0</v>
      </c>
      <c r="D414" s="1">
        <v>81.0</v>
      </c>
      <c r="E414" s="1" t="s">
        <v>73</v>
      </c>
      <c r="F414" s="1" t="s">
        <v>73</v>
      </c>
      <c r="G414" s="1" t="s">
        <v>73</v>
      </c>
      <c r="H414" s="1" t="s">
        <v>1033</v>
      </c>
      <c r="I414" s="1">
        <v>2.0</v>
      </c>
      <c r="J414" s="1" t="s">
        <v>98</v>
      </c>
      <c r="K414" s="1" t="s">
        <v>1042</v>
      </c>
      <c r="L414" s="1" t="s">
        <v>1035</v>
      </c>
      <c r="M414" s="1" t="s">
        <v>1033</v>
      </c>
      <c r="N414" s="1">
        <v>0.0</v>
      </c>
      <c r="O414" s="1" t="s">
        <v>105</v>
      </c>
      <c r="P414" s="1" t="s">
        <v>73</v>
      </c>
    </row>
    <row r="415" ht="15.75" customHeight="1">
      <c r="A415" s="1" t="s">
        <v>875</v>
      </c>
      <c r="B415" s="1" t="s">
        <v>1045</v>
      </c>
      <c r="C415" s="1">
        <v>39.0</v>
      </c>
      <c r="D415" s="1">
        <v>82.0</v>
      </c>
      <c r="E415" s="1" t="s">
        <v>73</v>
      </c>
      <c r="F415" s="1" t="s">
        <v>73</v>
      </c>
      <c r="G415" s="1" t="s">
        <v>73</v>
      </c>
      <c r="H415" s="1" t="s">
        <v>1047</v>
      </c>
      <c r="I415" s="1">
        <v>1.0</v>
      </c>
      <c r="J415" s="1" t="s">
        <v>108</v>
      </c>
      <c r="K415" s="1" t="s">
        <v>1048</v>
      </c>
      <c r="L415" s="1" t="s">
        <v>1049</v>
      </c>
      <c r="M415" s="1" t="s">
        <v>1047</v>
      </c>
      <c r="N415" s="1">
        <v>0.0</v>
      </c>
      <c r="O415" s="1" t="s">
        <v>883</v>
      </c>
      <c r="P415" s="1" t="s">
        <v>73</v>
      </c>
    </row>
    <row r="416" ht="15.75" customHeight="1">
      <c r="A416" s="1" t="s">
        <v>875</v>
      </c>
      <c r="B416" s="1" t="s">
        <v>1045</v>
      </c>
      <c r="C416" s="1">
        <v>39.0</v>
      </c>
      <c r="D416" s="1">
        <v>82.0</v>
      </c>
      <c r="E416" s="1" t="s">
        <v>73</v>
      </c>
      <c r="F416" s="1" t="s">
        <v>73</v>
      </c>
      <c r="G416" s="1" t="s">
        <v>73</v>
      </c>
      <c r="H416" s="1" t="s">
        <v>1047</v>
      </c>
      <c r="I416" s="1">
        <v>1.0</v>
      </c>
      <c r="J416" s="1" t="s">
        <v>953</v>
      </c>
      <c r="K416" s="1" t="s">
        <v>1053</v>
      </c>
      <c r="L416" s="1" t="s">
        <v>1049</v>
      </c>
      <c r="M416" s="1" t="s">
        <v>1047</v>
      </c>
      <c r="N416" s="1">
        <v>0.0</v>
      </c>
      <c r="O416" s="1" t="s">
        <v>899</v>
      </c>
      <c r="P416" s="1" t="s">
        <v>73</v>
      </c>
    </row>
    <row r="417" ht="15.75" customHeight="1">
      <c r="A417" s="1" t="s">
        <v>875</v>
      </c>
      <c r="B417" s="1" t="s">
        <v>1045</v>
      </c>
      <c r="C417" s="1">
        <v>39.0</v>
      </c>
      <c r="D417" s="1">
        <v>82.0</v>
      </c>
      <c r="E417" s="1" t="s">
        <v>73</v>
      </c>
      <c r="F417" s="1" t="s">
        <v>73</v>
      </c>
      <c r="G417" s="1" t="s">
        <v>73</v>
      </c>
      <c r="H417" s="1" t="s">
        <v>1047</v>
      </c>
      <c r="I417" s="1">
        <v>1.0</v>
      </c>
      <c r="J417" s="1" t="s">
        <v>302</v>
      </c>
      <c r="K417" s="1" t="s">
        <v>1057</v>
      </c>
      <c r="L417" s="1" t="s">
        <v>1049</v>
      </c>
      <c r="M417" s="1" t="s">
        <v>1047</v>
      </c>
      <c r="N417" s="1">
        <v>0.0</v>
      </c>
      <c r="O417" s="1" t="s">
        <v>890</v>
      </c>
      <c r="P417" s="1" t="s">
        <v>73</v>
      </c>
    </row>
    <row r="418" ht="15.75" customHeight="1">
      <c r="A418" s="1" t="s">
        <v>875</v>
      </c>
      <c r="B418" s="1" t="s">
        <v>1045</v>
      </c>
      <c r="C418" s="1">
        <v>39.0</v>
      </c>
      <c r="D418" s="1">
        <v>82.0</v>
      </c>
      <c r="E418" s="1" t="s">
        <v>73</v>
      </c>
      <c r="F418" s="1" t="s">
        <v>73</v>
      </c>
      <c r="G418" s="1" t="s">
        <v>73</v>
      </c>
      <c r="H418" s="1" t="s">
        <v>1047</v>
      </c>
      <c r="I418" s="1">
        <v>1.0</v>
      </c>
      <c r="J418" s="1" t="s">
        <v>112</v>
      </c>
      <c r="K418" s="1" t="s">
        <v>1062</v>
      </c>
      <c r="L418" s="1" t="s">
        <v>1049</v>
      </c>
      <c r="M418" s="1" t="s">
        <v>1047</v>
      </c>
      <c r="N418" s="1">
        <v>0.0</v>
      </c>
      <c r="O418" s="1" t="s">
        <v>1064</v>
      </c>
      <c r="P418" s="1" t="s">
        <v>73</v>
      </c>
    </row>
    <row r="419" ht="15.75" customHeight="1">
      <c r="A419" s="1" t="s">
        <v>875</v>
      </c>
      <c r="B419" s="1" t="s">
        <v>1045</v>
      </c>
      <c r="C419" s="1">
        <v>39.0</v>
      </c>
      <c r="D419" s="1">
        <v>82.0</v>
      </c>
      <c r="E419" s="1" t="s">
        <v>73</v>
      </c>
      <c r="F419" s="1" t="s">
        <v>73</v>
      </c>
      <c r="G419" s="1" t="s">
        <v>73</v>
      </c>
      <c r="H419" s="1" t="s">
        <v>1047</v>
      </c>
      <c r="I419" s="1">
        <v>2.0</v>
      </c>
      <c r="J419" s="1" t="s">
        <v>108</v>
      </c>
      <c r="K419" s="1" t="s">
        <v>1068</v>
      </c>
      <c r="L419" s="1" t="s">
        <v>1049</v>
      </c>
      <c r="M419" s="1" t="s">
        <v>1047</v>
      </c>
      <c r="N419" s="1">
        <v>0.0</v>
      </c>
      <c r="O419" s="1" t="s">
        <v>883</v>
      </c>
      <c r="P419" s="1" t="s">
        <v>73</v>
      </c>
    </row>
    <row r="420" ht="15.75" customHeight="1">
      <c r="A420" s="1" t="s">
        <v>875</v>
      </c>
      <c r="B420" s="1" t="s">
        <v>1045</v>
      </c>
      <c r="C420" s="1">
        <v>39.0</v>
      </c>
      <c r="D420" s="1">
        <v>82.0</v>
      </c>
      <c r="E420" s="1" t="s">
        <v>73</v>
      </c>
      <c r="F420" s="1" t="s">
        <v>73</v>
      </c>
      <c r="G420" s="1" t="s">
        <v>73</v>
      </c>
      <c r="H420" s="1" t="s">
        <v>1047</v>
      </c>
      <c r="I420" s="1">
        <v>2.0</v>
      </c>
      <c r="J420" s="1" t="s">
        <v>953</v>
      </c>
      <c r="K420" s="1" t="s">
        <v>1072</v>
      </c>
      <c r="L420" s="1" t="s">
        <v>1049</v>
      </c>
      <c r="M420" s="1" t="s">
        <v>1047</v>
      </c>
      <c r="N420" s="1">
        <v>0.0</v>
      </c>
      <c r="O420" s="1" t="s">
        <v>899</v>
      </c>
      <c r="P420" s="1" t="s">
        <v>73</v>
      </c>
    </row>
    <row r="421" ht="15.75" customHeight="1">
      <c r="A421" s="1" t="s">
        <v>875</v>
      </c>
      <c r="B421" s="1" t="s">
        <v>1045</v>
      </c>
      <c r="C421" s="1">
        <v>39.0</v>
      </c>
      <c r="D421" s="1">
        <v>82.0</v>
      </c>
      <c r="E421" s="1" t="s">
        <v>73</v>
      </c>
      <c r="F421" s="1" t="s">
        <v>73</v>
      </c>
      <c r="G421" s="1" t="s">
        <v>73</v>
      </c>
      <c r="H421" s="1" t="s">
        <v>1047</v>
      </c>
      <c r="I421" s="1">
        <v>2.0</v>
      </c>
      <c r="J421" s="1" t="s">
        <v>302</v>
      </c>
      <c r="K421" s="1" t="s">
        <v>1076</v>
      </c>
      <c r="L421" s="1" t="s">
        <v>1049</v>
      </c>
      <c r="M421" s="1" t="s">
        <v>1047</v>
      </c>
      <c r="N421" s="1">
        <v>0.0</v>
      </c>
      <c r="O421" s="1" t="s">
        <v>890</v>
      </c>
      <c r="P421" s="1" t="s">
        <v>73</v>
      </c>
    </row>
    <row r="422" ht="15.75" customHeight="1">
      <c r="A422" s="1" t="s">
        <v>875</v>
      </c>
      <c r="B422" s="1" t="s">
        <v>1045</v>
      </c>
      <c r="C422" s="1">
        <v>39.0</v>
      </c>
      <c r="D422" s="1">
        <v>82.0</v>
      </c>
      <c r="E422" s="1" t="s">
        <v>73</v>
      </c>
      <c r="F422" s="1" t="s">
        <v>73</v>
      </c>
      <c r="G422" s="1" t="s">
        <v>73</v>
      </c>
      <c r="H422" s="1" t="s">
        <v>1047</v>
      </c>
      <c r="I422" s="1">
        <v>2.0</v>
      </c>
      <c r="J422" s="1" t="s">
        <v>112</v>
      </c>
      <c r="K422" s="1" t="s">
        <v>1080</v>
      </c>
      <c r="L422" s="1" t="s">
        <v>1049</v>
      </c>
      <c r="M422" s="1" t="s">
        <v>1047</v>
      </c>
      <c r="N422" s="1">
        <v>0.0</v>
      </c>
      <c r="O422" s="1" t="s">
        <v>1064</v>
      </c>
      <c r="P422" s="1" t="s">
        <v>73</v>
      </c>
    </row>
    <row r="423" ht="15.75" customHeight="1">
      <c r="A423" s="1" t="s">
        <v>875</v>
      </c>
      <c r="B423" s="1" t="s">
        <v>1045</v>
      </c>
      <c r="C423" s="1">
        <v>39.0</v>
      </c>
      <c r="D423" s="1">
        <v>82.0</v>
      </c>
      <c r="E423" s="1" t="s">
        <v>73</v>
      </c>
      <c r="F423" s="1" t="s">
        <v>73</v>
      </c>
      <c r="G423" s="1" t="s">
        <v>73</v>
      </c>
      <c r="H423" s="1" t="s">
        <v>1047</v>
      </c>
      <c r="I423" s="1">
        <v>3.0</v>
      </c>
      <c r="J423" s="1" t="s">
        <v>108</v>
      </c>
      <c r="K423" s="1" t="s">
        <v>1085</v>
      </c>
      <c r="L423" s="1" t="s">
        <v>1049</v>
      </c>
      <c r="M423" s="1" t="s">
        <v>1047</v>
      </c>
      <c r="N423" s="1">
        <v>0.0</v>
      </c>
      <c r="O423" s="1" t="s">
        <v>883</v>
      </c>
      <c r="P423" s="1" t="s">
        <v>73</v>
      </c>
    </row>
    <row r="424" ht="15.75" customHeight="1">
      <c r="A424" s="1" t="s">
        <v>875</v>
      </c>
      <c r="B424" s="1" t="s">
        <v>1045</v>
      </c>
      <c r="C424" s="1">
        <v>39.0</v>
      </c>
      <c r="D424" s="1">
        <v>82.0</v>
      </c>
      <c r="E424" s="1" t="s">
        <v>73</v>
      </c>
      <c r="F424" s="1" t="s">
        <v>73</v>
      </c>
      <c r="G424" s="1" t="s">
        <v>73</v>
      </c>
      <c r="H424" s="1" t="s">
        <v>1047</v>
      </c>
      <c r="I424" s="1">
        <v>3.0</v>
      </c>
      <c r="J424" s="1" t="s">
        <v>953</v>
      </c>
      <c r="K424" s="1" t="s">
        <v>1087</v>
      </c>
      <c r="L424" s="1" t="s">
        <v>1049</v>
      </c>
      <c r="M424" s="1" t="s">
        <v>1047</v>
      </c>
      <c r="N424" s="1">
        <v>0.0</v>
      </c>
      <c r="O424" s="1" t="s">
        <v>899</v>
      </c>
      <c r="P424" s="1" t="s">
        <v>73</v>
      </c>
    </row>
    <row r="425" ht="15.75" customHeight="1">
      <c r="A425" s="1" t="s">
        <v>875</v>
      </c>
      <c r="B425" s="1" t="s">
        <v>1045</v>
      </c>
      <c r="C425" s="1">
        <v>39.0</v>
      </c>
      <c r="D425" s="1">
        <v>82.0</v>
      </c>
      <c r="E425" s="1" t="s">
        <v>73</v>
      </c>
      <c r="F425" s="1" t="s">
        <v>73</v>
      </c>
      <c r="G425" s="1" t="s">
        <v>73</v>
      </c>
      <c r="H425" s="1" t="s">
        <v>1047</v>
      </c>
      <c r="I425" s="1">
        <v>3.0</v>
      </c>
      <c r="J425" s="1" t="s">
        <v>302</v>
      </c>
      <c r="K425" s="1" t="s">
        <v>1091</v>
      </c>
      <c r="L425" s="1" t="s">
        <v>1049</v>
      </c>
      <c r="M425" s="1" t="s">
        <v>1047</v>
      </c>
      <c r="N425" s="1">
        <v>0.0</v>
      </c>
      <c r="O425" s="1" t="s">
        <v>890</v>
      </c>
      <c r="P425" s="1" t="s">
        <v>73</v>
      </c>
    </row>
    <row r="426" ht="15.75" customHeight="1">
      <c r="A426" s="1" t="s">
        <v>875</v>
      </c>
      <c r="B426" s="1" t="s">
        <v>1045</v>
      </c>
      <c r="C426" s="1">
        <v>39.0</v>
      </c>
      <c r="D426" s="1">
        <v>82.0</v>
      </c>
      <c r="E426" s="1" t="s">
        <v>73</v>
      </c>
      <c r="F426" s="1" t="s">
        <v>73</v>
      </c>
      <c r="G426" s="1" t="s">
        <v>73</v>
      </c>
      <c r="H426" s="1" t="s">
        <v>1047</v>
      </c>
      <c r="I426" s="1">
        <v>3.0</v>
      </c>
      <c r="J426" s="1" t="s">
        <v>112</v>
      </c>
      <c r="K426" s="1" t="s">
        <v>1094</v>
      </c>
      <c r="L426" s="1" t="s">
        <v>1049</v>
      </c>
      <c r="M426" s="1" t="s">
        <v>1047</v>
      </c>
      <c r="N426" s="1">
        <v>0.0</v>
      </c>
      <c r="O426" s="1" t="s">
        <v>1064</v>
      </c>
      <c r="P426" s="1" t="s">
        <v>73</v>
      </c>
    </row>
    <row r="427" ht="15.75" customHeight="1">
      <c r="A427" s="1" t="s">
        <v>875</v>
      </c>
      <c r="B427" s="1" t="s">
        <v>1096</v>
      </c>
      <c r="C427" s="1">
        <v>40.0</v>
      </c>
      <c r="D427" s="1">
        <v>83.0</v>
      </c>
      <c r="E427" s="1" t="s">
        <v>73</v>
      </c>
      <c r="F427" s="1" t="s">
        <v>73</v>
      </c>
      <c r="G427" s="1" t="s">
        <v>73</v>
      </c>
      <c r="H427" s="1" t="s">
        <v>1098</v>
      </c>
      <c r="I427" s="1">
        <v>1.0</v>
      </c>
      <c r="J427" s="1" t="s">
        <v>98</v>
      </c>
      <c r="K427" s="1" t="s">
        <v>1100</v>
      </c>
      <c r="L427" s="1" t="s">
        <v>1102</v>
      </c>
      <c r="M427" s="1" t="s">
        <v>1098</v>
      </c>
      <c r="N427" s="1">
        <v>0.0</v>
      </c>
      <c r="O427" s="1" t="s">
        <v>105</v>
      </c>
      <c r="P427" s="1" t="s">
        <v>73</v>
      </c>
    </row>
    <row r="428" ht="15.75" customHeight="1">
      <c r="A428" s="1" t="s">
        <v>875</v>
      </c>
      <c r="B428" s="1" t="s">
        <v>1096</v>
      </c>
      <c r="C428" s="1">
        <v>40.0</v>
      </c>
      <c r="D428" s="1">
        <v>83.0</v>
      </c>
      <c r="E428" s="1" t="s">
        <v>73</v>
      </c>
      <c r="F428" s="1" t="s">
        <v>73</v>
      </c>
      <c r="G428" s="1" t="s">
        <v>73</v>
      </c>
      <c r="H428" s="1" t="s">
        <v>1098</v>
      </c>
      <c r="I428" s="1">
        <v>2.0</v>
      </c>
      <c r="J428" s="1" t="s">
        <v>98</v>
      </c>
      <c r="K428" s="1" t="s">
        <v>1105</v>
      </c>
      <c r="L428" s="1" t="s">
        <v>1102</v>
      </c>
      <c r="M428" s="1" t="s">
        <v>1098</v>
      </c>
      <c r="N428" s="1">
        <v>0.0</v>
      </c>
      <c r="O428" s="1" t="s">
        <v>105</v>
      </c>
      <c r="P428" s="1" t="s">
        <v>73</v>
      </c>
    </row>
    <row r="429" ht="15.75" customHeight="1">
      <c r="A429" s="1" t="s">
        <v>875</v>
      </c>
      <c r="B429" s="1" t="s">
        <v>1096</v>
      </c>
      <c r="C429" s="1">
        <v>40.0</v>
      </c>
      <c r="D429" s="1">
        <v>83.0</v>
      </c>
      <c r="E429" s="1" t="s">
        <v>73</v>
      </c>
      <c r="F429" s="1" t="s">
        <v>73</v>
      </c>
      <c r="G429" s="1" t="s">
        <v>73</v>
      </c>
      <c r="H429" s="1" t="s">
        <v>1098</v>
      </c>
      <c r="I429" s="1">
        <v>3.0</v>
      </c>
      <c r="J429" s="1" t="s">
        <v>98</v>
      </c>
      <c r="K429" s="1" t="s">
        <v>1109</v>
      </c>
      <c r="L429" s="1" t="s">
        <v>1102</v>
      </c>
      <c r="M429" s="1" t="s">
        <v>1098</v>
      </c>
      <c r="N429" s="1">
        <v>0.0</v>
      </c>
      <c r="O429" s="1" t="s">
        <v>105</v>
      </c>
      <c r="P429" s="1" t="s">
        <v>73</v>
      </c>
    </row>
    <row r="430" ht="15.75" customHeight="1">
      <c r="A430" s="1" t="s">
        <v>875</v>
      </c>
      <c r="B430" s="1" t="s">
        <v>1111</v>
      </c>
      <c r="C430" s="1">
        <v>41.0</v>
      </c>
      <c r="D430" s="1">
        <v>84.0</v>
      </c>
      <c r="E430" s="1" t="s">
        <v>73</v>
      </c>
      <c r="F430" s="1" t="s">
        <v>73</v>
      </c>
      <c r="G430" s="1" t="s">
        <v>73</v>
      </c>
      <c r="H430" s="1" t="s">
        <v>1112</v>
      </c>
      <c r="I430" s="1">
        <v>1.0</v>
      </c>
      <c r="J430" s="1" t="s">
        <v>76</v>
      </c>
      <c r="K430" s="1" t="s">
        <v>1113</v>
      </c>
      <c r="L430" s="1" t="s">
        <v>1115</v>
      </c>
      <c r="M430" s="1" t="s">
        <v>1112</v>
      </c>
      <c r="N430" s="1">
        <v>0.0</v>
      </c>
      <c r="O430" s="1" t="s">
        <v>881</v>
      </c>
      <c r="P430" s="1" t="s">
        <v>73</v>
      </c>
    </row>
    <row r="431" ht="15.75" customHeight="1">
      <c r="A431" s="1" t="s">
        <v>875</v>
      </c>
      <c r="B431" s="1" t="s">
        <v>1111</v>
      </c>
      <c r="C431" s="1">
        <v>41.0</v>
      </c>
      <c r="D431" s="1">
        <v>84.0</v>
      </c>
      <c r="E431" s="1" t="s">
        <v>73</v>
      </c>
      <c r="F431" s="1" t="s">
        <v>73</v>
      </c>
      <c r="G431" s="1" t="s">
        <v>73</v>
      </c>
      <c r="H431" s="1" t="s">
        <v>1112</v>
      </c>
      <c r="I431" s="1">
        <v>1.0</v>
      </c>
      <c r="J431" s="1" t="s">
        <v>112</v>
      </c>
      <c r="K431" s="1" t="s">
        <v>1117</v>
      </c>
      <c r="L431" s="1" t="s">
        <v>1115</v>
      </c>
      <c r="M431" s="1" t="s">
        <v>1112</v>
      </c>
      <c r="N431" s="1">
        <v>0.0</v>
      </c>
      <c r="O431" s="1" t="s">
        <v>885</v>
      </c>
      <c r="P431" s="1" t="s">
        <v>73</v>
      </c>
    </row>
    <row r="432" ht="15.75" customHeight="1">
      <c r="A432" s="1" t="s">
        <v>875</v>
      </c>
      <c r="B432" s="1" t="s">
        <v>1111</v>
      </c>
      <c r="C432" s="1">
        <v>41.0</v>
      </c>
      <c r="D432" s="1">
        <v>84.0</v>
      </c>
      <c r="E432" s="1" t="s">
        <v>73</v>
      </c>
      <c r="F432" s="1" t="s">
        <v>73</v>
      </c>
      <c r="G432" s="1" t="s">
        <v>73</v>
      </c>
      <c r="H432" s="1" t="s">
        <v>1112</v>
      </c>
      <c r="I432" s="1">
        <v>1.0</v>
      </c>
      <c r="J432" s="1" t="s">
        <v>112</v>
      </c>
      <c r="K432" s="1" t="s">
        <v>1120</v>
      </c>
      <c r="L432" s="1" t="s">
        <v>1115</v>
      </c>
      <c r="M432" s="1" t="s">
        <v>1112</v>
      </c>
      <c r="N432" s="1">
        <v>0.0</v>
      </c>
      <c r="O432" s="1" t="s">
        <v>885</v>
      </c>
      <c r="P432" s="1" t="s">
        <v>73</v>
      </c>
    </row>
    <row r="433" ht="15.75" customHeight="1">
      <c r="A433" s="1" t="s">
        <v>875</v>
      </c>
      <c r="B433" s="1" t="s">
        <v>1111</v>
      </c>
      <c r="C433" s="1">
        <v>41.0</v>
      </c>
      <c r="D433" s="1">
        <v>84.0</v>
      </c>
      <c r="E433" s="1" t="s">
        <v>73</v>
      </c>
      <c r="F433" s="1" t="s">
        <v>73</v>
      </c>
      <c r="G433" s="1" t="s">
        <v>73</v>
      </c>
      <c r="H433" s="1" t="s">
        <v>1112</v>
      </c>
      <c r="I433" s="1">
        <v>1.0</v>
      </c>
      <c r="J433" s="1" t="s">
        <v>127</v>
      </c>
      <c r="K433" s="1" t="s">
        <v>1122</v>
      </c>
      <c r="L433" s="1" t="s">
        <v>1115</v>
      </c>
      <c r="M433" s="1" t="s">
        <v>1112</v>
      </c>
      <c r="N433" s="1">
        <v>0.0</v>
      </c>
      <c r="O433" s="1" t="s">
        <v>892</v>
      </c>
      <c r="P433" s="1" t="s">
        <v>73</v>
      </c>
    </row>
    <row r="434" ht="15.75" customHeight="1">
      <c r="A434" s="1" t="s">
        <v>875</v>
      </c>
      <c r="B434" s="1" t="s">
        <v>1111</v>
      </c>
      <c r="C434" s="1">
        <v>41.0</v>
      </c>
      <c r="D434" s="1">
        <v>84.0</v>
      </c>
      <c r="E434" s="1" t="s">
        <v>73</v>
      </c>
      <c r="F434" s="1" t="s">
        <v>73</v>
      </c>
      <c r="G434" s="1" t="s">
        <v>73</v>
      </c>
      <c r="H434" s="1" t="s">
        <v>1112</v>
      </c>
      <c r="I434" s="1">
        <v>1.0</v>
      </c>
      <c r="J434" s="1" t="s">
        <v>336</v>
      </c>
      <c r="K434" s="1" t="s">
        <v>1125</v>
      </c>
      <c r="L434" s="1" t="s">
        <v>1115</v>
      </c>
      <c r="M434" s="1" t="s">
        <v>1112</v>
      </c>
      <c r="N434" s="1">
        <v>0.0</v>
      </c>
      <c r="O434" s="1" t="s">
        <v>901</v>
      </c>
      <c r="P434" s="1" t="s">
        <v>73</v>
      </c>
    </row>
    <row r="435" ht="15.75" customHeight="1">
      <c r="A435" s="1" t="s">
        <v>875</v>
      </c>
      <c r="B435" s="1" t="s">
        <v>1111</v>
      </c>
      <c r="C435" s="1">
        <v>41.0</v>
      </c>
      <c r="D435" s="1">
        <v>84.0</v>
      </c>
      <c r="E435" s="1" t="s">
        <v>73</v>
      </c>
      <c r="F435" s="1" t="s">
        <v>73</v>
      </c>
      <c r="G435" s="1" t="s">
        <v>73</v>
      </c>
      <c r="H435" s="1" t="s">
        <v>1112</v>
      </c>
      <c r="I435" s="1">
        <v>1.0</v>
      </c>
      <c r="J435" s="1" t="s">
        <v>1128</v>
      </c>
      <c r="K435" s="1" t="s">
        <v>1130</v>
      </c>
      <c r="L435" s="1" t="s">
        <v>1115</v>
      </c>
      <c r="M435" s="1" t="s">
        <v>1112</v>
      </c>
      <c r="N435" s="1">
        <v>0.0</v>
      </c>
      <c r="O435" s="1" t="s">
        <v>1131</v>
      </c>
      <c r="P435" s="1" t="s">
        <v>73</v>
      </c>
    </row>
    <row r="436" ht="15.75" customHeight="1">
      <c r="A436" s="1" t="s">
        <v>875</v>
      </c>
      <c r="B436" s="1" t="s">
        <v>1111</v>
      </c>
      <c r="C436" s="1">
        <v>41.0</v>
      </c>
      <c r="D436" s="1">
        <v>84.0</v>
      </c>
      <c r="E436" s="1" t="s">
        <v>73</v>
      </c>
      <c r="F436" s="1" t="s">
        <v>73</v>
      </c>
      <c r="G436" s="1" t="s">
        <v>73</v>
      </c>
      <c r="H436" s="1" t="s">
        <v>1112</v>
      </c>
      <c r="I436" s="1">
        <v>1.0</v>
      </c>
      <c r="J436" s="1" t="s">
        <v>1128</v>
      </c>
      <c r="K436" s="1" t="s">
        <v>1136</v>
      </c>
      <c r="L436" s="1" t="s">
        <v>1115</v>
      </c>
      <c r="M436" s="1" t="s">
        <v>1112</v>
      </c>
      <c r="N436" s="1">
        <v>0.0</v>
      </c>
      <c r="O436" s="1" t="s">
        <v>1131</v>
      </c>
      <c r="P436" s="1" t="s">
        <v>73</v>
      </c>
    </row>
    <row r="437" ht="15.75" customHeight="1">
      <c r="A437" s="1" t="s">
        <v>875</v>
      </c>
      <c r="B437" s="1" t="s">
        <v>1111</v>
      </c>
      <c r="C437" s="1">
        <v>41.0</v>
      </c>
      <c r="D437" s="1">
        <v>84.0</v>
      </c>
      <c r="E437" s="1" t="s">
        <v>73</v>
      </c>
      <c r="F437" s="1" t="s">
        <v>73</v>
      </c>
      <c r="G437" s="1" t="s">
        <v>73</v>
      </c>
      <c r="H437" s="1" t="s">
        <v>1112</v>
      </c>
      <c r="I437" s="1">
        <v>1.0</v>
      </c>
      <c r="J437" s="1" t="s">
        <v>1143</v>
      </c>
      <c r="K437" s="1" t="s">
        <v>1144</v>
      </c>
      <c r="L437" s="1" t="s">
        <v>1115</v>
      </c>
      <c r="M437" s="1" t="s">
        <v>1112</v>
      </c>
      <c r="N437" s="1">
        <v>0.0</v>
      </c>
      <c r="O437" s="1" t="s">
        <v>883</v>
      </c>
      <c r="P437" s="1" t="s">
        <v>73</v>
      </c>
    </row>
    <row r="438" ht="15.75" customHeight="1">
      <c r="A438" s="1" t="s">
        <v>875</v>
      </c>
      <c r="B438" s="1" t="s">
        <v>1147</v>
      </c>
      <c r="C438" s="1">
        <v>42.0</v>
      </c>
      <c r="D438" s="1">
        <v>85.0</v>
      </c>
      <c r="E438" s="1" t="s">
        <v>73</v>
      </c>
      <c r="F438" s="1" t="s">
        <v>73</v>
      </c>
      <c r="G438" s="1" t="s">
        <v>73</v>
      </c>
      <c r="H438" s="1" t="s">
        <v>1142</v>
      </c>
      <c r="I438" s="1">
        <v>1.0</v>
      </c>
      <c r="J438" s="1" t="s">
        <v>76</v>
      </c>
      <c r="K438" s="1" t="s">
        <v>1152</v>
      </c>
      <c r="L438" s="1" t="s">
        <v>1141</v>
      </c>
      <c r="M438" s="1" t="s">
        <v>1142</v>
      </c>
      <c r="N438" s="1">
        <v>0.0</v>
      </c>
      <c r="O438" s="1" t="s">
        <v>881</v>
      </c>
      <c r="P438" s="1" t="s">
        <v>73</v>
      </c>
    </row>
    <row r="439" ht="15.75" customHeight="1">
      <c r="A439" s="1" t="s">
        <v>875</v>
      </c>
      <c r="B439" s="1" t="s">
        <v>1147</v>
      </c>
      <c r="C439" s="1">
        <v>42.0</v>
      </c>
      <c r="D439" s="1">
        <v>85.0</v>
      </c>
      <c r="E439" s="1" t="s">
        <v>73</v>
      </c>
      <c r="F439" s="1" t="s">
        <v>73</v>
      </c>
      <c r="G439" s="1" t="s">
        <v>73</v>
      </c>
      <c r="H439" s="1" t="s">
        <v>1142</v>
      </c>
      <c r="I439" s="1">
        <v>1.0</v>
      </c>
      <c r="J439" s="1" t="s">
        <v>112</v>
      </c>
      <c r="K439" s="1" t="s">
        <v>1158</v>
      </c>
      <c r="L439" s="1" t="s">
        <v>1141</v>
      </c>
      <c r="M439" s="1" t="s">
        <v>1142</v>
      </c>
      <c r="N439" s="1">
        <v>0.0</v>
      </c>
      <c r="O439" s="1" t="s">
        <v>885</v>
      </c>
      <c r="P439" s="1" t="s">
        <v>73</v>
      </c>
    </row>
    <row r="440" ht="15.75" customHeight="1">
      <c r="A440" s="1" t="s">
        <v>875</v>
      </c>
      <c r="B440" s="1" t="s">
        <v>1147</v>
      </c>
      <c r="C440" s="1">
        <v>42.0</v>
      </c>
      <c r="D440" s="1">
        <v>85.0</v>
      </c>
      <c r="E440" s="1" t="s">
        <v>73</v>
      </c>
      <c r="F440" s="1" t="s">
        <v>73</v>
      </c>
      <c r="G440" s="1" t="s">
        <v>73</v>
      </c>
      <c r="H440" s="1" t="s">
        <v>1142</v>
      </c>
      <c r="I440" s="1">
        <v>1.0</v>
      </c>
      <c r="J440" s="1" t="s">
        <v>112</v>
      </c>
      <c r="K440" s="1" t="s">
        <v>1169</v>
      </c>
      <c r="L440" s="1" t="s">
        <v>1141</v>
      </c>
      <c r="M440" s="1" t="s">
        <v>1142</v>
      </c>
      <c r="N440" s="1">
        <v>0.0</v>
      </c>
      <c r="O440" s="1" t="s">
        <v>885</v>
      </c>
      <c r="P440" s="1" t="s">
        <v>73</v>
      </c>
    </row>
    <row r="441" ht="15.75" customHeight="1">
      <c r="A441" s="1" t="s">
        <v>875</v>
      </c>
      <c r="B441" s="1" t="s">
        <v>1147</v>
      </c>
      <c r="C441" s="1">
        <v>42.0</v>
      </c>
      <c r="D441" s="1">
        <v>85.0</v>
      </c>
      <c r="E441" s="1" t="s">
        <v>73</v>
      </c>
      <c r="F441" s="1" t="s">
        <v>73</v>
      </c>
      <c r="G441" s="1" t="s">
        <v>73</v>
      </c>
      <c r="H441" s="1" t="s">
        <v>1142</v>
      </c>
      <c r="I441" s="1">
        <v>1.0</v>
      </c>
      <c r="J441" s="1" t="s">
        <v>127</v>
      </c>
      <c r="K441" s="1" t="s">
        <v>1175</v>
      </c>
      <c r="L441" s="1" t="s">
        <v>1141</v>
      </c>
      <c r="M441" s="1" t="s">
        <v>1142</v>
      </c>
      <c r="N441" s="1">
        <v>0.0</v>
      </c>
      <c r="O441" s="1" t="s">
        <v>892</v>
      </c>
      <c r="P441" s="1" t="s">
        <v>73</v>
      </c>
    </row>
    <row r="442" ht="15.75" customHeight="1">
      <c r="A442" s="1" t="s">
        <v>875</v>
      </c>
      <c r="B442" s="1" t="s">
        <v>1147</v>
      </c>
      <c r="C442" s="1">
        <v>42.0</v>
      </c>
      <c r="D442" s="1">
        <v>85.0</v>
      </c>
      <c r="E442" s="1" t="s">
        <v>73</v>
      </c>
      <c r="F442" s="1" t="s">
        <v>73</v>
      </c>
      <c r="G442" s="1" t="s">
        <v>73</v>
      </c>
      <c r="H442" s="1" t="s">
        <v>1142</v>
      </c>
      <c r="I442" s="1">
        <v>1.0</v>
      </c>
      <c r="J442" s="1" t="s">
        <v>1128</v>
      </c>
      <c r="K442" s="1" t="s">
        <v>1181</v>
      </c>
      <c r="L442" s="1" t="s">
        <v>1141</v>
      </c>
      <c r="M442" s="1" t="s">
        <v>1142</v>
      </c>
      <c r="N442" s="1">
        <v>0.0</v>
      </c>
      <c r="O442" s="1" t="s">
        <v>1131</v>
      </c>
      <c r="P442" s="1" t="s">
        <v>73</v>
      </c>
    </row>
    <row r="443" ht="15.75" customHeight="1">
      <c r="A443" s="1" t="s">
        <v>875</v>
      </c>
      <c r="B443" s="1" t="s">
        <v>1147</v>
      </c>
      <c r="C443" s="1">
        <v>42.0</v>
      </c>
      <c r="D443" s="1">
        <v>85.0</v>
      </c>
      <c r="E443" s="1" t="s">
        <v>73</v>
      </c>
      <c r="F443" s="1" t="s">
        <v>73</v>
      </c>
      <c r="G443" s="1" t="s">
        <v>73</v>
      </c>
      <c r="H443" s="1" t="s">
        <v>1142</v>
      </c>
      <c r="I443" s="1">
        <v>1.0</v>
      </c>
      <c r="J443" s="1" t="s">
        <v>1128</v>
      </c>
      <c r="K443" s="1" t="s">
        <v>1188</v>
      </c>
      <c r="L443" s="1" t="s">
        <v>1141</v>
      </c>
      <c r="M443" s="1" t="s">
        <v>1142</v>
      </c>
      <c r="N443" s="1">
        <v>0.0</v>
      </c>
      <c r="O443" s="1" t="s">
        <v>1131</v>
      </c>
      <c r="P443" s="1" t="s">
        <v>73</v>
      </c>
    </row>
    <row r="444" ht="15.75" customHeight="1">
      <c r="A444" s="1" t="s">
        <v>875</v>
      </c>
      <c r="B444" s="1" t="s">
        <v>1147</v>
      </c>
      <c r="C444" s="1">
        <v>42.0</v>
      </c>
      <c r="D444" s="1">
        <v>85.0</v>
      </c>
      <c r="E444" s="1" t="s">
        <v>73</v>
      </c>
      <c r="F444" s="1" t="s">
        <v>73</v>
      </c>
      <c r="G444" s="1" t="s">
        <v>73</v>
      </c>
      <c r="H444" s="1" t="s">
        <v>1142</v>
      </c>
      <c r="I444" s="1">
        <v>1.0</v>
      </c>
      <c r="J444" s="1" t="s">
        <v>1143</v>
      </c>
      <c r="K444" s="1" t="s">
        <v>1195</v>
      </c>
      <c r="L444" s="1" t="s">
        <v>1141</v>
      </c>
      <c r="M444" s="1" t="s">
        <v>1142</v>
      </c>
      <c r="N444" s="1">
        <v>0.0</v>
      </c>
      <c r="O444" s="1" t="s">
        <v>883</v>
      </c>
      <c r="P444" s="1" t="s">
        <v>73</v>
      </c>
    </row>
    <row r="445" ht="15.75" customHeight="1">
      <c r="A445" s="1" t="s">
        <v>875</v>
      </c>
      <c r="B445" s="1" t="s">
        <v>1198</v>
      </c>
      <c r="C445" s="1">
        <v>43.0</v>
      </c>
      <c r="D445" s="1">
        <v>86.0</v>
      </c>
      <c r="E445" s="1" t="s">
        <v>73</v>
      </c>
      <c r="F445" s="1" t="s">
        <v>73</v>
      </c>
      <c r="G445" s="1" t="s">
        <v>73</v>
      </c>
      <c r="H445" s="1" t="s">
        <v>1149</v>
      </c>
      <c r="I445" s="1">
        <v>1.0</v>
      </c>
      <c r="J445" s="1" t="s">
        <v>98</v>
      </c>
      <c r="K445" s="1" t="s">
        <v>1203</v>
      </c>
      <c r="L445" s="1" t="s">
        <v>1148</v>
      </c>
      <c r="M445" s="1" t="s">
        <v>1149</v>
      </c>
      <c r="N445" s="1">
        <v>0.0</v>
      </c>
      <c r="O445" s="1" t="s">
        <v>105</v>
      </c>
      <c r="P445" s="1" t="s">
        <v>73</v>
      </c>
    </row>
    <row r="446" ht="15.75" customHeight="1">
      <c r="A446" s="1" t="s">
        <v>875</v>
      </c>
      <c r="B446" s="1" t="s">
        <v>1198</v>
      </c>
      <c r="C446" s="1">
        <v>43.0</v>
      </c>
      <c r="D446" s="1">
        <v>86.0</v>
      </c>
      <c r="E446" s="1" t="s">
        <v>73</v>
      </c>
      <c r="F446" s="1" t="s">
        <v>73</v>
      </c>
      <c r="G446" s="1" t="s">
        <v>73</v>
      </c>
      <c r="H446" s="1" t="s">
        <v>1149</v>
      </c>
      <c r="I446" s="1">
        <v>1.0</v>
      </c>
      <c r="J446" s="1" t="s">
        <v>1208</v>
      </c>
      <c r="K446" s="1" t="s">
        <v>1210</v>
      </c>
      <c r="L446" s="1" t="s">
        <v>1148</v>
      </c>
      <c r="M446" s="1" t="s">
        <v>1149</v>
      </c>
      <c r="N446" s="1">
        <v>0.0</v>
      </c>
      <c r="O446" s="1" t="s">
        <v>1212</v>
      </c>
      <c r="P446" s="1" t="s">
        <v>73</v>
      </c>
    </row>
    <row r="447" ht="15.75" customHeight="1">
      <c r="A447" s="1" t="s">
        <v>875</v>
      </c>
      <c r="B447" s="1" t="s">
        <v>1198</v>
      </c>
      <c r="C447" s="1">
        <v>43.0</v>
      </c>
      <c r="D447" s="1">
        <v>86.0</v>
      </c>
      <c r="E447" s="1" t="s">
        <v>73</v>
      </c>
      <c r="F447" s="1" t="s">
        <v>73</v>
      </c>
      <c r="G447" s="1" t="s">
        <v>73</v>
      </c>
      <c r="H447" s="1" t="s">
        <v>1149</v>
      </c>
      <c r="I447" s="1">
        <v>1.0</v>
      </c>
      <c r="J447" s="1" t="s">
        <v>336</v>
      </c>
      <c r="K447" s="1" t="s">
        <v>1216</v>
      </c>
      <c r="L447" s="1" t="s">
        <v>1148</v>
      </c>
      <c r="M447" s="1" t="s">
        <v>1149</v>
      </c>
      <c r="N447" s="1">
        <v>0.0</v>
      </c>
      <c r="O447" s="1" t="s">
        <v>901</v>
      </c>
      <c r="P447" s="1" t="s">
        <v>73</v>
      </c>
    </row>
    <row r="448" ht="15.75" customHeight="1">
      <c r="A448" s="1" t="s">
        <v>875</v>
      </c>
      <c r="B448" s="1" t="s">
        <v>1198</v>
      </c>
      <c r="C448" s="1">
        <v>43.0</v>
      </c>
      <c r="D448" s="1">
        <v>86.0</v>
      </c>
      <c r="E448" s="1" t="s">
        <v>73</v>
      </c>
      <c r="F448" s="1" t="s">
        <v>73</v>
      </c>
      <c r="G448" s="1" t="s">
        <v>73</v>
      </c>
      <c r="H448" s="1" t="s">
        <v>1149</v>
      </c>
      <c r="I448" s="1">
        <v>1.0</v>
      </c>
      <c r="J448" s="1" t="s">
        <v>1128</v>
      </c>
      <c r="K448" s="1" t="s">
        <v>1222</v>
      </c>
      <c r="L448" s="1" t="s">
        <v>1148</v>
      </c>
      <c r="M448" s="1" t="s">
        <v>1149</v>
      </c>
      <c r="N448" s="1">
        <v>0.0</v>
      </c>
      <c r="O448" s="1" t="s">
        <v>1131</v>
      </c>
      <c r="P448" s="1" t="s">
        <v>73</v>
      </c>
    </row>
    <row r="449" ht="15.75" customHeight="1">
      <c r="A449" s="1" t="s">
        <v>875</v>
      </c>
      <c r="B449" s="1" t="s">
        <v>1198</v>
      </c>
      <c r="C449" s="1">
        <v>43.0</v>
      </c>
      <c r="D449" s="1">
        <v>86.0</v>
      </c>
      <c r="E449" s="1" t="s">
        <v>73</v>
      </c>
      <c r="F449" s="1" t="s">
        <v>73</v>
      </c>
      <c r="G449" s="1" t="s">
        <v>73</v>
      </c>
      <c r="H449" s="1" t="s">
        <v>1149</v>
      </c>
      <c r="I449" s="1">
        <v>1.0</v>
      </c>
      <c r="J449" s="1" t="s">
        <v>1128</v>
      </c>
      <c r="K449" s="1" t="s">
        <v>1228</v>
      </c>
      <c r="L449" s="1" t="s">
        <v>1148</v>
      </c>
      <c r="M449" s="1" t="s">
        <v>1149</v>
      </c>
      <c r="N449" s="1">
        <v>0.0</v>
      </c>
      <c r="O449" s="1" t="s">
        <v>1131</v>
      </c>
      <c r="P449" s="1" t="s">
        <v>73</v>
      </c>
    </row>
    <row r="450" ht="15.75" customHeight="1">
      <c r="A450" s="1" t="s">
        <v>875</v>
      </c>
      <c r="B450" s="1" t="s">
        <v>1198</v>
      </c>
      <c r="C450" s="1">
        <v>43.0</v>
      </c>
      <c r="D450" s="1">
        <v>86.0</v>
      </c>
      <c r="E450" s="1" t="s">
        <v>73</v>
      </c>
      <c r="F450" s="1" t="s">
        <v>73</v>
      </c>
      <c r="G450" s="1" t="s">
        <v>73</v>
      </c>
      <c r="H450" s="1" t="s">
        <v>1149</v>
      </c>
      <c r="I450" s="1">
        <v>1.0</v>
      </c>
      <c r="J450" s="1" t="s">
        <v>1143</v>
      </c>
      <c r="K450" s="1" t="s">
        <v>1235</v>
      </c>
      <c r="L450" s="1" t="s">
        <v>1148</v>
      </c>
      <c r="M450" s="1" t="s">
        <v>1149</v>
      </c>
      <c r="N450" s="1">
        <v>0.0</v>
      </c>
      <c r="O450" s="1" t="s">
        <v>883</v>
      </c>
      <c r="P450" s="1" t="s">
        <v>73</v>
      </c>
    </row>
    <row r="451" ht="15.75" customHeight="1">
      <c r="A451" s="1" t="s">
        <v>875</v>
      </c>
      <c r="B451" s="1" t="s">
        <v>1237</v>
      </c>
      <c r="C451" s="1">
        <v>44.0</v>
      </c>
      <c r="D451" s="1">
        <v>87.0</v>
      </c>
      <c r="E451" s="1" t="s">
        <v>73</v>
      </c>
      <c r="F451" s="1" t="s">
        <v>73</v>
      </c>
      <c r="G451" s="1" t="s">
        <v>73</v>
      </c>
      <c r="H451" s="1" t="s">
        <v>1154</v>
      </c>
      <c r="I451" s="1">
        <v>1.0</v>
      </c>
      <c r="J451" s="1" t="s">
        <v>98</v>
      </c>
      <c r="K451" s="1" t="s">
        <v>1242</v>
      </c>
      <c r="L451" s="1" t="s">
        <v>1153</v>
      </c>
      <c r="M451" s="1" t="s">
        <v>1154</v>
      </c>
      <c r="N451" s="1">
        <v>0.0</v>
      </c>
      <c r="O451" s="1" t="s">
        <v>105</v>
      </c>
      <c r="P451" s="1" t="s">
        <v>73</v>
      </c>
    </row>
    <row r="452" ht="15.75" customHeight="1">
      <c r="A452" s="1" t="s">
        <v>875</v>
      </c>
      <c r="B452" s="1" t="s">
        <v>1237</v>
      </c>
      <c r="C452" s="1">
        <v>44.0</v>
      </c>
      <c r="D452" s="1">
        <v>87.0</v>
      </c>
      <c r="E452" s="1" t="s">
        <v>73</v>
      </c>
      <c r="F452" s="1" t="s">
        <v>73</v>
      </c>
      <c r="G452" s="1" t="s">
        <v>73</v>
      </c>
      <c r="H452" s="1" t="s">
        <v>1154</v>
      </c>
      <c r="I452" s="1">
        <v>1.0</v>
      </c>
      <c r="J452" s="1" t="s">
        <v>1208</v>
      </c>
      <c r="K452" s="1" t="s">
        <v>1248</v>
      </c>
      <c r="L452" s="1" t="s">
        <v>1153</v>
      </c>
      <c r="M452" s="1" t="s">
        <v>1154</v>
      </c>
      <c r="N452" s="1">
        <v>0.0</v>
      </c>
      <c r="O452" s="1" t="s">
        <v>1212</v>
      </c>
      <c r="P452" s="1" t="s">
        <v>73</v>
      </c>
    </row>
    <row r="453" ht="15.75" customHeight="1">
      <c r="A453" s="1" t="s">
        <v>875</v>
      </c>
      <c r="B453" s="1" t="s">
        <v>1237</v>
      </c>
      <c r="C453" s="1">
        <v>44.0</v>
      </c>
      <c r="D453" s="1">
        <v>87.0</v>
      </c>
      <c r="E453" s="1" t="s">
        <v>73</v>
      </c>
      <c r="F453" s="1" t="s">
        <v>73</v>
      </c>
      <c r="G453" s="1" t="s">
        <v>73</v>
      </c>
      <c r="H453" s="1" t="s">
        <v>1154</v>
      </c>
      <c r="I453" s="1">
        <v>1.0</v>
      </c>
      <c r="J453" s="1" t="s">
        <v>336</v>
      </c>
      <c r="K453" s="1" t="s">
        <v>1254</v>
      </c>
      <c r="L453" s="1" t="s">
        <v>1153</v>
      </c>
      <c r="M453" s="1" t="s">
        <v>1154</v>
      </c>
      <c r="N453" s="1">
        <v>0.0</v>
      </c>
      <c r="O453" s="1" t="s">
        <v>901</v>
      </c>
      <c r="P453" s="1" t="s">
        <v>73</v>
      </c>
    </row>
    <row r="454" ht="15.75" customHeight="1">
      <c r="A454" s="1" t="s">
        <v>875</v>
      </c>
      <c r="B454" s="1" t="s">
        <v>1237</v>
      </c>
      <c r="C454" s="1">
        <v>44.0</v>
      </c>
      <c r="D454" s="1">
        <v>87.0</v>
      </c>
      <c r="E454" s="1" t="s">
        <v>73</v>
      </c>
      <c r="F454" s="1" t="s">
        <v>73</v>
      </c>
      <c r="G454" s="1" t="s">
        <v>73</v>
      </c>
      <c r="H454" s="1" t="s">
        <v>1154</v>
      </c>
      <c r="I454" s="1">
        <v>1.0</v>
      </c>
      <c r="J454" s="1" t="s">
        <v>1128</v>
      </c>
      <c r="K454" s="1" t="s">
        <v>1259</v>
      </c>
      <c r="L454" s="1" t="s">
        <v>1153</v>
      </c>
      <c r="M454" s="1" t="s">
        <v>1154</v>
      </c>
      <c r="N454" s="1">
        <v>0.0</v>
      </c>
      <c r="O454" s="1" t="s">
        <v>1131</v>
      </c>
      <c r="P454" s="1" t="s">
        <v>73</v>
      </c>
    </row>
    <row r="455" ht="15.75" customHeight="1">
      <c r="A455" s="1" t="s">
        <v>875</v>
      </c>
      <c r="B455" s="1" t="s">
        <v>1237</v>
      </c>
      <c r="C455" s="1">
        <v>44.0</v>
      </c>
      <c r="D455" s="1">
        <v>87.0</v>
      </c>
      <c r="E455" s="1" t="s">
        <v>73</v>
      </c>
      <c r="F455" s="1" t="s">
        <v>73</v>
      </c>
      <c r="G455" s="1" t="s">
        <v>73</v>
      </c>
      <c r="H455" s="1" t="s">
        <v>1154</v>
      </c>
      <c r="I455" s="1">
        <v>1.0</v>
      </c>
      <c r="J455" s="1" t="s">
        <v>1128</v>
      </c>
      <c r="K455" s="1" t="s">
        <v>1265</v>
      </c>
      <c r="L455" s="1" t="s">
        <v>1153</v>
      </c>
      <c r="M455" s="1" t="s">
        <v>1154</v>
      </c>
      <c r="N455" s="1">
        <v>0.0</v>
      </c>
      <c r="O455" s="1" t="s">
        <v>1131</v>
      </c>
      <c r="P455" s="1" t="s">
        <v>73</v>
      </c>
    </row>
    <row r="456" ht="15.75" customHeight="1">
      <c r="A456" s="1" t="s">
        <v>875</v>
      </c>
      <c r="B456" s="1" t="s">
        <v>1237</v>
      </c>
      <c r="C456" s="1">
        <v>44.0</v>
      </c>
      <c r="D456" s="1">
        <v>87.0</v>
      </c>
      <c r="E456" s="1" t="s">
        <v>73</v>
      </c>
      <c r="F456" s="1" t="s">
        <v>73</v>
      </c>
      <c r="G456" s="1" t="s">
        <v>73</v>
      </c>
      <c r="H456" s="1" t="s">
        <v>1154</v>
      </c>
      <c r="I456" s="1">
        <v>1.0</v>
      </c>
      <c r="J456" s="1" t="s">
        <v>1143</v>
      </c>
      <c r="K456" s="1" t="s">
        <v>1269</v>
      </c>
      <c r="L456" s="1" t="s">
        <v>1153</v>
      </c>
      <c r="M456" s="1" t="s">
        <v>1154</v>
      </c>
      <c r="N456" s="1">
        <v>0.0</v>
      </c>
      <c r="O456" s="1" t="s">
        <v>883</v>
      </c>
      <c r="P456" s="1" t="s">
        <v>73</v>
      </c>
    </row>
    <row r="457" ht="15.75" customHeight="1">
      <c r="A457" s="1" t="s">
        <v>875</v>
      </c>
      <c r="B457" s="1" t="s">
        <v>1273</v>
      </c>
      <c r="C457" s="1">
        <v>45.0</v>
      </c>
      <c r="D457" s="1">
        <v>88.0</v>
      </c>
      <c r="E457" s="1" t="s">
        <v>73</v>
      </c>
      <c r="F457" s="1" t="s">
        <v>73</v>
      </c>
      <c r="G457" s="1" t="s">
        <v>73</v>
      </c>
      <c r="H457" s="1" t="s">
        <v>1157</v>
      </c>
      <c r="I457" s="1">
        <v>1.0</v>
      </c>
      <c r="J457" s="1" t="s">
        <v>76</v>
      </c>
      <c r="K457" s="1" t="s">
        <v>1275</v>
      </c>
      <c r="L457" s="1" t="s">
        <v>1156</v>
      </c>
      <c r="M457" s="1" t="s">
        <v>1157</v>
      </c>
      <c r="N457" s="1">
        <v>0.0</v>
      </c>
      <c r="O457" s="1" t="s">
        <v>1278</v>
      </c>
      <c r="P457" s="1" t="s">
        <v>73</v>
      </c>
    </row>
    <row r="458" ht="15.75" customHeight="1">
      <c r="A458" s="1" t="s">
        <v>875</v>
      </c>
      <c r="B458" s="1" t="s">
        <v>1273</v>
      </c>
      <c r="C458" s="1">
        <v>45.0</v>
      </c>
      <c r="D458" s="1">
        <v>88.0</v>
      </c>
      <c r="E458" s="1" t="s">
        <v>73</v>
      </c>
      <c r="F458" s="1" t="s">
        <v>73</v>
      </c>
      <c r="G458" s="1" t="s">
        <v>73</v>
      </c>
      <c r="H458" s="1" t="s">
        <v>1157</v>
      </c>
      <c r="I458" s="1">
        <v>1.0</v>
      </c>
      <c r="J458" s="1" t="s">
        <v>108</v>
      </c>
      <c r="K458" s="1" t="s">
        <v>1280</v>
      </c>
      <c r="L458" s="1" t="s">
        <v>1156</v>
      </c>
      <c r="M458" s="1" t="s">
        <v>1157</v>
      </c>
      <c r="N458" s="1">
        <v>0.0</v>
      </c>
      <c r="O458" s="1" t="s">
        <v>883</v>
      </c>
      <c r="P458" s="1" t="s">
        <v>73</v>
      </c>
    </row>
    <row r="459" ht="15.75" customHeight="1">
      <c r="A459" s="1" t="s">
        <v>875</v>
      </c>
      <c r="B459" s="1" t="s">
        <v>1273</v>
      </c>
      <c r="C459" s="1">
        <v>45.0</v>
      </c>
      <c r="D459" s="1">
        <v>88.0</v>
      </c>
      <c r="E459" s="1" t="s">
        <v>73</v>
      </c>
      <c r="F459" s="1" t="s">
        <v>73</v>
      </c>
      <c r="G459" s="1" t="s">
        <v>73</v>
      </c>
      <c r="H459" s="1" t="s">
        <v>1157</v>
      </c>
      <c r="I459" s="1">
        <v>1.0</v>
      </c>
      <c r="J459" s="1" t="s">
        <v>112</v>
      </c>
      <c r="K459" s="1" t="s">
        <v>1286</v>
      </c>
      <c r="L459" s="1" t="s">
        <v>1156</v>
      </c>
      <c r="M459" s="1" t="s">
        <v>1157</v>
      </c>
      <c r="N459" s="1">
        <v>0.0</v>
      </c>
      <c r="O459" s="1" t="s">
        <v>1287</v>
      </c>
      <c r="P459" s="1" t="s">
        <v>73</v>
      </c>
    </row>
    <row r="460" ht="15.75" customHeight="1">
      <c r="A460" s="1" t="s">
        <v>875</v>
      </c>
      <c r="B460" s="1" t="s">
        <v>1273</v>
      </c>
      <c r="C460" s="1">
        <v>45.0</v>
      </c>
      <c r="D460" s="1">
        <v>88.0</v>
      </c>
      <c r="E460" s="1" t="s">
        <v>73</v>
      </c>
      <c r="F460" s="1" t="s">
        <v>73</v>
      </c>
      <c r="G460" s="1" t="s">
        <v>73</v>
      </c>
      <c r="H460" s="1" t="s">
        <v>1157</v>
      </c>
      <c r="I460" s="1">
        <v>1.0</v>
      </c>
      <c r="J460" s="1" t="s">
        <v>112</v>
      </c>
      <c r="K460" s="1" t="s">
        <v>1289</v>
      </c>
      <c r="L460" s="1" t="s">
        <v>1156</v>
      </c>
      <c r="M460" s="1" t="s">
        <v>1157</v>
      </c>
      <c r="N460" s="1">
        <v>0.0</v>
      </c>
      <c r="O460" s="1" t="s">
        <v>1287</v>
      </c>
      <c r="P460" s="1" t="s">
        <v>73</v>
      </c>
    </row>
    <row r="461" ht="15.75" customHeight="1">
      <c r="A461" s="1" t="s">
        <v>875</v>
      </c>
      <c r="B461" s="1" t="s">
        <v>1273</v>
      </c>
      <c r="C461" s="1">
        <v>45.0</v>
      </c>
      <c r="D461" s="1">
        <v>88.0</v>
      </c>
      <c r="E461" s="1" t="s">
        <v>73</v>
      </c>
      <c r="F461" s="1" t="s">
        <v>73</v>
      </c>
      <c r="G461" s="1" t="s">
        <v>73</v>
      </c>
      <c r="H461" s="1" t="s">
        <v>1157</v>
      </c>
      <c r="I461" s="1">
        <v>1.0</v>
      </c>
      <c r="J461" s="1" t="s">
        <v>924</v>
      </c>
      <c r="K461" s="1" t="s">
        <v>1291</v>
      </c>
      <c r="L461" s="1" t="s">
        <v>1156</v>
      </c>
      <c r="M461" s="1" t="s">
        <v>1157</v>
      </c>
      <c r="N461" s="1">
        <v>0.0</v>
      </c>
      <c r="O461" s="1" t="s">
        <v>1293</v>
      </c>
      <c r="P461" s="1" t="s">
        <v>73</v>
      </c>
    </row>
    <row r="462" ht="15.75" customHeight="1">
      <c r="A462" s="1" t="s">
        <v>875</v>
      </c>
      <c r="B462" s="1" t="s">
        <v>1273</v>
      </c>
      <c r="C462" s="1">
        <v>45.0</v>
      </c>
      <c r="D462" s="1">
        <v>88.0</v>
      </c>
      <c r="E462" s="1" t="s">
        <v>73</v>
      </c>
      <c r="F462" s="1" t="s">
        <v>73</v>
      </c>
      <c r="G462" s="1" t="s">
        <v>73</v>
      </c>
      <c r="H462" s="1" t="s">
        <v>1157</v>
      </c>
      <c r="I462" s="1">
        <v>1.0</v>
      </c>
      <c r="J462" s="1" t="s">
        <v>336</v>
      </c>
      <c r="K462" s="1" t="s">
        <v>1294</v>
      </c>
      <c r="L462" s="1" t="s">
        <v>1156</v>
      </c>
      <c r="M462" s="1" t="s">
        <v>1157</v>
      </c>
      <c r="N462" s="1">
        <v>0.0</v>
      </c>
      <c r="O462" s="1" t="s">
        <v>901</v>
      </c>
      <c r="P462" s="1" t="s">
        <v>73</v>
      </c>
    </row>
    <row r="463" ht="15.75" customHeight="1">
      <c r="A463" s="1" t="s">
        <v>875</v>
      </c>
      <c r="B463" s="1" t="s">
        <v>1273</v>
      </c>
      <c r="C463" s="1">
        <v>45.0</v>
      </c>
      <c r="D463" s="1">
        <v>88.0</v>
      </c>
      <c r="E463" s="1" t="s">
        <v>73</v>
      </c>
      <c r="F463" s="1" t="s">
        <v>73</v>
      </c>
      <c r="G463" s="1" t="s">
        <v>73</v>
      </c>
      <c r="H463" s="1" t="s">
        <v>1157</v>
      </c>
      <c r="I463" s="1">
        <v>2.0</v>
      </c>
      <c r="J463" s="1" t="s">
        <v>76</v>
      </c>
      <c r="K463" s="1" t="s">
        <v>1296</v>
      </c>
      <c r="L463" s="1" t="s">
        <v>1156</v>
      </c>
      <c r="M463" s="1" t="s">
        <v>1157</v>
      </c>
      <c r="N463" s="1">
        <v>0.0</v>
      </c>
      <c r="O463" s="1" t="s">
        <v>1278</v>
      </c>
      <c r="P463" s="1" t="s">
        <v>73</v>
      </c>
    </row>
    <row r="464" ht="15.75" customHeight="1">
      <c r="A464" s="1" t="s">
        <v>875</v>
      </c>
      <c r="B464" s="1" t="s">
        <v>1273</v>
      </c>
      <c r="C464" s="1">
        <v>45.0</v>
      </c>
      <c r="D464" s="1">
        <v>88.0</v>
      </c>
      <c r="E464" s="1" t="s">
        <v>73</v>
      </c>
      <c r="F464" s="1" t="s">
        <v>73</v>
      </c>
      <c r="G464" s="1" t="s">
        <v>73</v>
      </c>
      <c r="H464" s="1" t="s">
        <v>1157</v>
      </c>
      <c r="I464" s="1">
        <v>2.0</v>
      </c>
      <c r="J464" s="1" t="s">
        <v>108</v>
      </c>
      <c r="K464" s="1" t="s">
        <v>1298</v>
      </c>
      <c r="L464" s="1" t="s">
        <v>1156</v>
      </c>
      <c r="M464" s="1" t="s">
        <v>1157</v>
      </c>
      <c r="N464" s="1">
        <v>0.0</v>
      </c>
      <c r="O464" s="1" t="s">
        <v>883</v>
      </c>
      <c r="P464" s="1" t="s">
        <v>73</v>
      </c>
    </row>
    <row r="465" ht="15.75" customHeight="1">
      <c r="A465" s="1" t="s">
        <v>875</v>
      </c>
      <c r="B465" s="1" t="s">
        <v>1273</v>
      </c>
      <c r="C465" s="1">
        <v>45.0</v>
      </c>
      <c r="D465" s="1">
        <v>88.0</v>
      </c>
      <c r="E465" s="1" t="s">
        <v>73</v>
      </c>
      <c r="F465" s="1" t="s">
        <v>73</v>
      </c>
      <c r="G465" s="1" t="s">
        <v>73</v>
      </c>
      <c r="H465" s="1" t="s">
        <v>1157</v>
      </c>
      <c r="I465" s="1">
        <v>2.0</v>
      </c>
      <c r="J465" s="1" t="s">
        <v>112</v>
      </c>
      <c r="K465" s="1" t="s">
        <v>1299</v>
      </c>
      <c r="L465" s="1" t="s">
        <v>1156</v>
      </c>
      <c r="M465" s="1" t="s">
        <v>1157</v>
      </c>
      <c r="N465" s="1">
        <v>0.0</v>
      </c>
      <c r="O465" s="1" t="s">
        <v>1287</v>
      </c>
      <c r="P465" s="1" t="s">
        <v>73</v>
      </c>
    </row>
    <row r="466" ht="15.75" customHeight="1">
      <c r="A466" s="1" t="s">
        <v>875</v>
      </c>
      <c r="B466" s="1" t="s">
        <v>1273</v>
      </c>
      <c r="C466" s="1">
        <v>45.0</v>
      </c>
      <c r="D466" s="1">
        <v>88.0</v>
      </c>
      <c r="E466" s="1" t="s">
        <v>73</v>
      </c>
      <c r="F466" s="1" t="s">
        <v>73</v>
      </c>
      <c r="G466" s="1" t="s">
        <v>73</v>
      </c>
      <c r="H466" s="1" t="s">
        <v>1157</v>
      </c>
      <c r="I466" s="1">
        <v>2.0</v>
      </c>
      <c r="J466" s="1" t="s">
        <v>112</v>
      </c>
      <c r="K466" s="1" t="s">
        <v>1301</v>
      </c>
      <c r="L466" s="1" t="s">
        <v>1156</v>
      </c>
      <c r="M466" s="1" t="s">
        <v>1157</v>
      </c>
      <c r="N466" s="1">
        <v>0.0</v>
      </c>
      <c r="O466" s="1" t="s">
        <v>1287</v>
      </c>
      <c r="P466" s="1" t="s">
        <v>73</v>
      </c>
    </row>
    <row r="467" ht="15.75" customHeight="1">
      <c r="A467" s="1" t="s">
        <v>875</v>
      </c>
      <c r="B467" s="1" t="s">
        <v>1273</v>
      </c>
      <c r="C467" s="1">
        <v>45.0</v>
      </c>
      <c r="D467" s="1">
        <v>88.0</v>
      </c>
      <c r="E467" s="1" t="s">
        <v>73</v>
      </c>
      <c r="F467" s="1" t="s">
        <v>73</v>
      </c>
      <c r="G467" s="1" t="s">
        <v>73</v>
      </c>
      <c r="H467" s="1" t="s">
        <v>1157</v>
      </c>
      <c r="I467" s="1">
        <v>2.0</v>
      </c>
      <c r="J467" s="1" t="s">
        <v>924</v>
      </c>
      <c r="K467" s="1" t="s">
        <v>1303</v>
      </c>
      <c r="L467" s="1" t="s">
        <v>1156</v>
      </c>
      <c r="M467" s="1" t="s">
        <v>1157</v>
      </c>
      <c r="N467" s="1">
        <v>0.0</v>
      </c>
      <c r="O467" s="1" t="s">
        <v>1293</v>
      </c>
      <c r="P467" s="1" t="s">
        <v>73</v>
      </c>
    </row>
    <row r="468" ht="15.75" customHeight="1">
      <c r="A468" s="1" t="s">
        <v>875</v>
      </c>
      <c r="B468" s="1" t="s">
        <v>1273</v>
      </c>
      <c r="C468" s="1">
        <v>45.0</v>
      </c>
      <c r="D468" s="1">
        <v>88.0</v>
      </c>
      <c r="E468" s="1" t="s">
        <v>73</v>
      </c>
      <c r="F468" s="1" t="s">
        <v>73</v>
      </c>
      <c r="G468" s="1" t="s">
        <v>73</v>
      </c>
      <c r="H468" s="1" t="s">
        <v>1157</v>
      </c>
      <c r="I468" s="1">
        <v>2.0</v>
      </c>
      <c r="J468" s="1" t="s">
        <v>336</v>
      </c>
      <c r="K468" s="1" t="s">
        <v>1305</v>
      </c>
      <c r="L468" s="1" t="s">
        <v>1156</v>
      </c>
      <c r="M468" s="1" t="s">
        <v>1157</v>
      </c>
      <c r="N468" s="1">
        <v>0.0</v>
      </c>
      <c r="O468" s="1" t="s">
        <v>901</v>
      </c>
      <c r="P468" s="1" t="s">
        <v>73</v>
      </c>
    </row>
    <row r="469" ht="15.75" customHeight="1">
      <c r="A469" s="1" t="s">
        <v>875</v>
      </c>
      <c r="B469" s="1" t="s">
        <v>1307</v>
      </c>
      <c r="C469" s="1">
        <v>46.0</v>
      </c>
      <c r="D469" s="1">
        <v>89.0</v>
      </c>
      <c r="E469" s="1" t="s">
        <v>73</v>
      </c>
      <c r="F469" s="1" t="s">
        <v>73</v>
      </c>
      <c r="G469" s="1" t="s">
        <v>73</v>
      </c>
      <c r="H469" s="1" t="s">
        <v>1162</v>
      </c>
      <c r="I469" s="1">
        <v>1.0</v>
      </c>
      <c r="J469" s="1" t="s">
        <v>76</v>
      </c>
      <c r="K469" s="1" t="s">
        <v>1308</v>
      </c>
      <c r="L469" s="1" t="s">
        <v>1161</v>
      </c>
      <c r="M469" s="1" t="s">
        <v>1162</v>
      </c>
      <c r="N469" s="1">
        <v>0.0</v>
      </c>
      <c r="O469" s="1" t="s">
        <v>1278</v>
      </c>
      <c r="P469" s="1" t="s">
        <v>73</v>
      </c>
    </row>
    <row r="470" ht="15.75" customHeight="1">
      <c r="A470" s="1" t="s">
        <v>875</v>
      </c>
      <c r="B470" s="1" t="s">
        <v>1307</v>
      </c>
      <c r="C470" s="1">
        <v>46.0</v>
      </c>
      <c r="D470" s="1">
        <v>89.0</v>
      </c>
      <c r="E470" s="1" t="s">
        <v>73</v>
      </c>
      <c r="F470" s="1" t="s">
        <v>73</v>
      </c>
      <c r="G470" s="1" t="s">
        <v>73</v>
      </c>
      <c r="H470" s="1" t="s">
        <v>1162</v>
      </c>
      <c r="I470" s="1">
        <v>1.0</v>
      </c>
      <c r="J470" s="1" t="s">
        <v>108</v>
      </c>
      <c r="K470" s="1" t="s">
        <v>1310</v>
      </c>
      <c r="L470" s="1" t="s">
        <v>1161</v>
      </c>
      <c r="M470" s="1" t="s">
        <v>1162</v>
      </c>
      <c r="N470" s="1">
        <v>0.0</v>
      </c>
      <c r="O470" s="1" t="s">
        <v>883</v>
      </c>
      <c r="P470" s="1" t="s">
        <v>73</v>
      </c>
    </row>
    <row r="471" ht="15.75" customHeight="1">
      <c r="A471" s="1" t="s">
        <v>875</v>
      </c>
      <c r="B471" s="1" t="s">
        <v>1307</v>
      </c>
      <c r="C471" s="1">
        <v>46.0</v>
      </c>
      <c r="D471" s="1">
        <v>89.0</v>
      </c>
      <c r="E471" s="1" t="s">
        <v>73</v>
      </c>
      <c r="F471" s="1" t="s">
        <v>73</v>
      </c>
      <c r="G471" s="1" t="s">
        <v>73</v>
      </c>
      <c r="H471" s="1" t="s">
        <v>1162</v>
      </c>
      <c r="I471" s="1">
        <v>1.0</v>
      </c>
      <c r="J471" s="1" t="s">
        <v>112</v>
      </c>
      <c r="K471" s="1" t="s">
        <v>1312</v>
      </c>
      <c r="L471" s="1" t="s">
        <v>1161</v>
      </c>
      <c r="M471" s="1" t="s">
        <v>1162</v>
      </c>
      <c r="N471" s="1">
        <v>0.0</v>
      </c>
      <c r="O471" s="1" t="s">
        <v>923</v>
      </c>
      <c r="P471" s="1" t="s">
        <v>73</v>
      </c>
    </row>
    <row r="472" ht="15.75" customHeight="1">
      <c r="A472" s="1" t="s">
        <v>875</v>
      </c>
      <c r="B472" s="1" t="s">
        <v>1307</v>
      </c>
      <c r="C472" s="1">
        <v>46.0</v>
      </c>
      <c r="D472" s="1">
        <v>89.0</v>
      </c>
      <c r="E472" s="1" t="s">
        <v>73</v>
      </c>
      <c r="F472" s="1" t="s">
        <v>73</v>
      </c>
      <c r="G472" s="1" t="s">
        <v>73</v>
      </c>
      <c r="H472" s="1" t="s">
        <v>1162</v>
      </c>
      <c r="I472" s="1">
        <v>1.0</v>
      </c>
      <c r="J472" s="1" t="s">
        <v>924</v>
      </c>
      <c r="K472" s="1" t="s">
        <v>1314</v>
      </c>
      <c r="L472" s="1" t="s">
        <v>1161</v>
      </c>
      <c r="M472" s="1" t="s">
        <v>1162</v>
      </c>
      <c r="N472" s="1">
        <v>0.0</v>
      </c>
      <c r="O472" s="1" t="s">
        <v>926</v>
      </c>
      <c r="P472" s="1" t="s">
        <v>73</v>
      </c>
    </row>
    <row r="473" ht="15.75" customHeight="1">
      <c r="A473" s="1" t="s">
        <v>875</v>
      </c>
      <c r="B473" s="1" t="s">
        <v>1307</v>
      </c>
      <c r="C473" s="1">
        <v>46.0</v>
      </c>
      <c r="D473" s="1">
        <v>89.0</v>
      </c>
      <c r="E473" s="1" t="s">
        <v>73</v>
      </c>
      <c r="F473" s="1" t="s">
        <v>73</v>
      </c>
      <c r="G473" s="1" t="s">
        <v>73</v>
      </c>
      <c r="H473" s="1" t="s">
        <v>1162</v>
      </c>
      <c r="I473" s="1">
        <v>2.0</v>
      </c>
      <c r="J473" s="1" t="s">
        <v>76</v>
      </c>
      <c r="K473" s="1" t="s">
        <v>1316</v>
      </c>
      <c r="L473" s="1" t="s">
        <v>1161</v>
      </c>
      <c r="M473" s="1" t="s">
        <v>1162</v>
      </c>
      <c r="N473" s="1">
        <v>0.0</v>
      </c>
      <c r="O473" s="1" t="s">
        <v>1278</v>
      </c>
      <c r="P473" s="1" t="s">
        <v>73</v>
      </c>
    </row>
    <row r="474" ht="15.75" customHeight="1">
      <c r="A474" s="1" t="s">
        <v>875</v>
      </c>
      <c r="B474" s="1" t="s">
        <v>1307</v>
      </c>
      <c r="C474" s="1">
        <v>46.0</v>
      </c>
      <c r="D474" s="1">
        <v>89.0</v>
      </c>
      <c r="E474" s="1" t="s">
        <v>73</v>
      </c>
      <c r="F474" s="1" t="s">
        <v>73</v>
      </c>
      <c r="G474" s="1" t="s">
        <v>73</v>
      </c>
      <c r="H474" s="1" t="s">
        <v>1162</v>
      </c>
      <c r="I474" s="1">
        <v>2.0</v>
      </c>
      <c r="J474" s="1" t="s">
        <v>108</v>
      </c>
      <c r="K474" s="1" t="s">
        <v>1317</v>
      </c>
      <c r="L474" s="1" t="s">
        <v>1161</v>
      </c>
      <c r="M474" s="1" t="s">
        <v>1162</v>
      </c>
      <c r="N474" s="1">
        <v>0.0</v>
      </c>
      <c r="O474" s="1" t="s">
        <v>883</v>
      </c>
      <c r="P474" s="1" t="s">
        <v>73</v>
      </c>
    </row>
    <row r="475" ht="15.75" customHeight="1">
      <c r="A475" s="1" t="s">
        <v>875</v>
      </c>
      <c r="B475" s="1" t="s">
        <v>1307</v>
      </c>
      <c r="C475" s="1">
        <v>46.0</v>
      </c>
      <c r="D475" s="1">
        <v>89.0</v>
      </c>
      <c r="E475" s="1" t="s">
        <v>73</v>
      </c>
      <c r="F475" s="1" t="s">
        <v>73</v>
      </c>
      <c r="G475" s="1" t="s">
        <v>73</v>
      </c>
      <c r="H475" s="1" t="s">
        <v>1162</v>
      </c>
      <c r="I475" s="1">
        <v>2.0</v>
      </c>
      <c r="J475" s="1" t="s">
        <v>112</v>
      </c>
      <c r="K475" s="1" t="s">
        <v>1319</v>
      </c>
      <c r="L475" s="1" t="s">
        <v>1161</v>
      </c>
      <c r="M475" s="1" t="s">
        <v>1162</v>
      </c>
      <c r="N475" s="1">
        <v>0.0</v>
      </c>
      <c r="O475" s="1" t="s">
        <v>923</v>
      </c>
      <c r="P475" s="1" t="s">
        <v>73</v>
      </c>
    </row>
    <row r="476" ht="15.75" customHeight="1">
      <c r="A476" s="1" t="s">
        <v>875</v>
      </c>
      <c r="B476" s="1" t="s">
        <v>1307</v>
      </c>
      <c r="C476" s="1">
        <v>46.0</v>
      </c>
      <c r="D476" s="1">
        <v>89.0</v>
      </c>
      <c r="E476" s="1" t="s">
        <v>73</v>
      </c>
      <c r="F476" s="1" t="s">
        <v>73</v>
      </c>
      <c r="G476" s="1" t="s">
        <v>73</v>
      </c>
      <c r="H476" s="1" t="s">
        <v>1162</v>
      </c>
      <c r="I476" s="1">
        <v>2.0</v>
      </c>
      <c r="J476" s="1" t="s">
        <v>924</v>
      </c>
      <c r="K476" s="1" t="s">
        <v>1320</v>
      </c>
      <c r="L476" s="1" t="s">
        <v>1161</v>
      </c>
      <c r="M476" s="1" t="s">
        <v>1162</v>
      </c>
      <c r="N476" s="1">
        <v>0.0</v>
      </c>
      <c r="O476" s="1" t="s">
        <v>926</v>
      </c>
      <c r="P476" s="1" t="s">
        <v>73</v>
      </c>
    </row>
    <row r="477" ht="15.75" customHeight="1">
      <c r="A477" s="1" t="s">
        <v>875</v>
      </c>
      <c r="B477" s="1" t="s">
        <v>1322</v>
      </c>
      <c r="C477" s="1">
        <v>47.0</v>
      </c>
      <c r="D477" s="1">
        <v>90.0</v>
      </c>
      <c r="E477" s="1" t="s">
        <v>73</v>
      </c>
      <c r="F477" s="1" t="s">
        <v>73</v>
      </c>
      <c r="G477" s="1" t="s">
        <v>73</v>
      </c>
      <c r="H477" s="1" t="s">
        <v>1166</v>
      </c>
      <c r="I477" s="1">
        <v>1.0</v>
      </c>
      <c r="J477" s="1" t="s">
        <v>76</v>
      </c>
      <c r="K477" s="1" t="s">
        <v>1323</v>
      </c>
      <c r="L477" s="1" t="s">
        <v>1165</v>
      </c>
      <c r="M477" s="1" t="s">
        <v>1166</v>
      </c>
      <c r="N477" s="1">
        <v>0.0</v>
      </c>
      <c r="O477" s="1" t="s">
        <v>1278</v>
      </c>
      <c r="P477" s="1" t="s">
        <v>73</v>
      </c>
    </row>
    <row r="478" ht="15.75" customHeight="1">
      <c r="A478" s="1" t="s">
        <v>875</v>
      </c>
      <c r="B478" s="1" t="s">
        <v>1322</v>
      </c>
      <c r="C478" s="1">
        <v>47.0</v>
      </c>
      <c r="D478" s="1">
        <v>90.0</v>
      </c>
      <c r="E478" s="1" t="s">
        <v>73</v>
      </c>
      <c r="F478" s="1" t="s">
        <v>73</v>
      </c>
      <c r="G478" s="1" t="s">
        <v>73</v>
      </c>
      <c r="H478" s="1" t="s">
        <v>1166</v>
      </c>
      <c r="I478" s="1">
        <v>1.0</v>
      </c>
      <c r="J478" s="1" t="s">
        <v>108</v>
      </c>
      <c r="K478" s="1" t="s">
        <v>1324</v>
      </c>
      <c r="L478" s="1" t="s">
        <v>1165</v>
      </c>
      <c r="M478" s="1" t="s">
        <v>1166</v>
      </c>
      <c r="N478" s="1">
        <v>0.0</v>
      </c>
      <c r="O478" s="1" t="s">
        <v>883</v>
      </c>
      <c r="P478" s="1" t="s">
        <v>73</v>
      </c>
    </row>
    <row r="479" ht="15.75" customHeight="1">
      <c r="A479" s="1" t="s">
        <v>875</v>
      </c>
      <c r="B479" s="1" t="s">
        <v>1322</v>
      </c>
      <c r="C479" s="1">
        <v>47.0</v>
      </c>
      <c r="D479" s="1">
        <v>90.0</v>
      </c>
      <c r="E479" s="1" t="s">
        <v>73</v>
      </c>
      <c r="F479" s="1" t="s">
        <v>73</v>
      </c>
      <c r="G479" s="1" t="s">
        <v>73</v>
      </c>
      <c r="H479" s="1" t="s">
        <v>1166</v>
      </c>
      <c r="I479" s="1">
        <v>1.0</v>
      </c>
      <c r="J479" s="1" t="s">
        <v>112</v>
      </c>
      <c r="K479" s="1" t="s">
        <v>1326</v>
      </c>
      <c r="L479" s="1" t="s">
        <v>1165</v>
      </c>
      <c r="M479" s="1" t="s">
        <v>1166</v>
      </c>
      <c r="N479" s="1">
        <v>0.0</v>
      </c>
      <c r="O479" s="1" t="s">
        <v>923</v>
      </c>
      <c r="P479" s="1" t="s">
        <v>73</v>
      </c>
    </row>
    <row r="480" ht="15.75" customHeight="1">
      <c r="A480" s="1" t="s">
        <v>875</v>
      </c>
      <c r="B480" s="1" t="s">
        <v>1322</v>
      </c>
      <c r="C480" s="1">
        <v>47.0</v>
      </c>
      <c r="D480" s="1">
        <v>90.0</v>
      </c>
      <c r="E480" s="1" t="s">
        <v>73</v>
      </c>
      <c r="F480" s="1" t="s">
        <v>73</v>
      </c>
      <c r="G480" s="1" t="s">
        <v>73</v>
      </c>
      <c r="H480" s="1" t="s">
        <v>1166</v>
      </c>
      <c r="I480" s="1">
        <v>1.0</v>
      </c>
      <c r="J480" s="1" t="s">
        <v>924</v>
      </c>
      <c r="K480" s="1" t="s">
        <v>1327</v>
      </c>
      <c r="L480" s="1" t="s">
        <v>1165</v>
      </c>
      <c r="M480" s="1" t="s">
        <v>1166</v>
      </c>
      <c r="N480" s="1">
        <v>0.0</v>
      </c>
      <c r="O480" s="1" t="s">
        <v>926</v>
      </c>
      <c r="P480" s="1" t="s">
        <v>73</v>
      </c>
    </row>
    <row r="481" ht="15.75" customHeight="1">
      <c r="A481" s="1" t="s">
        <v>875</v>
      </c>
      <c r="B481" s="1" t="s">
        <v>1329</v>
      </c>
      <c r="C481" s="1">
        <v>48.0</v>
      </c>
      <c r="D481" s="1">
        <v>91.0</v>
      </c>
      <c r="E481" s="1" t="s">
        <v>73</v>
      </c>
      <c r="F481" s="1" t="s">
        <v>73</v>
      </c>
      <c r="G481" s="1" t="s">
        <v>73</v>
      </c>
      <c r="H481" s="1" t="s">
        <v>1170</v>
      </c>
      <c r="I481" s="1">
        <v>1.0</v>
      </c>
      <c r="J481" s="1" t="s">
        <v>76</v>
      </c>
      <c r="K481" s="1" t="s">
        <v>1331</v>
      </c>
      <c r="L481" s="1" t="s">
        <v>1168</v>
      </c>
      <c r="M481" s="1" t="s">
        <v>1170</v>
      </c>
      <c r="N481" s="1">
        <v>0.0</v>
      </c>
      <c r="O481" s="1" t="s">
        <v>1332</v>
      </c>
      <c r="P481" s="1" t="s">
        <v>73</v>
      </c>
    </row>
    <row r="482" ht="15.75" customHeight="1">
      <c r="A482" s="1" t="s">
        <v>875</v>
      </c>
      <c r="B482" s="1" t="s">
        <v>1329</v>
      </c>
      <c r="C482" s="1">
        <v>48.0</v>
      </c>
      <c r="D482" s="1">
        <v>91.0</v>
      </c>
      <c r="E482" s="1" t="s">
        <v>73</v>
      </c>
      <c r="F482" s="1" t="s">
        <v>73</v>
      </c>
      <c r="G482" s="1" t="s">
        <v>73</v>
      </c>
      <c r="H482" s="1" t="s">
        <v>1170</v>
      </c>
      <c r="I482" s="1">
        <v>1.0</v>
      </c>
      <c r="J482" s="1" t="s">
        <v>112</v>
      </c>
      <c r="K482" s="1" t="s">
        <v>1334</v>
      </c>
      <c r="L482" s="1" t="s">
        <v>1168</v>
      </c>
      <c r="M482" s="1" t="s">
        <v>1170</v>
      </c>
      <c r="N482" s="1">
        <v>0.0</v>
      </c>
      <c r="O482" s="1" t="s">
        <v>885</v>
      </c>
      <c r="P482" s="1" t="s">
        <v>73</v>
      </c>
    </row>
    <row r="483" ht="15.75" customHeight="1">
      <c r="A483" s="1" t="s">
        <v>875</v>
      </c>
      <c r="B483" s="1" t="s">
        <v>1329</v>
      </c>
      <c r="C483" s="1">
        <v>48.0</v>
      </c>
      <c r="D483" s="1">
        <v>91.0</v>
      </c>
      <c r="E483" s="1" t="s">
        <v>73</v>
      </c>
      <c r="F483" s="1" t="s">
        <v>73</v>
      </c>
      <c r="G483" s="1" t="s">
        <v>73</v>
      </c>
      <c r="H483" s="1" t="s">
        <v>1170</v>
      </c>
      <c r="I483" s="1">
        <v>1.0</v>
      </c>
      <c r="J483" s="1" t="s">
        <v>112</v>
      </c>
      <c r="K483" s="1" t="s">
        <v>1335</v>
      </c>
      <c r="L483" s="1" t="s">
        <v>1168</v>
      </c>
      <c r="M483" s="1" t="s">
        <v>1170</v>
      </c>
      <c r="N483" s="1">
        <v>0.0</v>
      </c>
      <c r="O483" s="1" t="s">
        <v>885</v>
      </c>
      <c r="P483" s="1" t="s">
        <v>73</v>
      </c>
    </row>
    <row r="484" ht="15.75" customHeight="1">
      <c r="A484" s="1" t="s">
        <v>875</v>
      </c>
      <c r="B484" s="1" t="s">
        <v>1329</v>
      </c>
      <c r="C484" s="1">
        <v>48.0</v>
      </c>
      <c r="D484" s="1">
        <v>91.0</v>
      </c>
      <c r="E484" s="1" t="s">
        <v>73</v>
      </c>
      <c r="F484" s="1" t="s">
        <v>73</v>
      </c>
      <c r="G484" s="1" t="s">
        <v>73</v>
      </c>
      <c r="H484" s="1" t="s">
        <v>1170</v>
      </c>
      <c r="I484" s="1">
        <v>2.0</v>
      </c>
      <c r="J484" s="1" t="s">
        <v>108</v>
      </c>
      <c r="K484" s="1" t="s">
        <v>1336</v>
      </c>
      <c r="L484" s="1" t="s">
        <v>1168</v>
      </c>
      <c r="M484" s="1" t="s">
        <v>1170</v>
      </c>
      <c r="N484" s="1">
        <v>0.0</v>
      </c>
      <c r="O484" s="1" t="s">
        <v>883</v>
      </c>
      <c r="P484" s="1" t="s">
        <v>73</v>
      </c>
    </row>
    <row r="485" ht="15.75" customHeight="1">
      <c r="A485" s="1" t="s">
        <v>875</v>
      </c>
      <c r="B485" s="1" t="s">
        <v>1329</v>
      </c>
      <c r="C485" s="1">
        <v>48.0</v>
      </c>
      <c r="D485" s="1">
        <v>91.0</v>
      </c>
      <c r="E485" s="1" t="s">
        <v>73</v>
      </c>
      <c r="F485" s="1" t="s">
        <v>73</v>
      </c>
      <c r="G485" s="1" t="s">
        <v>73</v>
      </c>
      <c r="H485" s="1" t="s">
        <v>1170</v>
      </c>
      <c r="I485" s="1">
        <v>2.0</v>
      </c>
      <c r="J485" s="1" t="s">
        <v>302</v>
      </c>
      <c r="K485" s="1" t="s">
        <v>1337</v>
      </c>
      <c r="L485" s="1" t="s">
        <v>1168</v>
      </c>
      <c r="M485" s="1" t="s">
        <v>1170</v>
      </c>
      <c r="N485" s="1">
        <v>0.0</v>
      </c>
      <c r="O485" s="1" t="s">
        <v>890</v>
      </c>
      <c r="P485" s="1" t="s">
        <v>73</v>
      </c>
    </row>
    <row r="486" ht="15.75" customHeight="1">
      <c r="A486" s="1" t="s">
        <v>875</v>
      </c>
      <c r="B486" s="1" t="s">
        <v>1329</v>
      </c>
      <c r="C486" s="1">
        <v>48.0</v>
      </c>
      <c r="D486" s="1">
        <v>91.0</v>
      </c>
      <c r="E486" s="1" t="s">
        <v>73</v>
      </c>
      <c r="F486" s="1" t="s">
        <v>73</v>
      </c>
      <c r="G486" s="1" t="s">
        <v>73</v>
      </c>
      <c r="H486" s="1" t="s">
        <v>1170</v>
      </c>
      <c r="I486" s="1">
        <v>2.0</v>
      </c>
      <c r="J486" s="1" t="s">
        <v>112</v>
      </c>
      <c r="K486" s="1" t="s">
        <v>1339</v>
      </c>
      <c r="L486" s="1" t="s">
        <v>1168</v>
      </c>
      <c r="M486" s="1" t="s">
        <v>1170</v>
      </c>
      <c r="N486" s="1">
        <v>0.0</v>
      </c>
      <c r="O486" s="1" t="s">
        <v>1064</v>
      </c>
      <c r="P486" s="1" t="s">
        <v>73</v>
      </c>
    </row>
    <row r="487" ht="15.75" customHeight="1">
      <c r="A487" s="1" t="s">
        <v>875</v>
      </c>
      <c r="B487" s="1" t="s">
        <v>1329</v>
      </c>
      <c r="C487" s="1">
        <v>48.0</v>
      </c>
      <c r="D487" s="1">
        <v>91.0</v>
      </c>
      <c r="E487" s="1" t="s">
        <v>73</v>
      </c>
      <c r="F487" s="1" t="s">
        <v>73</v>
      </c>
      <c r="G487" s="1" t="s">
        <v>73</v>
      </c>
      <c r="H487" s="1" t="s">
        <v>1170</v>
      </c>
      <c r="I487" s="1">
        <v>2.0</v>
      </c>
      <c r="J487" s="1" t="s">
        <v>127</v>
      </c>
      <c r="K487" s="1" t="s">
        <v>1342</v>
      </c>
      <c r="L487" s="1" t="s">
        <v>1168</v>
      </c>
      <c r="M487" s="1" t="s">
        <v>1170</v>
      </c>
      <c r="N487" s="1">
        <v>0.0</v>
      </c>
      <c r="O487" s="1" t="s">
        <v>1343</v>
      </c>
      <c r="P487" s="1" t="s">
        <v>73</v>
      </c>
    </row>
    <row r="488" ht="15.75" customHeight="1">
      <c r="A488" s="1" t="s">
        <v>875</v>
      </c>
      <c r="B488" s="1" t="s">
        <v>1329</v>
      </c>
      <c r="C488" s="1">
        <v>48.0</v>
      </c>
      <c r="D488" s="1">
        <v>91.0</v>
      </c>
      <c r="E488" s="1" t="s">
        <v>73</v>
      </c>
      <c r="F488" s="1" t="s">
        <v>73</v>
      </c>
      <c r="G488" s="1" t="s">
        <v>73</v>
      </c>
      <c r="H488" s="1" t="s">
        <v>1170</v>
      </c>
      <c r="I488" s="1">
        <v>3.0</v>
      </c>
      <c r="J488" s="1" t="s">
        <v>108</v>
      </c>
      <c r="K488" s="1" t="s">
        <v>1345</v>
      </c>
      <c r="L488" s="1" t="s">
        <v>1168</v>
      </c>
      <c r="M488" s="1" t="s">
        <v>1170</v>
      </c>
      <c r="N488" s="1">
        <v>0.0</v>
      </c>
      <c r="O488" s="1" t="s">
        <v>883</v>
      </c>
      <c r="P488" s="1" t="s">
        <v>73</v>
      </c>
    </row>
    <row r="489" ht="15.75" customHeight="1">
      <c r="A489" s="1" t="s">
        <v>875</v>
      </c>
      <c r="B489" s="1" t="s">
        <v>1329</v>
      </c>
      <c r="C489" s="1">
        <v>48.0</v>
      </c>
      <c r="D489" s="1">
        <v>91.0</v>
      </c>
      <c r="E489" s="1" t="s">
        <v>73</v>
      </c>
      <c r="F489" s="1" t="s">
        <v>73</v>
      </c>
      <c r="G489" s="1" t="s">
        <v>73</v>
      </c>
      <c r="H489" s="1" t="s">
        <v>1170</v>
      </c>
      <c r="I489" s="1">
        <v>3.0</v>
      </c>
      <c r="J489" s="1" t="s">
        <v>302</v>
      </c>
      <c r="K489" s="1" t="s">
        <v>1347</v>
      </c>
      <c r="L489" s="1" t="s">
        <v>1168</v>
      </c>
      <c r="M489" s="1" t="s">
        <v>1170</v>
      </c>
      <c r="N489" s="1">
        <v>0.0</v>
      </c>
      <c r="O489" s="1" t="s">
        <v>890</v>
      </c>
      <c r="P489" s="1" t="s">
        <v>73</v>
      </c>
    </row>
    <row r="490" ht="15.75" customHeight="1">
      <c r="A490" s="1" t="s">
        <v>875</v>
      </c>
      <c r="B490" s="1" t="s">
        <v>1329</v>
      </c>
      <c r="C490" s="1">
        <v>48.0</v>
      </c>
      <c r="D490" s="1">
        <v>91.0</v>
      </c>
      <c r="E490" s="1" t="s">
        <v>73</v>
      </c>
      <c r="F490" s="1" t="s">
        <v>73</v>
      </c>
      <c r="G490" s="1" t="s">
        <v>73</v>
      </c>
      <c r="H490" s="1" t="s">
        <v>1170</v>
      </c>
      <c r="I490" s="1">
        <v>3.0</v>
      </c>
      <c r="J490" s="1" t="s">
        <v>112</v>
      </c>
      <c r="K490" s="1" t="s">
        <v>1349</v>
      </c>
      <c r="L490" s="1" t="s">
        <v>1168</v>
      </c>
      <c r="M490" s="1" t="s">
        <v>1170</v>
      </c>
      <c r="N490" s="1">
        <v>0.0</v>
      </c>
      <c r="O490" s="1" t="s">
        <v>1064</v>
      </c>
      <c r="P490" s="1" t="s">
        <v>73</v>
      </c>
    </row>
    <row r="491" ht="15.75" customHeight="1">
      <c r="A491" s="1" t="s">
        <v>875</v>
      </c>
      <c r="B491" s="1" t="s">
        <v>1329</v>
      </c>
      <c r="C491" s="1">
        <v>48.0</v>
      </c>
      <c r="D491" s="1">
        <v>91.0</v>
      </c>
      <c r="E491" s="1" t="s">
        <v>73</v>
      </c>
      <c r="F491" s="1" t="s">
        <v>73</v>
      </c>
      <c r="G491" s="1" t="s">
        <v>73</v>
      </c>
      <c r="H491" s="1" t="s">
        <v>1170</v>
      </c>
      <c r="I491" s="1">
        <v>3.0</v>
      </c>
      <c r="J491" s="1" t="s">
        <v>127</v>
      </c>
      <c r="K491" s="1" t="s">
        <v>1351</v>
      </c>
      <c r="L491" s="1" t="s">
        <v>1168</v>
      </c>
      <c r="M491" s="1" t="s">
        <v>1170</v>
      </c>
      <c r="N491" s="1">
        <v>0.0</v>
      </c>
      <c r="O491" s="1" t="s">
        <v>1343</v>
      </c>
      <c r="P491" s="1" t="s">
        <v>73</v>
      </c>
    </row>
    <row r="492" ht="15.75" customHeight="1">
      <c r="A492" s="1" t="s">
        <v>875</v>
      </c>
      <c r="B492" s="1" t="s">
        <v>1352</v>
      </c>
      <c r="C492" s="1">
        <v>49.0</v>
      </c>
      <c r="D492" s="1">
        <v>92.0</v>
      </c>
      <c r="E492" s="1" t="s">
        <v>73</v>
      </c>
      <c r="F492" s="1" t="s">
        <v>73</v>
      </c>
      <c r="G492" s="1" t="s">
        <v>73</v>
      </c>
      <c r="H492" s="1" t="s">
        <v>1176</v>
      </c>
      <c r="I492" s="1">
        <v>1.0</v>
      </c>
      <c r="J492" s="1" t="s">
        <v>108</v>
      </c>
      <c r="K492" s="1" t="s">
        <v>1353</v>
      </c>
      <c r="L492" s="1" t="s">
        <v>1174</v>
      </c>
      <c r="M492" s="1" t="s">
        <v>1176</v>
      </c>
      <c r="N492" s="1">
        <v>0.0</v>
      </c>
      <c r="O492" s="1" t="s">
        <v>883</v>
      </c>
      <c r="P492" s="1" t="s">
        <v>73</v>
      </c>
    </row>
    <row r="493" ht="15.75" customHeight="1">
      <c r="A493" s="1" t="s">
        <v>875</v>
      </c>
      <c r="B493" s="1" t="s">
        <v>1352</v>
      </c>
      <c r="C493" s="1">
        <v>49.0</v>
      </c>
      <c r="D493" s="1">
        <v>92.0</v>
      </c>
      <c r="E493" s="1" t="s">
        <v>73</v>
      </c>
      <c r="F493" s="1" t="s">
        <v>73</v>
      </c>
      <c r="G493" s="1" t="s">
        <v>73</v>
      </c>
      <c r="H493" s="1" t="s">
        <v>1176</v>
      </c>
      <c r="I493" s="1">
        <v>1.0</v>
      </c>
      <c r="J493" s="1" t="s">
        <v>127</v>
      </c>
      <c r="K493" s="1" t="s">
        <v>1354</v>
      </c>
      <c r="L493" s="1" t="s">
        <v>1174</v>
      </c>
      <c r="M493" s="1" t="s">
        <v>1176</v>
      </c>
      <c r="N493" s="1">
        <v>0.0</v>
      </c>
      <c r="O493" s="1" t="s">
        <v>1343</v>
      </c>
      <c r="P493" s="1" t="s">
        <v>73</v>
      </c>
    </row>
    <row r="494" ht="15.75" customHeight="1">
      <c r="A494" s="1" t="s">
        <v>875</v>
      </c>
      <c r="B494" s="1" t="s">
        <v>1352</v>
      </c>
      <c r="C494" s="1">
        <v>49.0</v>
      </c>
      <c r="D494" s="1">
        <v>92.0</v>
      </c>
      <c r="E494" s="1" t="s">
        <v>73</v>
      </c>
      <c r="F494" s="1" t="s">
        <v>73</v>
      </c>
      <c r="G494" s="1" t="s">
        <v>73</v>
      </c>
      <c r="H494" s="1" t="s">
        <v>1176</v>
      </c>
      <c r="I494" s="1">
        <v>1.0</v>
      </c>
      <c r="J494" s="1" t="s">
        <v>302</v>
      </c>
      <c r="K494" s="1" t="s">
        <v>1355</v>
      </c>
      <c r="L494" s="1" t="s">
        <v>1174</v>
      </c>
      <c r="M494" s="1" t="s">
        <v>1176</v>
      </c>
      <c r="N494" s="1">
        <v>0.0</v>
      </c>
      <c r="O494" s="1" t="s">
        <v>890</v>
      </c>
      <c r="P494" s="1" t="s">
        <v>73</v>
      </c>
    </row>
    <row r="495" ht="15.75" customHeight="1">
      <c r="A495" s="1" t="s">
        <v>875</v>
      </c>
      <c r="B495" s="1" t="s">
        <v>1352</v>
      </c>
      <c r="C495" s="1">
        <v>49.0</v>
      </c>
      <c r="D495" s="1">
        <v>92.0</v>
      </c>
      <c r="E495" s="1" t="s">
        <v>73</v>
      </c>
      <c r="F495" s="1" t="s">
        <v>73</v>
      </c>
      <c r="G495" s="1" t="s">
        <v>73</v>
      </c>
      <c r="H495" s="1" t="s">
        <v>1176</v>
      </c>
      <c r="I495" s="1">
        <v>1.0</v>
      </c>
      <c r="J495" s="1" t="s">
        <v>112</v>
      </c>
      <c r="K495" s="1" t="s">
        <v>1356</v>
      </c>
      <c r="L495" s="1" t="s">
        <v>1174</v>
      </c>
      <c r="M495" s="1" t="s">
        <v>1176</v>
      </c>
      <c r="N495" s="1">
        <v>0.0</v>
      </c>
      <c r="O495" s="1" t="s">
        <v>1358</v>
      </c>
      <c r="P495" s="1" t="s">
        <v>73</v>
      </c>
    </row>
    <row r="496" ht="15.75" customHeight="1">
      <c r="A496" s="1" t="s">
        <v>875</v>
      </c>
      <c r="B496" s="1" t="s">
        <v>1352</v>
      </c>
      <c r="C496" s="1">
        <v>49.0</v>
      </c>
      <c r="D496" s="1">
        <v>92.0</v>
      </c>
      <c r="E496" s="1" t="s">
        <v>73</v>
      </c>
      <c r="F496" s="1" t="s">
        <v>73</v>
      </c>
      <c r="G496" s="1" t="s">
        <v>73</v>
      </c>
      <c r="H496" s="1" t="s">
        <v>1176</v>
      </c>
      <c r="I496" s="1">
        <v>2.0</v>
      </c>
      <c r="J496" s="1" t="s">
        <v>108</v>
      </c>
      <c r="K496" s="1" t="s">
        <v>1359</v>
      </c>
      <c r="L496" s="1" t="s">
        <v>1174</v>
      </c>
      <c r="M496" s="1" t="s">
        <v>1176</v>
      </c>
      <c r="N496" s="1">
        <v>0.0</v>
      </c>
      <c r="O496" s="1" t="s">
        <v>883</v>
      </c>
      <c r="P496" s="1" t="s">
        <v>73</v>
      </c>
    </row>
    <row r="497" ht="15.75" customHeight="1">
      <c r="A497" s="1" t="s">
        <v>875</v>
      </c>
      <c r="B497" s="1" t="s">
        <v>1352</v>
      </c>
      <c r="C497" s="1">
        <v>49.0</v>
      </c>
      <c r="D497" s="1">
        <v>92.0</v>
      </c>
      <c r="E497" s="1" t="s">
        <v>73</v>
      </c>
      <c r="F497" s="1" t="s">
        <v>73</v>
      </c>
      <c r="G497" s="1" t="s">
        <v>73</v>
      </c>
      <c r="H497" s="1" t="s">
        <v>1176</v>
      </c>
      <c r="I497" s="1">
        <v>2.0</v>
      </c>
      <c r="J497" s="1" t="s">
        <v>127</v>
      </c>
      <c r="K497" s="1" t="s">
        <v>1361</v>
      </c>
      <c r="L497" s="1" t="s">
        <v>1174</v>
      </c>
      <c r="M497" s="1" t="s">
        <v>1176</v>
      </c>
      <c r="N497" s="1">
        <v>0.0</v>
      </c>
      <c r="O497" s="1" t="s">
        <v>1343</v>
      </c>
      <c r="P497" s="1" t="s">
        <v>73</v>
      </c>
    </row>
    <row r="498" ht="15.75" customHeight="1">
      <c r="A498" s="1" t="s">
        <v>875</v>
      </c>
      <c r="B498" s="1" t="s">
        <v>1352</v>
      </c>
      <c r="C498" s="1">
        <v>49.0</v>
      </c>
      <c r="D498" s="1">
        <v>92.0</v>
      </c>
      <c r="E498" s="1" t="s">
        <v>73</v>
      </c>
      <c r="F498" s="1" t="s">
        <v>73</v>
      </c>
      <c r="G498" s="1" t="s">
        <v>73</v>
      </c>
      <c r="H498" s="1" t="s">
        <v>1176</v>
      </c>
      <c r="I498" s="1">
        <v>2.0</v>
      </c>
      <c r="J498" s="1" t="s">
        <v>302</v>
      </c>
      <c r="K498" s="1" t="s">
        <v>1363</v>
      </c>
      <c r="L498" s="1" t="s">
        <v>1174</v>
      </c>
      <c r="M498" s="1" t="s">
        <v>1176</v>
      </c>
      <c r="N498" s="1">
        <v>0.0</v>
      </c>
      <c r="O498" s="1" t="s">
        <v>890</v>
      </c>
      <c r="P498" s="1" t="s">
        <v>73</v>
      </c>
    </row>
    <row r="499" ht="15.75" customHeight="1">
      <c r="A499" s="1" t="s">
        <v>875</v>
      </c>
      <c r="B499" s="1" t="s">
        <v>1352</v>
      </c>
      <c r="C499" s="1">
        <v>49.0</v>
      </c>
      <c r="D499" s="1">
        <v>92.0</v>
      </c>
      <c r="E499" s="1" t="s">
        <v>73</v>
      </c>
      <c r="F499" s="1" t="s">
        <v>73</v>
      </c>
      <c r="G499" s="1" t="s">
        <v>73</v>
      </c>
      <c r="H499" s="1" t="s">
        <v>1176</v>
      </c>
      <c r="I499" s="1">
        <v>2.0</v>
      </c>
      <c r="J499" s="1" t="s">
        <v>112</v>
      </c>
      <c r="K499" s="1" t="s">
        <v>1365</v>
      </c>
      <c r="L499" s="1" t="s">
        <v>1174</v>
      </c>
      <c r="M499" s="1" t="s">
        <v>1176</v>
      </c>
      <c r="N499" s="1">
        <v>0.0</v>
      </c>
      <c r="O499" s="1" t="s">
        <v>1358</v>
      </c>
      <c r="P499" s="1" t="s">
        <v>73</v>
      </c>
    </row>
    <row r="500" ht="15.75" customHeight="1">
      <c r="A500" s="1" t="s">
        <v>875</v>
      </c>
      <c r="B500" s="1" t="s">
        <v>1352</v>
      </c>
      <c r="C500" s="1">
        <v>49.0</v>
      </c>
      <c r="D500" s="1">
        <v>92.0</v>
      </c>
      <c r="E500" s="1" t="s">
        <v>73</v>
      </c>
      <c r="F500" s="1" t="s">
        <v>73</v>
      </c>
      <c r="G500" s="1" t="s">
        <v>73</v>
      </c>
      <c r="H500" s="1" t="s">
        <v>1176</v>
      </c>
      <c r="I500" s="1">
        <v>3.0</v>
      </c>
      <c r="J500" s="1" t="s">
        <v>108</v>
      </c>
      <c r="K500" s="1" t="s">
        <v>1367</v>
      </c>
      <c r="L500" s="1" t="s">
        <v>1174</v>
      </c>
      <c r="M500" s="1" t="s">
        <v>1176</v>
      </c>
      <c r="N500" s="1">
        <v>0.0</v>
      </c>
      <c r="O500" s="1" t="s">
        <v>883</v>
      </c>
      <c r="P500" s="1" t="s">
        <v>73</v>
      </c>
    </row>
    <row r="501" ht="15.75" customHeight="1">
      <c r="A501" s="1" t="s">
        <v>875</v>
      </c>
      <c r="B501" s="1" t="s">
        <v>1352</v>
      </c>
      <c r="C501" s="1">
        <v>49.0</v>
      </c>
      <c r="D501" s="1">
        <v>92.0</v>
      </c>
      <c r="E501" s="1" t="s">
        <v>73</v>
      </c>
      <c r="F501" s="1" t="s">
        <v>73</v>
      </c>
      <c r="G501" s="1" t="s">
        <v>73</v>
      </c>
      <c r="H501" s="1" t="s">
        <v>1176</v>
      </c>
      <c r="I501" s="1">
        <v>3.0</v>
      </c>
      <c r="J501" s="1" t="s">
        <v>127</v>
      </c>
      <c r="K501" s="1" t="s">
        <v>1369</v>
      </c>
      <c r="L501" s="1" t="s">
        <v>1174</v>
      </c>
      <c r="M501" s="1" t="s">
        <v>1176</v>
      </c>
      <c r="N501" s="1">
        <v>0.0</v>
      </c>
      <c r="O501" s="1" t="s">
        <v>1343</v>
      </c>
      <c r="P501" s="1" t="s">
        <v>73</v>
      </c>
    </row>
    <row r="502" ht="15.75" customHeight="1">
      <c r="A502" s="1" t="s">
        <v>875</v>
      </c>
      <c r="B502" s="1" t="s">
        <v>1352</v>
      </c>
      <c r="C502" s="1">
        <v>49.0</v>
      </c>
      <c r="D502" s="1">
        <v>92.0</v>
      </c>
      <c r="E502" s="1" t="s">
        <v>73</v>
      </c>
      <c r="F502" s="1" t="s">
        <v>73</v>
      </c>
      <c r="G502" s="1" t="s">
        <v>73</v>
      </c>
      <c r="H502" s="1" t="s">
        <v>1176</v>
      </c>
      <c r="I502" s="1">
        <v>3.0</v>
      </c>
      <c r="J502" s="1" t="s">
        <v>302</v>
      </c>
      <c r="K502" s="1" t="s">
        <v>1370</v>
      </c>
      <c r="L502" s="1" t="s">
        <v>1174</v>
      </c>
      <c r="M502" s="1" t="s">
        <v>1176</v>
      </c>
      <c r="N502" s="1">
        <v>0.0</v>
      </c>
      <c r="O502" s="1" t="s">
        <v>890</v>
      </c>
      <c r="P502" s="1" t="s">
        <v>73</v>
      </c>
    </row>
    <row r="503" ht="15.75" customHeight="1">
      <c r="A503" s="1" t="s">
        <v>875</v>
      </c>
      <c r="B503" s="1" t="s">
        <v>1352</v>
      </c>
      <c r="C503" s="1">
        <v>49.0</v>
      </c>
      <c r="D503" s="1">
        <v>92.0</v>
      </c>
      <c r="E503" s="1" t="s">
        <v>73</v>
      </c>
      <c r="F503" s="1" t="s">
        <v>73</v>
      </c>
      <c r="G503" s="1" t="s">
        <v>73</v>
      </c>
      <c r="H503" s="1" t="s">
        <v>1176</v>
      </c>
      <c r="I503" s="1">
        <v>3.0</v>
      </c>
      <c r="J503" s="1" t="s">
        <v>112</v>
      </c>
      <c r="K503" s="1" t="s">
        <v>1372</v>
      </c>
      <c r="L503" s="1" t="s">
        <v>1174</v>
      </c>
      <c r="M503" s="1" t="s">
        <v>1176</v>
      </c>
      <c r="N503" s="1">
        <v>0.0</v>
      </c>
      <c r="O503" s="1" t="s">
        <v>1358</v>
      </c>
      <c r="P503" s="1" t="s">
        <v>73</v>
      </c>
    </row>
    <row r="504" ht="15.75" customHeight="1">
      <c r="A504" s="1" t="s">
        <v>875</v>
      </c>
      <c r="B504" s="1" t="s">
        <v>1374</v>
      </c>
      <c r="C504" s="1">
        <v>50.0</v>
      </c>
      <c r="D504" s="1">
        <v>93.0</v>
      </c>
      <c r="E504" s="1" t="s">
        <v>73</v>
      </c>
      <c r="F504" s="1" t="s">
        <v>73</v>
      </c>
      <c r="G504" s="1" t="s">
        <v>73</v>
      </c>
      <c r="H504" s="1" t="s">
        <v>1182</v>
      </c>
      <c r="I504" s="1">
        <v>1.0</v>
      </c>
      <c r="J504" s="1" t="s">
        <v>98</v>
      </c>
      <c r="K504" s="1" t="s">
        <v>1375</v>
      </c>
      <c r="L504" s="1" t="s">
        <v>1180</v>
      </c>
      <c r="M504" s="1" t="s">
        <v>1182</v>
      </c>
      <c r="N504" s="1">
        <v>0.0</v>
      </c>
      <c r="O504" s="1" t="s">
        <v>105</v>
      </c>
      <c r="P504" s="1" t="s">
        <v>73</v>
      </c>
    </row>
    <row r="505" ht="15.75" customHeight="1">
      <c r="A505" s="1" t="s">
        <v>875</v>
      </c>
      <c r="B505" s="1" t="s">
        <v>1374</v>
      </c>
      <c r="C505" s="1">
        <v>50.0</v>
      </c>
      <c r="D505" s="1">
        <v>93.0</v>
      </c>
      <c r="E505" s="1" t="s">
        <v>73</v>
      </c>
      <c r="F505" s="1" t="s">
        <v>73</v>
      </c>
      <c r="G505" s="1" t="s">
        <v>73</v>
      </c>
      <c r="H505" s="1" t="s">
        <v>1182</v>
      </c>
      <c r="I505" s="1">
        <v>1.0</v>
      </c>
      <c r="J505" s="1" t="s">
        <v>112</v>
      </c>
      <c r="K505" s="1" t="s">
        <v>1377</v>
      </c>
      <c r="L505" s="1" t="s">
        <v>1180</v>
      </c>
      <c r="M505" s="1" t="s">
        <v>1182</v>
      </c>
      <c r="N505" s="1">
        <v>0.0</v>
      </c>
      <c r="O505" s="1" t="s">
        <v>1064</v>
      </c>
      <c r="P505" s="1" t="s">
        <v>73</v>
      </c>
    </row>
    <row r="506" ht="15.75" customHeight="1">
      <c r="A506" s="1" t="s">
        <v>875</v>
      </c>
      <c r="B506" s="1" t="s">
        <v>1374</v>
      </c>
      <c r="C506" s="1">
        <v>50.0</v>
      </c>
      <c r="D506" s="1">
        <v>93.0</v>
      </c>
      <c r="E506" s="1" t="s">
        <v>73</v>
      </c>
      <c r="F506" s="1" t="s">
        <v>73</v>
      </c>
      <c r="G506" s="1" t="s">
        <v>73</v>
      </c>
      <c r="H506" s="1" t="s">
        <v>1182</v>
      </c>
      <c r="I506" s="1">
        <v>1.0</v>
      </c>
      <c r="J506" s="1" t="s">
        <v>336</v>
      </c>
      <c r="K506" s="1" t="s">
        <v>1379</v>
      </c>
      <c r="L506" s="1" t="s">
        <v>1180</v>
      </c>
      <c r="M506" s="1" t="s">
        <v>1182</v>
      </c>
      <c r="N506" s="1">
        <v>0.0</v>
      </c>
      <c r="O506" s="1" t="s">
        <v>901</v>
      </c>
      <c r="P506" s="1" t="s">
        <v>73</v>
      </c>
    </row>
    <row r="507" ht="15.75" customHeight="1">
      <c r="A507" s="1" t="s">
        <v>875</v>
      </c>
      <c r="B507" s="1" t="s">
        <v>1374</v>
      </c>
      <c r="C507" s="1">
        <v>50.0</v>
      </c>
      <c r="D507" s="1">
        <v>93.0</v>
      </c>
      <c r="E507" s="1" t="s">
        <v>73</v>
      </c>
      <c r="F507" s="1" t="s">
        <v>73</v>
      </c>
      <c r="G507" s="1" t="s">
        <v>73</v>
      </c>
      <c r="H507" s="1" t="s">
        <v>1182</v>
      </c>
      <c r="I507" s="1">
        <v>2.0</v>
      </c>
      <c r="J507" s="1" t="s">
        <v>98</v>
      </c>
      <c r="K507" s="1" t="s">
        <v>1381</v>
      </c>
      <c r="L507" s="1" t="s">
        <v>1180</v>
      </c>
      <c r="M507" s="1" t="s">
        <v>1182</v>
      </c>
      <c r="N507" s="1">
        <v>0.0</v>
      </c>
      <c r="O507" s="1" t="s">
        <v>105</v>
      </c>
      <c r="P507" s="1" t="s">
        <v>73</v>
      </c>
    </row>
    <row r="508" ht="15.75" customHeight="1">
      <c r="A508" s="1" t="s">
        <v>875</v>
      </c>
      <c r="B508" s="1" t="s">
        <v>1374</v>
      </c>
      <c r="C508" s="1">
        <v>50.0</v>
      </c>
      <c r="D508" s="1">
        <v>93.0</v>
      </c>
      <c r="E508" s="1" t="s">
        <v>73</v>
      </c>
      <c r="F508" s="1" t="s">
        <v>73</v>
      </c>
      <c r="G508" s="1" t="s">
        <v>73</v>
      </c>
      <c r="H508" s="1" t="s">
        <v>1182</v>
      </c>
      <c r="I508" s="1">
        <v>2.0</v>
      </c>
      <c r="J508" s="1" t="s">
        <v>112</v>
      </c>
      <c r="K508" s="1" t="s">
        <v>1383</v>
      </c>
      <c r="L508" s="1" t="s">
        <v>1180</v>
      </c>
      <c r="M508" s="1" t="s">
        <v>1182</v>
      </c>
      <c r="N508" s="1">
        <v>0.0</v>
      </c>
      <c r="O508" s="1" t="s">
        <v>1064</v>
      </c>
      <c r="P508" s="1" t="s">
        <v>73</v>
      </c>
    </row>
    <row r="509" ht="15.75" customHeight="1">
      <c r="A509" s="1" t="s">
        <v>875</v>
      </c>
      <c r="B509" s="1" t="s">
        <v>1374</v>
      </c>
      <c r="C509" s="1">
        <v>50.0</v>
      </c>
      <c r="D509" s="1">
        <v>93.0</v>
      </c>
      <c r="E509" s="1" t="s">
        <v>73</v>
      </c>
      <c r="F509" s="1" t="s">
        <v>73</v>
      </c>
      <c r="G509" s="1" t="s">
        <v>73</v>
      </c>
      <c r="H509" s="1" t="s">
        <v>1182</v>
      </c>
      <c r="I509" s="1">
        <v>2.0</v>
      </c>
      <c r="J509" s="1" t="s">
        <v>336</v>
      </c>
      <c r="K509" s="1" t="s">
        <v>1385</v>
      </c>
      <c r="L509" s="1" t="s">
        <v>1180</v>
      </c>
      <c r="M509" s="1" t="s">
        <v>1182</v>
      </c>
      <c r="N509" s="1">
        <v>0.0</v>
      </c>
      <c r="O509" s="1" t="s">
        <v>901</v>
      </c>
      <c r="P509" s="1" t="s">
        <v>73</v>
      </c>
    </row>
    <row r="510" ht="15.75" customHeight="1">
      <c r="A510" s="1" t="s">
        <v>875</v>
      </c>
      <c r="B510" s="1" t="s">
        <v>1374</v>
      </c>
      <c r="C510" s="1">
        <v>50.0</v>
      </c>
      <c r="D510" s="1">
        <v>93.0</v>
      </c>
      <c r="E510" s="1" t="s">
        <v>73</v>
      </c>
      <c r="F510" s="1" t="s">
        <v>73</v>
      </c>
      <c r="G510" s="1" t="s">
        <v>73</v>
      </c>
      <c r="H510" s="1" t="s">
        <v>1182</v>
      </c>
      <c r="I510" s="1">
        <v>3.0</v>
      </c>
      <c r="J510" s="1" t="s">
        <v>98</v>
      </c>
      <c r="K510" s="1" t="s">
        <v>1387</v>
      </c>
      <c r="L510" s="1" t="s">
        <v>1180</v>
      </c>
      <c r="M510" s="1" t="s">
        <v>1182</v>
      </c>
      <c r="N510" s="1">
        <v>0.0</v>
      </c>
      <c r="O510" s="1" t="s">
        <v>105</v>
      </c>
      <c r="P510" s="1" t="s">
        <v>73</v>
      </c>
    </row>
    <row r="511" ht="15.75" customHeight="1">
      <c r="A511" s="1" t="s">
        <v>875</v>
      </c>
      <c r="B511" s="1" t="s">
        <v>1374</v>
      </c>
      <c r="C511" s="1">
        <v>50.0</v>
      </c>
      <c r="D511" s="1">
        <v>93.0</v>
      </c>
      <c r="E511" s="1" t="s">
        <v>73</v>
      </c>
      <c r="F511" s="1" t="s">
        <v>73</v>
      </c>
      <c r="G511" s="1" t="s">
        <v>73</v>
      </c>
      <c r="H511" s="1" t="s">
        <v>1182</v>
      </c>
      <c r="I511" s="1">
        <v>3.0</v>
      </c>
      <c r="J511" s="1" t="s">
        <v>112</v>
      </c>
      <c r="K511" s="1" t="s">
        <v>1389</v>
      </c>
      <c r="L511" s="1" t="s">
        <v>1180</v>
      </c>
      <c r="M511" s="1" t="s">
        <v>1182</v>
      </c>
      <c r="N511" s="1">
        <v>0.0</v>
      </c>
      <c r="O511" s="1" t="s">
        <v>1064</v>
      </c>
      <c r="P511" s="1" t="s">
        <v>73</v>
      </c>
    </row>
    <row r="512" ht="15.75" customHeight="1">
      <c r="A512" s="1" t="s">
        <v>875</v>
      </c>
      <c r="B512" s="1" t="s">
        <v>1374</v>
      </c>
      <c r="C512" s="1">
        <v>50.0</v>
      </c>
      <c r="D512" s="1">
        <v>93.0</v>
      </c>
      <c r="E512" s="1" t="s">
        <v>73</v>
      </c>
      <c r="F512" s="1" t="s">
        <v>73</v>
      </c>
      <c r="G512" s="1" t="s">
        <v>73</v>
      </c>
      <c r="H512" s="1" t="s">
        <v>1182</v>
      </c>
      <c r="I512" s="1">
        <v>3.0</v>
      </c>
      <c r="J512" s="1" t="s">
        <v>336</v>
      </c>
      <c r="K512" s="1" t="s">
        <v>1391</v>
      </c>
      <c r="L512" s="1" t="s">
        <v>1180</v>
      </c>
      <c r="M512" s="1" t="s">
        <v>1182</v>
      </c>
      <c r="N512" s="1">
        <v>0.0</v>
      </c>
      <c r="O512" s="1" t="s">
        <v>901</v>
      </c>
      <c r="P512" s="1" t="s">
        <v>73</v>
      </c>
    </row>
    <row r="513" ht="15.75" customHeight="1">
      <c r="A513" s="1" t="s">
        <v>875</v>
      </c>
      <c r="B513" s="1" t="s">
        <v>1392</v>
      </c>
      <c r="C513" s="1">
        <v>51.0</v>
      </c>
      <c r="D513" s="1">
        <v>94.0</v>
      </c>
      <c r="E513" s="1" t="s">
        <v>73</v>
      </c>
      <c r="F513" s="1" t="s">
        <v>73</v>
      </c>
      <c r="G513" s="1" t="s">
        <v>73</v>
      </c>
      <c r="H513" s="1" t="s">
        <v>1189</v>
      </c>
      <c r="I513" s="1">
        <v>1.0</v>
      </c>
      <c r="J513" s="1" t="s">
        <v>1143</v>
      </c>
      <c r="K513" s="1" t="s">
        <v>1394</v>
      </c>
      <c r="L513" s="1" t="s">
        <v>1186</v>
      </c>
      <c r="M513" s="1" t="s">
        <v>1189</v>
      </c>
      <c r="N513" s="1">
        <v>0.0</v>
      </c>
      <c r="O513" s="1" t="s">
        <v>883</v>
      </c>
      <c r="P513" s="1" t="s">
        <v>73</v>
      </c>
    </row>
    <row r="514" ht="15.75" customHeight="1">
      <c r="A514" s="1" t="s">
        <v>875</v>
      </c>
      <c r="B514" s="1" t="s">
        <v>1392</v>
      </c>
      <c r="C514" s="1">
        <v>51.0</v>
      </c>
      <c r="D514" s="1">
        <v>94.0</v>
      </c>
      <c r="E514" s="1" t="s">
        <v>73</v>
      </c>
      <c r="F514" s="1" t="s">
        <v>73</v>
      </c>
      <c r="G514" s="1" t="s">
        <v>73</v>
      </c>
      <c r="H514" s="1" t="s">
        <v>1189</v>
      </c>
      <c r="I514" s="1">
        <v>1.0</v>
      </c>
      <c r="J514" s="1" t="s">
        <v>112</v>
      </c>
      <c r="K514" s="1" t="s">
        <v>1396</v>
      </c>
      <c r="L514" s="1" t="s">
        <v>1186</v>
      </c>
      <c r="M514" s="1" t="s">
        <v>1189</v>
      </c>
      <c r="N514" s="1">
        <v>0.0</v>
      </c>
      <c r="O514" s="1" t="s">
        <v>1064</v>
      </c>
      <c r="P514" s="1" t="s">
        <v>73</v>
      </c>
    </row>
    <row r="515" ht="15.75" customHeight="1">
      <c r="A515" s="1" t="s">
        <v>875</v>
      </c>
      <c r="B515" s="1" t="s">
        <v>1392</v>
      </c>
      <c r="C515" s="1">
        <v>51.0</v>
      </c>
      <c r="D515" s="1">
        <v>94.0</v>
      </c>
      <c r="E515" s="1" t="s">
        <v>73</v>
      </c>
      <c r="F515" s="1" t="s">
        <v>73</v>
      </c>
      <c r="G515" s="1" t="s">
        <v>73</v>
      </c>
      <c r="H515" s="1" t="s">
        <v>1189</v>
      </c>
      <c r="I515" s="1">
        <v>1.0</v>
      </c>
      <c r="J515" s="1" t="s">
        <v>127</v>
      </c>
      <c r="K515" s="1" t="s">
        <v>1397</v>
      </c>
      <c r="L515" s="1" t="s">
        <v>1186</v>
      </c>
      <c r="M515" s="1" t="s">
        <v>1189</v>
      </c>
      <c r="N515" s="1">
        <v>0.0</v>
      </c>
      <c r="O515" s="1" t="s">
        <v>1343</v>
      </c>
      <c r="P515" s="1" t="s">
        <v>73</v>
      </c>
    </row>
    <row r="516" ht="15.75" customHeight="1">
      <c r="A516" s="1" t="s">
        <v>875</v>
      </c>
      <c r="B516" s="1" t="s">
        <v>1392</v>
      </c>
      <c r="C516" s="1">
        <v>51.0</v>
      </c>
      <c r="D516" s="1">
        <v>94.0</v>
      </c>
      <c r="E516" s="1" t="s">
        <v>73</v>
      </c>
      <c r="F516" s="1" t="s">
        <v>73</v>
      </c>
      <c r="G516" s="1" t="s">
        <v>73</v>
      </c>
      <c r="H516" s="1" t="s">
        <v>1189</v>
      </c>
      <c r="I516" s="1">
        <v>2.0</v>
      </c>
      <c r="J516" s="1" t="s">
        <v>1143</v>
      </c>
      <c r="K516" s="1" t="s">
        <v>1398</v>
      </c>
      <c r="L516" s="1" t="s">
        <v>1186</v>
      </c>
      <c r="M516" s="1" t="s">
        <v>1189</v>
      </c>
      <c r="N516" s="1">
        <v>0.0</v>
      </c>
      <c r="O516" s="1" t="s">
        <v>883</v>
      </c>
      <c r="P516" s="1" t="s">
        <v>73</v>
      </c>
    </row>
    <row r="517" ht="15.75" customHeight="1">
      <c r="A517" s="1" t="s">
        <v>875</v>
      </c>
      <c r="B517" s="1" t="s">
        <v>1392</v>
      </c>
      <c r="C517" s="1">
        <v>51.0</v>
      </c>
      <c r="D517" s="1">
        <v>94.0</v>
      </c>
      <c r="E517" s="1" t="s">
        <v>73</v>
      </c>
      <c r="F517" s="1" t="s">
        <v>73</v>
      </c>
      <c r="G517" s="1" t="s">
        <v>73</v>
      </c>
      <c r="H517" s="1" t="s">
        <v>1189</v>
      </c>
      <c r="I517" s="1">
        <v>2.0</v>
      </c>
      <c r="J517" s="1" t="s">
        <v>112</v>
      </c>
      <c r="K517" s="1" t="s">
        <v>1399</v>
      </c>
      <c r="L517" s="1" t="s">
        <v>1186</v>
      </c>
      <c r="M517" s="1" t="s">
        <v>1189</v>
      </c>
      <c r="N517" s="1">
        <v>0.0</v>
      </c>
      <c r="O517" s="1" t="s">
        <v>1064</v>
      </c>
      <c r="P517" s="1" t="s">
        <v>73</v>
      </c>
    </row>
    <row r="518" ht="15.75" customHeight="1">
      <c r="A518" s="1" t="s">
        <v>875</v>
      </c>
      <c r="B518" s="1" t="s">
        <v>1392</v>
      </c>
      <c r="C518" s="1">
        <v>51.0</v>
      </c>
      <c r="D518" s="1">
        <v>94.0</v>
      </c>
      <c r="E518" s="1" t="s">
        <v>73</v>
      </c>
      <c r="F518" s="1" t="s">
        <v>73</v>
      </c>
      <c r="G518" s="1" t="s">
        <v>73</v>
      </c>
      <c r="H518" s="1" t="s">
        <v>1189</v>
      </c>
      <c r="I518" s="1">
        <v>2.0</v>
      </c>
      <c r="J518" s="1" t="s">
        <v>127</v>
      </c>
      <c r="K518" s="1" t="s">
        <v>1401</v>
      </c>
      <c r="L518" s="1" t="s">
        <v>1186</v>
      </c>
      <c r="M518" s="1" t="s">
        <v>1189</v>
      </c>
      <c r="N518" s="1">
        <v>0.0</v>
      </c>
      <c r="O518" s="1" t="s">
        <v>1343</v>
      </c>
      <c r="P518" s="1" t="s">
        <v>73</v>
      </c>
    </row>
    <row r="519" ht="15.75" customHeight="1">
      <c r="A519" s="1" t="s">
        <v>875</v>
      </c>
      <c r="B519" s="1" t="s">
        <v>1392</v>
      </c>
      <c r="C519" s="1">
        <v>51.0</v>
      </c>
      <c r="D519" s="1">
        <v>94.0</v>
      </c>
      <c r="E519" s="1" t="s">
        <v>73</v>
      </c>
      <c r="F519" s="1" t="s">
        <v>73</v>
      </c>
      <c r="G519" s="1" t="s">
        <v>73</v>
      </c>
      <c r="H519" s="1" t="s">
        <v>1189</v>
      </c>
      <c r="I519" s="1">
        <v>3.0</v>
      </c>
      <c r="J519" s="1" t="s">
        <v>1143</v>
      </c>
      <c r="K519" s="1" t="s">
        <v>1402</v>
      </c>
      <c r="L519" s="1" t="s">
        <v>1186</v>
      </c>
      <c r="M519" s="1" t="s">
        <v>1189</v>
      </c>
      <c r="N519" s="1">
        <v>0.0</v>
      </c>
      <c r="O519" s="1" t="s">
        <v>883</v>
      </c>
      <c r="P519" s="1" t="s">
        <v>73</v>
      </c>
    </row>
    <row r="520" ht="15.75" customHeight="1">
      <c r="A520" s="1" t="s">
        <v>875</v>
      </c>
      <c r="B520" s="1" t="s">
        <v>1392</v>
      </c>
      <c r="C520" s="1">
        <v>51.0</v>
      </c>
      <c r="D520" s="1">
        <v>94.0</v>
      </c>
      <c r="E520" s="1" t="s">
        <v>73</v>
      </c>
      <c r="F520" s="1" t="s">
        <v>73</v>
      </c>
      <c r="G520" s="1" t="s">
        <v>73</v>
      </c>
      <c r="H520" s="1" t="s">
        <v>1189</v>
      </c>
      <c r="I520" s="1">
        <v>3.0</v>
      </c>
      <c r="J520" s="1" t="s">
        <v>112</v>
      </c>
      <c r="K520" s="1" t="s">
        <v>1403</v>
      </c>
      <c r="L520" s="1" t="s">
        <v>1186</v>
      </c>
      <c r="M520" s="1" t="s">
        <v>1189</v>
      </c>
      <c r="N520" s="1">
        <v>0.0</v>
      </c>
      <c r="O520" s="1" t="s">
        <v>1064</v>
      </c>
      <c r="P520" s="1" t="s">
        <v>73</v>
      </c>
    </row>
    <row r="521" ht="15.75" customHeight="1">
      <c r="A521" s="1" t="s">
        <v>875</v>
      </c>
      <c r="B521" s="1" t="s">
        <v>1392</v>
      </c>
      <c r="C521" s="1">
        <v>51.0</v>
      </c>
      <c r="D521" s="1">
        <v>94.0</v>
      </c>
      <c r="E521" s="1" t="s">
        <v>73</v>
      </c>
      <c r="F521" s="1" t="s">
        <v>73</v>
      </c>
      <c r="G521" s="1" t="s">
        <v>73</v>
      </c>
      <c r="H521" s="1" t="s">
        <v>1189</v>
      </c>
      <c r="I521" s="1">
        <v>3.0</v>
      </c>
      <c r="J521" s="1" t="s">
        <v>127</v>
      </c>
      <c r="K521" s="1" t="s">
        <v>1407</v>
      </c>
      <c r="L521" s="1" t="s">
        <v>1186</v>
      </c>
      <c r="M521" s="1" t="s">
        <v>1189</v>
      </c>
      <c r="N521" s="1">
        <v>0.0</v>
      </c>
      <c r="O521" s="1" t="s">
        <v>1343</v>
      </c>
      <c r="P521" s="1" t="s">
        <v>73</v>
      </c>
    </row>
    <row r="522" ht="15.75" customHeight="1">
      <c r="A522" s="1" t="s">
        <v>875</v>
      </c>
      <c r="B522" s="1" t="s">
        <v>1409</v>
      </c>
      <c r="C522" s="1">
        <v>52.0</v>
      </c>
      <c r="D522" s="1">
        <v>95.0</v>
      </c>
      <c r="E522" s="1" t="s">
        <v>73</v>
      </c>
      <c r="F522" s="1" t="s">
        <v>73</v>
      </c>
      <c r="G522" s="1" t="s">
        <v>73</v>
      </c>
      <c r="H522" s="1" t="s">
        <v>1194</v>
      </c>
      <c r="I522" s="1">
        <v>1.0</v>
      </c>
      <c r="J522" s="1" t="s">
        <v>76</v>
      </c>
      <c r="K522" s="1" t="s">
        <v>1411</v>
      </c>
      <c r="L522" s="1" t="s">
        <v>1192</v>
      </c>
      <c r="M522" s="1" t="s">
        <v>1194</v>
      </c>
      <c r="N522" s="1">
        <v>0.0</v>
      </c>
      <c r="O522" s="1" t="s">
        <v>1412</v>
      </c>
      <c r="P522" s="1" t="s">
        <v>73</v>
      </c>
    </row>
    <row r="523" ht="15.75" customHeight="1">
      <c r="A523" s="1" t="s">
        <v>875</v>
      </c>
      <c r="B523" s="1" t="s">
        <v>1409</v>
      </c>
      <c r="C523" s="1">
        <v>52.0</v>
      </c>
      <c r="D523" s="1">
        <v>95.0</v>
      </c>
      <c r="E523" s="1" t="s">
        <v>73</v>
      </c>
      <c r="F523" s="1" t="s">
        <v>73</v>
      </c>
      <c r="G523" s="1" t="s">
        <v>73</v>
      </c>
      <c r="H523" s="1" t="s">
        <v>1194</v>
      </c>
      <c r="I523" s="1">
        <v>1.0</v>
      </c>
      <c r="J523" s="1" t="s">
        <v>1143</v>
      </c>
      <c r="K523" s="1" t="s">
        <v>1414</v>
      </c>
      <c r="L523" s="1" t="s">
        <v>1192</v>
      </c>
      <c r="M523" s="1" t="s">
        <v>1194</v>
      </c>
      <c r="N523" s="1">
        <v>0.0</v>
      </c>
      <c r="O523" s="1" t="s">
        <v>883</v>
      </c>
      <c r="P523" s="1" t="s">
        <v>73</v>
      </c>
    </row>
    <row r="524" ht="15.75" customHeight="1">
      <c r="A524" s="1" t="s">
        <v>875</v>
      </c>
      <c r="B524" s="1" t="s">
        <v>1409</v>
      </c>
      <c r="C524" s="1">
        <v>52.0</v>
      </c>
      <c r="D524" s="1">
        <v>95.0</v>
      </c>
      <c r="E524" s="1" t="s">
        <v>73</v>
      </c>
      <c r="F524" s="1" t="s">
        <v>73</v>
      </c>
      <c r="G524" s="1" t="s">
        <v>73</v>
      </c>
      <c r="H524" s="1" t="s">
        <v>1194</v>
      </c>
      <c r="I524" s="1">
        <v>1.0</v>
      </c>
      <c r="J524" s="1" t="s">
        <v>112</v>
      </c>
      <c r="K524" s="1" t="s">
        <v>1415</v>
      </c>
      <c r="L524" s="1" t="s">
        <v>1192</v>
      </c>
      <c r="M524" s="1" t="s">
        <v>1194</v>
      </c>
      <c r="N524" s="1">
        <v>0.0</v>
      </c>
      <c r="O524" s="1" t="s">
        <v>1416</v>
      </c>
      <c r="P524" s="1" t="s">
        <v>73</v>
      </c>
    </row>
    <row r="525" ht="15.75" customHeight="1">
      <c r="A525" s="1" t="s">
        <v>875</v>
      </c>
      <c r="B525" s="1" t="s">
        <v>1409</v>
      </c>
      <c r="C525" s="1">
        <v>52.0</v>
      </c>
      <c r="D525" s="1">
        <v>95.0</v>
      </c>
      <c r="E525" s="1" t="s">
        <v>73</v>
      </c>
      <c r="F525" s="1" t="s">
        <v>73</v>
      </c>
      <c r="G525" s="1" t="s">
        <v>73</v>
      </c>
      <c r="H525" s="1" t="s">
        <v>1194</v>
      </c>
      <c r="I525" s="1">
        <v>1.0</v>
      </c>
      <c r="J525" s="1" t="s">
        <v>336</v>
      </c>
      <c r="K525" s="1" t="s">
        <v>1417</v>
      </c>
      <c r="L525" s="1" t="s">
        <v>1192</v>
      </c>
      <c r="M525" s="1" t="s">
        <v>1194</v>
      </c>
      <c r="N525" s="1">
        <v>0.0</v>
      </c>
      <c r="O525" s="1" t="s">
        <v>901</v>
      </c>
      <c r="P525" s="1" t="s">
        <v>73</v>
      </c>
    </row>
    <row r="526" ht="15.75" customHeight="1">
      <c r="A526" s="1" t="s">
        <v>875</v>
      </c>
      <c r="B526" s="1" t="s">
        <v>1409</v>
      </c>
      <c r="C526" s="1">
        <v>52.0</v>
      </c>
      <c r="D526" s="1">
        <v>95.0</v>
      </c>
      <c r="E526" s="1" t="s">
        <v>73</v>
      </c>
      <c r="F526" s="1" t="s">
        <v>73</v>
      </c>
      <c r="G526" s="1" t="s">
        <v>73</v>
      </c>
      <c r="H526" s="1" t="s">
        <v>1194</v>
      </c>
      <c r="I526" s="1">
        <v>2.0</v>
      </c>
      <c r="J526" s="1" t="s">
        <v>76</v>
      </c>
      <c r="K526" s="1" t="s">
        <v>1418</v>
      </c>
      <c r="L526" s="1" t="s">
        <v>1192</v>
      </c>
      <c r="M526" s="1" t="s">
        <v>1194</v>
      </c>
      <c r="N526" s="1">
        <v>0.0</v>
      </c>
      <c r="O526" s="1" t="s">
        <v>1412</v>
      </c>
      <c r="P526" s="1" t="s">
        <v>73</v>
      </c>
    </row>
    <row r="527" ht="15.75" customHeight="1">
      <c r="A527" s="1" t="s">
        <v>875</v>
      </c>
      <c r="B527" s="1" t="s">
        <v>1409</v>
      </c>
      <c r="C527" s="1">
        <v>52.0</v>
      </c>
      <c r="D527" s="1">
        <v>95.0</v>
      </c>
      <c r="E527" s="1" t="s">
        <v>73</v>
      </c>
      <c r="F527" s="1" t="s">
        <v>73</v>
      </c>
      <c r="G527" s="1" t="s">
        <v>73</v>
      </c>
      <c r="H527" s="1" t="s">
        <v>1194</v>
      </c>
      <c r="I527" s="1">
        <v>2.0</v>
      </c>
      <c r="J527" s="1" t="s">
        <v>1143</v>
      </c>
      <c r="K527" s="1" t="s">
        <v>1419</v>
      </c>
      <c r="L527" s="1" t="s">
        <v>1192</v>
      </c>
      <c r="M527" s="1" t="s">
        <v>1194</v>
      </c>
      <c r="N527" s="1">
        <v>0.0</v>
      </c>
      <c r="O527" s="1" t="s">
        <v>883</v>
      </c>
      <c r="P527" s="1" t="s">
        <v>73</v>
      </c>
    </row>
    <row r="528" ht="15.75" customHeight="1">
      <c r="A528" s="1" t="s">
        <v>875</v>
      </c>
      <c r="B528" s="1" t="s">
        <v>1409</v>
      </c>
      <c r="C528" s="1">
        <v>52.0</v>
      </c>
      <c r="D528" s="1">
        <v>95.0</v>
      </c>
      <c r="E528" s="1" t="s">
        <v>73</v>
      </c>
      <c r="F528" s="1" t="s">
        <v>73</v>
      </c>
      <c r="G528" s="1" t="s">
        <v>73</v>
      </c>
      <c r="H528" s="1" t="s">
        <v>1194</v>
      </c>
      <c r="I528" s="1">
        <v>2.0</v>
      </c>
      <c r="J528" s="1" t="s">
        <v>112</v>
      </c>
      <c r="K528" s="1" t="s">
        <v>1420</v>
      </c>
      <c r="L528" s="1" t="s">
        <v>1192</v>
      </c>
      <c r="M528" s="1" t="s">
        <v>1194</v>
      </c>
      <c r="N528" s="1">
        <v>0.0</v>
      </c>
      <c r="O528" s="1" t="s">
        <v>1416</v>
      </c>
      <c r="P528" s="1" t="s">
        <v>73</v>
      </c>
    </row>
    <row r="529" ht="15.75" customHeight="1">
      <c r="A529" s="1" t="s">
        <v>875</v>
      </c>
      <c r="B529" s="1" t="s">
        <v>1409</v>
      </c>
      <c r="C529" s="1">
        <v>52.0</v>
      </c>
      <c r="D529" s="1">
        <v>95.0</v>
      </c>
      <c r="E529" s="1" t="s">
        <v>73</v>
      </c>
      <c r="F529" s="1" t="s">
        <v>73</v>
      </c>
      <c r="G529" s="1" t="s">
        <v>73</v>
      </c>
      <c r="H529" s="1" t="s">
        <v>1194</v>
      </c>
      <c r="I529" s="1">
        <v>2.0</v>
      </c>
      <c r="J529" s="1" t="s">
        <v>336</v>
      </c>
      <c r="K529" s="1" t="s">
        <v>1421</v>
      </c>
      <c r="L529" s="1" t="s">
        <v>1192</v>
      </c>
      <c r="M529" s="1" t="s">
        <v>1194</v>
      </c>
      <c r="N529" s="1">
        <v>0.0</v>
      </c>
      <c r="O529" s="1" t="s">
        <v>901</v>
      </c>
      <c r="P529" s="1" t="s">
        <v>73</v>
      </c>
    </row>
    <row r="530" ht="15.75" customHeight="1">
      <c r="A530" s="1" t="s">
        <v>875</v>
      </c>
      <c r="B530" s="1" t="s">
        <v>1409</v>
      </c>
      <c r="C530" s="1">
        <v>52.0</v>
      </c>
      <c r="D530" s="1">
        <v>95.0</v>
      </c>
      <c r="E530" s="1" t="s">
        <v>73</v>
      </c>
      <c r="F530" s="1" t="s">
        <v>73</v>
      </c>
      <c r="G530" s="1" t="s">
        <v>73</v>
      </c>
      <c r="H530" s="1" t="s">
        <v>1194</v>
      </c>
      <c r="I530" s="1">
        <v>3.0</v>
      </c>
      <c r="J530" s="1" t="s">
        <v>76</v>
      </c>
      <c r="K530" s="1" t="s">
        <v>1423</v>
      </c>
      <c r="L530" s="1" t="s">
        <v>1192</v>
      </c>
      <c r="M530" s="1" t="s">
        <v>1194</v>
      </c>
      <c r="N530" s="1">
        <v>0.0</v>
      </c>
      <c r="O530" s="1" t="s">
        <v>1412</v>
      </c>
      <c r="P530" s="1" t="s">
        <v>73</v>
      </c>
    </row>
    <row r="531" ht="15.75" customHeight="1">
      <c r="A531" s="1" t="s">
        <v>875</v>
      </c>
      <c r="B531" s="1" t="s">
        <v>1409</v>
      </c>
      <c r="C531" s="1">
        <v>52.0</v>
      </c>
      <c r="D531" s="1">
        <v>95.0</v>
      </c>
      <c r="E531" s="1" t="s">
        <v>73</v>
      </c>
      <c r="F531" s="1" t="s">
        <v>73</v>
      </c>
      <c r="G531" s="1" t="s">
        <v>73</v>
      </c>
      <c r="H531" s="1" t="s">
        <v>1194</v>
      </c>
      <c r="I531" s="1">
        <v>3.0</v>
      </c>
      <c r="J531" s="1" t="s">
        <v>1143</v>
      </c>
      <c r="K531" s="1" t="s">
        <v>1425</v>
      </c>
      <c r="L531" s="1" t="s">
        <v>1192</v>
      </c>
      <c r="M531" s="1" t="s">
        <v>1194</v>
      </c>
      <c r="N531" s="1">
        <v>0.0</v>
      </c>
      <c r="O531" s="1" t="s">
        <v>883</v>
      </c>
      <c r="P531" s="1" t="s">
        <v>73</v>
      </c>
    </row>
    <row r="532" ht="15.75" customHeight="1">
      <c r="A532" s="1" t="s">
        <v>875</v>
      </c>
      <c r="B532" s="1" t="s">
        <v>1409</v>
      </c>
      <c r="C532" s="1">
        <v>52.0</v>
      </c>
      <c r="D532" s="1">
        <v>95.0</v>
      </c>
      <c r="E532" s="1" t="s">
        <v>73</v>
      </c>
      <c r="F532" s="1" t="s">
        <v>73</v>
      </c>
      <c r="G532" s="1" t="s">
        <v>73</v>
      </c>
      <c r="H532" s="1" t="s">
        <v>1194</v>
      </c>
      <c r="I532" s="1">
        <v>3.0</v>
      </c>
      <c r="J532" s="1" t="s">
        <v>112</v>
      </c>
      <c r="K532" s="1" t="s">
        <v>1428</v>
      </c>
      <c r="L532" s="1" t="s">
        <v>1192</v>
      </c>
      <c r="M532" s="1" t="s">
        <v>1194</v>
      </c>
      <c r="N532" s="1">
        <v>0.0</v>
      </c>
      <c r="O532" s="1" t="s">
        <v>1416</v>
      </c>
      <c r="P532" s="1" t="s">
        <v>73</v>
      </c>
    </row>
    <row r="533" ht="15.75" customHeight="1">
      <c r="A533" s="1" t="s">
        <v>875</v>
      </c>
      <c r="B533" s="1" t="s">
        <v>1409</v>
      </c>
      <c r="C533" s="1">
        <v>52.0</v>
      </c>
      <c r="D533" s="1">
        <v>95.0</v>
      </c>
      <c r="E533" s="1" t="s">
        <v>73</v>
      </c>
      <c r="F533" s="1" t="s">
        <v>73</v>
      </c>
      <c r="G533" s="1" t="s">
        <v>73</v>
      </c>
      <c r="H533" s="1" t="s">
        <v>1194</v>
      </c>
      <c r="I533" s="1">
        <v>3.0</v>
      </c>
      <c r="J533" s="1" t="s">
        <v>336</v>
      </c>
      <c r="K533" s="1" t="s">
        <v>1430</v>
      </c>
      <c r="L533" s="1" t="s">
        <v>1192</v>
      </c>
      <c r="M533" s="1" t="s">
        <v>1194</v>
      </c>
      <c r="N533" s="1">
        <v>0.0</v>
      </c>
      <c r="O533" s="1" t="s">
        <v>901</v>
      </c>
      <c r="P533" s="1" t="s">
        <v>73</v>
      </c>
    </row>
    <row r="534" ht="15.75" customHeight="1">
      <c r="A534" s="1" t="s">
        <v>875</v>
      </c>
      <c r="B534" s="1" t="s">
        <v>1409</v>
      </c>
      <c r="C534" s="1">
        <v>52.0</v>
      </c>
      <c r="D534" s="1">
        <v>95.0</v>
      </c>
      <c r="E534" s="1" t="s">
        <v>73</v>
      </c>
      <c r="F534" s="1" t="s">
        <v>73</v>
      </c>
      <c r="G534" s="1" t="s">
        <v>73</v>
      </c>
      <c r="H534" s="1" t="s">
        <v>1194</v>
      </c>
      <c r="I534" s="1">
        <v>4.0</v>
      </c>
      <c r="J534" s="1" t="s">
        <v>76</v>
      </c>
      <c r="K534" s="1" t="s">
        <v>1431</v>
      </c>
      <c r="L534" s="1" t="s">
        <v>1192</v>
      </c>
      <c r="M534" s="1" t="s">
        <v>1194</v>
      </c>
      <c r="N534" s="1">
        <v>0.0</v>
      </c>
      <c r="O534" s="1" t="s">
        <v>1412</v>
      </c>
      <c r="P534" s="1" t="s">
        <v>73</v>
      </c>
    </row>
    <row r="535" ht="15.75" customHeight="1">
      <c r="A535" s="1" t="s">
        <v>875</v>
      </c>
      <c r="B535" s="1" t="s">
        <v>1409</v>
      </c>
      <c r="C535" s="1">
        <v>52.0</v>
      </c>
      <c r="D535" s="1">
        <v>95.0</v>
      </c>
      <c r="E535" s="1" t="s">
        <v>73</v>
      </c>
      <c r="F535" s="1" t="s">
        <v>73</v>
      </c>
      <c r="G535" s="1" t="s">
        <v>73</v>
      </c>
      <c r="H535" s="1" t="s">
        <v>1194</v>
      </c>
      <c r="I535" s="1">
        <v>4.0</v>
      </c>
      <c r="J535" s="1" t="s">
        <v>1143</v>
      </c>
      <c r="K535" s="1" t="s">
        <v>1433</v>
      </c>
      <c r="L535" s="1" t="s">
        <v>1192</v>
      </c>
      <c r="M535" s="1" t="s">
        <v>1194</v>
      </c>
      <c r="N535" s="1">
        <v>0.0</v>
      </c>
      <c r="O535" s="1" t="s">
        <v>883</v>
      </c>
      <c r="P535" s="1" t="s">
        <v>73</v>
      </c>
    </row>
    <row r="536" ht="15.75" customHeight="1">
      <c r="A536" s="1" t="s">
        <v>875</v>
      </c>
      <c r="B536" s="1" t="s">
        <v>1409</v>
      </c>
      <c r="C536" s="1">
        <v>52.0</v>
      </c>
      <c r="D536" s="1">
        <v>95.0</v>
      </c>
      <c r="E536" s="1" t="s">
        <v>73</v>
      </c>
      <c r="F536" s="1" t="s">
        <v>73</v>
      </c>
      <c r="G536" s="1" t="s">
        <v>73</v>
      </c>
      <c r="H536" s="1" t="s">
        <v>1194</v>
      </c>
      <c r="I536" s="1">
        <v>4.0</v>
      </c>
      <c r="J536" s="1" t="s">
        <v>112</v>
      </c>
      <c r="K536" s="1" t="s">
        <v>1435</v>
      </c>
      <c r="L536" s="1" t="s">
        <v>1192</v>
      </c>
      <c r="M536" s="1" t="s">
        <v>1194</v>
      </c>
      <c r="N536" s="1">
        <v>0.0</v>
      </c>
      <c r="O536" s="1" t="s">
        <v>1416</v>
      </c>
      <c r="P536" s="1" t="s">
        <v>73</v>
      </c>
    </row>
    <row r="537" ht="15.75" customHeight="1">
      <c r="A537" s="1" t="s">
        <v>875</v>
      </c>
      <c r="B537" s="1" t="s">
        <v>1409</v>
      </c>
      <c r="C537" s="1">
        <v>52.0</v>
      </c>
      <c r="D537" s="1">
        <v>95.0</v>
      </c>
      <c r="E537" s="1" t="s">
        <v>73</v>
      </c>
      <c r="F537" s="1" t="s">
        <v>73</v>
      </c>
      <c r="G537" s="1" t="s">
        <v>73</v>
      </c>
      <c r="H537" s="1" t="s">
        <v>1194</v>
      </c>
      <c r="I537" s="1">
        <v>4.0</v>
      </c>
      <c r="J537" s="1" t="s">
        <v>336</v>
      </c>
      <c r="K537" s="1" t="s">
        <v>1437</v>
      </c>
      <c r="L537" s="1" t="s">
        <v>1192</v>
      </c>
      <c r="M537" s="1" t="s">
        <v>1194</v>
      </c>
      <c r="N537" s="1">
        <v>0.0</v>
      </c>
      <c r="O537" s="1" t="s">
        <v>901</v>
      </c>
      <c r="P537" s="1" t="s">
        <v>73</v>
      </c>
    </row>
    <row r="538" ht="15.75" customHeight="1">
      <c r="A538" s="1" t="s">
        <v>875</v>
      </c>
      <c r="B538" s="1" t="s">
        <v>1438</v>
      </c>
      <c r="C538" s="1">
        <v>53.0</v>
      </c>
      <c r="D538" s="1">
        <v>96.0</v>
      </c>
      <c r="E538" s="1" t="s">
        <v>73</v>
      </c>
      <c r="F538" s="1" t="s">
        <v>73</v>
      </c>
      <c r="G538" s="1" t="s">
        <v>73</v>
      </c>
      <c r="H538" s="1" t="s">
        <v>1201</v>
      </c>
      <c r="I538" s="1">
        <v>1.0</v>
      </c>
      <c r="J538" s="1" t="s">
        <v>76</v>
      </c>
      <c r="K538" s="1" t="s">
        <v>1440</v>
      </c>
      <c r="L538" s="1" t="s">
        <v>1199</v>
      </c>
      <c r="M538" s="1" t="s">
        <v>1201</v>
      </c>
      <c r="N538" s="1">
        <v>0.0</v>
      </c>
      <c r="O538" s="1" t="s">
        <v>1412</v>
      </c>
      <c r="P538" s="1" t="s">
        <v>73</v>
      </c>
    </row>
    <row r="539" ht="15.75" customHeight="1">
      <c r="A539" s="1" t="s">
        <v>875</v>
      </c>
      <c r="B539" s="1" t="s">
        <v>1438</v>
      </c>
      <c r="C539" s="1">
        <v>53.0</v>
      </c>
      <c r="D539" s="1">
        <v>96.0</v>
      </c>
      <c r="E539" s="1" t="s">
        <v>73</v>
      </c>
      <c r="F539" s="1" t="s">
        <v>73</v>
      </c>
      <c r="G539" s="1" t="s">
        <v>73</v>
      </c>
      <c r="H539" s="1" t="s">
        <v>1201</v>
      </c>
      <c r="I539" s="1">
        <v>1.0</v>
      </c>
      <c r="J539" s="1" t="s">
        <v>1143</v>
      </c>
      <c r="K539" s="1" t="s">
        <v>1442</v>
      </c>
      <c r="L539" s="1" t="s">
        <v>1199</v>
      </c>
      <c r="M539" s="1" t="s">
        <v>1201</v>
      </c>
      <c r="N539" s="1">
        <v>0.0</v>
      </c>
      <c r="O539" s="1" t="s">
        <v>883</v>
      </c>
      <c r="P539" s="1" t="s">
        <v>73</v>
      </c>
    </row>
    <row r="540" ht="15.75" customHeight="1">
      <c r="A540" s="1" t="s">
        <v>875</v>
      </c>
      <c r="B540" s="1" t="s">
        <v>1438</v>
      </c>
      <c r="C540" s="1">
        <v>53.0</v>
      </c>
      <c r="D540" s="1">
        <v>96.0</v>
      </c>
      <c r="E540" s="1" t="s">
        <v>73</v>
      </c>
      <c r="F540" s="1" t="s">
        <v>73</v>
      </c>
      <c r="G540" s="1" t="s">
        <v>73</v>
      </c>
      <c r="H540" s="1" t="s">
        <v>1201</v>
      </c>
      <c r="I540" s="1">
        <v>1.0</v>
      </c>
      <c r="J540" s="1" t="s">
        <v>112</v>
      </c>
      <c r="K540" s="1" t="s">
        <v>1444</v>
      </c>
      <c r="L540" s="1" t="s">
        <v>1199</v>
      </c>
      <c r="M540" s="1" t="s">
        <v>1201</v>
      </c>
      <c r="N540" s="1">
        <v>0.0</v>
      </c>
      <c r="O540" s="1" t="s">
        <v>1416</v>
      </c>
      <c r="P540" s="1" t="s">
        <v>73</v>
      </c>
    </row>
    <row r="541" ht="15.75" customHeight="1">
      <c r="A541" s="1" t="s">
        <v>875</v>
      </c>
      <c r="B541" s="1" t="s">
        <v>1438</v>
      </c>
      <c r="C541" s="1">
        <v>53.0</v>
      </c>
      <c r="D541" s="1">
        <v>96.0</v>
      </c>
      <c r="E541" s="1" t="s">
        <v>73</v>
      </c>
      <c r="F541" s="1" t="s">
        <v>73</v>
      </c>
      <c r="G541" s="1" t="s">
        <v>73</v>
      </c>
      <c r="H541" s="1" t="s">
        <v>1201</v>
      </c>
      <c r="I541" s="1">
        <v>1.0</v>
      </c>
      <c r="J541" s="1" t="s">
        <v>127</v>
      </c>
      <c r="K541" s="1" t="s">
        <v>1445</v>
      </c>
      <c r="L541" s="1" t="s">
        <v>1199</v>
      </c>
      <c r="M541" s="1" t="s">
        <v>1201</v>
      </c>
      <c r="N541" s="1">
        <v>0.0</v>
      </c>
      <c r="O541" s="1" t="s">
        <v>1446</v>
      </c>
      <c r="P541" s="1" t="s">
        <v>73</v>
      </c>
    </row>
    <row r="542" ht="15.75" customHeight="1">
      <c r="A542" s="1" t="s">
        <v>875</v>
      </c>
      <c r="B542" s="1" t="s">
        <v>1438</v>
      </c>
      <c r="C542" s="1">
        <v>53.0</v>
      </c>
      <c r="D542" s="1">
        <v>96.0</v>
      </c>
      <c r="E542" s="1" t="s">
        <v>73</v>
      </c>
      <c r="F542" s="1" t="s">
        <v>73</v>
      </c>
      <c r="G542" s="1" t="s">
        <v>73</v>
      </c>
      <c r="H542" s="1" t="s">
        <v>1201</v>
      </c>
      <c r="I542" s="1">
        <v>2.0</v>
      </c>
      <c r="J542" s="1" t="s">
        <v>76</v>
      </c>
      <c r="K542" s="1" t="s">
        <v>1447</v>
      </c>
      <c r="L542" s="1" t="s">
        <v>1199</v>
      </c>
      <c r="M542" s="1" t="s">
        <v>1201</v>
      </c>
      <c r="N542" s="1">
        <v>0.0</v>
      </c>
      <c r="O542" s="1" t="s">
        <v>1412</v>
      </c>
      <c r="P542" s="1" t="s">
        <v>73</v>
      </c>
    </row>
    <row r="543" ht="15.75" customHeight="1">
      <c r="A543" s="1" t="s">
        <v>875</v>
      </c>
      <c r="B543" s="1" t="s">
        <v>1438</v>
      </c>
      <c r="C543" s="1">
        <v>53.0</v>
      </c>
      <c r="D543" s="1">
        <v>96.0</v>
      </c>
      <c r="E543" s="1" t="s">
        <v>73</v>
      </c>
      <c r="F543" s="1" t="s">
        <v>73</v>
      </c>
      <c r="G543" s="1" t="s">
        <v>73</v>
      </c>
      <c r="H543" s="1" t="s">
        <v>1201</v>
      </c>
      <c r="I543" s="1">
        <v>2.0</v>
      </c>
      <c r="J543" s="1" t="s">
        <v>1143</v>
      </c>
      <c r="K543" s="1" t="s">
        <v>1449</v>
      </c>
      <c r="L543" s="1" t="s">
        <v>1199</v>
      </c>
      <c r="M543" s="1" t="s">
        <v>1201</v>
      </c>
      <c r="N543" s="1">
        <v>0.0</v>
      </c>
      <c r="O543" s="1" t="s">
        <v>883</v>
      </c>
      <c r="P543" s="1" t="s">
        <v>73</v>
      </c>
    </row>
    <row r="544" ht="15.75" customHeight="1">
      <c r="A544" s="1" t="s">
        <v>875</v>
      </c>
      <c r="B544" s="1" t="s">
        <v>1438</v>
      </c>
      <c r="C544" s="1">
        <v>53.0</v>
      </c>
      <c r="D544" s="1">
        <v>96.0</v>
      </c>
      <c r="E544" s="1" t="s">
        <v>73</v>
      </c>
      <c r="F544" s="1" t="s">
        <v>73</v>
      </c>
      <c r="G544" s="1" t="s">
        <v>73</v>
      </c>
      <c r="H544" s="1" t="s">
        <v>1201</v>
      </c>
      <c r="I544" s="1">
        <v>2.0</v>
      </c>
      <c r="J544" s="1" t="s">
        <v>112</v>
      </c>
      <c r="K544" s="1" t="s">
        <v>1453</v>
      </c>
      <c r="L544" s="1" t="s">
        <v>1199</v>
      </c>
      <c r="M544" s="1" t="s">
        <v>1201</v>
      </c>
      <c r="N544" s="1">
        <v>0.0</v>
      </c>
      <c r="O544" s="1" t="s">
        <v>1416</v>
      </c>
      <c r="P544" s="1" t="s">
        <v>73</v>
      </c>
    </row>
    <row r="545" ht="15.75" customHeight="1">
      <c r="A545" s="1" t="s">
        <v>875</v>
      </c>
      <c r="B545" s="1" t="s">
        <v>1438</v>
      </c>
      <c r="C545" s="1">
        <v>53.0</v>
      </c>
      <c r="D545" s="1">
        <v>96.0</v>
      </c>
      <c r="E545" s="1" t="s">
        <v>73</v>
      </c>
      <c r="F545" s="1" t="s">
        <v>73</v>
      </c>
      <c r="G545" s="1" t="s">
        <v>73</v>
      </c>
      <c r="H545" s="1" t="s">
        <v>1201</v>
      </c>
      <c r="I545" s="1">
        <v>2.0</v>
      </c>
      <c r="J545" s="1" t="s">
        <v>127</v>
      </c>
      <c r="K545" s="1" t="s">
        <v>1455</v>
      </c>
      <c r="L545" s="1" t="s">
        <v>1199</v>
      </c>
      <c r="M545" s="1" t="s">
        <v>1201</v>
      </c>
      <c r="N545" s="1">
        <v>0.0</v>
      </c>
      <c r="O545" s="1" t="s">
        <v>1446</v>
      </c>
      <c r="P545" s="1" t="s">
        <v>73</v>
      </c>
    </row>
    <row r="546" ht="15.75" customHeight="1">
      <c r="A546" s="1" t="s">
        <v>875</v>
      </c>
      <c r="B546" s="1" t="s">
        <v>1438</v>
      </c>
      <c r="C546" s="1">
        <v>53.0</v>
      </c>
      <c r="D546" s="1">
        <v>96.0</v>
      </c>
      <c r="E546" s="1" t="s">
        <v>73</v>
      </c>
      <c r="F546" s="1" t="s">
        <v>73</v>
      </c>
      <c r="G546" s="1" t="s">
        <v>73</v>
      </c>
      <c r="H546" s="1" t="s">
        <v>1201</v>
      </c>
      <c r="I546" s="1">
        <v>3.0</v>
      </c>
      <c r="J546" s="1" t="s">
        <v>76</v>
      </c>
      <c r="K546" s="1" t="s">
        <v>1457</v>
      </c>
      <c r="L546" s="1" t="s">
        <v>1199</v>
      </c>
      <c r="M546" s="1" t="s">
        <v>1201</v>
      </c>
      <c r="N546" s="1">
        <v>0.0</v>
      </c>
      <c r="O546" s="1" t="s">
        <v>1412</v>
      </c>
      <c r="P546" s="1" t="s">
        <v>73</v>
      </c>
    </row>
    <row r="547" ht="15.75" customHeight="1">
      <c r="A547" s="1" t="s">
        <v>875</v>
      </c>
      <c r="B547" s="1" t="s">
        <v>1438</v>
      </c>
      <c r="C547" s="1">
        <v>53.0</v>
      </c>
      <c r="D547" s="1">
        <v>96.0</v>
      </c>
      <c r="E547" s="1" t="s">
        <v>73</v>
      </c>
      <c r="F547" s="1" t="s">
        <v>73</v>
      </c>
      <c r="G547" s="1" t="s">
        <v>73</v>
      </c>
      <c r="H547" s="1" t="s">
        <v>1201</v>
      </c>
      <c r="I547" s="1">
        <v>3.0</v>
      </c>
      <c r="J547" s="1" t="s">
        <v>1143</v>
      </c>
      <c r="K547" s="1" t="s">
        <v>1459</v>
      </c>
      <c r="L547" s="1" t="s">
        <v>1199</v>
      </c>
      <c r="M547" s="1" t="s">
        <v>1201</v>
      </c>
      <c r="N547" s="1">
        <v>0.0</v>
      </c>
      <c r="O547" s="1" t="s">
        <v>883</v>
      </c>
      <c r="P547" s="1" t="s">
        <v>73</v>
      </c>
    </row>
    <row r="548" ht="15.75" customHeight="1">
      <c r="A548" s="1" t="s">
        <v>875</v>
      </c>
      <c r="B548" s="1" t="s">
        <v>1438</v>
      </c>
      <c r="C548" s="1">
        <v>53.0</v>
      </c>
      <c r="D548" s="1">
        <v>96.0</v>
      </c>
      <c r="E548" s="1" t="s">
        <v>73</v>
      </c>
      <c r="F548" s="1" t="s">
        <v>73</v>
      </c>
      <c r="G548" s="1" t="s">
        <v>73</v>
      </c>
      <c r="H548" s="1" t="s">
        <v>1201</v>
      </c>
      <c r="I548" s="1">
        <v>3.0</v>
      </c>
      <c r="J548" s="1" t="s">
        <v>112</v>
      </c>
      <c r="K548" s="1" t="s">
        <v>1461</v>
      </c>
      <c r="L548" s="1" t="s">
        <v>1199</v>
      </c>
      <c r="M548" s="1" t="s">
        <v>1201</v>
      </c>
      <c r="N548" s="1">
        <v>0.0</v>
      </c>
      <c r="O548" s="1" t="s">
        <v>1416</v>
      </c>
      <c r="P548" s="1" t="s">
        <v>73</v>
      </c>
    </row>
    <row r="549" ht="15.75" customHeight="1">
      <c r="A549" s="1" t="s">
        <v>875</v>
      </c>
      <c r="B549" s="1" t="s">
        <v>1438</v>
      </c>
      <c r="C549" s="1">
        <v>53.0</v>
      </c>
      <c r="D549" s="1">
        <v>96.0</v>
      </c>
      <c r="E549" s="1" t="s">
        <v>73</v>
      </c>
      <c r="F549" s="1" t="s">
        <v>73</v>
      </c>
      <c r="G549" s="1" t="s">
        <v>73</v>
      </c>
      <c r="H549" s="1" t="s">
        <v>1201</v>
      </c>
      <c r="I549" s="1">
        <v>3.0</v>
      </c>
      <c r="J549" s="1" t="s">
        <v>127</v>
      </c>
      <c r="K549" s="1" t="s">
        <v>1463</v>
      </c>
      <c r="L549" s="1" t="s">
        <v>1199</v>
      </c>
      <c r="M549" s="1" t="s">
        <v>1201</v>
      </c>
      <c r="N549" s="1">
        <v>0.0</v>
      </c>
      <c r="O549" s="1" t="s">
        <v>1446</v>
      </c>
      <c r="P549" s="1" t="s">
        <v>73</v>
      </c>
    </row>
    <row r="550" ht="15.75" customHeight="1">
      <c r="A550" s="1" t="s">
        <v>875</v>
      </c>
      <c r="B550" s="1" t="s">
        <v>1438</v>
      </c>
      <c r="C550" s="1">
        <v>53.0</v>
      </c>
      <c r="D550" s="1">
        <v>96.0</v>
      </c>
      <c r="E550" s="1" t="s">
        <v>73</v>
      </c>
      <c r="F550" s="1" t="s">
        <v>73</v>
      </c>
      <c r="G550" s="1" t="s">
        <v>73</v>
      </c>
      <c r="H550" s="1" t="s">
        <v>1201</v>
      </c>
      <c r="I550" s="1">
        <v>4.0</v>
      </c>
      <c r="J550" s="1" t="s">
        <v>76</v>
      </c>
      <c r="K550" s="1" t="s">
        <v>1465</v>
      </c>
      <c r="L550" s="1" t="s">
        <v>1199</v>
      </c>
      <c r="M550" s="1" t="s">
        <v>1201</v>
      </c>
      <c r="N550" s="1">
        <v>0.0</v>
      </c>
      <c r="O550" s="1" t="s">
        <v>1412</v>
      </c>
      <c r="P550" s="1" t="s">
        <v>73</v>
      </c>
    </row>
    <row r="551" ht="15.75" customHeight="1">
      <c r="A551" s="1" t="s">
        <v>875</v>
      </c>
      <c r="B551" s="1" t="s">
        <v>1438</v>
      </c>
      <c r="C551" s="1">
        <v>53.0</v>
      </c>
      <c r="D551" s="1">
        <v>96.0</v>
      </c>
      <c r="E551" s="1" t="s">
        <v>73</v>
      </c>
      <c r="F551" s="1" t="s">
        <v>73</v>
      </c>
      <c r="G551" s="1" t="s">
        <v>73</v>
      </c>
      <c r="H551" s="1" t="s">
        <v>1201</v>
      </c>
      <c r="I551" s="1">
        <v>4.0</v>
      </c>
      <c r="J551" s="1" t="s">
        <v>1143</v>
      </c>
      <c r="K551" s="1" t="s">
        <v>1466</v>
      </c>
      <c r="L551" s="1" t="s">
        <v>1199</v>
      </c>
      <c r="M551" s="1" t="s">
        <v>1201</v>
      </c>
      <c r="N551" s="1">
        <v>0.0</v>
      </c>
      <c r="O551" s="1" t="s">
        <v>883</v>
      </c>
      <c r="P551" s="1" t="s">
        <v>73</v>
      </c>
    </row>
    <row r="552" ht="15.75" customHeight="1">
      <c r="A552" s="1" t="s">
        <v>875</v>
      </c>
      <c r="B552" s="1" t="s">
        <v>1438</v>
      </c>
      <c r="C552" s="1">
        <v>53.0</v>
      </c>
      <c r="D552" s="1">
        <v>96.0</v>
      </c>
      <c r="E552" s="1" t="s">
        <v>73</v>
      </c>
      <c r="F552" s="1" t="s">
        <v>73</v>
      </c>
      <c r="G552" s="1" t="s">
        <v>73</v>
      </c>
      <c r="H552" s="1" t="s">
        <v>1201</v>
      </c>
      <c r="I552" s="1">
        <v>4.0</v>
      </c>
      <c r="J552" s="1" t="s">
        <v>112</v>
      </c>
      <c r="K552" s="1" t="s">
        <v>1468</v>
      </c>
      <c r="L552" s="1" t="s">
        <v>1199</v>
      </c>
      <c r="M552" s="1" t="s">
        <v>1201</v>
      </c>
      <c r="N552" s="1">
        <v>0.0</v>
      </c>
      <c r="O552" s="1" t="s">
        <v>1416</v>
      </c>
      <c r="P552" s="1" t="s">
        <v>73</v>
      </c>
    </row>
    <row r="553" ht="15.75" customHeight="1">
      <c r="A553" s="1" t="s">
        <v>875</v>
      </c>
      <c r="B553" s="1" t="s">
        <v>1438</v>
      </c>
      <c r="C553" s="1">
        <v>53.0</v>
      </c>
      <c r="D553" s="1">
        <v>96.0</v>
      </c>
      <c r="E553" s="1" t="s">
        <v>73</v>
      </c>
      <c r="F553" s="1" t="s">
        <v>73</v>
      </c>
      <c r="G553" s="1" t="s">
        <v>73</v>
      </c>
      <c r="H553" s="1" t="s">
        <v>1201</v>
      </c>
      <c r="I553" s="1">
        <v>4.0</v>
      </c>
      <c r="J553" s="1" t="s">
        <v>127</v>
      </c>
      <c r="K553" s="1" t="s">
        <v>1470</v>
      </c>
      <c r="L553" s="1" t="s">
        <v>1199</v>
      </c>
      <c r="M553" s="1" t="s">
        <v>1201</v>
      </c>
      <c r="N553" s="1">
        <v>0.0</v>
      </c>
      <c r="O553" s="1" t="s">
        <v>1446</v>
      </c>
      <c r="P553" s="1" t="s">
        <v>73</v>
      </c>
    </row>
    <row r="554" ht="15.75" customHeight="1">
      <c r="A554" s="1" t="s">
        <v>875</v>
      </c>
      <c r="B554" s="1" t="s">
        <v>1472</v>
      </c>
      <c r="C554" s="1">
        <v>54.0</v>
      </c>
      <c r="D554" s="1">
        <v>97.0</v>
      </c>
      <c r="E554" s="1" t="s">
        <v>73</v>
      </c>
      <c r="F554" s="1" t="s">
        <v>73</v>
      </c>
      <c r="G554" s="1" t="s">
        <v>73</v>
      </c>
      <c r="H554" s="1" t="s">
        <v>1207</v>
      </c>
      <c r="I554" s="1">
        <v>1.0</v>
      </c>
      <c r="J554" s="1" t="s">
        <v>76</v>
      </c>
      <c r="K554" s="1" t="s">
        <v>1473</v>
      </c>
      <c r="L554" s="1" t="s">
        <v>1205</v>
      </c>
      <c r="M554" s="1" t="s">
        <v>1207</v>
      </c>
      <c r="N554" s="1">
        <v>0.0</v>
      </c>
      <c r="O554" s="1" t="s">
        <v>881</v>
      </c>
      <c r="P554" s="1" t="s">
        <v>1475</v>
      </c>
    </row>
    <row r="555" ht="15.75" customHeight="1">
      <c r="A555" s="1" t="s">
        <v>875</v>
      </c>
      <c r="B555" s="1" t="s">
        <v>1472</v>
      </c>
      <c r="C555" s="1">
        <v>54.0</v>
      </c>
      <c r="D555" s="1">
        <v>97.0</v>
      </c>
      <c r="E555" s="1" t="s">
        <v>73</v>
      </c>
      <c r="F555" s="1" t="s">
        <v>73</v>
      </c>
      <c r="G555" s="1" t="s">
        <v>73</v>
      </c>
      <c r="H555" s="1" t="s">
        <v>1207</v>
      </c>
      <c r="I555" s="1">
        <v>1.0</v>
      </c>
      <c r="J555" s="1" t="s">
        <v>127</v>
      </c>
      <c r="K555" s="1" t="s">
        <v>1476</v>
      </c>
      <c r="L555" s="1" t="s">
        <v>1205</v>
      </c>
      <c r="M555" s="1" t="s">
        <v>1207</v>
      </c>
      <c r="N555" s="1">
        <v>0.0</v>
      </c>
      <c r="O555" s="1" t="s">
        <v>1477</v>
      </c>
      <c r="P555" s="1" t="s">
        <v>1479</v>
      </c>
    </row>
    <row r="556" ht="15.75" customHeight="1">
      <c r="A556" s="1" t="s">
        <v>875</v>
      </c>
      <c r="B556" s="1" t="s">
        <v>1472</v>
      </c>
      <c r="C556" s="1">
        <v>54.0</v>
      </c>
      <c r="D556" s="1">
        <v>97.0</v>
      </c>
      <c r="E556" s="1" t="s">
        <v>73</v>
      </c>
      <c r="F556" s="1" t="s">
        <v>73</v>
      </c>
      <c r="G556" s="1" t="s">
        <v>73</v>
      </c>
      <c r="H556" s="1" t="s">
        <v>1207</v>
      </c>
      <c r="I556" s="1">
        <v>1.0</v>
      </c>
      <c r="J556" s="1" t="s">
        <v>1208</v>
      </c>
      <c r="K556" s="1" t="s">
        <v>1480</v>
      </c>
      <c r="L556" s="1" t="s">
        <v>1205</v>
      </c>
      <c r="M556" s="1" t="s">
        <v>1207</v>
      </c>
      <c r="N556" s="1">
        <v>0.0</v>
      </c>
      <c r="O556" s="1" t="s">
        <v>1482</v>
      </c>
      <c r="P556" s="1" t="s">
        <v>1483</v>
      </c>
    </row>
    <row r="557" ht="15.75" customHeight="1">
      <c r="A557" s="1" t="s">
        <v>875</v>
      </c>
      <c r="B557" s="1" t="s">
        <v>1472</v>
      </c>
      <c r="C557" s="1">
        <v>54.0</v>
      </c>
      <c r="D557" s="1">
        <v>97.0</v>
      </c>
      <c r="E557" s="1" t="s">
        <v>73</v>
      </c>
      <c r="F557" s="1" t="s">
        <v>73</v>
      </c>
      <c r="G557" s="1" t="s">
        <v>73</v>
      </c>
      <c r="H557" s="1" t="s">
        <v>1207</v>
      </c>
      <c r="I557" s="1">
        <v>1.0</v>
      </c>
      <c r="J557" s="1" t="s">
        <v>98</v>
      </c>
      <c r="K557" s="1" t="s">
        <v>1484</v>
      </c>
      <c r="L557" s="1" t="s">
        <v>1205</v>
      </c>
      <c r="M557" s="1" t="s">
        <v>1207</v>
      </c>
      <c r="N557" s="1">
        <v>0.0</v>
      </c>
      <c r="O557" s="1" t="s">
        <v>105</v>
      </c>
      <c r="P557" s="1" t="s">
        <v>1485</v>
      </c>
    </row>
    <row r="558" ht="15.75" customHeight="1">
      <c r="A558" s="1" t="s">
        <v>875</v>
      </c>
      <c r="B558" s="1" t="s">
        <v>1472</v>
      </c>
      <c r="C558" s="1">
        <v>54.0</v>
      </c>
      <c r="D558" s="1">
        <v>97.0</v>
      </c>
      <c r="E558" s="1" t="s">
        <v>73</v>
      </c>
      <c r="F558" s="1" t="s">
        <v>73</v>
      </c>
      <c r="G558" s="1" t="s">
        <v>73</v>
      </c>
      <c r="H558" s="1" t="s">
        <v>1207</v>
      </c>
      <c r="I558" s="1">
        <v>1.0</v>
      </c>
      <c r="J558" s="1" t="s">
        <v>1208</v>
      </c>
      <c r="K558" s="1" t="s">
        <v>1486</v>
      </c>
      <c r="L558" s="1" t="s">
        <v>1205</v>
      </c>
      <c r="M558" s="1" t="s">
        <v>1207</v>
      </c>
      <c r="N558" s="1">
        <v>0.0</v>
      </c>
      <c r="O558" s="1" t="s">
        <v>1482</v>
      </c>
      <c r="P558" s="1" t="s">
        <v>1483</v>
      </c>
    </row>
    <row r="559" ht="15.75" customHeight="1">
      <c r="A559" s="1" t="s">
        <v>875</v>
      </c>
      <c r="B559" s="1" t="s">
        <v>1472</v>
      </c>
      <c r="C559" s="1">
        <v>54.0</v>
      </c>
      <c r="D559" s="1">
        <v>97.0</v>
      </c>
      <c r="E559" s="1" t="s">
        <v>73</v>
      </c>
      <c r="F559" s="1" t="s">
        <v>73</v>
      </c>
      <c r="G559" s="1" t="s">
        <v>73</v>
      </c>
      <c r="H559" s="1" t="s">
        <v>1207</v>
      </c>
      <c r="I559" s="1">
        <v>1.0</v>
      </c>
      <c r="J559" s="1" t="s">
        <v>1208</v>
      </c>
      <c r="K559" s="1" t="s">
        <v>1487</v>
      </c>
      <c r="L559" s="1" t="s">
        <v>1205</v>
      </c>
      <c r="M559" s="1" t="s">
        <v>1207</v>
      </c>
      <c r="N559" s="1">
        <v>0.0</v>
      </c>
      <c r="O559" s="1" t="s">
        <v>1482</v>
      </c>
      <c r="P559" s="1" t="s">
        <v>1489</v>
      </c>
    </row>
    <row r="560" ht="15.75" customHeight="1">
      <c r="A560" s="1" t="s">
        <v>875</v>
      </c>
      <c r="B560" s="1" t="s">
        <v>1472</v>
      </c>
      <c r="C560" s="1">
        <v>54.0</v>
      </c>
      <c r="D560" s="1">
        <v>97.0</v>
      </c>
      <c r="E560" s="1" t="s">
        <v>73</v>
      </c>
      <c r="F560" s="1" t="s">
        <v>73</v>
      </c>
      <c r="G560" s="1" t="s">
        <v>73</v>
      </c>
      <c r="H560" s="1" t="s">
        <v>1207</v>
      </c>
      <c r="I560" s="1">
        <v>1.0</v>
      </c>
      <c r="J560" s="1" t="s">
        <v>1208</v>
      </c>
      <c r="K560" s="1" t="s">
        <v>1490</v>
      </c>
      <c r="L560" s="1" t="s">
        <v>1205</v>
      </c>
      <c r="M560" s="1" t="s">
        <v>1207</v>
      </c>
      <c r="N560" s="1">
        <v>0.0</v>
      </c>
      <c r="O560" s="1" t="s">
        <v>1482</v>
      </c>
      <c r="P560" s="1" t="s">
        <v>1489</v>
      </c>
    </row>
    <row r="561" ht="15.75" customHeight="1">
      <c r="A561" s="1" t="s">
        <v>875</v>
      </c>
      <c r="B561" s="1" t="s">
        <v>1492</v>
      </c>
      <c r="C561" s="1">
        <v>55.0</v>
      </c>
      <c r="D561" s="1">
        <v>98.0</v>
      </c>
      <c r="E561" s="1" t="s">
        <v>73</v>
      </c>
      <c r="F561" s="1" t="s">
        <v>73</v>
      </c>
      <c r="G561" s="1" t="s">
        <v>73</v>
      </c>
      <c r="H561" s="1" t="s">
        <v>1215</v>
      </c>
      <c r="I561" s="1">
        <v>1.0</v>
      </c>
      <c r="J561" s="1" t="s">
        <v>76</v>
      </c>
      <c r="K561" s="1" t="s">
        <v>1493</v>
      </c>
      <c r="L561" s="1" t="s">
        <v>1213</v>
      </c>
      <c r="M561" s="1" t="s">
        <v>1215</v>
      </c>
      <c r="N561" s="1">
        <v>0.0</v>
      </c>
      <c r="O561" s="1" t="s">
        <v>881</v>
      </c>
      <c r="P561" s="1" t="s">
        <v>1475</v>
      </c>
    </row>
    <row r="562" ht="15.75" customHeight="1">
      <c r="A562" s="1" t="s">
        <v>875</v>
      </c>
      <c r="B562" s="1" t="s">
        <v>1492</v>
      </c>
      <c r="C562" s="1">
        <v>55.0</v>
      </c>
      <c r="D562" s="1">
        <v>98.0</v>
      </c>
      <c r="E562" s="1" t="s">
        <v>73</v>
      </c>
      <c r="F562" s="1" t="s">
        <v>73</v>
      </c>
      <c r="G562" s="1" t="s">
        <v>73</v>
      </c>
      <c r="H562" s="1" t="s">
        <v>1215</v>
      </c>
      <c r="I562" s="1">
        <v>1.0</v>
      </c>
      <c r="J562" s="1" t="s">
        <v>127</v>
      </c>
      <c r="K562" s="1" t="s">
        <v>1494</v>
      </c>
      <c r="L562" s="1" t="s">
        <v>1213</v>
      </c>
      <c r="M562" s="1" t="s">
        <v>1215</v>
      </c>
      <c r="N562" s="1">
        <v>0.0</v>
      </c>
      <c r="O562" s="1" t="s">
        <v>1477</v>
      </c>
      <c r="P562" s="1" t="s">
        <v>1479</v>
      </c>
    </row>
    <row r="563" ht="15.75" customHeight="1">
      <c r="A563" s="1" t="s">
        <v>875</v>
      </c>
      <c r="B563" s="1" t="s">
        <v>1492</v>
      </c>
      <c r="C563" s="1">
        <v>55.0</v>
      </c>
      <c r="D563" s="1">
        <v>98.0</v>
      </c>
      <c r="E563" s="1" t="s">
        <v>73</v>
      </c>
      <c r="F563" s="1" t="s">
        <v>73</v>
      </c>
      <c r="G563" s="1" t="s">
        <v>73</v>
      </c>
      <c r="H563" s="1" t="s">
        <v>1215</v>
      </c>
      <c r="I563" s="1">
        <v>1.0</v>
      </c>
      <c r="J563" s="1" t="s">
        <v>1208</v>
      </c>
      <c r="K563" s="1" t="s">
        <v>1495</v>
      </c>
      <c r="L563" s="1" t="s">
        <v>1213</v>
      </c>
      <c r="M563" s="1" t="s">
        <v>1215</v>
      </c>
      <c r="N563" s="1">
        <v>0.0</v>
      </c>
      <c r="O563" s="1" t="s">
        <v>1482</v>
      </c>
      <c r="P563" s="1" t="s">
        <v>1483</v>
      </c>
    </row>
    <row r="564" ht="15.75" customHeight="1">
      <c r="A564" s="1" t="s">
        <v>875</v>
      </c>
      <c r="B564" s="1" t="s">
        <v>1492</v>
      </c>
      <c r="C564" s="1">
        <v>55.0</v>
      </c>
      <c r="D564" s="1">
        <v>98.0</v>
      </c>
      <c r="E564" s="1" t="s">
        <v>73</v>
      </c>
      <c r="F564" s="1" t="s">
        <v>73</v>
      </c>
      <c r="G564" s="1" t="s">
        <v>73</v>
      </c>
      <c r="H564" s="1" t="s">
        <v>1215</v>
      </c>
      <c r="I564" s="1">
        <v>1.0</v>
      </c>
      <c r="J564" s="1" t="s">
        <v>98</v>
      </c>
      <c r="K564" s="1" t="s">
        <v>1496</v>
      </c>
      <c r="L564" s="1" t="s">
        <v>1213</v>
      </c>
      <c r="M564" s="1" t="s">
        <v>1215</v>
      </c>
      <c r="N564" s="1">
        <v>0.0</v>
      </c>
      <c r="O564" s="1" t="s">
        <v>105</v>
      </c>
      <c r="P564" s="1" t="s">
        <v>1485</v>
      </c>
    </row>
    <row r="565" ht="15.75" customHeight="1">
      <c r="A565" s="1" t="s">
        <v>875</v>
      </c>
      <c r="B565" s="1" t="s">
        <v>1492</v>
      </c>
      <c r="C565" s="1">
        <v>55.0</v>
      </c>
      <c r="D565" s="1">
        <v>98.0</v>
      </c>
      <c r="E565" s="1" t="s">
        <v>73</v>
      </c>
      <c r="F565" s="1" t="s">
        <v>73</v>
      </c>
      <c r="G565" s="1" t="s">
        <v>73</v>
      </c>
      <c r="H565" s="1" t="s">
        <v>1215</v>
      </c>
      <c r="I565" s="1">
        <v>1.0</v>
      </c>
      <c r="J565" s="1" t="s">
        <v>1208</v>
      </c>
      <c r="K565" s="1" t="s">
        <v>1498</v>
      </c>
      <c r="L565" s="1" t="s">
        <v>1213</v>
      </c>
      <c r="M565" s="1" t="s">
        <v>1215</v>
      </c>
      <c r="N565" s="1">
        <v>0.0</v>
      </c>
      <c r="O565" s="1" t="s">
        <v>1482</v>
      </c>
      <c r="P565" s="1" t="s">
        <v>1483</v>
      </c>
    </row>
    <row r="566" ht="15.75" customHeight="1">
      <c r="A566" s="1" t="s">
        <v>875</v>
      </c>
      <c r="B566" s="1" t="s">
        <v>1492</v>
      </c>
      <c r="C566" s="1">
        <v>55.0</v>
      </c>
      <c r="D566" s="1">
        <v>98.0</v>
      </c>
      <c r="E566" s="1" t="s">
        <v>73</v>
      </c>
      <c r="F566" s="1" t="s">
        <v>73</v>
      </c>
      <c r="G566" s="1" t="s">
        <v>73</v>
      </c>
      <c r="H566" s="1" t="s">
        <v>1215</v>
      </c>
      <c r="I566" s="1">
        <v>1.0</v>
      </c>
      <c r="J566" s="1" t="s">
        <v>1208</v>
      </c>
      <c r="K566" s="1" t="s">
        <v>1499</v>
      </c>
      <c r="L566" s="1" t="s">
        <v>1213</v>
      </c>
      <c r="M566" s="1" t="s">
        <v>1215</v>
      </c>
      <c r="N566" s="1">
        <v>0.0</v>
      </c>
      <c r="O566" s="1" t="s">
        <v>1482</v>
      </c>
      <c r="P566" s="1" t="s">
        <v>1489</v>
      </c>
    </row>
    <row r="567" ht="15.75" customHeight="1">
      <c r="A567" s="1" t="s">
        <v>875</v>
      </c>
      <c r="B567" s="1" t="s">
        <v>1492</v>
      </c>
      <c r="C567" s="1">
        <v>55.0</v>
      </c>
      <c r="D567" s="1">
        <v>98.0</v>
      </c>
      <c r="E567" s="1" t="s">
        <v>73</v>
      </c>
      <c r="F567" s="1" t="s">
        <v>73</v>
      </c>
      <c r="G567" s="1" t="s">
        <v>73</v>
      </c>
      <c r="H567" s="1" t="s">
        <v>1215</v>
      </c>
      <c r="I567" s="1">
        <v>1.0</v>
      </c>
      <c r="J567" s="1" t="s">
        <v>1208</v>
      </c>
      <c r="K567" s="1" t="s">
        <v>1500</v>
      </c>
      <c r="L567" s="1" t="s">
        <v>1213</v>
      </c>
      <c r="M567" s="1" t="s">
        <v>1215</v>
      </c>
      <c r="N567" s="1">
        <v>0.0</v>
      </c>
      <c r="O567" s="1" t="s">
        <v>1482</v>
      </c>
      <c r="P567" s="1" t="s">
        <v>1489</v>
      </c>
    </row>
    <row r="568" ht="15.75" customHeight="1">
      <c r="A568" s="1" t="s">
        <v>875</v>
      </c>
      <c r="B568" s="1" t="s">
        <v>1501</v>
      </c>
      <c r="C568" s="1">
        <v>56.0</v>
      </c>
      <c r="D568" s="1">
        <v>99.0</v>
      </c>
      <c r="E568" s="1" t="s">
        <v>73</v>
      </c>
      <c r="F568" s="1" t="s">
        <v>73</v>
      </c>
      <c r="G568" s="1" t="s">
        <v>73</v>
      </c>
      <c r="H568" s="1" t="s">
        <v>1220</v>
      </c>
      <c r="I568" s="1">
        <v>1.0</v>
      </c>
      <c r="J568" s="1" t="s">
        <v>76</v>
      </c>
      <c r="K568" s="1" t="s">
        <v>1502</v>
      </c>
      <c r="L568" s="1" t="s">
        <v>1218</v>
      </c>
      <c r="M568" s="1" t="s">
        <v>1220</v>
      </c>
      <c r="N568" s="1">
        <v>0.0</v>
      </c>
      <c r="O568" s="1" t="s">
        <v>881</v>
      </c>
      <c r="P568" s="1" t="s">
        <v>1475</v>
      </c>
    </row>
    <row r="569" ht="15.75" customHeight="1">
      <c r="A569" s="1" t="s">
        <v>875</v>
      </c>
      <c r="B569" s="1" t="s">
        <v>1501</v>
      </c>
      <c r="C569" s="1">
        <v>56.0</v>
      </c>
      <c r="D569" s="1">
        <v>99.0</v>
      </c>
      <c r="E569" s="1" t="s">
        <v>73</v>
      </c>
      <c r="F569" s="1" t="s">
        <v>73</v>
      </c>
      <c r="G569" s="1" t="s">
        <v>73</v>
      </c>
      <c r="H569" s="1" t="s">
        <v>1220</v>
      </c>
      <c r="I569" s="1">
        <v>1.0</v>
      </c>
      <c r="J569" s="1" t="s">
        <v>127</v>
      </c>
      <c r="K569" s="1" t="s">
        <v>1504</v>
      </c>
      <c r="L569" s="1" t="s">
        <v>1218</v>
      </c>
      <c r="M569" s="1" t="s">
        <v>1220</v>
      </c>
      <c r="N569" s="1">
        <v>0.0</v>
      </c>
      <c r="O569" s="1" t="s">
        <v>1477</v>
      </c>
      <c r="P569" s="1" t="s">
        <v>1479</v>
      </c>
    </row>
    <row r="570" ht="15.75" customHeight="1">
      <c r="A570" s="1" t="s">
        <v>875</v>
      </c>
      <c r="B570" s="1" t="s">
        <v>1501</v>
      </c>
      <c r="C570" s="1">
        <v>56.0</v>
      </c>
      <c r="D570" s="1">
        <v>99.0</v>
      </c>
      <c r="E570" s="1" t="s">
        <v>73</v>
      </c>
      <c r="F570" s="1" t="s">
        <v>73</v>
      </c>
      <c r="G570" s="1" t="s">
        <v>73</v>
      </c>
      <c r="H570" s="1" t="s">
        <v>1220</v>
      </c>
      <c r="I570" s="1">
        <v>1.0</v>
      </c>
      <c r="J570" s="1" t="s">
        <v>1208</v>
      </c>
      <c r="K570" s="1" t="s">
        <v>1508</v>
      </c>
      <c r="L570" s="1" t="s">
        <v>1218</v>
      </c>
      <c r="M570" s="1" t="s">
        <v>1220</v>
      </c>
      <c r="N570" s="1">
        <v>0.0</v>
      </c>
      <c r="O570" s="1" t="s">
        <v>1482</v>
      </c>
      <c r="P570" s="1" t="s">
        <v>1483</v>
      </c>
    </row>
    <row r="571" ht="15.75" customHeight="1">
      <c r="A571" s="1" t="s">
        <v>875</v>
      </c>
      <c r="B571" s="1" t="s">
        <v>1501</v>
      </c>
      <c r="C571" s="1">
        <v>56.0</v>
      </c>
      <c r="D571" s="1">
        <v>99.0</v>
      </c>
      <c r="E571" s="1" t="s">
        <v>73</v>
      </c>
      <c r="F571" s="1" t="s">
        <v>73</v>
      </c>
      <c r="G571" s="1" t="s">
        <v>73</v>
      </c>
      <c r="H571" s="1" t="s">
        <v>1220</v>
      </c>
      <c r="I571" s="1">
        <v>1.0</v>
      </c>
      <c r="J571" s="1" t="s">
        <v>1208</v>
      </c>
      <c r="K571" s="1" t="s">
        <v>1510</v>
      </c>
      <c r="L571" s="1" t="s">
        <v>1218</v>
      </c>
      <c r="M571" s="1" t="s">
        <v>1220</v>
      </c>
      <c r="N571" s="1">
        <v>0.0</v>
      </c>
      <c r="O571" s="1" t="s">
        <v>1482</v>
      </c>
      <c r="P571" s="1" t="s">
        <v>1489</v>
      </c>
    </row>
    <row r="572" ht="15.75" customHeight="1">
      <c r="A572" s="1" t="s">
        <v>875</v>
      </c>
      <c r="B572" s="1" t="s">
        <v>1501</v>
      </c>
      <c r="C572" s="1">
        <v>56.0</v>
      </c>
      <c r="D572" s="1">
        <v>99.0</v>
      </c>
      <c r="E572" s="1" t="s">
        <v>73</v>
      </c>
      <c r="F572" s="1" t="s">
        <v>73</v>
      </c>
      <c r="G572" s="1" t="s">
        <v>73</v>
      </c>
      <c r="H572" s="1" t="s">
        <v>1220</v>
      </c>
      <c r="I572" s="1">
        <v>1.0</v>
      </c>
      <c r="J572" s="1" t="s">
        <v>1208</v>
      </c>
      <c r="K572" s="1" t="s">
        <v>1512</v>
      </c>
      <c r="L572" s="1" t="s">
        <v>1218</v>
      </c>
      <c r="M572" s="1" t="s">
        <v>1220</v>
      </c>
      <c r="N572" s="1">
        <v>0.0</v>
      </c>
      <c r="O572" s="1" t="s">
        <v>1482</v>
      </c>
      <c r="P572" s="1" t="s">
        <v>1483</v>
      </c>
    </row>
    <row r="573" ht="15.75" customHeight="1">
      <c r="A573" s="1" t="s">
        <v>875</v>
      </c>
      <c r="B573" s="1" t="s">
        <v>1501</v>
      </c>
      <c r="C573" s="1">
        <v>56.0</v>
      </c>
      <c r="D573" s="1">
        <v>99.0</v>
      </c>
      <c r="E573" s="1" t="s">
        <v>73</v>
      </c>
      <c r="F573" s="1" t="s">
        <v>73</v>
      </c>
      <c r="G573" s="1" t="s">
        <v>73</v>
      </c>
      <c r="H573" s="1" t="s">
        <v>1220</v>
      </c>
      <c r="I573" s="1">
        <v>1.0</v>
      </c>
      <c r="J573" s="1" t="s">
        <v>1208</v>
      </c>
      <c r="K573" s="1" t="s">
        <v>1513</v>
      </c>
      <c r="L573" s="1" t="s">
        <v>1218</v>
      </c>
      <c r="M573" s="1" t="s">
        <v>1220</v>
      </c>
      <c r="N573" s="1">
        <v>0.0</v>
      </c>
      <c r="O573" s="1" t="s">
        <v>1482</v>
      </c>
      <c r="P573" s="1" t="s">
        <v>1489</v>
      </c>
    </row>
    <row r="574" ht="15.75" customHeight="1">
      <c r="A574" s="1" t="s">
        <v>875</v>
      </c>
      <c r="B574" s="1" t="s">
        <v>1514</v>
      </c>
      <c r="C574" s="1">
        <v>57.0</v>
      </c>
      <c r="D574" s="1">
        <v>100.0</v>
      </c>
      <c r="E574" s="1" t="s">
        <v>73</v>
      </c>
      <c r="F574" s="1" t="s">
        <v>73</v>
      </c>
      <c r="G574" s="1" t="s">
        <v>73</v>
      </c>
      <c r="H574" s="1" t="s">
        <v>1226</v>
      </c>
      <c r="I574" s="1">
        <v>1.0</v>
      </c>
      <c r="J574" s="1" t="s">
        <v>76</v>
      </c>
      <c r="K574" s="1" t="s">
        <v>1515</v>
      </c>
      <c r="L574" s="1" t="s">
        <v>1224</v>
      </c>
      <c r="M574" s="1" t="s">
        <v>1226</v>
      </c>
      <c r="N574" s="1">
        <v>0.0</v>
      </c>
      <c r="O574" s="1" t="s">
        <v>1516</v>
      </c>
      <c r="P574" s="1" t="s">
        <v>1517</v>
      </c>
    </row>
    <row r="575" ht="15.75" customHeight="1">
      <c r="A575" s="1" t="s">
        <v>875</v>
      </c>
      <c r="B575" s="1" t="s">
        <v>1514</v>
      </c>
      <c r="C575" s="1">
        <v>57.0</v>
      </c>
      <c r="D575" s="1">
        <v>100.0</v>
      </c>
      <c r="E575" s="1" t="s">
        <v>73</v>
      </c>
      <c r="F575" s="1" t="s">
        <v>73</v>
      </c>
      <c r="G575" s="1" t="s">
        <v>73</v>
      </c>
      <c r="H575" s="1" t="s">
        <v>1226</v>
      </c>
      <c r="I575" s="1">
        <v>1.0</v>
      </c>
      <c r="J575" s="1" t="s">
        <v>76</v>
      </c>
      <c r="K575" s="1" t="s">
        <v>1518</v>
      </c>
      <c r="L575" s="1" t="s">
        <v>1224</v>
      </c>
      <c r="M575" s="1" t="s">
        <v>1226</v>
      </c>
      <c r="N575" s="1">
        <v>0.0</v>
      </c>
      <c r="O575" s="1" t="s">
        <v>1516</v>
      </c>
      <c r="P575" s="1" t="s">
        <v>1519</v>
      </c>
    </row>
    <row r="576" ht="15.75" customHeight="1">
      <c r="A576" s="1" t="s">
        <v>875</v>
      </c>
      <c r="B576" s="1" t="s">
        <v>1514</v>
      </c>
      <c r="C576" s="1">
        <v>57.0</v>
      </c>
      <c r="D576" s="1">
        <v>100.0</v>
      </c>
      <c r="E576" s="1" t="s">
        <v>73</v>
      </c>
      <c r="F576" s="1" t="s">
        <v>73</v>
      </c>
      <c r="G576" s="1" t="s">
        <v>73</v>
      </c>
      <c r="H576" s="1" t="s">
        <v>1226</v>
      </c>
      <c r="I576" s="1">
        <v>1.0</v>
      </c>
      <c r="J576" s="1" t="s">
        <v>76</v>
      </c>
      <c r="K576" s="1" t="s">
        <v>1520</v>
      </c>
      <c r="L576" s="1" t="s">
        <v>1224</v>
      </c>
      <c r="M576" s="1" t="s">
        <v>1226</v>
      </c>
      <c r="N576" s="1">
        <v>0.0</v>
      </c>
      <c r="O576" s="1" t="s">
        <v>1516</v>
      </c>
      <c r="P576" s="1" t="s">
        <v>1475</v>
      </c>
    </row>
    <row r="577" ht="15.75" customHeight="1">
      <c r="A577" s="1" t="s">
        <v>875</v>
      </c>
      <c r="B577" s="1" t="s">
        <v>1514</v>
      </c>
      <c r="C577" s="1">
        <v>57.0</v>
      </c>
      <c r="D577" s="1">
        <v>100.0</v>
      </c>
      <c r="E577" s="1" t="s">
        <v>73</v>
      </c>
      <c r="F577" s="1" t="s">
        <v>73</v>
      </c>
      <c r="G577" s="1" t="s">
        <v>73</v>
      </c>
      <c r="H577" s="1" t="s">
        <v>1226</v>
      </c>
      <c r="I577" s="1">
        <v>1.0</v>
      </c>
      <c r="J577" s="1" t="s">
        <v>1208</v>
      </c>
      <c r="K577" s="1" t="s">
        <v>1522</v>
      </c>
      <c r="L577" s="1" t="s">
        <v>1224</v>
      </c>
      <c r="M577" s="1" t="s">
        <v>1226</v>
      </c>
      <c r="N577" s="1">
        <v>0.0</v>
      </c>
      <c r="O577" s="1" t="s">
        <v>1523</v>
      </c>
      <c r="P577" s="1" t="s">
        <v>1483</v>
      </c>
    </row>
    <row r="578" ht="15.75" customHeight="1">
      <c r="A578" s="1" t="s">
        <v>875</v>
      </c>
      <c r="B578" s="1" t="s">
        <v>1514</v>
      </c>
      <c r="C578" s="1">
        <v>57.0</v>
      </c>
      <c r="D578" s="1">
        <v>100.0</v>
      </c>
      <c r="E578" s="1" t="s">
        <v>73</v>
      </c>
      <c r="F578" s="1" t="s">
        <v>73</v>
      </c>
      <c r="G578" s="1" t="s">
        <v>73</v>
      </c>
      <c r="H578" s="1" t="s">
        <v>1226</v>
      </c>
      <c r="I578" s="1">
        <v>1.0</v>
      </c>
      <c r="J578" s="1" t="s">
        <v>1208</v>
      </c>
      <c r="K578" s="1" t="s">
        <v>1525</v>
      </c>
      <c r="L578" s="1" t="s">
        <v>1224</v>
      </c>
      <c r="M578" s="1" t="s">
        <v>1226</v>
      </c>
      <c r="N578" s="1">
        <v>0.0</v>
      </c>
      <c r="O578" s="1" t="s">
        <v>1523</v>
      </c>
      <c r="P578" s="1" t="s">
        <v>1489</v>
      </c>
    </row>
    <row r="579" ht="15.75" customHeight="1">
      <c r="A579" s="1" t="s">
        <v>875</v>
      </c>
      <c r="B579" s="1" t="s">
        <v>1514</v>
      </c>
      <c r="C579" s="1">
        <v>57.0</v>
      </c>
      <c r="D579" s="1">
        <v>100.0</v>
      </c>
      <c r="E579" s="1" t="s">
        <v>73</v>
      </c>
      <c r="F579" s="1" t="s">
        <v>73</v>
      </c>
      <c r="G579" s="1" t="s">
        <v>73</v>
      </c>
      <c r="H579" s="1" t="s">
        <v>1226</v>
      </c>
      <c r="I579" s="1">
        <v>1.0</v>
      </c>
      <c r="J579" s="1" t="s">
        <v>1526</v>
      </c>
      <c r="K579" s="1" t="s">
        <v>1527</v>
      </c>
      <c r="L579" s="1" t="s">
        <v>1224</v>
      </c>
      <c r="M579" s="1" t="s">
        <v>1226</v>
      </c>
      <c r="N579" s="1">
        <v>0.0</v>
      </c>
      <c r="O579" s="1" t="s">
        <v>899</v>
      </c>
      <c r="P579" s="1" t="s">
        <v>1528</v>
      </c>
    </row>
    <row r="580" ht="15.75" customHeight="1">
      <c r="A580" s="1" t="s">
        <v>875</v>
      </c>
      <c r="B580" s="1" t="s">
        <v>1514</v>
      </c>
      <c r="C580" s="1">
        <v>57.0</v>
      </c>
      <c r="D580" s="1">
        <v>100.0</v>
      </c>
      <c r="E580" s="1" t="s">
        <v>73</v>
      </c>
      <c r="F580" s="1" t="s">
        <v>73</v>
      </c>
      <c r="G580" s="1" t="s">
        <v>73</v>
      </c>
      <c r="H580" s="1" t="s">
        <v>1226</v>
      </c>
      <c r="I580" s="1">
        <v>1.0</v>
      </c>
      <c r="J580" s="1" t="s">
        <v>336</v>
      </c>
      <c r="K580" s="1" t="s">
        <v>1529</v>
      </c>
      <c r="L580" s="1" t="s">
        <v>1224</v>
      </c>
      <c r="M580" s="1" t="s">
        <v>1226</v>
      </c>
      <c r="N580" s="1">
        <v>0.0</v>
      </c>
      <c r="O580" s="1" t="s">
        <v>1530</v>
      </c>
      <c r="P580" s="1" t="s">
        <v>1531</v>
      </c>
    </row>
    <row r="581" ht="15.75" customHeight="1">
      <c r="A581" s="1" t="s">
        <v>875</v>
      </c>
      <c r="B581" s="1" t="s">
        <v>1514</v>
      </c>
      <c r="C581" s="1">
        <v>57.0</v>
      </c>
      <c r="D581" s="1">
        <v>100.0</v>
      </c>
      <c r="E581" s="1" t="s">
        <v>73</v>
      </c>
      <c r="F581" s="1" t="s">
        <v>73</v>
      </c>
      <c r="G581" s="1" t="s">
        <v>73</v>
      </c>
      <c r="H581" s="1" t="s">
        <v>1226</v>
      </c>
      <c r="I581" s="1">
        <v>1.0</v>
      </c>
      <c r="J581" s="1" t="s">
        <v>336</v>
      </c>
      <c r="K581" s="1" t="s">
        <v>1532</v>
      </c>
      <c r="L581" s="1" t="s">
        <v>1224</v>
      </c>
      <c r="M581" s="1" t="s">
        <v>1226</v>
      </c>
      <c r="N581" s="1">
        <v>0.0</v>
      </c>
      <c r="O581" s="1" t="s">
        <v>1533</v>
      </c>
      <c r="P581" s="1" t="s">
        <v>1534</v>
      </c>
    </row>
    <row r="582" ht="15.75" customHeight="1">
      <c r="A582" s="1" t="s">
        <v>875</v>
      </c>
      <c r="B582" s="1" t="s">
        <v>1514</v>
      </c>
      <c r="C582" s="1">
        <v>57.0</v>
      </c>
      <c r="D582" s="1">
        <v>100.0</v>
      </c>
      <c r="E582" s="1" t="s">
        <v>73</v>
      </c>
      <c r="F582" s="1" t="s">
        <v>73</v>
      </c>
      <c r="G582" s="1" t="s">
        <v>73</v>
      </c>
      <c r="H582" s="1" t="s">
        <v>1226</v>
      </c>
      <c r="I582" s="1">
        <v>1.0</v>
      </c>
      <c r="J582" s="1" t="s">
        <v>336</v>
      </c>
      <c r="K582" s="1" t="s">
        <v>1538</v>
      </c>
      <c r="L582" s="1" t="s">
        <v>1224</v>
      </c>
      <c r="M582" s="1" t="s">
        <v>1226</v>
      </c>
      <c r="N582" s="1">
        <v>0.0</v>
      </c>
      <c r="O582" s="1" t="s">
        <v>1533</v>
      </c>
      <c r="P582" s="1" t="s">
        <v>1540</v>
      </c>
    </row>
    <row r="583" ht="15.75" customHeight="1">
      <c r="A583" s="1" t="s">
        <v>875</v>
      </c>
      <c r="B583" s="1" t="s">
        <v>1541</v>
      </c>
      <c r="C583" s="1">
        <v>58.0</v>
      </c>
      <c r="D583" s="1">
        <v>101.0</v>
      </c>
      <c r="E583" s="1" t="s">
        <v>73</v>
      </c>
      <c r="F583" s="1" t="s">
        <v>73</v>
      </c>
      <c r="G583" s="1" t="s">
        <v>73</v>
      </c>
      <c r="H583" s="1" t="s">
        <v>1231</v>
      </c>
      <c r="I583" s="1">
        <v>1.0</v>
      </c>
      <c r="J583" s="1" t="s">
        <v>1143</v>
      </c>
      <c r="K583" s="1" t="s">
        <v>1543</v>
      </c>
      <c r="L583" s="1" t="s">
        <v>1230</v>
      </c>
      <c r="M583" s="1" t="s">
        <v>1231</v>
      </c>
      <c r="N583" s="1">
        <v>0.0</v>
      </c>
      <c r="O583" s="1" t="s">
        <v>883</v>
      </c>
      <c r="P583" s="1" t="s">
        <v>1528</v>
      </c>
    </row>
    <row r="584" ht="15.75" customHeight="1">
      <c r="A584" s="1" t="s">
        <v>875</v>
      </c>
      <c r="B584" s="1" t="s">
        <v>1541</v>
      </c>
      <c r="C584" s="1">
        <v>58.0</v>
      </c>
      <c r="D584" s="1">
        <v>101.0</v>
      </c>
      <c r="E584" s="1" t="s">
        <v>73</v>
      </c>
      <c r="F584" s="1" t="s">
        <v>73</v>
      </c>
      <c r="G584" s="1" t="s">
        <v>73</v>
      </c>
      <c r="H584" s="1" t="s">
        <v>1231</v>
      </c>
      <c r="I584" s="1">
        <v>1.0</v>
      </c>
      <c r="J584" s="1" t="s">
        <v>76</v>
      </c>
      <c r="K584" s="1" t="s">
        <v>1544</v>
      </c>
      <c r="L584" s="1" t="s">
        <v>1230</v>
      </c>
      <c r="M584" s="1" t="s">
        <v>1231</v>
      </c>
      <c r="N584" s="1">
        <v>0.0</v>
      </c>
      <c r="O584" s="1" t="s">
        <v>1516</v>
      </c>
      <c r="P584" s="1" t="s">
        <v>1519</v>
      </c>
    </row>
    <row r="585" ht="15.75" customHeight="1">
      <c r="A585" s="1" t="s">
        <v>875</v>
      </c>
      <c r="B585" s="1" t="s">
        <v>1541</v>
      </c>
      <c r="C585" s="1">
        <v>58.0</v>
      </c>
      <c r="D585" s="1">
        <v>101.0</v>
      </c>
      <c r="E585" s="1" t="s">
        <v>73</v>
      </c>
      <c r="F585" s="1" t="s">
        <v>73</v>
      </c>
      <c r="G585" s="1" t="s">
        <v>73</v>
      </c>
      <c r="H585" s="1" t="s">
        <v>1231</v>
      </c>
      <c r="I585" s="1">
        <v>1.0</v>
      </c>
      <c r="J585" s="1" t="s">
        <v>76</v>
      </c>
      <c r="K585" s="1" t="s">
        <v>1545</v>
      </c>
      <c r="L585" s="1" t="s">
        <v>1230</v>
      </c>
      <c r="M585" s="1" t="s">
        <v>1231</v>
      </c>
      <c r="N585" s="1">
        <v>0.0</v>
      </c>
      <c r="O585" s="1" t="s">
        <v>1516</v>
      </c>
      <c r="P585" s="1" t="s">
        <v>1475</v>
      </c>
    </row>
    <row r="586" ht="15.75" customHeight="1">
      <c r="A586" s="1" t="s">
        <v>875</v>
      </c>
      <c r="B586" s="1" t="s">
        <v>1541</v>
      </c>
      <c r="C586" s="1">
        <v>58.0</v>
      </c>
      <c r="D586" s="1">
        <v>101.0</v>
      </c>
      <c r="E586" s="1" t="s">
        <v>73</v>
      </c>
      <c r="F586" s="1" t="s">
        <v>73</v>
      </c>
      <c r="G586" s="1" t="s">
        <v>73</v>
      </c>
      <c r="H586" s="1" t="s">
        <v>1231</v>
      </c>
      <c r="I586" s="1">
        <v>1.0</v>
      </c>
      <c r="J586" s="1" t="s">
        <v>1208</v>
      </c>
      <c r="K586" s="1" t="s">
        <v>1546</v>
      </c>
      <c r="L586" s="1" t="s">
        <v>1230</v>
      </c>
      <c r="M586" s="1" t="s">
        <v>1231</v>
      </c>
      <c r="N586" s="1">
        <v>0.0</v>
      </c>
      <c r="O586" s="1" t="s">
        <v>1523</v>
      </c>
      <c r="P586" s="1" t="s">
        <v>1483</v>
      </c>
    </row>
    <row r="587" ht="15.75" customHeight="1">
      <c r="A587" s="1" t="s">
        <v>875</v>
      </c>
      <c r="B587" s="1" t="s">
        <v>1541</v>
      </c>
      <c r="C587" s="1">
        <v>58.0</v>
      </c>
      <c r="D587" s="1">
        <v>101.0</v>
      </c>
      <c r="E587" s="1" t="s">
        <v>73</v>
      </c>
      <c r="F587" s="1" t="s">
        <v>73</v>
      </c>
      <c r="G587" s="1" t="s">
        <v>73</v>
      </c>
      <c r="H587" s="1" t="s">
        <v>1231</v>
      </c>
      <c r="I587" s="1">
        <v>1.0</v>
      </c>
      <c r="J587" s="1" t="s">
        <v>1208</v>
      </c>
      <c r="K587" s="1" t="s">
        <v>1549</v>
      </c>
      <c r="L587" s="1" t="s">
        <v>1230</v>
      </c>
      <c r="M587" s="1" t="s">
        <v>1231</v>
      </c>
      <c r="N587" s="1">
        <v>0.0</v>
      </c>
      <c r="O587" s="1" t="s">
        <v>1523</v>
      </c>
      <c r="P587" s="1" t="s">
        <v>1489</v>
      </c>
    </row>
    <row r="588" ht="15.75" customHeight="1">
      <c r="A588" s="1" t="s">
        <v>875</v>
      </c>
      <c r="B588" s="1" t="s">
        <v>1541</v>
      </c>
      <c r="C588" s="1">
        <v>58.0</v>
      </c>
      <c r="D588" s="1">
        <v>101.0</v>
      </c>
      <c r="E588" s="1" t="s">
        <v>73</v>
      </c>
      <c r="F588" s="1" t="s">
        <v>73</v>
      </c>
      <c r="G588" s="1" t="s">
        <v>73</v>
      </c>
      <c r="H588" s="1" t="s">
        <v>1231</v>
      </c>
      <c r="I588" s="1">
        <v>1.0</v>
      </c>
      <c r="J588" s="1" t="s">
        <v>98</v>
      </c>
      <c r="K588" s="1" t="s">
        <v>1551</v>
      </c>
      <c r="L588" s="1" t="s">
        <v>1230</v>
      </c>
      <c r="M588" s="1" t="s">
        <v>1231</v>
      </c>
      <c r="N588" s="1">
        <v>0.0</v>
      </c>
      <c r="O588" s="1" t="s">
        <v>105</v>
      </c>
      <c r="P588" s="1" t="s">
        <v>1485</v>
      </c>
    </row>
    <row r="589" ht="15.75" customHeight="1">
      <c r="A589" s="1" t="s">
        <v>875</v>
      </c>
      <c r="B589" s="1" t="s">
        <v>1541</v>
      </c>
      <c r="C589" s="1">
        <v>58.0</v>
      </c>
      <c r="D589" s="1">
        <v>101.0</v>
      </c>
      <c r="E589" s="1" t="s">
        <v>73</v>
      </c>
      <c r="F589" s="1" t="s">
        <v>73</v>
      </c>
      <c r="G589" s="1" t="s">
        <v>73</v>
      </c>
      <c r="H589" s="1" t="s">
        <v>1231</v>
      </c>
      <c r="I589" s="1">
        <v>1.0</v>
      </c>
      <c r="J589" s="1" t="s">
        <v>336</v>
      </c>
      <c r="K589" s="1" t="s">
        <v>1553</v>
      </c>
      <c r="L589" s="1" t="s">
        <v>1230</v>
      </c>
      <c r="M589" s="1" t="s">
        <v>1231</v>
      </c>
      <c r="N589" s="1">
        <v>0.0</v>
      </c>
      <c r="O589" s="1" t="s">
        <v>1533</v>
      </c>
      <c r="P589" s="1" t="s">
        <v>1540</v>
      </c>
    </row>
    <row r="590" ht="15.75" customHeight="1">
      <c r="A590" s="1" t="s">
        <v>875</v>
      </c>
      <c r="B590" s="1" t="s">
        <v>1555</v>
      </c>
      <c r="C590" s="1">
        <v>59.0</v>
      </c>
      <c r="D590" s="1">
        <v>102.0</v>
      </c>
      <c r="E590" s="1" t="s">
        <v>73</v>
      </c>
      <c r="F590" s="1" t="s">
        <v>73</v>
      </c>
      <c r="G590" s="1" t="s">
        <v>73</v>
      </c>
      <c r="H590" s="1" t="s">
        <v>1238</v>
      </c>
      <c r="I590" s="1">
        <v>1.0</v>
      </c>
      <c r="J590" s="1" t="s">
        <v>1143</v>
      </c>
      <c r="K590" s="1" t="s">
        <v>1556</v>
      </c>
      <c r="L590" s="1" t="s">
        <v>1236</v>
      </c>
      <c r="M590" s="1" t="s">
        <v>1238</v>
      </c>
      <c r="N590" s="1">
        <v>0.0</v>
      </c>
      <c r="O590" s="1" t="s">
        <v>883</v>
      </c>
      <c r="P590" s="1" t="s">
        <v>73</v>
      </c>
    </row>
    <row r="591" ht="15.75" customHeight="1">
      <c r="A591" s="1" t="s">
        <v>875</v>
      </c>
      <c r="B591" s="1" t="s">
        <v>1555</v>
      </c>
      <c r="C591" s="1">
        <v>59.0</v>
      </c>
      <c r="D591" s="1">
        <v>102.0</v>
      </c>
      <c r="E591" s="1" t="s">
        <v>73</v>
      </c>
      <c r="F591" s="1" t="s">
        <v>73</v>
      </c>
      <c r="G591" s="1" t="s">
        <v>73</v>
      </c>
      <c r="H591" s="1" t="s">
        <v>1238</v>
      </c>
      <c r="I591" s="1">
        <v>1.0</v>
      </c>
      <c r="J591" s="1" t="s">
        <v>112</v>
      </c>
      <c r="K591" s="1" t="s">
        <v>1558</v>
      </c>
      <c r="L591" s="1" t="s">
        <v>1236</v>
      </c>
      <c r="M591" s="1" t="s">
        <v>1238</v>
      </c>
      <c r="N591" s="1">
        <v>0.0</v>
      </c>
      <c r="O591" s="1" t="s">
        <v>1559</v>
      </c>
      <c r="P591" s="1" t="s">
        <v>73</v>
      </c>
    </row>
    <row r="592" ht="15.75" customHeight="1">
      <c r="A592" s="1" t="s">
        <v>875</v>
      </c>
      <c r="B592" s="1" t="s">
        <v>1555</v>
      </c>
      <c r="C592" s="1">
        <v>59.0</v>
      </c>
      <c r="D592" s="1">
        <v>102.0</v>
      </c>
      <c r="E592" s="1" t="s">
        <v>73</v>
      </c>
      <c r="F592" s="1" t="s">
        <v>73</v>
      </c>
      <c r="G592" s="1" t="s">
        <v>73</v>
      </c>
      <c r="H592" s="1" t="s">
        <v>1238</v>
      </c>
      <c r="I592" s="1">
        <v>1.0</v>
      </c>
      <c r="J592" s="1" t="s">
        <v>336</v>
      </c>
      <c r="K592" s="1" t="s">
        <v>1561</v>
      </c>
      <c r="L592" s="1" t="s">
        <v>1236</v>
      </c>
      <c r="M592" s="1" t="s">
        <v>1238</v>
      </c>
      <c r="N592" s="1">
        <v>0.0</v>
      </c>
      <c r="O592" s="1" t="s">
        <v>901</v>
      </c>
      <c r="P592" s="1" t="s">
        <v>73</v>
      </c>
    </row>
    <row r="593" ht="15.75" customHeight="1">
      <c r="A593" s="1" t="s">
        <v>875</v>
      </c>
      <c r="B593" s="1" t="s">
        <v>1562</v>
      </c>
      <c r="C593" s="1">
        <v>60.0</v>
      </c>
      <c r="D593" s="1">
        <v>103.0</v>
      </c>
      <c r="E593" s="1" t="s">
        <v>73</v>
      </c>
      <c r="F593" s="1" t="s">
        <v>73</v>
      </c>
      <c r="G593" s="1" t="s">
        <v>73</v>
      </c>
      <c r="H593" s="1" t="s">
        <v>1244</v>
      </c>
      <c r="I593" s="1">
        <v>1.0</v>
      </c>
      <c r="J593" s="1" t="s">
        <v>1143</v>
      </c>
      <c r="K593" s="1" t="s">
        <v>1563</v>
      </c>
      <c r="L593" s="1" t="s">
        <v>1243</v>
      </c>
      <c r="M593" s="1" t="s">
        <v>1244</v>
      </c>
      <c r="N593" s="1">
        <v>0.0</v>
      </c>
      <c r="O593" s="1" t="s">
        <v>883</v>
      </c>
      <c r="P593" s="1" t="s">
        <v>73</v>
      </c>
    </row>
    <row r="594" ht="15.75" customHeight="1">
      <c r="A594" s="1" t="s">
        <v>875</v>
      </c>
      <c r="B594" s="1" t="s">
        <v>1562</v>
      </c>
      <c r="C594" s="1">
        <v>60.0</v>
      </c>
      <c r="D594" s="1">
        <v>103.0</v>
      </c>
      <c r="E594" s="1" t="s">
        <v>73</v>
      </c>
      <c r="F594" s="1" t="s">
        <v>73</v>
      </c>
      <c r="G594" s="1" t="s">
        <v>73</v>
      </c>
      <c r="H594" s="1" t="s">
        <v>1244</v>
      </c>
      <c r="I594" s="1">
        <v>1.0</v>
      </c>
      <c r="J594" s="1" t="s">
        <v>336</v>
      </c>
      <c r="K594" s="1" t="s">
        <v>1565</v>
      </c>
      <c r="L594" s="1" t="s">
        <v>1243</v>
      </c>
      <c r="M594" s="1" t="s">
        <v>1244</v>
      </c>
      <c r="N594" s="1">
        <v>0.0</v>
      </c>
      <c r="O594" s="1" t="s">
        <v>901</v>
      </c>
      <c r="P594" s="1" t="s">
        <v>73</v>
      </c>
    </row>
    <row r="595" ht="15.75" customHeight="1">
      <c r="A595" s="1" t="s">
        <v>875</v>
      </c>
      <c r="B595" s="1" t="s">
        <v>1566</v>
      </c>
      <c r="C595" s="1">
        <v>61.0</v>
      </c>
      <c r="D595" s="1">
        <v>104.0</v>
      </c>
      <c r="E595" s="1" t="s">
        <v>73</v>
      </c>
      <c r="F595" s="1" t="s">
        <v>73</v>
      </c>
      <c r="G595" s="1" t="s">
        <v>73</v>
      </c>
      <c r="H595" s="1" t="s">
        <v>1250</v>
      </c>
      <c r="I595" s="1">
        <v>1.0</v>
      </c>
      <c r="J595" s="1" t="s">
        <v>1568</v>
      </c>
      <c r="K595" s="1" t="s">
        <v>1569</v>
      </c>
      <c r="L595" s="1" t="s">
        <v>1249</v>
      </c>
      <c r="M595" s="1" t="s">
        <v>1250</v>
      </c>
      <c r="N595" s="1">
        <v>0.0</v>
      </c>
      <c r="O595" s="1" t="s">
        <v>1570</v>
      </c>
      <c r="P595" s="1" t="s">
        <v>73</v>
      </c>
    </row>
    <row r="596" ht="15.75" customHeight="1">
      <c r="A596" s="1" t="s">
        <v>875</v>
      </c>
      <c r="B596" s="1" t="s">
        <v>1566</v>
      </c>
      <c r="C596" s="1">
        <v>61.0</v>
      </c>
      <c r="D596" s="1">
        <v>104.0</v>
      </c>
      <c r="E596" s="1" t="s">
        <v>73</v>
      </c>
      <c r="F596" s="1" t="s">
        <v>73</v>
      </c>
      <c r="G596" s="1" t="s">
        <v>73</v>
      </c>
      <c r="H596" s="1" t="s">
        <v>1250</v>
      </c>
      <c r="I596" s="1">
        <v>1.0</v>
      </c>
      <c r="J596" s="1" t="s">
        <v>1572</v>
      </c>
      <c r="K596" s="1" t="s">
        <v>1573</v>
      </c>
      <c r="L596" s="1" t="s">
        <v>1249</v>
      </c>
      <c r="M596" s="1" t="s">
        <v>1250</v>
      </c>
      <c r="N596" s="1">
        <v>0.0</v>
      </c>
      <c r="O596" s="1" t="s">
        <v>1575</v>
      </c>
      <c r="P596" s="1" t="s">
        <v>73</v>
      </c>
    </row>
    <row r="597" ht="15.75" customHeight="1">
      <c r="A597" s="1" t="s">
        <v>875</v>
      </c>
      <c r="B597" s="1" t="s">
        <v>1566</v>
      </c>
      <c r="C597" s="1">
        <v>61.0</v>
      </c>
      <c r="D597" s="1">
        <v>104.0</v>
      </c>
      <c r="E597" s="1" t="s">
        <v>73</v>
      </c>
      <c r="F597" s="1" t="s">
        <v>73</v>
      </c>
      <c r="G597" s="1" t="s">
        <v>73</v>
      </c>
      <c r="H597" s="1" t="s">
        <v>1250</v>
      </c>
      <c r="I597" s="1">
        <v>1.0</v>
      </c>
      <c r="J597" s="1" t="s">
        <v>1572</v>
      </c>
      <c r="K597" s="1" t="s">
        <v>1576</v>
      </c>
      <c r="L597" s="1" t="s">
        <v>1249</v>
      </c>
      <c r="M597" s="1" t="s">
        <v>1250</v>
      </c>
      <c r="N597" s="1">
        <v>0.0</v>
      </c>
      <c r="O597" s="1" t="s">
        <v>1575</v>
      </c>
      <c r="P597" s="1" t="s">
        <v>73</v>
      </c>
    </row>
    <row r="598" ht="15.75" customHeight="1">
      <c r="A598" s="1" t="s">
        <v>875</v>
      </c>
      <c r="B598" s="1" t="s">
        <v>1566</v>
      </c>
      <c r="C598" s="1">
        <v>61.0</v>
      </c>
      <c r="D598" s="1">
        <v>104.0</v>
      </c>
      <c r="E598" s="1" t="s">
        <v>73</v>
      </c>
      <c r="F598" s="1" t="s">
        <v>73</v>
      </c>
      <c r="G598" s="1" t="s">
        <v>73</v>
      </c>
      <c r="H598" s="1" t="s">
        <v>1250</v>
      </c>
      <c r="I598" s="1">
        <v>1.0</v>
      </c>
      <c r="J598" s="1" t="s">
        <v>1568</v>
      </c>
      <c r="K598" s="1" t="s">
        <v>1579</v>
      </c>
      <c r="L598" s="1" t="s">
        <v>1249</v>
      </c>
      <c r="M598" s="1" t="s">
        <v>1250</v>
      </c>
      <c r="N598" s="1">
        <v>0.0</v>
      </c>
      <c r="O598" s="1" t="s">
        <v>1570</v>
      </c>
      <c r="P598" s="1" t="s">
        <v>73</v>
      </c>
    </row>
    <row r="599" ht="15.75" customHeight="1">
      <c r="A599" s="1" t="s">
        <v>875</v>
      </c>
      <c r="B599" s="1" t="s">
        <v>1566</v>
      </c>
      <c r="C599" s="1">
        <v>61.0</v>
      </c>
      <c r="D599" s="1">
        <v>104.0</v>
      </c>
      <c r="E599" s="1" t="s">
        <v>73</v>
      </c>
      <c r="F599" s="1" t="s">
        <v>73</v>
      </c>
      <c r="G599" s="1" t="s">
        <v>73</v>
      </c>
      <c r="H599" s="1" t="s">
        <v>1250</v>
      </c>
      <c r="I599" s="1">
        <v>1.0</v>
      </c>
      <c r="J599" s="1" t="s">
        <v>1572</v>
      </c>
      <c r="K599" s="1" t="s">
        <v>1581</v>
      </c>
      <c r="L599" s="1" t="s">
        <v>1249</v>
      </c>
      <c r="M599" s="1" t="s">
        <v>1250</v>
      </c>
      <c r="N599" s="1">
        <v>0.0</v>
      </c>
      <c r="O599" s="1" t="s">
        <v>1575</v>
      </c>
      <c r="P599" s="1" t="s">
        <v>73</v>
      </c>
    </row>
    <row r="600" ht="15.75" customHeight="1">
      <c r="A600" s="1" t="s">
        <v>875</v>
      </c>
      <c r="B600" s="1" t="s">
        <v>1566</v>
      </c>
      <c r="C600" s="1">
        <v>61.0</v>
      </c>
      <c r="D600" s="1">
        <v>104.0</v>
      </c>
      <c r="E600" s="1" t="s">
        <v>73</v>
      </c>
      <c r="F600" s="1" t="s">
        <v>73</v>
      </c>
      <c r="G600" s="1" t="s">
        <v>73</v>
      </c>
      <c r="H600" s="1" t="s">
        <v>1250</v>
      </c>
      <c r="I600" s="1">
        <v>1.0</v>
      </c>
      <c r="J600" s="1" t="s">
        <v>1572</v>
      </c>
      <c r="K600" s="1" t="s">
        <v>1583</v>
      </c>
      <c r="L600" s="1" t="s">
        <v>1249</v>
      </c>
      <c r="M600" s="1" t="s">
        <v>1250</v>
      </c>
      <c r="N600" s="1">
        <v>0.0</v>
      </c>
      <c r="O600" s="1" t="s">
        <v>1575</v>
      </c>
      <c r="P600" s="1" t="s">
        <v>73</v>
      </c>
    </row>
    <row r="601" ht="15.75" customHeight="1">
      <c r="A601" s="1" t="s">
        <v>875</v>
      </c>
      <c r="B601" s="1" t="s">
        <v>1566</v>
      </c>
      <c r="C601" s="1">
        <v>61.0</v>
      </c>
      <c r="D601" s="1">
        <v>104.0</v>
      </c>
      <c r="E601" s="1" t="s">
        <v>73</v>
      </c>
      <c r="F601" s="1" t="s">
        <v>73</v>
      </c>
      <c r="G601" s="1" t="s">
        <v>73</v>
      </c>
      <c r="H601" s="1" t="s">
        <v>1250</v>
      </c>
      <c r="I601" s="1">
        <v>1.0</v>
      </c>
      <c r="J601" s="1" t="s">
        <v>1568</v>
      </c>
      <c r="K601" s="1" t="s">
        <v>1585</v>
      </c>
      <c r="L601" s="1" t="s">
        <v>1249</v>
      </c>
      <c r="M601" s="1" t="s">
        <v>1250</v>
      </c>
      <c r="N601" s="1">
        <v>0.0</v>
      </c>
      <c r="O601" s="1" t="s">
        <v>1570</v>
      </c>
      <c r="P601" s="1" t="s">
        <v>73</v>
      </c>
    </row>
    <row r="602" ht="15.75" customHeight="1">
      <c r="A602" s="1" t="s">
        <v>875</v>
      </c>
      <c r="B602" s="1" t="s">
        <v>1566</v>
      </c>
      <c r="C602" s="1">
        <v>61.0</v>
      </c>
      <c r="D602" s="1">
        <v>104.0</v>
      </c>
      <c r="E602" s="1" t="s">
        <v>73</v>
      </c>
      <c r="F602" s="1" t="s">
        <v>73</v>
      </c>
      <c r="G602" s="1" t="s">
        <v>73</v>
      </c>
      <c r="H602" s="1" t="s">
        <v>1250</v>
      </c>
      <c r="I602" s="1">
        <v>1.0</v>
      </c>
      <c r="J602" s="1" t="s">
        <v>1572</v>
      </c>
      <c r="K602" s="1" t="s">
        <v>1586</v>
      </c>
      <c r="L602" s="1" t="s">
        <v>1249</v>
      </c>
      <c r="M602" s="1" t="s">
        <v>1250</v>
      </c>
      <c r="N602" s="1">
        <v>0.0</v>
      </c>
      <c r="O602" s="1" t="s">
        <v>1575</v>
      </c>
      <c r="P602" s="1" t="s">
        <v>73</v>
      </c>
    </row>
    <row r="603" ht="15.75" customHeight="1">
      <c r="A603" s="1" t="s">
        <v>875</v>
      </c>
      <c r="B603" s="1" t="s">
        <v>1566</v>
      </c>
      <c r="C603" s="1">
        <v>61.0</v>
      </c>
      <c r="D603" s="1">
        <v>104.0</v>
      </c>
      <c r="E603" s="1" t="s">
        <v>73</v>
      </c>
      <c r="F603" s="1" t="s">
        <v>73</v>
      </c>
      <c r="G603" s="1" t="s">
        <v>73</v>
      </c>
      <c r="H603" s="1" t="s">
        <v>1250</v>
      </c>
      <c r="I603" s="1">
        <v>1.0</v>
      </c>
      <c r="J603" s="1" t="s">
        <v>1572</v>
      </c>
      <c r="K603" s="1" t="s">
        <v>1587</v>
      </c>
      <c r="L603" s="1" t="s">
        <v>1249</v>
      </c>
      <c r="M603" s="1" t="s">
        <v>1250</v>
      </c>
      <c r="N603" s="1">
        <v>0.0</v>
      </c>
      <c r="O603" s="1" t="s">
        <v>1575</v>
      </c>
      <c r="P603" s="1" t="s">
        <v>73</v>
      </c>
    </row>
    <row r="604" ht="15.75" customHeight="1">
      <c r="A604" s="1" t="s">
        <v>875</v>
      </c>
      <c r="B604" s="1" t="s">
        <v>1566</v>
      </c>
      <c r="C604" s="1">
        <v>61.0</v>
      </c>
      <c r="D604" s="1">
        <v>104.0</v>
      </c>
      <c r="E604" s="1" t="s">
        <v>73</v>
      </c>
      <c r="F604" s="1" t="s">
        <v>73</v>
      </c>
      <c r="G604" s="1" t="s">
        <v>73</v>
      </c>
      <c r="H604" s="1" t="s">
        <v>1250</v>
      </c>
      <c r="I604" s="1">
        <v>1.0</v>
      </c>
      <c r="J604" s="1" t="s">
        <v>1568</v>
      </c>
      <c r="K604" s="1" t="s">
        <v>1589</v>
      </c>
      <c r="L604" s="1" t="s">
        <v>1249</v>
      </c>
      <c r="M604" s="1" t="s">
        <v>1250</v>
      </c>
      <c r="N604" s="1">
        <v>0.0</v>
      </c>
      <c r="O604" s="1" t="s">
        <v>1570</v>
      </c>
      <c r="P604" s="1" t="s">
        <v>73</v>
      </c>
    </row>
    <row r="605" ht="15.75" customHeight="1">
      <c r="A605" s="1" t="s">
        <v>875</v>
      </c>
      <c r="B605" s="1" t="s">
        <v>1566</v>
      </c>
      <c r="C605" s="1">
        <v>61.0</v>
      </c>
      <c r="D605" s="1">
        <v>104.0</v>
      </c>
      <c r="E605" s="1" t="s">
        <v>73</v>
      </c>
      <c r="F605" s="1" t="s">
        <v>73</v>
      </c>
      <c r="G605" s="1" t="s">
        <v>73</v>
      </c>
      <c r="H605" s="1" t="s">
        <v>1250</v>
      </c>
      <c r="I605" s="1">
        <v>1.0</v>
      </c>
      <c r="J605" s="1" t="s">
        <v>1572</v>
      </c>
      <c r="K605" s="1" t="s">
        <v>1591</v>
      </c>
      <c r="L605" s="1" t="s">
        <v>1249</v>
      </c>
      <c r="M605" s="1" t="s">
        <v>1250</v>
      </c>
      <c r="N605" s="1">
        <v>0.0</v>
      </c>
      <c r="O605" s="1" t="s">
        <v>1575</v>
      </c>
      <c r="P605" s="1" t="s">
        <v>73</v>
      </c>
    </row>
    <row r="606" ht="15.75" customHeight="1">
      <c r="A606" s="1" t="s">
        <v>875</v>
      </c>
      <c r="B606" s="1" t="s">
        <v>1566</v>
      </c>
      <c r="C606" s="1">
        <v>61.0</v>
      </c>
      <c r="D606" s="1">
        <v>104.0</v>
      </c>
      <c r="E606" s="1" t="s">
        <v>73</v>
      </c>
      <c r="F606" s="1" t="s">
        <v>73</v>
      </c>
      <c r="G606" s="1" t="s">
        <v>73</v>
      </c>
      <c r="H606" s="1" t="s">
        <v>1250</v>
      </c>
      <c r="I606" s="1">
        <v>1.0</v>
      </c>
      <c r="J606" s="1" t="s">
        <v>1572</v>
      </c>
      <c r="K606" s="1" t="s">
        <v>1594</v>
      </c>
      <c r="L606" s="1" t="s">
        <v>1249</v>
      </c>
      <c r="M606" s="1" t="s">
        <v>1250</v>
      </c>
      <c r="N606" s="1">
        <v>0.0</v>
      </c>
      <c r="O606" s="1" t="s">
        <v>1575</v>
      </c>
      <c r="P606" s="1" t="s">
        <v>73</v>
      </c>
    </row>
    <row r="607" ht="15.75" customHeight="1">
      <c r="A607" s="1" t="s">
        <v>875</v>
      </c>
      <c r="B607" s="1" t="s">
        <v>1566</v>
      </c>
      <c r="C607" s="1">
        <v>61.0</v>
      </c>
      <c r="D607" s="1">
        <v>104.0</v>
      </c>
      <c r="E607" s="1" t="s">
        <v>73</v>
      </c>
      <c r="F607" s="1" t="s">
        <v>73</v>
      </c>
      <c r="G607" s="1" t="s">
        <v>73</v>
      </c>
      <c r="H607" s="1" t="s">
        <v>1250</v>
      </c>
      <c r="I607" s="1">
        <v>1.0</v>
      </c>
      <c r="J607" s="1" t="s">
        <v>1568</v>
      </c>
      <c r="K607" s="1" t="s">
        <v>1596</v>
      </c>
      <c r="L607" s="1" t="s">
        <v>1249</v>
      </c>
      <c r="M607" s="1" t="s">
        <v>1250</v>
      </c>
      <c r="N607" s="1">
        <v>0.0</v>
      </c>
      <c r="O607" s="1" t="s">
        <v>1570</v>
      </c>
      <c r="P607" s="1" t="s">
        <v>73</v>
      </c>
    </row>
    <row r="608" ht="15.75" customHeight="1">
      <c r="A608" s="1" t="s">
        <v>875</v>
      </c>
      <c r="B608" s="1" t="s">
        <v>1566</v>
      </c>
      <c r="C608" s="1">
        <v>61.0</v>
      </c>
      <c r="D608" s="1">
        <v>104.0</v>
      </c>
      <c r="E608" s="1" t="s">
        <v>73</v>
      </c>
      <c r="F608" s="1" t="s">
        <v>73</v>
      </c>
      <c r="G608" s="1" t="s">
        <v>73</v>
      </c>
      <c r="H608" s="1" t="s">
        <v>1250</v>
      </c>
      <c r="I608" s="1">
        <v>1.0</v>
      </c>
      <c r="J608" s="1" t="s">
        <v>1572</v>
      </c>
      <c r="K608" s="1" t="s">
        <v>1597</v>
      </c>
      <c r="L608" s="1" t="s">
        <v>1249</v>
      </c>
      <c r="M608" s="1" t="s">
        <v>1250</v>
      </c>
      <c r="N608" s="1">
        <v>0.0</v>
      </c>
      <c r="O608" s="1" t="s">
        <v>1575</v>
      </c>
      <c r="P608" s="1" t="s">
        <v>73</v>
      </c>
    </row>
    <row r="609" ht="15.75" customHeight="1">
      <c r="A609" s="1" t="s">
        <v>875</v>
      </c>
      <c r="B609" s="1" t="s">
        <v>1566</v>
      </c>
      <c r="C609" s="1">
        <v>61.0</v>
      </c>
      <c r="D609" s="1">
        <v>104.0</v>
      </c>
      <c r="E609" s="1" t="s">
        <v>73</v>
      </c>
      <c r="F609" s="1" t="s">
        <v>73</v>
      </c>
      <c r="G609" s="1" t="s">
        <v>73</v>
      </c>
      <c r="H609" s="1" t="s">
        <v>1250</v>
      </c>
      <c r="I609" s="1">
        <v>1.0</v>
      </c>
      <c r="J609" s="1" t="s">
        <v>1572</v>
      </c>
      <c r="K609" s="1" t="s">
        <v>1599</v>
      </c>
      <c r="L609" s="1" t="s">
        <v>1249</v>
      </c>
      <c r="M609" s="1" t="s">
        <v>1250</v>
      </c>
      <c r="N609" s="1">
        <v>0.0</v>
      </c>
      <c r="O609" s="1" t="s">
        <v>1575</v>
      </c>
      <c r="P609" s="1" t="s">
        <v>73</v>
      </c>
    </row>
    <row r="610" ht="15.75" customHeight="1">
      <c r="A610" s="1" t="s">
        <v>875</v>
      </c>
      <c r="B610" s="1" t="s">
        <v>1600</v>
      </c>
      <c r="C610" s="1">
        <v>62.0</v>
      </c>
      <c r="D610" s="1">
        <v>105.0</v>
      </c>
      <c r="E610" s="1" t="s">
        <v>73</v>
      </c>
      <c r="F610" s="1" t="s">
        <v>73</v>
      </c>
      <c r="G610" s="1" t="s">
        <v>73</v>
      </c>
      <c r="H610" s="1" t="s">
        <v>1256</v>
      </c>
      <c r="I610" s="1">
        <v>1.0</v>
      </c>
      <c r="J610" s="1" t="s">
        <v>1568</v>
      </c>
      <c r="K610" s="1" t="s">
        <v>1601</v>
      </c>
      <c r="L610" s="1" t="s">
        <v>1255</v>
      </c>
      <c r="M610" s="1" t="s">
        <v>1256</v>
      </c>
      <c r="N610" s="1">
        <v>0.0</v>
      </c>
      <c r="O610" s="1" t="s">
        <v>1570</v>
      </c>
      <c r="P610" s="1" t="s">
        <v>73</v>
      </c>
    </row>
    <row r="611" ht="15.75" customHeight="1">
      <c r="A611" s="1" t="s">
        <v>875</v>
      </c>
      <c r="B611" s="1" t="s">
        <v>1600</v>
      </c>
      <c r="C611" s="1">
        <v>62.0</v>
      </c>
      <c r="D611" s="1">
        <v>105.0</v>
      </c>
      <c r="E611" s="1" t="s">
        <v>73</v>
      </c>
      <c r="F611" s="1" t="s">
        <v>73</v>
      </c>
      <c r="G611" s="1" t="s">
        <v>73</v>
      </c>
      <c r="H611" s="1" t="s">
        <v>1256</v>
      </c>
      <c r="I611" s="1">
        <v>1.0</v>
      </c>
      <c r="J611" s="1" t="s">
        <v>1572</v>
      </c>
      <c r="K611" s="1" t="s">
        <v>1603</v>
      </c>
      <c r="L611" s="1" t="s">
        <v>1255</v>
      </c>
      <c r="M611" s="1" t="s">
        <v>1256</v>
      </c>
      <c r="N611" s="1">
        <v>0.0</v>
      </c>
      <c r="O611" s="1" t="s">
        <v>1575</v>
      </c>
      <c r="P611" s="1" t="s">
        <v>73</v>
      </c>
    </row>
    <row r="612" ht="15.75" customHeight="1">
      <c r="A612" s="1" t="s">
        <v>875</v>
      </c>
      <c r="B612" s="1" t="s">
        <v>1600</v>
      </c>
      <c r="C612" s="1">
        <v>62.0</v>
      </c>
      <c r="D612" s="1">
        <v>105.0</v>
      </c>
      <c r="E612" s="1" t="s">
        <v>73</v>
      </c>
      <c r="F612" s="1" t="s">
        <v>73</v>
      </c>
      <c r="G612" s="1" t="s">
        <v>73</v>
      </c>
      <c r="H612" s="1" t="s">
        <v>1256</v>
      </c>
      <c r="I612" s="1">
        <v>1.0</v>
      </c>
      <c r="J612" s="1" t="s">
        <v>1572</v>
      </c>
      <c r="K612" s="1" t="s">
        <v>1604</v>
      </c>
      <c r="L612" s="1" t="s">
        <v>1255</v>
      </c>
      <c r="M612" s="1" t="s">
        <v>1256</v>
      </c>
      <c r="N612" s="1">
        <v>0.0</v>
      </c>
      <c r="O612" s="1" t="s">
        <v>1575</v>
      </c>
      <c r="P612" s="1" t="s">
        <v>73</v>
      </c>
    </row>
    <row r="613" ht="15.75" customHeight="1">
      <c r="A613" s="1" t="s">
        <v>875</v>
      </c>
      <c r="B613" s="1" t="s">
        <v>1600</v>
      </c>
      <c r="C613" s="1">
        <v>62.0</v>
      </c>
      <c r="D613" s="1">
        <v>105.0</v>
      </c>
      <c r="E613" s="1" t="s">
        <v>73</v>
      </c>
      <c r="F613" s="1" t="s">
        <v>73</v>
      </c>
      <c r="G613" s="1" t="s">
        <v>73</v>
      </c>
      <c r="H613" s="1" t="s">
        <v>1256</v>
      </c>
      <c r="I613" s="1">
        <v>1.0</v>
      </c>
      <c r="J613" s="1" t="s">
        <v>1568</v>
      </c>
      <c r="K613" s="1" t="s">
        <v>1606</v>
      </c>
      <c r="L613" s="1" t="s">
        <v>1255</v>
      </c>
      <c r="M613" s="1" t="s">
        <v>1256</v>
      </c>
      <c r="N613" s="1">
        <v>0.0</v>
      </c>
      <c r="O613" s="1" t="s">
        <v>1570</v>
      </c>
      <c r="P613" s="1" t="s">
        <v>73</v>
      </c>
    </row>
    <row r="614" ht="15.75" customHeight="1">
      <c r="A614" s="1" t="s">
        <v>875</v>
      </c>
      <c r="B614" s="1" t="s">
        <v>1600</v>
      </c>
      <c r="C614" s="1">
        <v>62.0</v>
      </c>
      <c r="D614" s="1">
        <v>105.0</v>
      </c>
      <c r="E614" s="1" t="s">
        <v>73</v>
      </c>
      <c r="F614" s="1" t="s">
        <v>73</v>
      </c>
      <c r="G614" s="1" t="s">
        <v>73</v>
      </c>
      <c r="H614" s="1" t="s">
        <v>1256</v>
      </c>
      <c r="I614" s="1">
        <v>1.0</v>
      </c>
      <c r="J614" s="1" t="s">
        <v>1572</v>
      </c>
      <c r="K614" s="1" t="s">
        <v>1608</v>
      </c>
      <c r="L614" s="1" t="s">
        <v>1255</v>
      </c>
      <c r="M614" s="1" t="s">
        <v>1256</v>
      </c>
      <c r="N614" s="1">
        <v>0.0</v>
      </c>
      <c r="O614" s="1" t="s">
        <v>1575</v>
      </c>
      <c r="P614" s="1" t="s">
        <v>73</v>
      </c>
    </row>
    <row r="615" ht="15.75" customHeight="1">
      <c r="A615" s="1" t="s">
        <v>875</v>
      </c>
      <c r="B615" s="1" t="s">
        <v>1600</v>
      </c>
      <c r="C615" s="1">
        <v>62.0</v>
      </c>
      <c r="D615" s="1">
        <v>105.0</v>
      </c>
      <c r="E615" s="1" t="s">
        <v>73</v>
      </c>
      <c r="F615" s="1" t="s">
        <v>73</v>
      </c>
      <c r="G615" s="1" t="s">
        <v>73</v>
      </c>
      <c r="H615" s="1" t="s">
        <v>1256</v>
      </c>
      <c r="I615" s="1">
        <v>1.0</v>
      </c>
      <c r="J615" s="1" t="s">
        <v>1572</v>
      </c>
      <c r="K615" s="1" t="s">
        <v>1610</v>
      </c>
      <c r="L615" s="1" t="s">
        <v>1255</v>
      </c>
      <c r="M615" s="1" t="s">
        <v>1256</v>
      </c>
      <c r="N615" s="1">
        <v>0.0</v>
      </c>
      <c r="O615" s="1" t="s">
        <v>1575</v>
      </c>
      <c r="P615" s="1" t="s">
        <v>73</v>
      </c>
    </row>
    <row r="616" ht="15.75" customHeight="1">
      <c r="A616" s="1" t="s">
        <v>875</v>
      </c>
      <c r="B616" s="1" t="s">
        <v>1600</v>
      </c>
      <c r="C616" s="1">
        <v>62.0</v>
      </c>
      <c r="D616" s="1">
        <v>105.0</v>
      </c>
      <c r="E616" s="1" t="s">
        <v>73</v>
      </c>
      <c r="F616" s="1" t="s">
        <v>73</v>
      </c>
      <c r="G616" s="1" t="s">
        <v>73</v>
      </c>
      <c r="H616" s="1" t="s">
        <v>1256</v>
      </c>
      <c r="I616" s="1">
        <v>1.0</v>
      </c>
      <c r="J616" s="1" t="s">
        <v>1568</v>
      </c>
      <c r="K616" s="1" t="s">
        <v>1612</v>
      </c>
      <c r="L616" s="1" t="s">
        <v>1255</v>
      </c>
      <c r="M616" s="1" t="s">
        <v>1256</v>
      </c>
      <c r="N616" s="1">
        <v>0.0</v>
      </c>
      <c r="O616" s="1" t="s">
        <v>1570</v>
      </c>
      <c r="P616" s="1" t="s">
        <v>73</v>
      </c>
    </row>
    <row r="617" ht="15.75" customHeight="1">
      <c r="A617" s="1" t="s">
        <v>875</v>
      </c>
      <c r="B617" s="1" t="s">
        <v>1600</v>
      </c>
      <c r="C617" s="1">
        <v>62.0</v>
      </c>
      <c r="D617" s="1">
        <v>105.0</v>
      </c>
      <c r="E617" s="1" t="s">
        <v>73</v>
      </c>
      <c r="F617" s="1" t="s">
        <v>73</v>
      </c>
      <c r="G617" s="1" t="s">
        <v>73</v>
      </c>
      <c r="H617" s="1" t="s">
        <v>1256</v>
      </c>
      <c r="I617" s="1">
        <v>1.0</v>
      </c>
      <c r="J617" s="1" t="s">
        <v>1572</v>
      </c>
      <c r="K617" s="1" t="s">
        <v>1615</v>
      </c>
      <c r="L617" s="1" t="s">
        <v>1255</v>
      </c>
      <c r="M617" s="1" t="s">
        <v>1256</v>
      </c>
      <c r="N617" s="1">
        <v>0.0</v>
      </c>
      <c r="O617" s="1" t="s">
        <v>1575</v>
      </c>
      <c r="P617" s="1" t="s">
        <v>73</v>
      </c>
    </row>
    <row r="618" ht="15.75" customHeight="1">
      <c r="A618" s="1" t="s">
        <v>875</v>
      </c>
      <c r="B618" s="1" t="s">
        <v>1600</v>
      </c>
      <c r="C618" s="1">
        <v>62.0</v>
      </c>
      <c r="D618" s="1">
        <v>105.0</v>
      </c>
      <c r="E618" s="1" t="s">
        <v>73</v>
      </c>
      <c r="F618" s="1" t="s">
        <v>73</v>
      </c>
      <c r="G618" s="1" t="s">
        <v>73</v>
      </c>
      <c r="H618" s="1" t="s">
        <v>1256</v>
      </c>
      <c r="I618" s="1">
        <v>1.0</v>
      </c>
      <c r="J618" s="1" t="s">
        <v>1572</v>
      </c>
      <c r="K618" s="1" t="s">
        <v>1617</v>
      </c>
      <c r="L618" s="1" t="s">
        <v>1255</v>
      </c>
      <c r="M618" s="1" t="s">
        <v>1256</v>
      </c>
      <c r="N618" s="1">
        <v>0.0</v>
      </c>
      <c r="O618" s="1" t="s">
        <v>1575</v>
      </c>
      <c r="P618" s="1" t="s">
        <v>73</v>
      </c>
    </row>
    <row r="619" ht="15.75" customHeight="1">
      <c r="A619" s="1" t="s">
        <v>875</v>
      </c>
      <c r="B619" s="1" t="s">
        <v>1600</v>
      </c>
      <c r="C619" s="1">
        <v>62.0</v>
      </c>
      <c r="D619" s="1">
        <v>105.0</v>
      </c>
      <c r="E619" s="1" t="s">
        <v>73</v>
      </c>
      <c r="F619" s="1" t="s">
        <v>73</v>
      </c>
      <c r="G619" s="1" t="s">
        <v>73</v>
      </c>
      <c r="H619" s="1" t="s">
        <v>1256</v>
      </c>
      <c r="I619" s="1">
        <v>1.0</v>
      </c>
      <c r="J619" s="1" t="s">
        <v>1568</v>
      </c>
      <c r="K619" s="1" t="s">
        <v>1619</v>
      </c>
      <c r="L619" s="1" t="s">
        <v>1255</v>
      </c>
      <c r="M619" s="1" t="s">
        <v>1256</v>
      </c>
      <c r="N619" s="1">
        <v>0.0</v>
      </c>
      <c r="O619" s="1" t="s">
        <v>1570</v>
      </c>
      <c r="P619" s="1" t="s">
        <v>73</v>
      </c>
    </row>
    <row r="620" ht="15.75" customHeight="1">
      <c r="A620" s="1" t="s">
        <v>875</v>
      </c>
      <c r="B620" s="1" t="s">
        <v>1600</v>
      </c>
      <c r="C620" s="1">
        <v>62.0</v>
      </c>
      <c r="D620" s="1">
        <v>105.0</v>
      </c>
      <c r="E620" s="1" t="s">
        <v>73</v>
      </c>
      <c r="F620" s="1" t="s">
        <v>73</v>
      </c>
      <c r="G620" s="1" t="s">
        <v>73</v>
      </c>
      <c r="H620" s="1" t="s">
        <v>1256</v>
      </c>
      <c r="I620" s="1">
        <v>1.0</v>
      </c>
      <c r="J620" s="1" t="s">
        <v>1572</v>
      </c>
      <c r="K620" s="1" t="s">
        <v>1621</v>
      </c>
      <c r="L620" s="1" t="s">
        <v>1255</v>
      </c>
      <c r="M620" s="1" t="s">
        <v>1256</v>
      </c>
      <c r="N620" s="1">
        <v>0.0</v>
      </c>
      <c r="O620" s="1" t="s">
        <v>1575</v>
      </c>
      <c r="P620" s="1" t="s">
        <v>73</v>
      </c>
    </row>
    <row r="621" ht="15.75" customHeight="1">
      <c r="A621" s="1" t="s">
        <v>875</v>
      </c>
      <c r="B621" s="1" t="s">
        <v>1600</v>
      </c>
      <c r="C621" s="1">
        <v>62.0</v>
      </c>
      <c r="D621" s="1">
        <v>105.0</v>
      </c>
      <c r="E621" s="1" t="s">
        <v>73</v>
      </c>
      <c r="F621" s="1" t="s">
        <v>73</v>
      </c>
      <c r="G621" s="1" t="s">
        <v>73</v>
      </c>
      <c r="H621" s="1" t="s">
        <v>1256</v>
      </c>
      <c r="I621" s="1">
        <v>1.0</v>
      </c>
      <c r="J621" s="1" t="s">
        <v>1572</v>
      </c>
      <c r="K621" s="1" t="s">
        <v>1623</v>
      </c>
      <c r="L621" s="1" t="s">
        <v>1255</v>
      </c>
      <c r="M621" s="1" t="s">
        <v>1256</v>
      </c>
      <c r="N621" s="1">
        <v>0.0</v>
      </c>
      <c r="O621" s="1" t="s">
        <v>1575</v>
      </c>
      <c r="P621" s="1" t="s">
        <v>73</v>
      </c>
    </row>
    <row r="622" ht="15.75" customHeight="1">
      <c r="A622" s="1" t="s">
        <v>875</v>
      </c>
      <c r="B622" s="1" t="s">
        <v>1600</v>
      </c>
      <c r="C622" s="1">
        <v>62.0</v>
      </c>
      <c r="D622" s="1">
        <v>105.0</v>
      </c>
      <c r="E622" s="1" t="s">
        <v>73</v>
      </c>
      <c r="F622" s="1" t="s">
        <v>73</v>
      </c>
      <c r="G622" s="1" t="s">
        <v>73</v>
      </c>
      <c r="H622" s="1" t="s">
        <v>1256</v>
      </c>
      <c r="I622" s="1">
        <v>1.0</v>
      </c>
      <c r="J622" s="1" t="s">
        <v>1568</v>
      </c>
      <c r="K622" s="1" t="s">
        <v>1625</v>
      </c>
      <c r="L622" s="1" t="s">
        <v>1255</v>
      </c>
      <c r="M622" s="1" t="s">
        <v>1256</v>
      </c>
      <c r="N622" s="1">
        <v>0.0</v>
      </c>
      <c r="O622" s="1" t="s">
        <v>1570</v>
      </c>
      <c r="P622" s="1" t="s">
        <v>73</v>
      </c>
    </row>
    <row r="623" ht="15.75" customHeight="1">
      <c r="A623" s="1" t="s">
        <v>875</v>
      </c>
      <c r="B623" s="1" t="s">
        <v>1600</v>
      </c>
      <c r="C623" s="1">
        <v>62.0</v>
      </c>
      <c r="D623" s="1">
        <v>105.0</v>
      </c>
      <c r="E623" s="1" t="s">
        <v>73</v>
      </c>
      <c r="F623" s="1" t="s">
        <v>73</v>
      </c>
      <c r="G623" s="1" t="s">
        <v>73</v>
      </c>
      <c r="H623" s="1" t="s">
        <v>1256</v>
      </c>
      <c r="I623" s="1">
        <v>1.0</v>
      </c>
      <c r="J623" s="1" t="s">
        <v>1572</v>
      </c>
      <c r="K623" s="1" t="s">
        <v>1627</v>
      </c>
      <c r="L623" s="1" t="s">
        <v>1255</v>
      </c>
      <c r="M623" s="1" t="s">
        <v>1256</v>
      </c>
      <c r="N623" s="1">
        <v>0.0</v>
      </c>
      <c r="O623" s="1" t="s">
        <v>1575</v>
      </c>
      <c r="P623" s="1" t="s">
        <v>73</v>
      </c>
    </row>
    <row r="624" ht="15.75" customHeight="1">
      <c r="A624" s="1" t="s">
        <v>875</v>
      </c>
      <c r="B624" s="1" t="s">
        <v>1600</v>
      </c>
      <c r="C624" s="1">
        <v>62.0</v>
      </c>
      <c r="D624" s="1">
        <v>105.0</v>
      </c>
      <c r="E624" s="1" t="s">
        <v>73</v>
      </c>
      <c r="F624" s="1" t="s">
        <v>73</v>
      </c>
      <c r="G624" s="1" t="s">
        <v>73</v>
      </c>
      <c r="H624" s="1" t="s">
        <v>1256</v>
      </c>
      <c r="I624" s="1">
        <v>1.0</v>
      </c>
      <c r="J624" s="1" t="s">
        <v>1572</v>
      </c>
      <c r="K624" s="1" t="s">
        <v>1629</v>
      </c>
      <c r="L624" s="1" t="s">
        <v>1255</v>
      </c>
      <c r="M624" s="1" t="s">
        <v>1256</v>
      </c>
      <c r="N624" s="1">
        <v>0.0</v>
      </c>
      <c r="O624" s="1" t="s">
        <v>1575</v>
      </c>
      <c r="P624" s="1" t="s">
        <v>73</v>
      </c>
    </row>
    <row r="625" ht="15.75" customHeight="1">
      <c r="A625" s="1" t="s">
        <v>875</v>
      </c>
      <c r="B625" s="1" t="s">
        <v>1631</v>
      </c>
      <c r="C625" s="1">
        <v>63.0</v>
      </c>
      <c r="D625" s="1">
        <v>106.0</v>
      </c>
      <c r="E625" s="1" t="s">
        <v>73</v>
      </c>
      <c r="F625" s="1" t="s">
        <v>73</v>
      </c>
      <c r="G625" s="1" t="s">
        <v>73</v>
      </c>
      <c r="H625" s="1" t="s">
        <v>1261</v>
      </c>
      <c r="I625" s="1">
        <v>1.0</v>
      </c>
      <c r="J625" s="1" t="s">
        <v>1143</v>
      </c>
      <c r="K625" s="1" t="s">
        <v>1633</v>
      </c>
      <c r="L625" s="1" t="s">
        <v>1260</v>
      </c>
      <c r="M625" s="1" t="s">
        <v>1261</v>
      </c>
      <c r="N625" s="1">
        <v>0.0</v>
      </c>
      <c r="O625" s="1" t="s">
        <v>883</v>
      </c>
      <c r="P625" s="1" t="s">
        <v>73</v>
      </c>
    </row>
    <row r="626" ht="15.75" customHeight="1">
      <c r="A626" s="1" t="s">
        <v>875</v>
      </c>
      <c r="B626" s="1" t="s">
        <v>1631</v>
      </c>
      <c r="C626" s="1">
        <v>63.0</v>
      </c>
      <c r="D626" s="1">
        <v>106.0</v>
      </c>
      <c r="E626" s="1" t="s">
        <v>73</v>
      </c>
      <c r="F626" s="1" t="s">
        <v>73</v>
      </c>
      <c r="G626" s="1" t="s">
        <v>73</v>
      </c>
      <c r="H626" s="1" t="s">
        <v>1261</v>
      </c>
      <c r="I626" s="1">
        <v>1.0</v>
      </c>
      <c r="J626" s="1" t="s">
        <v>112</v>
      </c>
      <c r="K626" s="1" t="s">
        <v>1635</v>
      </c>
      <c r="L626" s="1" t="s">
        <v>1260</v>
      </c>
      <c r="M626" s="1" t="s">
        <v>1261</v>
      </c>
      <c r="N626" s="1">
        <v>0.0</v>
      </c>
      <c r="O626" s="1" t="s">
        <v>1636</v>
      </c>
      <c r="P626" s="1" t="s">
        <v>73</v>
      </c>
    </row>
    <row r="627" ht="15.75" customHeight="1">
      <c r="A627" s="1" t="s">
        <v>875</v>
      </c>
      <c r="B627" s="1" t="s">
        <v>1631</v>
      </c>
      <c r="C627" s="1">
        <v>63.0</v>
      </c>
      <c r="D627" s="1">
        <v>106.0</v>
      </c>
      <c r="E627" s="1" t="s">
        <v>73</v>
      </c>
      <c r="F627" s="1" t="s">
        <v>73</v>
      </c>
      <c r="G627" s="1" t="s">
        <v>73</v>
      </c>
      <c r="H627" s="1" t="s">
        <v>1261</v>
      </c>
      <c r="I627" s="1">
        <v>1.0</v>
      </c>
      <c r="J627" s="1" t="s">
        <v>336</v>
      </c>
      <c r="K627" s="1" t="s">
        <v>1638</v>
      </c>
      <c r="L627" s="1" t="s">
        <v>1260</v>
      </c>
      <c r="M627" s="1" t="s">
        <v>1261</v>
      </c>
      <c r="N627" s="1">
        <v>0.0</v>
      </c>
      <c r="O627" s="1" t="s">
        <v>901</v>
      </c>
      <c r="P627" s="1" t="s">
        <v>73</v>
      </c>
    </row>
    <row r="628" ht="15.75" customHeight="1">
      <c r="A628" s="1" t="s">
        <v>875</v>
      </c>
      <c r="B628" s="1" t="s">
        <v>1639</v>
      </c>
      <c r="C628" s="1">
        <v>64.0</v>
      </c>
      <c r="D628" s="1">
        <v>107.0</v>
      </c>
      <c r="E628" s="1" t="s">
        <v>73</v>
      </c>
      <c r="F628" s="1" t="s">
        <v>73</v>
      </c>
      <c r="G628" s="1" t="s">
        <v>73</v>
      </c>
      <c r="H628" s="1" t="s">
        <v>1267</v>
      </c>
      <c r="I628" s="1">
        <v>1.0</v>
      </c>
      <c r="J628" s="1" t="s">
        <v>1143</v>
      </c>
      <c r="K628" s="1" t="s">
        <v>1640</v>
      </c>
      <c r="L628" s="1" t="s">
        <v>1266</v>
      </c>
      <c r="M628" s="1" t="s">
        <v>1267</v>
      </c>
      <c r="N628" s="1">
        <v>0.0</v>
      </c>
      <c r="O628" s="1" t="s">
        <v>883</v>
      </c>
      <c r="P628" s="1" t="s">
        <v>73</v>
      </c>
    </row>
    <row r="629" ht="15.75" customHeight="1">
      <c r="A629" s="1" t="s">
        <v>875</v>
      </c>
      <c r="B629" s="1" t="s">
        <v>1639</v>
      </c>
      <c r="C629" s="1">
        <v>64.0</v>
      </c>
      <c r="D629" s="1">
        <v>107.0</v>
      </c>
      <c r="E629" s="1" t="s">
        <v>73</v>
      </c>
      <c r="F629" s="1" t="s">
        <v>73</v>
      </c>
      <c r="G629" s="1" t="s">
        <v>73</v>
      </c>
      <c r="H629" s="1" t="s">
        <v>1267</v>
      </c>
      <c r="I629" s="1">
        <v>1.0</v>
      </c>
      <c r="J629" s="1" t="s">
        <v>336</v>
      </c>
      <c r="K629" s="1" t="s">
        <v>1643</v>
      </c>
      <c r="L629" s="1" t="s">
        <v>1266</v>
      </c>
      <c r="M629" s="1" t="s">
        <v>1267</v>
      </c>
      <c r="N629" s="1">
        <v>0.0</v>
      </c>
      <c r="O629" s="1" t="s">
        <v>901</v>
      </c>
      <c r="P629" s="1" t="s">
        <v>73</v>
      </c>
    </row>
    <row r="630" ht="15.75" customHeight="1">
      <c r="A630" s="1" t="s">
        <v>875</v>
      </c>
      <c r="B630" s="1" t="s">
        <v>1644</v>
      </c>
      <c r="C630" s="1">
        <v>65.0</v>
      </c>
      <c r="D630" s="1">
        <v>108.0</v>
      </c>
      <c r="E630" s="1" t="s">
        <v>73</v>
      </c>
      <c r="F630" s="1" t="s">
        <v>73</v>
      </c>
      <c r="G630" s="1" t="s">
        <v>73</v>
      </c>
      <c r="H630" s="1" t="s">
        <v>1271</v>
      </c>
      <c r="I630" s="1">
        <v>1.0</v>
      </c>
      <c r="J630" s="1" t="s">
        <v>1568</v>
      </c>
      <c r="K630" s="1" t="s">
        <v>1646</v>
      </c>
      <c r="L630" s="1" t="s">
        <v>1270</v>
      </c>
      <c r="M630" s="1" t="s">
        <v>1271</v>
      </c>
      <c r="N630" s="1">
        <v>0.0</v>
      </c>
      <c r="O630" s="1" t="s">
        <v>1570</v>
      </c>
      <c r="P630" s="1" t="s">
        <v>73</v>
      </c>
    </row>
    <row r="631" ht="15.75" customHeight="1">
      <c r="A631" s="1" t="s">
        <v>875</v>
      </c>
      <c r="B631" s="1" t="s">
        <v>1644</v>
      </c>
      <c r="C631" s="1">
        <v>65.0</v>
      </c>
      <c r="D631" s="1">
        <v>108.0</v>
      </c>
      <c r="E631" s="1" t="s">
        <v>73</v>
      </c>
      <c r="F631" s="1" t="s">
        <v>73</v>
      </c>
      <c r="G631" s="1" t="s">
        <v>73</v>
      </c>
      <c r="H631" s="1" t="s">
        <v>1271</v>
      </c>
      <c r="I631" s="1">
        <v>1.0</v>
      </c>
      <c r="J631" s="1" t="s">
        <v>1572</v>
      </c>
      <c r="K631" s="1" t="s">
        <v>1648</v>
      </c>
      <c r="L631" s="1" t="s">
        <v>1270</v>
      </c>
      <c r="M631" s="1" t="s">
        <v>1271</v>
      </c>
      <c r="N631" s="1">
        <v>0.0</v>
      </c>
      <c r="O631" s="1" t="s">
        <v>1649</v>
      </c>
      <c r="P631" s="1" t="s">
        <v>73</v>
      </c>
    </row>
    <row r="632" ht="15.75" customHeight="1">
      <c r="A632" s="1" t="s">
        <v>875</v>
      </c>
      <c r="B632" s="1" t="s">
        <v>1644</v>
      </c>
      <c r="C632" s="1">
        <v>65.0</v>
      </c>
      <c r="D632" s="1">
        <v>108.0</v>
      </c>
      <c r="E632" s="1" t="s">
        <v>73</v>
      </c>
      <c r="F632" s="1" t="s">
        <v>73</v>
      </c>
      <c r="G632" s="1" t="s">
        <v>73</v>
      </c>
      <c r="H632" s="1" t="s">
        <v>1271</v>
      </c>
      <c r="I632" s="1">
        <v>1.0</v>
      </c>
      <c r="J632" s="1" t="s">
        <v>1572</v>
      </c>
      <c r="K632" s="1" t="s">
        <v>1650</v>
      </c>
      <c r="L632" s="1" t="s">
        <v>1270</v>
      </c>
      <c r="M632" s="1" t="s">
        <v>1271</v>
      </c>
      <c r="N632" s="1">
        <v>0.0</v>
      </c>
      <c r="O632" s="1" t="s">
        <v>1649</v>
      </c>
      <c r="P632" s="1" t="s">
        <v>73</v>
      </c>
    </row>
    <row r="633" ht="15.75" customHeight="1">
      <c r="A633" s="1" t="s">
        <v>875</v>
      </c>
      <c r="B633" s="1" t="s">
        <v>1644</v>
      </c>
      <c r="C633" s="1">
        <v>65.0</v>
      </c>
      <c r="D633" s="1">
        <v>108.0</v>
      </c>
      <c r="E633" s="1" t="s">
        <v>73</v>
      </c>
      <c r="F633" s="1" t="s">
        <v>73</v>
      </c>
      <c r="G633" s="1" t="s">
        <v>73</v>
      </c>
      <c r="H633" s="1" t="s">
        <v>1271</v>
      </c>
      <c r="I633" s="1">
        <v>1.0</v>
      </c>
      <c r="J633" s="1" t="s">
        <v>1568</v>
      </c>
      <c r="K633" s="1" t="s">
        <v>1652</v>
      </c>
      <c r="L633" s="1" t="s">
        <v>1270</v>
      </c>
      <c r="M633" s="1" t="s">
        <v>1271</v>
      </c>
      <c r="N633" s="1">
        <v>0.0</v>
      </c>
      <c r="O633" s="1" t="s">
        <v>1570</v>
      </c>
      <c r="P633" s="1" t="s">
        <v>73</v>
      </c>
    </row>
    <row r="634" ht="15.75" customHeight="1">
      <c r="A634" s="1" t="s">
        <v>875</v>
      </c>
      <c r="B634" s="1" t="s">
        <v>1644</v>
      </c>
      <c r="C634" s="1">
        <v>65.0</v>
      </c>
      <c r="D634" s="1">
        <v>108.0</v>
      </c>
      <c r="E634" s="1" t="s">
        <v>73</v>
      </c>
      <c r="F634" s="1" t="s">
        <v>73</v>
      </c>
      <c r="G634" s="1" t="s">
        <v>73</v>
      </c>
      <c r="H634" s="1" t="s">
        <v>1271</v>
      </c>
      <c r="I634" s="1">
        <v>1.0</v>
      </c>
      <c r="J634" s="1" t="s">
        <v>1572</v>
      </c>
      <c r="K634" s="1" t="s">
        <v>1654</v>
      </c>
      <c r="L634" s="1" t="s">
        <v>1270</v>
      </c>
      <c r="M634" s="1" t="s">
        <v>1271</v>
      </c>
      <c r="N634" s="1">
        <v>0.0</v>
      </c>
      <c r="O634" s="1" t="s">
        <v>1649</v>
      </c>
      <c r="P634" s="1" t="s">
        <v>73</v>
      </c>
    </row>
    <row r="635" ht="15.75" customHeight="1">
      <c r="A635" s="1" t="s">
        <v>875</v>
      </c>
      <c r="B635" s="1" t="s">
        <v>1644</v>
      </c>
      <c r="C635" s="1">
        <v>65.0</v>
      </c>
      <c r="D635" s="1">
        <v>108.0</v>
      </c>
      <c r="E635" s="1" t="s">
        <v>73</v>
      </c>
      <c r="F635" s="1" t="s">
        <v>73</v>
      </c>
      <c r="G635" s="1" t="s">
        <v>73</v>
      </c>
      <c r="H635" s="1" t="s">
        <v>1271</v>
      </c>
      <c r="I635" s="1">
        <v>1.0</v>
      </c>
      <c r="J635" s="1" t="s">
        <v>1572</v>
      </c>
      <c r="K635" s="1" t="s">
        <v>1656</v>
      </c>
      <c r="L635" s="1" t="s">
        <v>1270</v>
      </c>
      <c r="M635" s="1" t="s">
        <v>1271</v>
      </c>
      <c r="N635" s="1">
        <v>0.0</v>
      </c>
      <c r="O635" s="1" t="s">
        <v>1649</v>
      </c>
      <c r="P635" s="1" t="s">
        <v>73</v>
      </c>
    </row>
    <row r="636" ht="15.75" customHeight="1">
      <c r="A636" s="1" t="s">
        <v>875</v>
      </c>
      <c r="B636" s="1" t="s">
        <v>1644</v>
      </c>
      <c r="C636" s="1">
        <v>65.0</v>
      </c>
      <c r="D636" s="1">
        <v>108.0</v>
      </c>
      <c r="E636" s="1" t="s">
        <v>73</v>
      </c>
      <c r="F636" s="1" t="s">
        <v>73</v>
      </c>
      <c r="G636" s="1" t="s">
        <v>73</v>
      </c>
      <c r="H636" s="1" t="s">
        <v>1271</v>
      </c>
      <c r="I636" s="1">
        <v>1.0</v>
      </c>
      <c r="J636" s="1" t="s">
        <v>1568</v>
      </c>
      <c r="K636" s="1" t="s">
        <v>1657</v>
      </c>
      <c r="L636" s="1" t="s">
        <v>1270</v>
      </c>
      <c r="M636" s="1" t="s">
        <v>1271</v>
      </c>
      <c r="N636" s="1">
        <v>0.0</v>
      </c>
      <c r="O636" s="1" t="s">
        <v>1570</v>
      </c>
      <c r="P636" s="1" t="s">
        <v>73</v>
      </c>
    </row>
    <row r="637" ht="15.75" customHeight="1">
      <c r="A637" s="1" t="s">
        <v>875</v>
      </c>
      <c r="B637" s="1" t="s">
        <v>1644</v>
      </c>
      <c r="C637" s="1">
        <v>65.0</v>
      </c>
      <c r="D637" s="1">
        <v>108.0</v>
      </c>
      <c r="E637" s="1" t="s">
        <v>73</v>
      </c>
      <c r="F637" s="1" t="s">
        <v>73</v>
      </c>
      <c r="G637" s="1" t="s">
        <v>73</v>
      </c>
      <c r="H637" s="1" t="s">
        <v>1271</v>
      </c>
      <c r="I637" s="1">
        <v>1.0</v>
      </c>
      <c r="J637" s="1" t="s">
        <v>1572</v>
      </c>
      <c r="K637" s="1" t="s">
        <v>1659</v>
      </c>
      <c r="L637" s="1" t="s">
        <v>1270</v>
      </c>
      <c r="M637" s="1" t="s">
        <v>1271</v>
      </c>
      <c r="N637" s="1">
        <v>0.0</v>
      </c>
      <c r="O637" s="1" t="s">
        <v>1649</v>
      </c>
      <c r="P637" s="1" t="s">
        <v>73</v>
      </c>
    </row>
    <row r="638" ht="15.75" customHeight="1">
      <c r="A638" s="1" t="s">
        <v>875</v>
      </c>
      <c r="B638" s="1" t="s">
        <v>1644</v>
      </c>
      <c r="C638" s="1">
        <v>65.0</v>
      </c>
      <c r="D638" s="1">
        <v>108.0</v>
      </c>
      <c r="E638" s="1" t="s">
        <v>73</v>
      </c>
      <c r="F638" s="1" t="s">
        <v>73</v>
      </c>
      <c r="G638" s="1" t="s">
        <v>73</v>
      </c>
      <c r="H638" s="1" t="s">
        <v>1271</v>
      </c>
      <c r="I638" s="1">
        <v>1.0</v>
      </c>
      <c r="J638" s="1" t="s">
        <v>1572</v>
      </c>
      <c r="K638" s="1" t="s">
        <v>1663</v>
      </c>
      <c r="L638" s="1" t="s">
        <v>1270</v>
      </c>
      <c r="M638" s="1" t="s">
        <v>1271</v>
      </c>
      <c r="N638" s="1">
        <v>0.0</v>
      </c>
      <c r="O638" s="1" t="s">
        <v>1649</v>
      </c>
      <c r="P638" s="1" t="s">
        <v>73</v>
      </c>
    </row>
    <row r="639" ht="15.75" customHeight="1">
      <c r="A639" s="1" t="s">
        <v>875</v>
      </c>
      <c r="B639" s="1" t="s">
        <v>1644</v>
      </c>
      <c r="C639" s="1">
        <v>65.0</v>
      </c>
      <c r="D639" s="1">
        <v>108.0</v>
      </c>
      <c r="E639" s="1" t="s">
        <v>73</v>
      </c>
      <c r="F639" s="1" t="s">
        <v>73</v>
      </c>
      <c r="G639" s="1" t="s">
        <v>73</v>
      </c>
      <c r="H639" s="1" t="s">
        <v>1271</v>
      </c>
      <c r="I639" s="1">
        <v>1.0</v>
      </c>
      <c r="J639" s="1" t="s">
        <v>1568</v>
      </c>
      <c r="K639" s="1" t="s">
        <v>1665</v>
      </c>
      <c r="L639" s="1" t="s">
        <v>1270</v>
      </c>
      <c r="M639" s="1" t="s">
        <v>1271</v>
      </c>
      <c r="N639" s="1">
        <v>0.0</v>
      </c>
      <c r="O639" s="1" t="s">
        <v>1570</v>
      </c>
      <c r="P639" s="1" t="s">
        <v>73</v>
      </c>
    </row>
    <row r="640" ht="15.75" customHeight="1">
      <c r="A640" s="1" t="s">
        <v>875</v>
      </c>
      <c r="B640" s="1" t="s">
        <v>1644</v>
      </c>
      <c r="C640" s="1">
        <v>65.0</v>
      </c>
      <c r="D640" s="1">
        <v>108.0</v>
      </c>
      <c r="E640" s="1" t="s">
        <v>73</v>
      </c>
      <c r="F640" s="1" t="s">
        <v>73</v>
      </c>
      <c r="G640" s="1" t="s">
        <v>73</v>
      </c>
      <c r="H640" s="1" t="s">
        <v>1271</v>
      </c>
      <c r="I640" s="1">
        <v>1.0</v>
      </c>
      <c r="J640" s="1" t="s">
        <v>1572</v>
      </c>
      <c r="K640" s="1" t="s">
        <v>1667</v>
      </c>
      <c r="L640" s="1" t="s">
        <v>1270</v>
      </c>
      <c r="M640" s="1" t="s">
        <v>1271</v>
      </c>
      <c r="N640" s="1">
        <v>0.0</v>
      </c>
      <c r="O640" s="1" t="s">
        <v>1649</v>
      </c>
      <c r="P640" s="1" t="s">
        <v>73</v>
      </c>
    </row>
    <row r="641" ht="15.75" customHeight="1">
      <c r="A641" s="1" t="s">
        <v>875</v>
      </c>
      <c r="B641" s="1" t="s">
        <v>1644</v>
      </c>
      <c r="C641" s="1">
        <v>65.0</v>
      </c>
      <c r="D641" s="1">
        <v>108.0</v>
      </c>
      <c r="E641" s="1" t="s">
        <v>73</v>
      </c>
      <c r="F641" s="1" t="s">
        <v>73</v>
      </c>
      <c r="G641" s="1" t="s">
        <v>73</v>
      </c>
      <c r="H641" s="1" t="s">
        <v>1271</v>
      </c>
      <c r="I641" s="1">
        <v>1.0</v>
      </c>
      <c r="J641" s="1" t="s">
        <v>1572</v>
      </c>
      <c r="K641" s="1" t="s">
        <v>1669</v>
      </c>
      <c r="L641" s="1" t="s">
        <v>1270</v>
      </c>
      <c r="M641" s="1" t="s">
        <v>1271</v>
      </c>
      <c r="N641" s="1">
        <v>0.0</v>
      </c>
      <c r="O641" s="1" t="s">
        <v>1649</v>
      </c>
      <c r="P641" s="1" t="s">
        <v>73</v>
      </c>
    </row>
    <row r="642" ht="15.75" customHeight="1">
      <c r="A642" s="1" t="s">
        <v>875</v>
      </c>
      <c r="B642" s="1" t="s">
        <v>1644</v>
      </c>
      <c r="C642" s="1">
        <v>65.0</v>
      </c>
      <c r="D642" s="1">
        <v>108.0</v>
      </c>
      <c r="E642" s="1" t="s">
        <v>73</v>
      </c>
      <c r="F642" s="1" t="s">
        <v>73</v>
      </c>
      <c r="G642" s="1" t="s">
        <v>73</v>
      </c>
      <c r="H642" s="1" t="s">
        <v>1271</v>
      </c>
      <c r="I642" s="1">
        <v>1.0</v>
      </c>
      <c r="J642" s="1" t="s">
        <v>1568</v>
      </c>
      <c r="K642" s="1" t="s">
        <v>1671</v>
      </c>
      <c r="L642" s="1" t="s">
        <v>1270</v>
      </c>
      <c r="M642" s="1" t="s">
        <v>1271</v>
      </c>
      <c r="N642" s="1">
        <v>0.0</v>
      </c>
      <c r="O642" s="1" t="s">
        <v>1570</v>
      </c>
      <c r="P642" s="1" t="s">
        <v>73</v>
      </c>
    </row>
    <row r="643" ht="15.75" customHeight="1">
      <c r="A643" s="1" t="s">
        <v>875</v>
      </c>
      <c r="B643" s="1" t="s">
        <v>1644</v>
      </c>
      <c r="C643" s="1">
        <v>65.0</v>
      </c>
      <c r="D643" s="1">
        <v>108.0</v>
      </c>
      <c r="E643" s="1" t="s">
        <v>73</v>
      </c>
      <c r="F643" s="1" t="s">
        <v>73</v>
      </c>
      <c r="G643" s="1" t="s">
        <v>73</v>
      </c>
      <c r="H643" s="1" t="s">
        <v>1271</v>
      </c>
      <c r="I643" s="1">
        <v>1.0</v>
      </c>
      <c r="J643" s="1" t="s">
        <v>1572</v>
      </c>
      <c r="K643" s="1" t="s">
        <v>1673</v>
      </c>
      <c r="L643" s="1" t="s">
        <v>1270</v>
      </c>
      <c r="M643" s="1" t="s">
        <v>1271</v>
      </c>
      <c r="N643" s="1">
        <v>0.0</v>
      </c>
      <c r="O643" s="1" t="s">
        <v>1649</v>
      </c>
      <c r="P643" s="1" t="s">
        <v>73</v>
      </c>
    </row>
    <row r="644" ht="15.75" customHeight="1">
      <c r="A644" s="1" t="s">
        <v>875</v>
      </c>
      <c r="B644" s="1" t="s">
        <v>1644</v>
      </c>
      <c r="C644" s="1">
        <v>65.0</v>
      </c>
      <c r="D644" s="1">
        <v>108.0</v>
      </c>
      <c r="E644" s="1" t="s">
        <v>73</v>
      </c>
      <c r="F644" s="1" t="s">
        <v>73</v>
      </c>
      <c r="G644" s="1" t="s">
        <v>73</v>
      </c>
      <c r="H644" s="1" t="s">
        <v>1271</v>
      </c>
      <c r="I644" s="1">
        <v>1.0</v>
      </c>
      <c r="J644" s="1" t="s">
        <v>1572</v>
      </c>
      <c r="K644" s="1" t="s">
        <v>1676</v>
      </c>
      <c r="L644" s="1" t="s">
        <v>1270</v>
      </c>
      <c r="M644" s="1" t="s">
        <v>1271</v>
      </c>
      <c r="N644" s="1">
        <v>0.0</v>
      </c>
      <c r="O644" s="1" t="s">
        <v>1649</v>
      </c>
      <c r="P644" s="1" t="s">
        <v>73</v>
      </c>
    </row>
    <row r="645" ht="15.75" customHeight="1">
      <c r="A645" s="1" t="s">
        <v>875</v>
      </c>
      <c r="B645" s="1" t="s">
        <v>1678</v>
      </c>
      <c r="C645" s="1">
        <v>66.0</v>
      </c>
      <c r="D645" s="1">
        <v>109.0</v>
      </c>
      <c r="E645" s="1" t="s">
        <v>73</v>
      </c>
      <c r="F645" s="1" t="s">
        <v>73</v>
      </c>
      <c r="G645" s="1" t="s">
        <v>73</v>
      </c>
      <c r="H645" s="1" t="s">
        <v>1277</v>
      </c>
      <c r="I645" s="1">
        <v>1.0</v>
      </c>
      <c r="J645" s="1" t="s">
        <v>1568</v>
      </c>
      <c r="K645" s="1" t="s">
        <v>1679</v>
      </c>
      <c r="L645" s="1" t="s">
        <v>1276</v>
      </c>
      <c r="M645" s="1" t="s">
        <v>1277</v>
      </c>
      <c r="N645" s="1">
        <v>0.0</v>
      </c>
      <c r="O645" s="1" t="s">
        <v>1570</v>
      </c>
      <c r="P645" s="1" t="s">
        <v>73</v>
      </c>
    </row>
    <row r="646" ht="15.75" customHeight="1">
      <c r="A646" s="1" t="s">
        <v>875</v>
      </c>
      <c r="B646" s="1" t="s">
        <v>1678</v>
      </c>
      <c r="C646" s="1">
        <v>66.0</v>
      </c>
      <c r="D646" s="1">
        <v>109.0</v>
      </c>
      <c r="E646" s="1" t="s">
        <v>73</v>
      </c>
      <c r="F646" s="1" t="s">
        <v>73</v>
      </c>
      <c r="G646" s="1" t="s">
        <v>73</v>
      </c>
      <c r="H646" s="1" t="s">
        <v>1277</v>
      </c>
      <c r="I646" s="1">
        <v>1.0</v>
      </c>
      <c r="J646" s="1" t="s">
        <v>1572</v>
      </c>
      <c r="K646" s="1" t="s">
        <v>1683</v>
      </c>
      <c r="L646" s="1" t="s">
        <v>1276</v>
      </c>
      <c r="M646" s="1" t="s">
        <v>1277</v>
      </c>
      <c r="N646" s="1">
        <v>0.0</v>
      </c>
      <c r="O646" s="1" t="s">
        <v>1649</v>
      </c>
      <c r="P646" s="1" t="s">
        <v>73</v>
      </c>
    </row>
    <row r="647" ht="15.75" customHeight="1">
      <c r="A647" s="1" t="s">
        <v>875</v>
      </c>
      <c r="B647" s="1" t="s">
        <v>1678</v>
      </c>
      <c r="C647" s="1">
        <v>66.0</v>
      </c>
      <c r="D647" s="1">
        <v>109.0</v>
      </c>
      <c r="E647" s="1" t="s">
        <v>73</v>
      </c>
      <c r="F647" s="1" t="s">
        <v>73</v>
      </c>
      <c r="G647" s="1" t="s">
        <v>73</v>
      </c>
      <c r="H647" s="1" t="s">
        <v>1277</v>
      </c>
      <c r="I647" s="1">
        <v>1.0</v>
      </c>
      <c r="J647" s="1" t="s">
        <v>1572</v>
      </c>
      <c r="K647" s="1" t="s">
        <v>1685</v>
      </c>
      <c r="L647" s="1" t="s">
        <v>1276</v>
      </c>
      <c r="M647" s="1" t="s">
        <v>1277</v>
      </c>
      <c r="N647" s="1">
        <v>0.0</v>
      </c>
      <c r="O647" s="1" t="s">
        <v>1649</v>
      </c>
      <c r="P647" s="1" t="s">
        <v>73</v>
      </c>
    </row>
    <row r="648" ht="15.75" customHeight="1">
      <c r="A648" s="1" t="s">
        <v>875</v>
      </c>
      <c r="B648" s="1" t="s">
        <v>1678</v>
      </c>
      <c r="C648" s="1">
        <v>66.0</v>
      </c>
      <c r="D648" s="1">
        <v>109.0</v>
      </c>
      <c r="E648" s="1" t="s">
        <v>73</v>
      </c>
      <c r="F648" s="1" t="s">
        <v>73</v>
      </c>
      <c r="G648" s="1" t="s">
        <v>73</v>
      </c>
      <c r="H648" s="1" t="s">
        <v>1277</v>
      </c>
      <c r="I648" s="1">
        <v>1.0</v>
      </c>
      <c r="J648" s="1" t="s">
        <v>1568</v>
      </c>
      <c r="K648" s="1" t="s">
        <v>1686</v>
      </c>
      <c r="L648" s="1" t="s">
        <v>1276</v>
      </c>
      <c r="M648" s="1" t="s">
        <v>1277</v>
      </c>
      <c r="N648" s="1">
        <v>0.0</v>
      </c>
      <c r="O648" s="1" t="s">
        <v>1570</v>
      </c>
      <c r="P648" s="1" t="s">
        <v>73</v>
      </c>
    </row>
    <row r="649" ht="15.75" customHeight="1">
      <c r="A649" s="1" t="s">
        <v>875</v>
      </c>
      <c r="B649" s="1" t="s">
        <v>1678</v>
      </c>
      <c r="C649" s="1">
        <v>66.0</v>
      </c>
      <c r="D649" s="1">
        <v>109.0</v>
      </c>
      <c r="E649" s="1" t="s">
        <v>73</v>
      </c>
      <c r="F649" s="1" t="s">
        <v>73</v>
      </c>
      <c r="G649" s="1" t="s">
        <v>73</v>
      </c>
      <c r="H649" s="1" t="s">
        <v>1277</v>
      </c>
      <c r="I649" s="1">
        <v>1.0</v>
      </c>
      <c r="J649" s="1" t="s">
        <v>1572</v>
      </c>
      <c r="K649" s="1" t="s">
        <v>1688</v>
      </c>
      <c r="L649" s="1" t="s">
        <v>1276</v>
      </c>
      <c r="M649" s="1" t="s">
        <v>1277</v>
      </c>
      <c r="N649" s="1">
        <v>0.0</v>
      </c>
      <c r="O649" s="1" t="s">
        <v>1649</v>
      </c>
      <c r="P649" s="1" t="s">
        <v>73</v>
      </c>
    </row>
    <row r="650" ht="15.75" customHeight="1">
      <c r="A650" s="1" t="s">
        <v>875</v>
      </c>
      <c r="B650" s="1" t="s">
        <v>1678</v>
      </c>
      <c r="C650" s="1">
        <v>66.0</v>
      </c>
      <c r="D650" s="1">
        <v>109.0</v>
      </c>
      <c r="E650" s="1" t="s">
        <v>73</v>
      </c>
      <c r="F650" s="1" t="s">
        <v>73</v>
      </c>
      <c r="G650" s="1" t="s">
        <v>73</v>
      </c>
      <c r="H650" s="1" t="s">
        <v>1277</v>
      </c>
      <c r="I650" s="1">
        <v>1.0</v>
      </c>
      <c r="J650" s="1" t="s">
        <v>1572</v>
      </c>
      <c r="K650" s="1" t="s">
        <v>1691</v>
      </c>
      <c r="L650" s="1" t="s">
        <v>1276</v>
      </c>
      <c r="M650" s="1" t="s">
        <v>1277</v>
      </c>
      <c r="N650" s="1">
        <v>0.0</v>
      </c>
      <c r="O650" s="1" t="s">
        <v>1649</v>
      </c>
      <c r="P650" s="1" t="s">
        <v>73</v>
      </c>
    </row>
    <row r="651" ht="15.75" customHeight="1">
      <c r="A651" s="1" t="s">
        <v>875</v>
      </c>
      <c r="B651" s="1" t="s">
        <v>1678</v>
      </c>
      <c r="C651" s="1">
        <v>66.0</v>
      </c>
      <c r="D651" s="1">
        <v>109.0</v>
      </c>
      <c r="E651" s="1" t="s">
        <v>73</v>
      </c>
      <c r="F651" s="1" t="s">
        <v>73</v>
      </c>
      <c r="G651" s="1" t="s">
        <v>73</v>
      </c>
      <c r="H651" s="1" t="s">
        <v>1277</v>
      </c>
      <c r="I651" s="1">
        <v>1.0</v>
      </c>
      <c r="J651" s="1" t="s">
        <v>1568</v>
      </c>
      <c r="K651" s="1" t="s">
        <v>1694</v>
      </c>
      <c r="L651" s="1" t="s">
        <v>1276</v>
      </c>
      <c r="M651" s="1" t="s">
        <v>1277</v>
      </c>
      <c r="N651" s="1">
        <v>0.0</v>
      </c>
      <c r="O651" s="1" t="s">
        <v>1570</v>
      </c>
      <c r="P651" s="1" t="s">
        <v>73</v>
      </c>
    </row>
    <row r="652" ht="15.75" customHeight="1">
      <c r="A652" s="1" t="s">
        <v>875</v>
      </c>
      <c r="B652" s="1" t="s">
        <v>1678</v>
      </c>
      <c r="C652" s="1">
        <v>66.0</v>
      </c>
      <c r="D652" s="1">
        <v>109.0</v>
      </c>
      <c r="E652" s="1" t="s">
        <v>73</v>
      </c>
      <c r="F652" s="1" t="s">
        <v>73</v>
      </c>
      <c r="G652" s="1" t="s">
        <v>73</v>
      </c>
      <c r="H652" s="1" t="s">
        <v>1277</v>
      </c>
      <c r="I652" s="1">
        <v>1.0</v>
      </c>
      <c r="J652" s="1" t="s">
        <v>1572</v>
      </c>
      <c r="K652" s="1" t="s">
        <v>1698</v>
      </c>
      <c r="L652" s="1" t="s">
        <v>1276</v>
      </c>
      <c r="M652" s="1" t="s">
        <v>1277</v>
      </c>
      <c r="N652" s="1">
        <v>0.0</v>
      </c>
      <c r="O652" s="1" t="s">
        <v>1649</v>
      </c>
      <c r="P652" s="1" t="s">
        <v>73</v>
      </c>
    </row>
    <row r="653" ht="15.75" customHeight="1">
      <c r="A653" s="1" t="s">
        <v>875</v>
      </c>
      <c r="B653" s="1" t="s">
        <v>1678</v>
      </c>
      <c r="C653" s="1">
        <v>66.0</v>
      </c>
      <c r="D653" s="1">
        <v>109.0</v>
      </c>
      <c r="E653" s="1" t="s">
        <v>73</v>
      </c>
      <c r="F653" s="1" t="s">
        <v>73</v>
      </c>
      <c r="G653" s="1" t="s">
        <v>73</v>
      </c>
      <c r="H653" s="1" t="s">
        <v>1277</v>
      </c>
      <c r="I653" s="1">
        <v>1.0</v>
      </c>
      <c r="J653" s="1" t="s">
        <v>1572</v>
      </c>
      <c r="K653" s="1" t="s">
        <v>1700</v>
      </c>
      <c r="L653" s="1" t="s">
        <v>1276</v>
      </c>
      <c r="M653" s="1" t="s">
        <v>1277</v>
      </c>
      <c r="N653" s="1">
        <v>0.0</v>
      </c>
      <c r="O653" s="1" t="s">
        <v>1649</v>
      </c>
      <c r="P653" s="1" t="s">
        <v>73</v>
      </c>
    </row>
    <row r="654" ht="15.75" customHeight="1">
      <c r="A654" s="1" t="s">
        <v>875</v>
      </c>
      <c r="B654" s="1" t="s">
        <v>1678</v>
      </c>
      <c r="C654" s="1">
        <v>66.0</v>
      </c>
      <c r="D654" s="1">
        <v>109.0</v>
      </c>
      <c r="E654" s="1" t="s">
        <v>73</v>
      </c>
      <c r="F654" s="1" t="s">
        <v>73</v>
      </c>
      <c r="G654" s="1" t="s">
        <v>73</v>
      </c>
      <c r="H654" s="1" t="s">
        <v>1277</v>
      </c>
      <c r="I654" s="1">
        <v>1.0</v>
      </c>
      <c r="J654" s="1" t="s">
        <v>1568</v>
      </c>
      <c r="K654" s="1" t="s">
        <v>1703</v>
      </c>
      <c r="L654" s="1" t="s">
        <v>1276</v>
      </c>
      <c r="M654" s="1" t="s">
        <v>1277</v>
      </c>
      <c r="N654" s="1">
        <v>0.0</v>
      </c>
      <c r="O654" s="1" t="s">
        <v>1570</v>
      </c>
      <c r="P654" s="1" t="s">
        <v>73</v>
      </c>
    </row>
    <row r="655" ht="15.75" customHeight="1">
      <c r="A655" s="1" t="s">
        <v>875</v>
      </c>
      <c r="B655" s="1" t="s">
        <v>1678</v>
      </c>
      <c r="C655" s="1">
        <v>66.0</v>
      </c>
      <c r="D655" s="1">
        <v>109.0</v>
      </c>
      <c r="E655" s="1" t="s">
        <v>73</v>
      </c>
      <c r="F655" s="1" t="s">
        <v>73</v>
      </c>
      <c r="G655" s="1" t="s">
        <v>73</v>
      </c>
      <c r="H655" s="1" t="s">
        <v>1277</v>
      </c>
      <c r="I655" s="1">
        <v>1.0</v>
      </c>
      <c r="J655" s="1" t="s">
        <v>1572</v>
      </c>
      <c r="K655" s="1" t="s">
        <v>1707</v>
      </c>
      <c r="L655" s="1" t="s">
        <v>1276</v>
      </c>
      <c r="M655" s="1" t="s">
        <v>1277</v>
      </c>
      <c r="N655" s="1">
        <v>0.0</v>
      </c>
      <c r="O655" s="1" t="s">
        <v>1649</v>
      </c>
      <c r="P655" s="1" t="s">
        <v>73</v>
      </c>
    </row>
    <row r="656" ht="15.75" customHeight="1">
      <c r="A656" s="1" t="s">
        <v>875</v>
      </c>
      <c r="B656" s="1" t="s">
        <v>1678</v>
      </c>
      <c r="C656" s="1">
        <v>66.0</v>
      </c>
      <c r="D656" s="1">
        <v>109.0</v>
      </c>
      <c r="E656" s="1" t="s">
        <v>73</v>
      </c>
      <c r="F656" s="1" t="s">
        <v>73</v>
      </c>
      <c r="G656" s="1" t="s">
        <v>73</v>
      </c>
      <c r="H656" s="1" t="s">
        <v>1277</v>
      </c>
      <c r="I656" s="1">
        <v>1.0</v>
      </c>
      <c r="J656" s="1" t="s">
        <v>1572</v>
      </c>
      <c r="K656" s="1" t="s">
        <v>1710</v>
      </c>
      <c r="L656" s="1" t="s">
        <v>1276</v>
      </c>
      <c r="M656" s="1" t="s">
        <v>1277</v>
      </c>
      <c r="N656" s="1">
        <v>0.0</v>
      </c>
      <c r="O656" s="1" t="s">
        <v>1649</v>
      </c>
      <c r="P656" s="1" t="s">
        <v>73</v>
      </c>
    </row>
    <row r="657" ht="15.75" customHeight="1">
      <c r="A657" s="1" t="s">
        <v>875</v>
      </c>
      <c r="B657" s="1" t="s">
        <v>1678</v>
      </c>
      <c r="C657" s="1">
        <v>66.0</v>
      </c>
      <c r="D657" s="1">
        <v>109.0</v>
      </c>
      <c r="E657" s="1" t="s">
        <v>73</v>
      </c>
      <c r="F657" s="1" t="s">
        <v>73</v>
      </c>
      <c r="G657" s="1" t="s">
        <v>73</v>
      </c>
      <c r="H657" s="1" t="s">
        <v>1277</v>
      </c>
      <c r="I657" s="1">
        <v>1.0</v>
      </c>
      <c r="J657" s="1" t="s">
        <v>1568</v>
      </c>
      <c r="K657" s="1" t="s">
        <v>1714</v>
      </c>
      <c r="L657" s="1" t="s">
        <v>1276</v>
      </c>
      <c r="M657" s="1" t="s">
        <v>1277</v>
      </c>
      <c r="N657" s="1">
        <v>0.0</v>
      </c>
      <c r="O657" s="1" t="s">
        <v>1570</v>
      </c>
      <c r="P657" s="1" t="s">
        <v>73</v>
      </c>
    </row>
    <row r="658" ht="15.75" customHeight="1">
      <c r="A658" s="1" t="s">
        <v>875</v>
      </c>
      <c r="B658" s="1" t="s">
        <v>1678</v>
      </c>
      <c r="C658" s="1">
        <v>66.0</v>
      </c>
      <c r="D658" s="1">
        <v>109.0</v>
      </c>
      <c r="E658" s="1" t="s">
        <v>73</v>
      </c>
      <c r="F658" s="1" t="s">
        <v>73</v>
      </c>
      <c r="G658" s="1" t="s">
        <v>73</v>
      </c>
      <c r="H658" s="1" t="s">
        <v>1277</v>
      </c>
      <c r="I658" s="1">
        <v>1.0</v>
      </c>
      <c r="J658" s="1" t="s">
        <v>1572</v>
      </c>
      <c r="K658" s="1" t="s">
        <v>1717</v>
      </c>
      <c r="L658" s="1" t="s">
        <v>1276</v>
      </c>
      <c r="M658" s="1" t="s">
        <v>1277</v>
      </c>
      <c r="N658" s="1">
        <v>0.0</v>
      </c>
      <c r="O658" s="1" t="s">
        <v>1649</v>
      </c>
      <c r="P658" s="1" t="s">
        <v>73</v>
      </c>
    </row>
    <row r="659" ht="15.75" customHeight="1">
      <c r="A659" s="1" t="s">
        <v>875</v>
      </c>
      <c r="B659" s="1" t="s">
        <v>1678</v>
      </c>
      <c r="C659" s="1">
        <v>66.0</v>
      </c>
      <c r="D659" s="1">
        <v>109.0</v>
      </c>
      <c r="E659" s="1" t="s">
        <v>73</v>
      </c>
      <c r="F659" s="1" t="s">
        <v>73</v>
      </c>
      <c r="G659" s="1" t="s">
        <v>73</v>
      </c>
      <c r="H659" s="1" t="s">
        <v>1277</v>
      </c>
      <c r="I659" s="1">
        <v>1.0</v>
      </c>
      <c r="J659" s="1" t="s">
        <v>1572</v>
      </c>
      <c r="K659" s="1" t="s">
        <v>1721</v>
      </c>
      <c r="L659" s="1" t="s">
        <v>1276</v>
      </c>
      <c r="M659" s="1" t="s">
        <v>1277</v>
      </c>
      <c r="N659" s="1">
        <v>0.0</v>
      </c>
      <c r="O659" s="1" t="s">
        <v>1649</v>
      </c>
      <c r="P659" s="1" t="s">
        <v>73</v>
      </c>
    </row>
    <row r="660" ht="15.75" customHeight="1">
      <c r="A660" s="1" t="s">
        <v>875</v>
      </c>
      <c r="B660" s="1" t="s">
        <v>1723</v>
      </c>
      <c r="C660" s="1">
        <v>67.0</v>
      </c>
      <c r="D660" s="1">
        <v>110.0</v>
      </c>
      <c r="E660" s="1" t="s">
        <v>73</v>
      </c>
      <c r="F660" s="1" t="s">
        <v>73</v>
      </c>
      <c r="G660" s="1" t="s">
        <v>73</v>
      </c>
      <c r="H660" s="1" t="s">
        <v>1282</v>
      </c>
      <c r="I660" s="1">
        <v>1.0</v>
      </c>
      <c r="J660" s="1" t="s">
        <v>1572</v>
      </c>
      <c r="K660" s="1" t="s">
        <v>1725</v>
      </c>
      <c r="L660" s="1" t="s">
        <v>1281</v>
      </c>
      <c r="M660" s="1" t="s">
        <v>1282</v>
      </c>
      <c r="N660" s="1">
        <v>0.0</v>
      </c>
      <c r="O660" s="1" t="s">
        <v>1727</v>
      </c>
      <c r="P660" s="1" t="s">
        <v>73</v>
      </c>
    </row>
    <row r="661" ht="15.75" customHeight="1">
      <c r="A661" s="1" t="s">
        <v>875</v>
      </c>
      <c r="B661" s="1" t="s">
        <v>1723</v>
      </c>
      <c r="C661" s="1">
        <v>67.0</v>
      </c>
      <c r="D661" s="1">
        <v>110.0</v>
      </c>
      <c r="E661" s="1" t="s">
        <v>73</v>
      </c>
      <c r="F661" s="1" t="s">
        <v>73</v>
      </c>
      <c r="G661" s="1" t="s">
        <v>73</v>
      </c>
      <c r="H661" s="1" t="s">
        <v>1282</v>
      </c>
      <c r="I661" s="1">
        <v>1.0</v>
      </c>
      <c r="J661" s="1" t="s">
        <v>1572</v>
      </c>
      <c r="K661" s="1" t="s">
        <v>1729</v>
      </c>
      <c r="L661" s="1" t="s">
        <v>1281</v>
      </c>
      <c r="M661" s="1" t="s">
        <v>1282</v>
      </c>
      <c r="N661" s="1">
        <v>0.0</v>
      </c>
      <c r="O661" s="1" t="s">
        <v>1727</v>
      </c>
      <c r="P661" s="1" t="s">
        <v>73</v>
      </c>
    </row>
    <row r="662" ht="15.75" customHeight="1">
      <c r="A662" s="1" t="s">
        <v>875</v>
      </c>
      <c r="B662" s="1" t="s">
        <v>1723</v>
      </c>
      <c r="C662" s="1">
        <v>67.0</v>
      </c>
      <c r="D662" s="1">
        <v>110.0</v>
      </c>
      <c r="E662" s="1" t="s">
        <v>73</v>
      </c>
      <c r="F662" s="1" t="s">
        <v>73</v>
      </c>
      <c r="G662" s="1" t="s">
        <v>73</v>
      </c>
      <c r="H662" s="1" t="s">
        <v>1282</v>
      </c>
      <c r="I662" s="1">
        <v>1.0</v>
      </c>
      <c r="J662" s="1" t="s">
        <v>1572</v>
      </c>
      <c r="K662" s="1" t="s">
        <v>1731</v>
      </c>
      <c r="L662" s="1" t="s">
        <v>1281</v>
      </c>
      <c r="M662" s="1" t="s">
        <v>1282</v>
      </c>
      <c r="N662" s="1">
        <v>0.0</v>
      </c>
      <c r="O662" s="1" t="s">
        <v>1727</v>
      </c>
      <c r="P662" s="1" t="s">
        <v>73</v>
      </c>
    </row>
    <row r="663" ht="15.75" customHeight="1">
      <c r="A663" s="1" t="s">
        <v>875</v>
      </c>
      <c r="B663" s="1" t="s">
        <v>1723</v>
      </c>
      <c r="C663" s="1">
        <v>67.0</v>
      </c>
      <c r="D663" s="1">
        <v>110.0</v>
      </c>
      <c r="E663" s="1" t="s">
        <v>73</v>
      </c>
      <c r="F663" s="1" t="s">
        <v>73</v>
      </c>
      <c r="G663" s="1" t="s">
        <v>73</v>
      </c>
      <c r="H663" s="1" t="s">
        <v>1282</v>
      </c>
      <c r="I663" s="1">
        <v>1.0</v>
      </c>
      <c r="J663" s="1" t="s">
        <v>1572</v>
      </c>
      <c r="K663" s="1" t="s">
        <v>1734</v>
      </c>
      <c r="L663" s="1" t="s">
        <v>1281</v>
      </c>
      <c r="M663" s="1" t="s">
        <v>1282</v>
      </c>
      <c r="N663" s="1">
        <v>0.0</v>
      </c>
      <c r="O663" s="1" t="s">
        <v>1727</v>
      </c>
      <c r="P663" s="1" t="s">
        <v>73</v>
      </c>
    </row>
    <row r="664" ht="15.75" customHeight="1">
      <c r="A664" s="1" t="s">
        <v>875</v>
      </c>
      <c r="B664" s="1" t="s">
        <v>1723</v>
      </c>
      <c r="C664" s="1">
        <v>67.0</v>
      </c>
      <c r="D664" s="1">
        <v>110.0</v>
      </c>
      <c r="E664" s="1" t="s">
        <v>73</v>
      </c>
      <c r="F664" s="1" t="s">
        <v>73</v>
      </c>
      <c r="G664" s="1" t="s">
        <v>73</v>
      </c>
      <c r="H664" s="1" t="s">
        <v>1282</v>
      </c>
      <c r="I664" s="1">
        <v>1.0</v>
      </c>
      <c r="J664" s="1" t="s">
        <v>1572</v>
      </c>
      <c r="K664" s="1" t="s">
        <v>1736</v>
      </c>
      <c r="L664" s="1" t="s">
        <v>1281</v>
      </c>
      <c r="M664" s="1" t="s">
        <v>1282</v>
      </c>
      <c r="N664" s="1">
        <v>0.0</v>
      </c>
      <c r="O664" s="1" t="s">
        <v>1727</v>
      </c>
      <c r="P664" s="1" t="s">
        <v>73</v>
      </c>
    </row>
    <row r="665" ht="15.75" customHeight="1">
      <c r="A665" s="1" t="s">
        <v>875</v>
      </c>
      <c r="B665" s="1" t="s">
        <v>1723</v>
      </c>
      <c r="C665" s="1">
        <v>67.0</v>
      </c>
      <c r="D665" s="1">
        <v>110.0</v>
      </c>
      <c r="E665" s="1" t="s">
        <v>73</v>
      </c>
      <c r="F665" s="1" t="s">
        <v>73</v>
      </c>
      <c r="G665" s="1" t="s">
        <v>73</v>
      </c>
      <c r="H665" s="1" t="s">
        <v>1282</v>
      </c>
      <c r="I665" s="1">
        <v>2.0</v>
      </c>
      <c r="J665" s="1" t="s">
        <v>1568</v>
      </c>
      <c r="K665" s="1" t="s">
        <v>1738</v>
      </c>
      <c r="L665" s="1" t="s">
        <v>1281</v>
      </c>
      <c r="M665" s="1" t="s">
        <v>1282</v>
      </c>
      <c r="N665" s="1">
        <v>0.0</v>
      </c>
      <c r="O665" s="1" t="s">
        <v>1739</v>
      </c>
      <c r="P665" s="1" t="s">
        <v>73</v>
      </c>
    </row>
    <row r="666" ht="15.75" customHeight="1">
      <c r="A666" s="1" t="s">
        <v>875</v>
      </c>
      <c r="B666" s="1" t="s">
        <v>1723</v>
      </c>
      <c r="C666" s="1">
        <v>67.0</v>
      </c>
      <c r="D666" s="1">
        <v>110.0</v>
      </c>
      <c r="E666" s="1" t="s">
        <v>73</v>
      </c>
      <c r="F666" s="1" t="s">
        <v>73</v>
      </c>
      <c r="G666" s="1" t="s">
        <v>73</v>
      </c>
      <c r="H666" s="1" t="s">
        <v>1282</v>
      </c>
      <c r="I666" s="1">
        <v>2.0</v>
      </c>
      <c r="J666" s="1" t="s">
        <v>1568</v>
      </c>
      <c r="K666" s="1" t="s">
        <v>1741</v>
      </c>
      <c r="L666" s="1" t="s">
        <v>1281</v>
      </c>
      <c r="M666" s="1" t="s">
        <v>1282</v>
      </c>
      <c r="N666" s="1">
        <v>0.0</v>
      </c>
      <c r="O666" s="1" t="s">
        <v>1739</v>
      </c>
      <c r="P666" s="1" t="s">
        <v>73</v>
      </c>
    </row>
    <row r="667" ht="15.75" customHeight="1">
      <c r="A667" s="1" t="s">
        <v>875</v>
      </c>
      <c r="B667" s="1" t="s">
        <v>1723</v>
      </c>
      <c r="C667" s="1">
        <v>67.0</v>
      </c>
      <c r="D667" s="1">
        <v>110.0</v>
      </c>
      <c r="E667" s="1" t="s">
        <v>73</v>
      </c>
      <c r="F667" s="1" t="s">
        <v>73</v>
      </c>
      <c r="G667" s="1" t="s">
        <v>73</v>
      </c>
      <c r="H667" s="1" t="s">
        <v>1282</v>
      </c>
      <c r="I667" s="1">
        <v>2.0</v>
      </c>
      <c r="J667" s="1" t="s">
        <v>1568</v>
      </c>
      <c r="K667" s="1" t="s">
        <v>1743</v>
      </c>
      <c r="L667" s="1" t="s">
        <v>1281</v>
      </c>
      <c r="M667" s="1" t="s">
        <v>1282</v>
      </c>
      <c r="N667" s="1">
        <v>0.0</v>
      </c>
      <c r="O667" s="1" t="s">
        <v>1739</v>
      </c>
      <c r="P667" s="1" t="s">
        <v>73</v>
      </c>
    </row>
    <row r="668" ht="15.75" customHeight="1">
      <c r="A668" s="1" t="s">
        <v>875</v>
      </c>
      <c r="B668" s="1" t="s">
        <v>1723</v>
      </c>
      <c r="C668" s="1">
        <v>67.0</v>
      </c>
      <c r="D668" s="1">
        <v>110.0</v>
      </c>
      <c r="E668" s="1" t="s">
        <v>73</v>
      </c>
      <c r="F668" s="1" t="s">
        <v>73</v>
      </c>
      <c r="G668" s="1" t="s">
        <v>73</v>
      </c>
      <c r="H668" s="1" t="s">
        <v>1282</v>
      </c>
      <c r="I668" s="1">
        <v>2.0</v>
      </c>
      <c r="J668" s="1" t="s">
        <v>1568</v>
      </c>
      <c r="K668" s="1" t="s">
        <v>1744</v>
      </c>
      <c r="L668" s="1" t="s">
        <v>1281</v>
      </c>
      <c r="M668" s="1" t="s">
        <v>1282</v>
      </c>
      <c r="N668" s="1">
        <v>0.0</v>
      </c>
      <c r="O668" s="1" t="s">
        <v>1739</v>
      </c>
      <c r="P668" s="1" t="s">
        <v>73</v>
      </c>
    </row>
    <row r="669" ht="15.75" customHeight="1">
      <c r="A669" s="1" t="s">
        <v>875</v>
      </c>
      <c r="B669" s="1" t="s">
        <v>1723</v>
      </c>
      <c r="C669" s="1">
        <v>67.0</v>
      </c>
      <c r="D669" s="1">
        <v>110.0</v>
      </c>
      <c r="E669" s="1" t="s">
        <v>73</v>
      </c>
      <c r="F669" s="1" t="s">
        <v>73</v>
      </c>
      <c r="G669" s="1" t="s">
        <v>73</v>
      </c>
      <c r="H669" s="1" t="s">
        <v>1282</v>
      </c>
      <c r="I669" s="1">
        <v>2.0</v>
      </c>
      <c r="J669" s="1" t="s">
        <v>1568</v>
      </c>
      <c r="K669" s="1" t="s">
        <v>1745</v>
      </c>
      <c r="L669" s="1" t="s">
        <v>1281</v>
      </c>
      <c r="M669" s="1" t="s">
        <v>1282</v>
      </c>
      <c r="N669" s="1">
        <v>0.0</v>
      </c>
      <c r="O669" s="1" t="s">
        <v>1739</v>
      </c>
      <c r="P669" s="1" t="s">
        <v>73</v>
      </c>
    </row>
    <row r="670" ht="15.75" customHeight="1">
      <c r="A670" s="1" t="s">
        <v>875</v>
      </c>
      <c r="B670" s="1" t="s">
        <v>1723</v>
      </c>
      <c r="C670" s="1">
        <v>67.0</v>
      </c>
      <c r="D670" s="1">
        <v>110.0</v>
      </c>
      <c r="E670" s="1" t="s">
        <v>73</v>
      </c>
      <c r="F670" s="1" t="s">
        <v>73</v>
      </c>
      <c r="G670" s="1" t="s">
        <v>73</v>
      </c>
      <c r="H670" s="1" t="s">
        <v>1282</v>
      </c>
      <c r="I670" s="1">
        <v>3.0</v>
      </c>
      <c r="J670" s="1" t="s">
        <v>1572</v>
      </c>
      <c r="K670" s="1" t="s">
        <v>1746</v>
      </c>
      <c r="L670" s="1" t="s">
        <v>1281</v>
      </c>
      <c r="M670" s="1" t="s">
        <v>1282</v>
      </c>
      <c r="N670" s="1">
        <v>0.0</v>
      </c>
      <c r="O670" s="1" t="s">
        <v>1727</v>
      </c>
      <c r="P670" s="1" t="s">
        <v>73</v>
      </c>
    </row>
    <row r="671" ht="15.75" customHeight="1">
      <c r="A671" s="1" t="s">
        <v>875</v>
      </c>
      <c r="B671" s="1" t="s">
        <v>1723</v>
      </c>
      <c r="C671" s="1">
        <v>67.0</v>
      </c>
      <c r="D671" s="1">
        <v>110.0</v>
      </c>
      <c r="E671" s="1" t="s">
        <v>73</v>
      </c>
      <c r="F671" s="1" t="s">
        <v>73</v>
      </c>
      <c r="G671" s="1" t="s">
        <v>73</v>
      </c>
      <c r="H671" s="1" t="s">
        <v>1282</v>
      </c>
      <c r="I671" s="1">
        <v>3.0</v>
      </c>
      <c r="J671" s="1" t="s">
        <v>1572</v>
      </c>
      <c r="K671" s="1" t="s">
        <v>1747</v>
      </c>
      <c r="L671" s="1" t="s">
        <v>1281</v>
      </c>
      <c r="M671" s="1" t="s">
        <v>1282</v>
      </c>
      <c r="N671" s="1">
        <v>0.0</v>
      </c>
      <c r="O671" s="1" t="s">
        <v>1727</v>
      </c>
      <c r="P671" s="1" t="s">
        <v>73</v>
      </c>
    </row>
    <row r="672" ht="15.75" customHeight="1">
      <c r="A672" s="1" t="s">
        <v>875</v>
      </c>
      <c r="B672" s="1" t="s">
        <v>1723</v>
      </c>
      <c r="C672" s="1">
        <v>67.0</v>
      </c>
      <c r="D672" s="1">
        <v>110.0</v>
      </c>
      <c r="E672" s="1" t="s">
        <v>73</v>
      </c>
      <c r="F672" s="1" t="s">
        <v>73</v>
      </c>
      <c r="G672" s="1" t="s">
        <v>73</v>
      </c>
      <c r="H672" s="1" t="s">
        <v>1282</v>
      </c>
      <c r="I672" s="1">
        <v>3.0</v>
      </c>
      <c r="J672" s="1" t="s">
        <v>1572</v>
      </c>
      <c r="K672" s="1" t="s">
        <v>1750</v>
      </c>
      <c r="L672" s="1" t="s">
        <v>1281</v>
      </c>
      <c r="M672" s="1" t="s">
        <v>1282</v>
      </c>
      <c r="N672" s="1">
        <v>0.0</v>
      </c>
      <c r="O672" s="1" t="s">
        <v>1727</v>
      </c>
      <c r="P672" s="1" t="s">
        <v>73</v>
      </c>
    </row>
    <row r="673" ht="15.75" customHeight="1">
      <c r="A673" s="1" t="s">
        <v>875</v>
      </c>
      <c r="B673" s="1" t="s">
        <v>1723</v>
      </c>
      <c r="C673" s="1">
        <v>67.0</v>
      </c>
      <c r="D673" s="1">
        <v>110.0</v>
      </c>
      <c r="E673" s="1" t="s">
        <v>73</v>
      </c>
      <c r="F673" s="1" t="s">
        <v>73</v>
      </c>
      <c r="G673" s="1" t="s">
        <v>73</v>
      </c>
      <c r="H673" s="1" t="s">
        <v>1282</v>
      </c>
      <c r="I673" s="1">
        <v>3.0</v>
      </c>
      <c r="J673" s="1" t="s">
        <v>1572</v>
      </c>
      <c r="K673" s="1" t="s">
        <v>1753</v>
      </c>
      <c r="L673" s="1" t="s">
        <v>1281</v>
      </c>
      <c r="M673" s="1" t="s">
        <v>1282</v>
      </c>
      <c r="N673" s="1">
        <v>0.0</v>
      </c>
      <c r="O673" s="1" t="s">
        <v>1727</v>
      </c>
      <c r="P673" s="1" t="s">
        <v>73</v>
      </c>
    </row>
    <row r="674" ht="15.75" customHeight="1">
      <c r="A674" s="1" t="s">
        <v>875</v>
      </c>
      <c r="B674" s="1" t="s">
        <v>1723</v>
      </c>
      <c r="C674" s="1">
        <v>67.0</v>
      </c>
      <c r="D674" s="1">
        <v>110.0</v>
      </c>
      <c r="E674" s="1" t="s">
        <v>73</v>
      </c>
      <c r="F674" s="1" t="s">
        <v>73</v>
      </c>
      <c r="G674" s="1" t="s">
        <v>73</v>
      </c>
      <c r="H674" s="1" t="s">
        <v>1282</v>
      </c>
      <c r="I674" s="1">
        <v>3.0</v>
      </c>
      <c r="J674" s="1" t="s">
        <v>1572</v>
      </c>
      <c r="K674" s="1" t="s">
        <v>1755</v>
      </c>
      <c r="L674" s="1" t="s">
        <v>1281</v>
      </c>
      <c r="M674" s="1" t="s">
        <v>1282</v>
      </c>
      <c r="N674" s="1">
        <v>0.0</v>
      </c>
      <c r="O674" s="1" t="s">
        <v>1727</v>
      </c>
      <c r="P674" s="1" t="s">
        <v>73</v>
      </c>
    </row>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c r="A1" s="1" t="s">
        <v>2</v>
      </c>
      <c r="B1" s="1" t="s">
        <v>4</v>
      </c>
    </row>
    <row r="2">
      <c r="A2" s="1" t="s">
        <v>9</v>
      </c>
      <c r="B2" s="1" t="s">
        <v>12</v>
      </c>
      <c r="C2" s="1" t="s">
        <v>15</v>
      </c>
      <c r="D2" s="1" t="s">
        <v>18</v>
      </c>
      <c r="E2" s="1" t="s">
        <v>21</v>
      </c>
      <c r="F2" s="1" t="s">
        <v>24</v>
      </c>
      <c r="G2" s="1" t="s">
        <v>27</v>
      </c>
    </row>
    <row r="3">
      <c r="A3" s="1">
        <v>1.0</v>
      </c>
      <c r="B3" s="1" t="s">
        <v>35</v>
      </c>
      <c r="C3" s="1" t="s">
        <v>38</v>
      </c>
      <c r="D3" s="1" t="s">
        <v>41</v>
      </c>
      <c r="E3" s="1" t="s">
        <v>48</v>
      </c>
      <c r="F3" s="1" t="s">
        <v>51</v>
      </c>
      <c r="G3" s="1">
        <v>0.0</v>
      </c>
    </row>
    <row r="4">
      <c r="A4" s="1">
        <v>2.0</v>
      </c>
      <c r="B4" s="1" t="s">
        <v>59</v>
      </c>
      <c r="C4" s="1" t="s">
        <v>61</v>
      </c>
      <c r="D4" s="1" t="s">
        <v>63</v>
      </c>
      <c r="E4" s="1" t="s">
        <v>64</v>
      </c>
      <c r="F4" s="1" t="s">
        <v>66</v>
      </c>
      <c r="G4" s="1">
        <v>0.0</v>
      </c>
    </row>
    <row r="5">
      <c r="A5" s="1">
        <v>3.0</v>
      </c>
      <c r="B5" s="1" t="s">
        <v>72</v>
      </c>
      <c r="C5" s="1" t="s">
        <v>75</v>
      </c>
      <c r="D5" s="1" t="s">
        <v>78</v>
      </c>
      <c r="E5" s="1" t="s">
        <v>80</v>
      </c>
      <c r="F5" s="1" t="s">
        <v>83</v>
      </c>
      <c r="G5" s="1">
        <v>1.0</v>
      </c>
    </row>
    <row r="6">
      <c r="A6" s="1">
        <v>4.0</v>
      </c>
      <c r="B6" s="1" t="s">
        <v>86</v>
      </c>
      <c r="C6" s="1" t="s">
        <v>87</v>
      </c>
      <c r="D6" s="1" t="s">
        <v>88</v>
      </c>
      <c r="E6" s="1" t="s">
        <v>89</v>
      </c>
      <c r="F6" s="1" t="s">
        <v>90</v>
      </c>
      <c r="G6" s="1">
        <v>1.0</v>
      </c>
    </row>
    <row r="7">
      <c r="A7" s="1">
        <v>5.0</v>
      </c>
      <c r="B7" s="1" t="s">
        <v>91</v>
      </c>
      <c r="C7" s="1" t="s">
        <v>92</v>
      </c>
      <c r="D7" s="1" t="s">
        <v>93</v>
      </c>
      <c r="E7" s="1" t="s">
        <v>94</v>
      </c>
      <c r="F7" s="1" t="s">
        <v>95</v>
      </c>
      <c r="G7" s="1">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4.5"/>
    <col customWidth="1" min="3" max="3" width="10.5"/>
    <col customWidth="1" min="4" max="26" width="7.63"/>
  </cols>
  <sheetData>
    <row r="1">
      <c r="A1" s="1" t="s">
        <v>115</v>
      </c>
      <c r="B1" s="1" t="s">
        <v>118</v>
      </c>
      <c r="C1" s="1" t="s">
        <v>119</v>
      </c>
    </row>
    <row r="2">
      <c r="A2" s="1" t="s">
        <v>121</v>
      </c>
      <c r="B2" s="1" t="s">
        <v>122</v>
      </c>
      <c r="C2" s="1" t="s">
        <v>123</v>
      </c>
    </row>
    <row r="3">
      <c r="A3" s="1" t="s">
        <v>124</v>
      </c>
      <c r="B3" s="1" t="s">
        <v>125</v>
      </c>
      <c r="C3" s="1" t="s">
        <v>123</v>
      </c>
    </row>
    <row r="4">
      <c r="A4" s="1" t="s">
        <v>126</v>
      </c>
      <c r="B4" s="1" t="s">
        <v>125</v>
      </c>
      <c r="C4" s="1" t="s">
        <v>123</v>
      </c>
    </row>
    <row r="5">
      <c r="A5" s="1" t="s">
        <v>129</v>
      </c>
      <c r="B5" s="1" t="s">
        <v>125</v>
      </c>
      <c r="C5" s="1" t="s">
        <v>123</v>
      </c>
    </row>
    <row r="6">
      <c r="A6" s="1" t="s">
        <v>131</v>
      </c>
      <c r="B6" s="1" t="s">
        <v>125</v>
      </c>
      <c r="C6" s="1" t="s">
        <v>123</v>
      </c>
    </row>
    <row r="7">
      <c r="A7" s="1" t="s">
        <v>133</v>
      </c>
      <c r="B7" s="1" t="s">
        <v>125</v>
      </c>
      <c r="C7" s="1" t="s">
        <v>123</v>
      </c>
    </row>
    <row r="8">
      <c r="A8" s="1" t="s">
        <v>139</v>
      </c>
      <c r="B8" s="1" t="s">
        <v>125</v>
      </c>
      <c r="C8" s="1" t="s">
        <v>123</v>
      </c>
    </row>
    <row r="9">
      <c r="A9" s="1" t="s">
        <v>143</v>
      </c>
      <c r="B9" s="1" t="s">
        <v>144</v>
      </c>
      <c r="C9" s="1" t="s">
        <v>123</v>
      </c>
    </row>
    <row r="10">
      <c r="A10" s="1" t="s">
        <v>146</v>
      </c>
      <c r="B10" s="1" t="s">
        <v>144</v>
      </c>
      <c r="C10" s="1" t="s">
        <v>123</v>
      </c>
    </row>
    <row r="11">
      <c r="A11" s="1" t="s">
        <v>149</v>
      </c>
      <c r="B11" s="1" t="s">
        <v>144</v>
      </c>
      <c r="C11" s="1" t="s">
        <v>123</v>
      </c>
    </row>
    <row r="12">
      <c r="A12" s="1" t="s">
        <v>150</v>
      </c>
      <c r="B12" s="1" t="s">
        <v>151</v>
      </c>
      <c r="C12" s="1" t="s">
        <v>152</v>
      </c>
    </row>
    <row r="13">
      <c r="A13" s="1" t="s">
        <v>153</v>
      </c>
      <c r="B13" s="1" t="s">
        <v>151</v>
      </c>
      <c r="C13" s="1" t="s">
        <v>152</v>
      </c>
    </row>
    <row r="14">
      <c r="A14" s="1" t="s">
        <v>154</v>
      </c>
      <c r="B14" s="1" t="s">
        <v>151</v>
      </c>
      <c r="C14" s="1" t="s">
        <v>152</v>
      </c>
    </row>
    <row r="15">
      <c r="A15" s="1" t="s">
        <v>158</v>
      </c>
      <c r="B15" s="1" t="s">
        <v>151</v>
      </c>
      <c r="C15" s="1" t="s">
        <v>152</v>
      </c>
    </row>
    <row r="16">
      <c r="A16" s="1" t="s">
        <v>161</v>
      </c>
      <c r="B16" s="1" t="s">
        <v>151</v>
      </c>
      <c r="C16" s="1" t="s">
        <v>152</v>
      </c>
    </row>
    <row r="17">
      <c r="A17" s="1" t="s">
        <v>164</v>
      </c>
      <c r="B17" s="1" t="s">
        <v>151</v>
      </c>
      <c r="C17" s="1" t="s">
        <v>152</v>
      </c>
    </row>
    <row r="18">
      <c r="A18" s="1" t="s">
        <v>165</v>
      </c>
      <c r="B18" s="1" t="s">
        <v>151</v>
      </c>
      <c r="C18" s="1" t="s">
        <v>152</v>
      </c>
    </row>
    <row r="19">
      <c r="A19" s="1" t="s">
        <v>166</v>
      </c>
      <c r="B19" s="1" t="s">
        <v>167</v>
      </c>
      <c r="C19" s="1" t="s">
        <v>123</v>
      </c>
    </row>
    <row r="20">
      <c r="A20" s="1" t="s">
        <v>168</v>
      </c>
      <c r="B20" s="1" t="s">
        <v>151</v>
      </c>
      <c r="C20" s="1" t="s">
        <v>152</v>
      </c>
    </row>
    <row r="21" ht="15.75" customHeight="1">
      <c r="A21" s="1" t="s">
        <v>170</v>
      </c>
      <c r="B21" s="1" t="s">
        <v>151</v>
      </c>
      <c r="C21" s="1" t="s">
        <v>152</v>
      </c>
    </row>
    <row r="22" ht="15.75" customHeight="1">
      <c r="A22" s="1" t="s">
        <v>172</v>
      </c>
      <c r="B22" s="1" t="s">
        <v>151</v>
      </c>
      <c r="C22" s="1" t="s">
        <v>152</v>
      </c>
    </row>
    <row r="23" ht="15.75" customHeight="1">
      <c r="A23" s="1" t="s">
        <v>175</v>
      </c>
      <c r="B23" s="1" t="s">
        <v>151</v>
      </c>
      <c r="C23" s="1" t="s">
        <v>152</v>
      </c>
    </row>
    <row r="24" ht="15.75" customHeight="1">
      <c r="A24" s="1" t="s">
        <v>177</v>
      </c>
      <c r="B24" s="1" t="s">
        <v>151</v>
      </c>
      <c r="C24" s="1" t="s">
        <v>152</v>
      </c>
    </row>
    <row r="25" ht="15.75" customHeight="1">
      <c r="A25" s="1" t="s">
        <v>179</v>
      </c>
      <c r="B25" s="1" t="s">
        <v>151</v>
      </c>
      <c r="C25" s="1" t="s">
        <v>152</v>
      </c>
    </row>
    <row r="26" ht="15.75" customHeight="1">
      <c r="A26" s="1" t="s">
        <v>184</v>
      </c>
      <c r="B26" s="1" t="s">
        <v>151</v>
      </c>
      <c r="C26" s="1" t="s">
        <v>152</v>
      </c>
    </row>
    <row r="27" ht="15.75" customHeight="1">
      <c r="A27" s="1" t="s">
        <v>189</v>
      </c>
      <c r="B27" s="1" t="s">
        <v>151</v>
      </c>
      <c r="C27" s="1" t="s">
        <v>152</v>
      </c>
    </row>
    <row r="28" ht="15.75" customHeight="1">
      <c r="A28" s="1" t="s">
        <v>191</v>
      </c>
      <c r="B28" s="1" t="s">
        <v>193</v>
      </c>
      <c r="C28" s="1" t="s">
        <v>123</v>
      </c>
    </row>
    <row r="29" ht="15.75" customHeight="1">
      <c r="A29" s="1" t="s">
        <v>196</v>
      </c>
      <c r="B29" s="1" t="s">
        <v>193</v>
      </c>
      <c r="C29" s="1" t="s">
        <v>123</v>
      </c>
    </row>
    <row r="30" ht="15.75" customHeight="1">
      <c r="A30" s="1" t="s">
        <v>198</v>
      </c>
      <c r="B30" s="1" t="s">
        <v>193</v>
      </c>
      <c r="C30" s="1" t="s">
        <v>123</v>
      </c>
    </row>
    <row r="31" ht="15.75" customHeight="1">
      <c r="A31" s="1" t="s">
        <v>201</v>
      </c>
      <c r="B31" s="1" t="s">
        <v>193</v>
      </c>
      <c r="C31" s="1" t="s">
        <v>123</v>
      </c>
    </row>
    <row r="32" ht="15.75" customHeight="1">
      <c r="A32" s="1" t="s">
        <v>205</v>
      </c>
      <c r="B32" s="1" t="s">
        <v>193</v>
      </c>
      <c r="C32" s="1" t="s">
        <v>123</v>
      </c>
    </row>
    <row r="33" ht="15.75" customHeight="1">
      <c r="A33" s="1" t="s">
        <v>206</v>
      </c>
      <c r="B33" s="1" t="s">
        <v>151</v>
      </c>
      <c r="C33" s="1" t="s">
        <v>152</v>
      </c>
    </row>
    <row r="34" ht="15.75" customHeight="1">
      <c r="A34" s="1" t="s">
        <v>207</v>
      </c>
      <c r="B34" s="1" t="s">
        <v>193</v>
      </c>
      <c r="C34" s="1" t="s">
        <v>123</v>
      </c>
    </row>
    <row r="35" ht="15.75" customHeight="1">
      <c r="A35" s="1" t="s">
        <v>209</v>
      </c>
      <c r="B35" s="1" t="s">
        <v>193</v>
      </c>
      <c r="C35" s="1" t="s">
        <v>123</v>
      </c>
    </row>
    <row r="36" ht="15.75" customHeight="1">
      <c r="A36" s="1" t="s">
        <v>210</v>
      </c>
      <c r="B36" s="1" t="s">
        <v>193</v>
      </c>
      <c r="C36" s="1" t="s">
        <v>123</v>
      </c>
    </row>
    <row r="37" ht="15.75" customHeight="1">
      <c r="A37" s="1" t="s">
        <v>211</v>
      </c>
      <c r="B37" s="1" t="s">
        <v>193</v>
      </c>
      <c r="C37" s="1" t="s">
        <v>123</v>
      </c>
    </row>
    <row r="38" ht="15.75" customHeight="1">
      <c r="A38" s="1" t="s">
        <v>213</v>
      </c>
      <c r="B38" s="1" t="s">
        <v>193</v>
      </c>
      <c r="C38" s="1" t="s">
        <v>123</v>
      </c>
    </row>
    <row r="39" ht="15.75" customHeight="1">
      <c r="A39" s="1" t="s">
        <v>216</v>
      </c>
      <c r="B39" s="1" t="s">
        <v>151</v>
      </c>
      <c r="C39" s="1" t="s">
        <v>152</v>
      </c>
    </row>
    <row r="40" ht="15.75" customHeight="1">
      <c r="A40" s="1" t="s">
        <v>218</v>
      </c>
      <c r="B40" s="1" t="s">
        <v>151</v>
      </c>
      <c r="C40" s="1" t="s">
        <v>152</v>
      </c>
    </row>
    <row r="41" ht="15.75" customHeight="1">
      <c r="A41" s="1" t="s">
        <v>220</v>
      </c>
      <c r="B41" s="1" t="s">
        <v>151</v>
      </c>
      <c r="C41" s="1" t="s">
        <v>152</v>
      </c>
    </row>
    <row r="42" ht="15.75" customHeight="1">
      <c r="A42" s="1" t="s">
        <v>221</v>
      </c>
      <c r="B42" s="1" t="s">
        <v>151</v>
      </c>
      <c r="C42" s="1" t="s">
        <v>152</v>
      </c>
    </row>
    <row r="43" ht="15.75" customHeight="1">
      <c r="A43" s="1" t="s">
        <v>222</v>
      </c>
      <c r="B43" s="1" t="s">
        <v>151</v>
      </c>
      <c r="C43" s="1" t="s">
        <v>152</v>
      </c>
    </row>
    <row r="44" ht="15.75" customHeight="1">
      <c r="A44" s="1" t="s">
        <v>226</v>
      </c>
      <c r="B44" s="1" t="s">
        <v>227</v>
      </c>
      <c r="C44" s="1" t="s">
        <v>123</v>
      </c>
    </row>
    <row r="45" ht="15.75" customHeight="1">
      <c r="A45" s="1" t="s">
        <v>228</v>
      </c>
      <c r="B45" s="1" t="s">
        <v>227</v>
      </c>
      <c r="C45" s="1" t="s">
        <v>123</v>
      </c>
    </row>
    <row r="46" ht="15.75" customHeight="1">
      <c r="A46" s="1" t="s">
        <v>230</v>
      </c>
      <c r="B46" s="1" t="s">
        <v>232</v>
      </c>
      <c r="C46" s="1" t="s">
        <v>123</v>
      </c>
    </row>
    <row r="47" ht="15.75" customHeight="1">
      <c r="A47" s="1" t="s">
        <v>234</v>
      </c>
      <c r="B47" s="1" t="s">
        <v>236</v>
      </c>
      <c r="C47" s="1" t="s">
        <v>123</v>
      </c>
    </row>
    <row r="48" ht="15.75" customHeight="1">
      <c r="A48" s="1" t="s">
        <v>237</v>
      </c>
      <c r="B48" s="1" t="s">
        <v>239</v>
      </c>
      <c r="C48" s="1" t="s">
        <v>123</v>
      </c>
    </row>
    <row r="49" ht="15.75" customHeight="1">
      <c r="A49" s="1" t="s">
        <v>240</v>
      </c>
      <c r="B49" s="1" t="s">
        <v>151</v>
      </c>
      <c r="C49" s="1" t="s">
        <v>152</v>
      </c>
    </row>
    <row r="50" ht="15.75" customHeight="1">
      <c r="A50" s="1" t="s">
        <v>241</v>
      </c>
      <c r="B50" s="1" t="s">
        <v>151</v>
      </c>
      <c r="C50" s="1" t="s">
        <v>152</v>
      </c>
    </row>
    <row r="51" ht="15.75" customHeight="1">
      <c r="A51" s="1" t="s">
        <v>243</v>
      </c>
      <c r="B51" s="1" t="s">
        <v>151</v>
      </c>
      <c r="C51" s="1" t="s">
        <v>152</v>
      </c>
    </row>
    <row r="52" ht="15.75" customHeight="1">
      <c r="A52" s="1" t="s">
        <v>244</v>
      </c>
      <c r="B52" s="1" t="s">
        <v>245</v>
      </c>
      <c r="C52" s="1" t="s">
        <v>123</v>
      </c>
    </row>
    <row r="53" ht="15.75" customHeight="1">
      <c r="A53" s="1" t="s">
        <v>246</v>
      </c>
      <c r="B53" s="1" t="s">
        <v>151</v>
      </c>
      <c r="C53" s="1" t="s">
        <v>152</v>
      </c>
    </row>
    <row r="54" ht="15.75" customHeight="1">
      <c r="A54" s="1" t="s">
        <v>248</v>
      </c>
      <c r="B54" s="1" t="s">
        <v>151</v>
      </c>
      <c r="C54" s="1" t="s">
        <v>152</v>
      </c>
    </row>
    <row r="55" ht="15.75" customHeight="1">
      <c r="A55" s="1" t="s">
        <v>250</v>
      </c>
      <c r="B55" s="1" t="s">
        <v>151</v>
      </c>
      <c r="C55" s="1" t="s">
        <v>152</v>
      </c>
    </row>
    <row r="56" ht="15.75" customHeight="1">
      <c r="A56" s="1" t="s">
        <v>255</v>
      </c>
      <c r="B56" s="1" t="s">
        <v>151</v>
      </c>
      <c r="C56" s="1" t="s">
        <v>152</v>
      </c>
    </row>
    <row r="57" ht="15.75" customHeight="1">
      <c r="A57" s="1" t="s">
        <v>257</v>
      </c>
      <c r="B57" s="1" t="s">
        <v>151</v>
      </c>
      <c r="C57" s="1" t="s">
        <v>152</v>
      </c>
    </row>
    <row r="58" ht="15.75" customHeight="1">
      <c r="A58" s="1" t="s">
        <v>259</v>
      </c>
      <c r="B58" s="1" t="s">
        <v>260</v>
      </c>
      <c r="C58" s="1" t="s">
        <v>123</v>
      </c>
    </row>
    <row r="59" ht="15.75" customHeight="1">
      <c r="A59" s="1" t="s">
        <v>261</v>
      </c>
      <c r="B59" s="1" t="s">
        <v>263</v>
      </c>
      <c r="C59" s="1" t="s">
        <v>123</v>
      </c>
    </row>
    <row r="60" ht="15.75" customHeight="1">
      <c r="A60" s="1" t="s">
        <v>264</v>
      </c>
      <c r="B60" s="1" t="s">
        <v>265</v>
      </c>
      <c r="C60" s="1" t="s">
        <v>123</v>
      </c>
    </row>
    <row r="61" ht="15.75" customHeight="1">
      <c r="A61" s="1" t="s">
        <v>266</v>
      </c>
      <c r="B61" s="1" t="s">
        <v>267</v>
      </c>
      <c r="C61" s="1" t="s">
        <v>123</v>
      </c>
    </row>
    <row r="62" ht="15.75" customHeight="1">
      <c r="A62" s="1" t="s">
        <v>269</v>
      </c>
      <c r="B62" s="1" t="s">
        <v>271</v>
      </c>
      <c r="C62" s="1" t="s">
        <v>123</v>
      </c>
    </row>
    <row r="63" ht="15.75" customHeight="1">
      <c r="A63" s="1" t="s">
        <v>274</v>
      </c>
      <c r="B63" s="1" t="s">
        <v>276</v>
      </c>
      <c r="C63" s="1" t="s">
        <v>123</v>
      </c>
    </row>
    <row r="64" ht="15.75" customHeight="1">
      <c r="A64" s="1" t="s">
        <v>278</v>
      </c>
      <c r="B64" s="1" t="s">
        <v>280</v>
      </c>
      <c r="C64" s="1" t="s">
        <v>123</v>
      </c>
    </row>
    <row r="65" ht="15.75" customHeight="1">
      <c r="A65" s="1" t="s">
        <v>282</v>
      </c>
      <c r="B65" s="1" t="s">
        <v>283</v>
      </c>
      <c r="C65" s="1" t="s">
        <v>123</v>
      </c>
    </row>
    <row r="66" ht="15.75" customHeight="1">
      <c r="A66" s="1" t="s">
        <v>284</v>
      </c>
      <c r="B66" s="1" t="s">
        <v>285</v>
      </c>
      <c r="C66" s="1" t="s">
        <v>123</v>
      </c>
    </row>
    <row r="67" ht="15.75" customHeight="1">
      <c r="A67" s="1" t="s">
        <v>286</v>
      </c>
      <c r="B67" s="1" t="s">
        <v>287</v>
      </c>
      <c r="C67" s="1" t="s">
        <v>123</v>
      </c>
    </row>
    <row r="68" ht="15.75" customHeight="1">
      <c r="A68" s="1" t="s">
        <v>288</v>
      </c>
      <c r="B68" s="1" t="s">
        <v>236</v>
      </c>
      <c r="C68" s="1" t="s">
        <v>123</v>
      </c>
    </row>
    <row r="69" ht="15.75" customHeight="1">
      <c r="A69" s="1" t="s">
        <v>289</v>
      </c>
      <c r="B69" s="1" t="s">
        <v>263</v>
      </c>
      <c r="C69" s="1" t="s">
        <v>123</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6" width="7.63"/>
  </cols>
  <sheetData>
    <row r="1">
      <c r="A1" s="1" t="s">
        <v>1</v>
      </c>
      <c r="B1" s="1" t="s">
        <v>3</v>
      </c>
      <c r="C1" s="1" t="s">
        <v>6</v>
      </c>
      <c r="D1" s="1" t="s">
        <v>8</v>
      </c>
      <c r="E1" s="1" t="s">
        <v>11</v>
      </c>
      <c r="F1" s="1" t="s">
        <v>14</v>
      </c>
      <c r="G1" s="1" t="s">
        <v>17</v>
      </c>
      <c r="H1" s="1" t="s">
        <v>20</v>
      </c>
      <c r="I1" s="1" t="s">
        <v>23</v>
      </c>
      <c r="J1" s="1" t="s">
        <v>26</v>
      </c>
      <c r="K1" s="1" t="s">
        <v>29</v>
      </c>
      <c r="L1" s="1" t="s">
        <v>30</v>
      </c>
      <c r="M1" s="1" t="s">
        <v>32</v>
      </c>
      <c r="N1" s="1" t="s">
        <v>34</v>
      </c>
      <c r="O1" s="1" t="s">
        <v>36</v>
      </c>
      <c r="P1" s="1" t="s">
        <v>39</v>
      </c>
      <c r="Q1" s="1" t="s">
        <v>42</v>
      </c>
      <c r="R1" s="1" t="s">
        <v>44</v>
      </c>
      <c r="S1" s="1" t="s">
        <v>45</v>
      </c>
      <c r="T1" s="1" t="s">
        <v>46</v>
      </c>
      <c r="U1" s="1" t="s">
        <v>47</v>
      </c>
      <c r="V1" s="1" t="s">
        <v>49</v>
      </c>
      <c r="W1" s="1" t="s">
        <v>52</v>
      </c>
      <c r="X1" s="1" t="s">
        <v>54</v>
      </c>
      <c r="Y1" s="1" t="s">
        <v>55</v>
      </c>
      <c r="Z1" s="1" t="s">
        <v>57</v>
      </c>
      <c r="AB1" s="1" t="s">
        <v>60</v>
      </c>
      <c r="AC1" s="1" t="s">
        <v>62</v>
      </c>
      <c r="AD1" s="1" t="s">
        <v>65</v>
      </c>
      <c r="AE1" s="1" t="s">
        <v>67</v>
      </c>
      <c r="AF1" s="1" t="s">
        <v>69</v>
      </c>
      <c r="AG1" s="1" t="s">
        <v>70</v>
      </c>
      <c r="AH1" s="1" t="s">
        <v>71</v>
      </c>
      <c r="AI1" s="1" t="s">
        <v>74</v>
      </c>
      <c r="AJ1" s="1" t="s">
        <v>77</v>
      </c>
    </row>
    <row r="2">
      <c r="A2" s="1" t="s">
        <v>82</v>
      </c>
      <c r="B2" s="1">
        <v>8.0</v>
      </c>
      <c r="C2" s="1" t="s">
        <v>73</v>
      </c>
      <c r="D2" s="1" t="s">
        <v>73</v>
      </c>
      <c r="E2" s="1" t="s">
        <v>73</v>
      </c>
      <c r="F2" s="1" t="s">
        <v>73</v>
      </c>
      <c r="G2" s="1" t="s">
        <v>73</v>
      </c>
      <c r="H2" s="1" t="s">
        <v>73</v>
      </c>
      <c r="I2" s="1" t="s">
        <v>73</v>
      </c>
      <c r="J2" s="1" t="s">
        <v>73</v>
      </c>
      <c r="K2" s="1" t="s">
        <v>73</v>
      </c>
      <c r="L2" s="1" t="s">
        <v>73</v>
      </c>
      <c r="M2" s="1" t="s">
        <v>73</v>
      </c>
      <c r="N2" s="1" t="s">
        <v>73</v>
      </c>
      <c r="O2" s="1" t="s">
        <v>73</v>
      </c>
      <c r="P2" s="1" t="s">
        <v>73</v>
      </c>
      <c r="Q2" s="1" t="s">
        <v>73</v>
      </c>
      <c r="R2" s="1" t="s">
        <v>73</v>
      </c>
      <c r="S2" s="1" t="s">
        <v>73</v>
      </c>
      <c r="T2" s="1" t="s">
        <v>73</v>
      </c>
      <c r="U2" s="1" t="s">
        <v>73</v>
      </c>
      <c r="V2" s="1" t="s">
        <v>73</v>
      </c>
      <c r="W2" s="1" t="s">
        <v>73</v>
      </c>
      <c r="X2" s="1" t="s">
        <v>73</v>
      </c>
      <c r="Y2" s="1" t="s">
        <v>73</v>
      </c>
      <c r="Z2" s="1" t="s">
        <v>73</v>
      </c>
      <c r="AB2" s="1" t="s">
        <v>96</v>
      </c>
      <c r="AC2" s="1" t="s">
        <v>97</v>
      </c>
      <c r="AD2" s="1">
        <v>1.0</v>
      </c>
      <c r="AE2" s="1" t="s">
        <v>99</v>
      </c>
      <c r="AF2" s="1" t="s">
        <v>101</v>
      </c>
      <c r="AG2" s="1" t="s">
        <v>102</v>
      </c>
      <c r="AH2" s="1" t="s">
        <v>103</v>
      </c>
      <c r="AI2" s="1" t="s">
        <v>104</v>
      </c>
      <c r="AJ2" s="1" t="s">
        <v>106</v>
      </c>
    </row>
    <row r="3">
      <c r="A3" s="1" t="s">
        <v>107</v>
      </c>
      <c r="B3" s="1">
        <v>4.0</v>
      </c>
      <c r="C3" s="1" t="s">
        <v>73</v>
      </c>
      <c r="D3" s="1" t="s">
        <v>73</v>
      </c>
      <c r="E3" s="1" t="s">
        <v>73</v>
      </c>
      <c r="F3" s="1" t="s">
        <v>73</v>
      </c>
      <c r="G3" s="1" t="s">
        <v>73</v>
      </c>
      <c r="H3" s="1" t="s">
        <v>73</v>
      </c>
      <c r="I3" s="1" t="s">
        <v>73</v>
      </c>
      <c r="J3" s="1" t="s">
        <v>73</v>
      </c>
      <c r="K3" s="1" t="s">
        <v>73</v>
      </c>
      <c r="L3" s="1" t="s">
        <v>73</v>
      </c>
      <c r="M3" s="1" t="s">
        <v>73</v>
      </c>
      <c r="N3" s="1" t="s">
        <v>73</v>
      </c>
      <c r="O3" s="1" t="s">
        <v>73</v>
      </c>
      <c r="P3" s="1" t="s">
        <v>73</v>
      </c>
      <c r="Q3" s="1" t="s">
        <v>73</v>
      </c>
      <c r="R3" s="1" t="s">
        <v>73</v>
      </c>
      <c r="S3" s="1" t="s">
        <v>73</v>
      </c>
      <c r="T3" s="1" t="s">
        <v>73</v>
      </c>
      <c r="U3" s="1" t="s">
        <v>73</v>
      </c>
      <c r="V3" s="1" t="s">
        <v>73</v>
      </c>
      <c r="W3" s="1" t="s">
        <v>73</v>
      </c>
      <c r="X3" s="1" t="s">
        <v>73</v>
      </c>
      <c r="Y3" s="1" t="s">
        <v>73</v>
      </c>
      <c r="Z3" s="1" t="s">
        <v>73</v>
      </c>
      <c r="AB3" s="1" t="s">
        <v>110</v>
      </c>
      <c r="AC3" s="1" t="s">
        <v>111</v>
      </c>
      <c r="AD3" s="1">
        <v>1.0</v>
      </c>
      <c r="AE3" s="1" t="s">
        <v>113</v>
      </c>
      <c r="AF3" s="1" t="s">
        <v>101</v>
      </c>
      <c r="AG3" s="1" t="s">
        <v>102</v>
      </c>
      <c r="AH3" s="1" t="s">
        <v>116</v>
      </c>
      <c r="AI3" s="1" t="s">
        <v>117</v>
      </c>
      <c r="AJ3" s="1" t="s">
        <v>106</v>
      </c>
    </row>
    <row r="4">
      <c r="A4" s="1" t="s">
        <v>120</v>
      </c>
      <c r="B4" s="1">
        <v>4.0</v>
      </c>
      <c r="C4" s="1" t="s">
        <v>73</v>
      </c>
      <c r="D4" s="1" t="s">
        <v>73</v>
      </c>
      <c r="E4" s="1" t="s">
        <v>73</v>
      </c>
      <c r="F4" s="1" t="s">
        <v>73</v>
      </c>
      <c r="G4" s="1" t="s">
        <v>73</v>
      </c>
      <c r="H4" s="1" t="s">
        <v>73</v>
      </c>
      <c r="I4" s="1" t="s">
        <v>73</v>
      </c>
      <c r="J4" s="1" t="s">
        <v>73</v>
      </c>
      <c r="K4" s="1" t="s">
        <v>73</v>
      </c>
      <c r="L4" s="1" t="s">
        <v>73</v>
      </c>
      <c r="M4" s="1" t="s">
        <v>73</v>
      </c>
      <c r="N4" s="1" t="s">
        <v>73</v>
      </c>
      <c r="O4" s="1" t="s">
        <v>73</v>
      </c>
      <c r="P4" s="1" t="s">
        <v>73</v>
      </c>
      <c r="Q4" s="1" t="s">
        <v>73</v>
      </c>
      <c r="R4" s="1" t="s">
        <v>73</v>
      </c>
      <c r="S4" s="1" t="s">
        <v>73</v>
      </c>
      <c r="T4" s="1" t="s">
        <v>73</v>
      </c>
      <c r="U4" s="1" t="s">
        <v>73</v>
      </c>
      <c r="V4" s="1" t="s">
        <v>73</v>
      </c>
      <c r="W4" s="1" t="s">
        <v>73</v>
      </c>
      <c r="X4" s="1" t="s">
        <v>73</v>
      </c>
      <c r="Y4" s="1" t="s">
        <v>73</v>
      </c>
      <c r="Z4" s="1" t="s">
        <v>73</v>
      </c>
      <c r="AB4" s="1" t="s">
        <v>132</v>
      </c>
      <c r="AC4" s="1" t="s">
        <v>132</v>
      </c>
      <c r="AD4" s="1">
        <v>1.0</v>
      </c>
      <c r="AE4" s="1" t="s">
        <v>135</v>
      </c>
      <c r="AF4" s="1" t="s">
        <v>136</v>
      </c>
      <c r="AG4" s="1" t="s">
        <v>137</v>
      </c>
      <c r="AH4" s="1" t="s">
        <v>138</v>
      </c>
      <c r="AI4" s="1" t="s">
        <v>140</v>
      </c>
      <c r="AJ4" s="1" t="s">
        <v>141</v>
      </c>
    </row>
    <row r="5">
      <c r="A5" s="1" t="s">
        <v>142</v>
      </c>
      <c r="B5" s="1">
        <v>6.0</v>
      </c>
      <c r="C5" s="1" t="s">
        <v>73</v>
      </c>
      <c r="D5" s="1" t="s">
        <v>73</v>
      </c>
      <c r="E5" s="1" t="s">
        <v>73</v>
      </c>
      <c r="F5" s="1" t="s">
        <v>73</v>
      </c>
      <c r="G5" s="1" t="s">
        <v>73</v>
      </c>
      <c r="H5" s="1" t="s">
        <v>73</v>
      </c>
      <c r="I5" s="1" t="s">
        <v>73</v>
      </c>
      <c r="J5" s="1" t="s">
        <v>73</v>
      </c>
      <c r="K5" s="1" t="s">
        <v>73</v>
      </c>
      <c r="L5" s="1" t="s">
        <v>73</v>
      </c>
      <c r="M5" s="1" t="s">
        <v>73</v>
      </c>
      <c r="N5" s="1" t="s">
        <v>73</v>
      </c>
      <c r="O5" s="1" t="s">
        <v>73</v>
      </c>
      <c r="P5" s="1" t="s">
        <v>73</v>
      </c>
      <c r="Q5" s="1" t="s">
        <v>73</v>
      </c>
      <c r="R5" s="1" t="s">
        <v>73</v>
      </c>
      <c r="S5" s="1" t="s">
        <v>73</v>
      </c>
      <c r="T5" s="1" t="s">
        <v>73</v>
      </c>
      <c r="U5" s="1" t="s">
        <v>73</v>
      </c>
      <c r="V5" s="1" t="s">
        <v>73</v>
      </c>
      <c r="W5" s="1" t="s">
        <v>73</v>
      </c>
      <c r="X5" s="1" t="s">
        <v>73</v>
      </c>
      <c r="Y5" s="1" t="s">
        <v>73</v>
      </c>
      <c r="Z5" s="1" t="s">
        <v>73</v>
      </c>
      <c r="AB5" s="1" t="s">
        <v>155</v>
      </c>
      <c r="AC5" s="1" t="s">
        <v>156</v>
      </c>
      <c r="AD5" s="1">
        <v>1.0</v>
      </c>
      <c r="AE5" s="1" t="s">
        <v>157</v>
      </c>
      <c r="AF5" s="1" t="s">
        <v>136</v>
      </c>
      <c r="AG5" s="1" t="s">
        <v>159</v>
      </c>
      <c r="AH5" s="1" t="s">
        <v>160</v>
      </c>
      <c r="AI5" s="1" t="s">
        <v>155</v>
      </c>
      <c r="AJ5" s="1" t="s">
        <v>106</v>
      </c>
    </row>
    <row r="6">
      <c r="A6" s="1" t="s">
        <v>163</v>
      </c>
      <c r="B6" s="1">
        <v>0.0</v>
      </c>
      <c r="C6" s="1" t="s">
        <v>73</v>
      </c>
      <c r="D6" s="1" t="s">
        <v>73</v>
      </c>
      <c r="E6" s="1" t="s">
        <v>73</v>
      </c>
      <c r="F6" s="1" t="s">
        <v>73</v>
      </c>
      <c r="G6" s="1" t="s">
        <v>73</v>
      </c>
      <c r="H6" s="1" t="s">
        <v>73</v>
      </c>
      <c r="I6" s="1" t="s">
        <v>73</v>
      </c>
      <c r="J6" s="1" t="s">
        <v>73</v>
      </c>
      <c r="K6" s="1" t="s">
        <v>73</v>
      </c>
      <c r="L6" s="1" t="s">
        <v>73</v>
      </c>
      <c r="M6" s="1" t="s">
        <v>73</v>
      </c>
      <c r="N6" s="1" t="s">
        <v>73</v>
      </c>
      <c r="O6" s="1" t="s">
        <v>73</v>
      </c>
      <c r="P6" s="1" t="s">
        <v>73</v>
      </c>
      <c r="Q6" s="1" t="s">
        <v>73</v>
      </c>
      <c r="R6" s="1" t="s">
        <v>73</v>
      </c>
      <c r="S6" s="1" t="s">
        <v>73</v>
      </c>
      <c r="T6" s="1" t="s">
        <v>73</v>
      </c>
      <c r="U6" s="1" t="s">
        <v>73</v>
      </c>
      <c r="V6" s="1" t="s">
        <v>73</v>
      </c>
      <c r="W6" s="1" t="s">
        <v>73</v>
      </c>
      <c r="X6" s="1" t="s">
        <v>73</v>
      </c>
      <c r="Y6" s="1" t="s">
        <v>73</v>
      </c>
      <c r="Z6" s="1" t="s">
        <v>73</v>
      </c>
      <c r="AB6" s="1" t="s">
        <v>171</v>
      </c>
      <c r="AC6" s="1" t="s">
        <v>171</v>
      </c>
      <c r="AD6" s="1">
        <v>1.0</v>
      </c>
      <c r="AE6" s="1" t="s">
        <v>173</v>
      </c>
      <c r="AF6" s="1" t="s">
        <v>136</v>
      </c>
      <c r="AG6" s="1" t="s">
        <v>174</v>
      </c>
      <c r="AH6" s="1" t="s">
        <v>138</v>
      </c>
      <c r="AI6" s="1" t="s">
        <v>140</v>
      </c>
      <c r="AJ6" s="1" t="s">
        <v>141</v>
      </c>
    </row>
    <row r="7">
      <c r="A7" s="1" t="s">
        <v>176</v>
      </c>
      <c r="B7" s="1">
        <v>6.0</v>
      </c>
      <c r="C7" s="1" t="s">
        <v>96</v>
      </c>
      <c r="D7" s="1" t="s">
        <v>110</v>
      </c>
      <c r="E7" s="1" t="s">
        <v>132</v>
      </c>
      <c r="F7" s="1" t="s">
        <v>155</v>
      </c>
      <c r="G7" s="1" t="s">
        <v>171</v>
      </c>
      <c r="H7" s="1" t="s">
        <v>180</v>
      </c>
      <c r="I7" s="1" t="s">
        <v>181</v>
      </c>
      <c r="J7" s="1" t="s">
        <v>182</v>
      </c>
      <c r="K7" s="1" t="s">
        <v>183</v>
      </c>
      <c r="L7" s="1" t="s">
        <v>186</v>
      </c>
      <c r="M7" s="1" t="s">
        <v>187</v>
      </c>
      <c r="N7" s="1" t="s">
        <v>73</v>
      </c>
      <c r="O7" s="1" t="s">
        <v>188</v>
      </c>
      <c r="P7" s="1" t="s">
        <v>188</v>
      </c>
      <c r="Q7" s="1" t="s">
        <v>188</v>
      </c>
      <c r="R7" s="1" t="s">
        <v>188</v>
      </c>
      <c r="S7" s="1" t="s">
        <v>188</v>
      </c>
      <c r="T7" s="1" t="s">
        <v>188</v>
      </c>
      <c r="U7" s="1" t="s">
        <v>188</v>
      </c>
      <c r="V7" s="1" t="s">
        <v>195</v>
      </c>
      <c r="W7" s="1" t="s">
        <v>195</v>
      </c>
      <c r="X7" s="1" t="s">
        <v>195</v>
      </c>
      <c r="Y7" s="1" t="s">
        <v>195</v>
      </c>
      <c r="Z7" s="1" t="s">
        <v>73</v>
      </c>
      <c r="AB7" s="1" t="s">
        <v>180</v>
      </c>
      <c r="AC7" s="1" t="s">
        <v>197</v>
      </c>
      <c r="AD7" s="1">
        <v>1.0</v>
      </c>
      <c r="AE7" s="1" t="s">
        <v>199</v>
      </c>
      <c r="AF7" s="1" t="s">
        <v>101</v>
      </c>
      <c r="AG7" s="1" t="s">
        <v>102</v>
      </c>
      <c r="AH7" s="1" t="s">
        <v>200</v>
      </c>
      <c r="AI7" s="1" t="s">
        <v>202</v>
      </c>
      <c r="AJ7" s="1" t="s">
        <v>106</v>
      </c>
    </row>
    <row r="8">
      <c r="A8" s="1" t="s">
        <v>204</v>
      </c>
      <c r="B8" s="1">
        <v>0.0</v>
      </c>
      <c r="C8" s="1" t="s">
        <v>96</v>
      </c>
      <c r="D8" s="1" t="s">
        <v>110</v>
      </c>
      <c r="E8" s="1" t="s">
        <v>132</v>
      </c>
      <c r="F8" s="1" t="s">
        <v>155</v>
      </c>
      <c r="G8" s="1" t="s">
        <v>171</v>
      </c>
      <c r="H8" s="1" t="s">
        <v>180</v>
      </c>
      <c r="I8" s="1" t="s">
        <v>181</v>
      </c>
      <c r="J8" s="1" t="s">
        <v>182</v>
      </c>
      <c r="K8" s="1" t="s">
        <v>183</v>
      </c>
      <c r="L8" s="1" t="s">
        <v>186</v>
      </c>
      <c r="M8" s="1" t="s">
        <v>187</v>
      </c>
      <c r="N8" s="1" t="s">
        <v>73</v>
      </c>
      <c r="O8" s="1" t="s">
        <v>188</v>
      </c>
      <c r="P8" s="1" t="s">
        <v>188</v>
      </c>
      <c r="Q8" s="1" t="s">
        <v>188</v>
      </c>
      <c r="R8" s="1" t="s">
        <v>188</v>
      </c>
      <c r="S8" s="1" t="s">
        <v>188</v>
      </c>
      <c r="T8" s="1" t="s">
        <v>188</v>
      </c>
      <c r="U8" s="1" t="s">
        <v>188</v>
      </c>
      <c r="V8" s="1" t="s">
        <v>195</v>
      </c>
      <c r="W8" s="1" t="s">
        <v>195</v>
      </c>
      <c r="X8" s="1" t="s">
        <v>195</v>
      </c>
      <c r="Y8" s="1" t="s">
        <v>195</v>
      </c>
      <c r="Z8" s="1" t="s">
        <v>73</v>
      </c>
      <c r="AB8" s="1" t="s">
        <v>181</v>
      </c>
      <c r="AC8" s="1" t="s">
        <v>181</v>
      </c>
      <c r="AD8" s="1">
        <v>1.0</v>
      </c>
      <c r="AE8" s="1" t="s">
        <v>212</v>
      </c>
      <c r="AF8" s="1" t="s">
        <v>101</v>
      </c>
      <c r="AG8" s="1" t="s">
        <v>215</v>
      </c>
      <c r="AH8" s="1" t="s">
        <v>138</v>
      </c>
      <c r="AI8" s="1" t="s">
        <v>140</v>
      </c>
      <c r="AJ8" s="1" t="s">
        <v>141</v>
      </c>
    </row>
    <row r="9">
      <c r="A9" s="1" t="s">
        <v>217</v>
      </c>
      <c r="B9" s="1">
        <v>6.0</v>
      </c>
      <c r="C9" s="1" t="s">
        <v>96</v>
      </c>
      <c r="D9" s="1" t="s">
        <v>110</v>
      </c>
      <c r="E9" s="1" t="s">
        <v>132</v>
      </c>
      <c r="F9" s="1" t="s">
        <v>155</v>
      </c>
      <c r="G9" s="1" t="s">
        <v>171</v>
      </c>
      <c r="H9" s="1" t="s">
        <v>180</v>
      </c>
      <c r="I9" s="1" t="s">
        <v>181</v>
      </c>
      <c r="J9" s="1" t="s">
        <v>182</v>
      </c>
      <c r="K9" s="1" t="s">
        <v>183</v>
      </c>
      <c r="L9" s="1" t="s">
        <v>73</v>
      </c>
      <c r="M9" s="1" t="s">
        <v>73</v>
      </c>
      <c r="N9" s="1" t="s">
        <v>73</v>
      </c>
      <c r="O9" s="1" t="s">
        <v>188</v>
      </c>
      <c r="P9" s="1" t="s">
        <v>188</v>
      </c>
      <c r="Q9" s="1" t="s">
        <v>188</v>
      </c>
      <c r="R9" s="1" t="s">
        <v>188</v>
      </c>
      <c r="S9" s="1" t="s">
        <v>188</v>
      </c>
      <c r="T9" s="1" t="s">
        <v>195</v>
      </c>
      <c r="U9" s="1" t="s">
        <v>195</v>
      </c>
      <c r="V9" s="1" t="s">
        <v>195</v>
      </c>
      <c r="W9" s="1" t="s">
        <v>195</v>
      </c>
      <c r="X9" s="1" t="s">
        <v>73</v>
      </c>
      <c r="Y9" s="1" t="s">
        <v>73</v>
      </c>
      <c r="Z9" s="1" t="s">
        <v>73</v>
      </c>
      <c r="AB9" s="1" t="s">
        <v>182</v>
      </c>
      <c r="AC9" s="1" t="s">
        <v>229</v>
      </c>
      <c r="AD9" s="1">
        <v>1.0</v>
      </c>
      <c r="AE9" s="1" t="s">
        <v>231</v>
      </c>
      <c r="AF9" s="1" t="s">
        <v>101</v>
      </c>
      <c r="AG9" s="1" t="s">
        <v>102</v>
      </c>
      <c r="AH9" s="1" t="s">
        <v>200</v>
      </c>
      <c r="AI9" s="1" t="s">
        <v>235</v>
      </c>
      <c r="AJ9" s="1" t="s">
        <v>106</v>
      </c>
    </row>
    <row r="10">
      <c r="A10" s="1" t="s">
        <v>238</v>
      </c>
      <c r="B10" s="1">
        <v>6.0</v>
      </c>
      <c r="C10" s="1" t="s">
        <v>96</v>
      </c>
      <c r="D10" s="1" t="s">
        <v>110</v>
      </c>
      <c r="E10" s="1" t="s">
        <v>132</v>
      </c>
      <c r="F10" s="1" t="s">
        <v>155</v>
      </c>
      <c r="G10" s="1" t="s">
        <v>171</v>
      </c>
      <c r="H10" s="1" t="s">
        <v>180</v>
      </c>
      <c r="I10" s="1" t="s">
        <v>181</v>
      </c>
      <c r="J10" s="1" t="s">
        <v>182</v>
      </c>
      <c r="K10" s="1" t="s">
        <v>183</v>
      </c>
      <c r="L10" s="1" t="s">
        <v>73</v>
      </c>
      <c r="M10" s="1" t="s">
        <v>73</v>
      </c>
      <c r="N10" s="1" t="s">
        <v>73</v>
      </c>
      <c r="O10" s="1" t="s">
        <v>188</v>
      </c>
      <c r="P10" s="1" t="s">
        <v>188</v>
      </c>
      <c r="Q10" s="1" t="s">
        <v>188</v>
      </c>
      <c r="R10" s="1" t="s">
        <v>188</v>
      </c>
      <c r="S10" s="1" t="s">
        <v>188</v>
      </c>
      <c r="T10" s="1" t="s">
        <v>195</v>
      </c>
      <c r="U10" s="1" t="s">
        <v>195</v>
      </c>
      <c r="V10" s="1" t="s">
        <v>195</v>
      </c>
      <c r="W10" s="1" t="s">
        <v>195</v>
      </c>
      <c r="X10" s="1" t="s">
        <v>73</v>
      </c>
      <c r="Y10" s="1" t="s">
        <v>73</v>
      </c>
      <c r="Z10" s="1" t="s">
        <v>73</v>
      </c>
      <c r="AB10" s="1" t="s">
        <v>183</v>
      </c>
      <c r="AC10" s="1" t="s">
        <v>183</v>
      </c>
      <c r="AD10" s="1">
        <v>1.0</v>
      </c>
      <c r="AE10" s="1" t="s">
        <v>249</v>
      </c>
      <c r="AF10" s="1" t="s">
        <v>101</v>
      </c>
      <c r="AG10" s="1" t="s">
        <v>102</v>
      </c>
      <c r="AH10" s="1" t="s">
        <v>200</v>
      </c>
      <c r="AI10" s="1" t="s">
        <v>253</v>
      </c>
      <c r="AJ10" s="1" t="s">
        <v>106</v>
      </c>
    </row>
    <row r="11">
      <c r="A11" s="1" t="s">
        <v>256</v>
      </c>
      <c r="B11" s="1">
        <v>3.0</v>
      </c>
      <c r="C11" s="1" t="s">
        <v>183</v>
      </c>
      <c r="D11" s="1" t="s">
        <v>110</v>
      </c>
      <c r="E11" s="1" t="s">
        <v>96</v>
      </c>
      <c r="F11" s="1" t="s">
        <v>182</v>
      </c>
      <c r="G11" s="1" t="s">
        <v>180</v>
      </c>
      <c r="H11" s="1" t="s">
        <v>258</v>
      </c>
      <c r="I11" s="1" t="s">
        <v>187</v>
      </c>
      <c r="J11" s="1" t="s">
        <v>186</v>
      </c>
      <c r="K11" s="1" t="s">
        <v>73</v>
      </c>
      <c r="L11" s="1" t="s">
        <v>73</v>
      </c>
      <c r="M11" s="1" t="s">
        <v>73</v>
      </c>
      <c r="N11" s="1" t="s">
        <v>73</v>
      </c>
      <c r="O11" s="1" t="s">
        <v>188</v>
      </c>
      <c r="P11" s="1" t="s">
        <v>188</v>
      </c>
      <c r="Q11" s="1" t="s">
        <v>188</v>
      </c>
      <c r="R11" s="1" t="s">
        <v>188</v>
      </c>
      <c r="S11" s="1" t="s">
        <v>188</v>
      </c>
      <c r="T11" s="1" t="s">
        <v>188</v>
      </c>
      <c r="U11" s="1" t="s">
        <v>188</v>
      </c>
      <c r="V11" s="1" t="s">
        <v>188</v>
      </c>
      <c r="W11" s="1" t="s">
        <v>73</v>
      </c>
      <c r="X11" s="1" t="s">
        <v>73</v>
      </c>
      <c r="Y11" s="1" t="s">
        <v>73</v>
      </c>
      <c r="Z11" s="1" t="s">
        <v>73</v>
      </c>
      <c r="AB11" s="1" t="s">
        <v>186</v>
      </c>
      <c r="AC11" s="1" t="s">
        <v>268</v>
      </c>
      <c r="AD11" s="1">
        <v>1.0</v>
      </c>
      <c r="AE11" s="1" t="s">
        <v>270</v>
      </c>
      <c r="AF11" s="1" t="s">
        <v>272</v>
      </c>
      <c r="AG11" s="1" t="s">
        <v>273</v>
      </c>
      <c r="AH11" s="1" t="s">
        <v>275</v>
      </c>
      <c r="AI11" s="1" t="s">
        <v>277</v>
      </c>
      <c r="AJ11" s="1" t="s">
        <v>106</v>
      </c>
    </row>
    <row r="12">
      <c r="A12" s="1" t="s">
        <v>279</v>
      </c>
      <c r="B12" s="1">
        <v>3.0</v>
      </c>
      <c r="C12" s="1" t="s">
        <v>96</v>
      </c>
      <c r="D12" s="1" t="s">
        <v>110</v>
      </c>
      <c r="E12" s="1" t="s">
        <v>132</v>
      </c>
      <c r="F12" s="1" t="s">
        <v>171</v>
      </c>
      <c r="G12" s="1" t="s">
        <v>182</v>
      </c>
      <c r="H12" s="1" t="s">
        <v>73</v>
      </c>
      <c r="I12" s="1" t="s">
        <v>73</v>
      </c>
      <c r="J12" s="1" t="s">
        <v>73</v>
      </c>
      <c r="K12" s="1" t="s">
        <v>73</v>
      </c>
      <c r="L12" s="1" t="s">
        <v>73</v>
      </c>
      <c r="M12" s="1" t="s">
        <v>73</v>
      </c>
      <c r="N12" s="1" t="s">
        <v>73</v>
      </c>
      <c r="O12" s="1" t="s">
        <v>188</v>
      </c>
      <c r="P12" s="1" t="s">
        <v>188</v>
      </c>
      <c r="Q12" s="1" t="s">
        <v>188</v>
      </c>
      <c r="R12" s="1" t="s">
        <v>188</v>
      </c>
      <c r="S12" s="1" t="s">
        <v>195</v>
      </c>
      <c r="T12" s="1" t="s">
        <v>73</v>
      </c>
      <c r="U12" s="1" t="s">
        <v>73</v>
      </c>
      <c r="V12" s="1" t="s">
        <v>73</v>
      </c>
      <c r="W12" s="1" t="s">
        <v>73</v>
      </c>
      <c r="X12" s="1" t="s">
        <v>73</v>
      </c>
      <c r="Y12" s="1" t="s">
        <v>73</v>
      </c>
      <c r="Z12" s="1" t="s">
        <v>73</v>
      </c>
      <c r="AB12" s="1" t="s">
        <v>187</v>
      </c>
      <c r="AC12" s="1" t="s">
        <v>290</v>
      </c>
      <c r="AD12" s="1">
        <v>1.0</v>
      </c>
      <c r="AE12" s="1" t="s">
        <v>292</v>
      </c>
      <c r="AF12" s="1" t="s">
        <v>136</v>
      </c>
      <c r="AG12" s="1" t="s">
        <v>293</v>
      </c>
      <c r="AH12" s="1" t="s">
        <v>294</v>
      </c>
      <c r="AI12" s="1" t="s">
        <v>295</v>
      </c>
      <c r="AJ12" s="1" t="s">
        <v>106</v>
      </c>
    </row>
    <row r="13">
      <c r="AB13" s="1" t="s">
        <v>258</v>
      </c>
      <c r="AC13" s="1" t="s">
        <v>296</v>
      </c>
      <c r="AD13" s="1">
        <v>1.0</v>
      </c>
      <c r="AE13" s="1" t="s">
        <v>297</v>
      </c>
      <c r="AF13" s="1" t="s">
        <v>101</v>
      </c>
      <c r="AG13" s="1" t="s">
        <v>298</v>
      </c>
      <c r="AH13" s="1" t="s">
        <v>299</v>
      </c>
      <c r="AI13" s="1" t="s">
        <v>300</v>
      </c>
      <c r="AJ13" s="1" t="s">
        <v>106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c r="A1" s="1" t="s">
        <v>0</v>
      </c>
    </row>
    <row r="2">
      <c r="A2" s="1" t="s">
        <v>5</v>
      </c>
      <c r="B2" s="1" t="s">
        <v>7</v>
      </c>
      <c r="C2" s="1" t="s">
        <v>10</v>
      </c>
      <c r="D2" s="1" t="s">
        <v>13</v>
      </c>
      <c r="E2" s="1" t="s">
        <v>16</v>
      </c>
      <c r="F2" s="1" t="s">
        <v>19</v>
      </c>
      <c r="G2" s="1" t="s">
        <v>22</v>
      </c>
      <c r="H2" s="1" t="s">
        <v>25</v>
      </c>
      <c r="I2" s="1" t="s">
        <v>28</v>
      </c>
      <c r="J2" s="1" t="s">
        <v>31</v>
      </c>
      <c r="K2" s="1" t="s">
        <v>33</v>
      </c>
      <c r="L2" s="1" t="s">
        <v>37</v>
      </c>
      <c r="M2" s="1" t="s">
        <v>40</v>
      </c>
      <c r="N2" s="1" t="s">
        <v>43</v>
      </c>
      <c r="O2" s="1" t="s">
        <v>50</v>
      </c>
      <c r="P2" s="1" t="s">
        <v>53</v>
      </c>
    </row>
    <row r="3">
      <c r="A3" s="1" t="s">
        <v>56</v>
      </c>
      <c r="B3" s="1" t="s">
        <v>58</v>
      </c>
      <c r="C3" s="1">
        <v>1.0</v>
      </c>
      <c r="D3" s="1">
        <v>1.0</v>
      </c>
      <c r="E3" s="1" t="s">
        <v>68</v>
      </c>
      <c r="F3" s="1">
        <v>1.0</v>
      </c>
      <c r="G3" s="1">
        <v>1.0</v>
      </c>
      <c r="H3" s="1" t="s">
        <v>73</v>
      </c>
      <c r="I3" s="1">
        <v>1.0</v>
      </c>
      <c r="J3" s="1" t="s">
        <v>76</v>
      </c>
      <c r="K3" s="1" t="s">
        <v>79</v>
      </c>
      <c r="L3" s="1" t="s">
        <v>81</v>
      </c>
      <c r="M3" s="1" t="s">
        <v>84</v>
      </c>
      <c r="N3" s="1">
        <v>0.0</v>
      </c>
      <c r="O3" s="1" t="s">
        <v>85</v>
      </c>
      <c r="P3" s="1" t="s">
        <v>73</v>
      </c>
    </row>
    <row r="4">
      <c r="A4" s="1" t="s">
        <v>56</v>
      </c>
      <c r="B4" s="1" t="s">
        <v>58</v>
      </c>
      <c r="C4" s="1">
        <v>1.0</v>
      </c>
      <c r="D4" s="1">
        <v>1.0</v>
      </c>
      <c r="E4" s="1" t="s">
        <v>68</v>
      </c>
      <c r="F4" s="1">
        <v>1.0</v>
      </c>
      <c r="G4" s="1">
        <v>1.0</v>
      </c>
      <c r="H4" s="1" t="s">
        <v>73</v>
      </c>
      <c r="I4" s="1">
        <v>1.0</v>
      </c>
      <c r="J4" s="1" t="s">
        <v>98</v>
      </c>
      <c r="K4" s="1" t="s">
        <v>100</v>
      </c>
      <c r="L4" s="1" t="s">
        <v>81</v>
      </c>
      <c r="M4" s="1" t="s">
        <v>84</v>
      </c>
      <c r="N4" s="1">
        <v>0.0</v>
      </c>
      <c r="O4" s="1" t="s">
        <v>105</v>
      </c>
      <c r="P4" s="1" t="s">
        <v>73</v>
      </c>
    </row>
    <row r="5">
      <c r="A5" s="1" t="s">
        <v>56</v>
      </c>
      <c r="B5" s="1" t="s">
        <v>58</v>
      </c>
      <c r="C5" s="1">
        <v>1.0</v>
      </c>
      <c r="D5" s="1">
        <v>1.0</v>
      </c>
      <c r="E5" s="1" t="s">
        <v>68</v>
      </c>
      <c r="F5" s="1">
        <v>1.0</v>
      </c>
      <c r="G5" s="1">
        <v>1.0</v>
      </c>
      <c r="H5" s="1" t="s">
        <v>73</v>
      </c>
      <c r="I5" s="1">
        <v>1.0</v>
      </c>
      <c r="J5" s="1" t="s">
        <v>108</v>
      </c>
      <c r="K5" s="1" t="s">
        <v>109</v>
      </c>
      <c r="L5" s="1" t="s">
        <v>81</v>
      </c>
      <c r="M5" s="1" t="s">
        <v>84</v>
      </c>
      <c r="N5" s="1">
        <v>0.0</v>
      </c>
      <c r="O5" s="1" t="s">
        <v>105</v>
      </c>
      <c r="P5" s="1" t="s">
        <v>73</v>
      </c>
    </row>
    <row r="6">
      <c r="A6" s="1" t="s">
        <v>56</v>
      </c>
      <c r="B6" s="1" t="s">
        <v>58</v>
      </c>
      <c r="C6" s="1">
        <v>1.0</v>
      </c>
      <c r="D6" s="1">
        <v>1.0</v>
      </c>
      <c r="E6" s="1" t="s">
        <v>68</v>
      </c>
      <c r="F6" s="1">
        <v>1.0</v>
      </c>
      <c r="G6" s="1">
        <v>1.0</v>
      </c>
      <c r="H6" s="1" t="s">
        <v>73</v>
      </c>
      <c r="I6" s="1">
        <v>1.0</v>
      </c>
      <c r="J6" s="1" t="s">
        <v>112</v>
      </c>
      <c r="K6" s="1" t="s">
        <v>114</v>
      </c>
      <c r="L6" s="1" t="s">
        <v>81</v>
      </c>
      <c r="M6" s="1" t="s">
        <v>84</v>
      </c>
      <c r="N6" s="1">
        <v>0.0</v>
      </c>
      <c r="O6" s="1" t="s">
        <v>85</v>
      </c>
      <c r="P6" s="1" t="s">
        <v>73</v>
      </c>
    </row>
    <row r="7">
      <c r="A7" s="1" t="s">
        <v>56</v>
      </c>
      <c r="B7" s="1" t="s">
        <v>58</v>
      </c>
      <c r="C7" s="1">
        <v>1.0</v>
      </c>
      <c r="D7" s="1">
        <v>1.0</v>
      </c>
      <c r="E7" s="1" t="s">
        <v>68</v>
      </c>
      <c r="F7" s="1">
        <v>1.0</v>
      </c>
      <c r="G7" s="1">
        <v>1.0</v>
      </c>
      <c r="H7" s="1" t="s">
        <v>73</v>
      </c>
      <c r="I7" s="1">
        <v>1.0</v>
      </c>
      <c r="J7" s="1" t="s">
        <v>127</v>
      </c>
      <c r="K7" s="1" t="s">
        <v>128</v>
      </c>
      <c r="L7" s="1" t="s">
        <v>81</v>
      </c>
      <c r="M7" s="1" t="s">
        <v>84</v>
      </c>
      <c r="N7" s="1">
        <v>0.0</v>
      </c>
      <c r="O7" s="1" t="s">
        <v>130</v>
      </c>
      <c r="P7" s="1" t="s">
        <v>73</v>
      </c>
    </row>
    <row r="8">
      <c r="A8" s="1" t="s">
        <v>56</v>
      </c>
      <c r="B8" s="1" t="s">
        <v>134</v>
      </c>
      <c r="C8" s="1">
        <v>1.0</v>
      </c>
      <c r="D8" s="1">
        <v>2.0</v>
      </c>
      <c r="E8" s="1" t="s">
        <v>68</v>
      </c>
      <c r="F8" s="1">
        <v>1.0</v>
      </c>
      <c r="G8" s="1">
        <v>2.0</v>
      </c>
      <c r="H8" s="1" t="s">
        <v>73</v>
      </c>
      <c r="I8" s="1">
        <v>2.0</v>
      </c>
      <c r="J8" s="1" t="s">
        <v>76</v>
      </c>
      <c r="K8" s="1" t="s">
        <v>145</v>
      </c>
      <c r="L8" s="1" t="s">
        <v>147</v>
      </c>
      <c r="M8" s="1" t="s">
        <v>148</v>
      </c>
      <c r="N8" s="1">
        <v>0.0</v>
      </c>
      <c r="O8" s="1" t="s">
        <v>85</v>
      </c>
      <c r="P8" s="1" t="s">
        <v>73</v>
      </c>
    </row>
    <row r="9">
      <c r="A9" s="1" t="s">
        <v>56</v>
      </c>
      <c r="B9" s="1" t="s">
        <v>134</v>
      </c>
      <c r="C9" s="1">
        <v>1.0</v>
      </c>
      <c r="D9" s="1">
        <v>2.0</v>
      </c>
      <c r="E9" s="1" t="s">
        <v>68</v>
      </c>
      <c r="F9" s="1">
        <v>1.0</v>
      </c>
      <c r="G9" s="1">
        <v>2.0</v>
      </c>
      <c r="H9" s="1" t="s">
        <v>73</v>
      </c>
      <c r="I9" s="1">
        <v>2.0</v>
      </c>
      <c r="J9" s="1" t="s">
        <v>98</v>
      </c>
      <c r="K9" s="1" t="s">
        <v>162</v>
      </c>
      <c r="L9" s="1" t="s">
        <v>147</v>
      </c>
      <c r="M9" s="1" t="s">
        <v>148</v>
      </c>
      <c r="N9" s="1">
        <v>0.0</v>
      </c>
      <c r="O9" s="1" t="s">
        <v>105</v>
      </c>
      <c r="P9" s="1" t="s">
        <v>73</v>
      </c>
    </row>
    <row r="10">
      <c r="A10" s="1" t="s">
        <v>56</v>
      </c>
      <c r="B10" s="1" t="s">
        <v>134</v>
      </c>
      <c r="C10" s="1">
        <v>1.0</v>
      </c>
      <c r="D10" s="1">
        <v>2.0</v>
      </c>
      <c r="E10" s="1" t="s">
        <v>68</v>
      </c>
      <c r="F10" s="1">
        <v>1.0</v>
      </c>
      <c r="G10" s="1">
        <v>2.0</v>
      </c>
      <c r="H10" s="1" t="s">
        <v>73</v>
      </c>
      <c r="I10" s="1">
        <v>2.0</v>
      </c>
      <c r="J10" s="1" t="s">
        <v>108</v>
      </c>
      <c r="K10" s="1" t="s">
        <v>169</v>
      </c>
      <c r="L10" s="1" t="s">
        <v>147</v>
      </c>
      <c r="M10" s="1" t="s">
        <v>148</v>
      </c>
      <c r="N10" s="1">
        <v>0.0</v>
      </c>
      <c r="O10" s="1" t="s">
        <v>105</v>
      </c>
      <c r="P10" s="1" t="s">
        <v>73</v>
      </c>
    </row>
    <row r="11">
      <c r="A11" s="1" t="s">
        <v>56</v>
      </c>
      <c r="B11" s="1" t="s">
        <v>134</v>
      </c>
      <c r="C11" s="1">
        <v>1.0</v>
      </c>
      <c r="D11" s="1">
        <v>2.0</v>
      </c>
      <c r="E11" s="1" t="s">
        <v>68</v>
      </c>
      <c r="F11" s="1">
        <v>1.0</v>
      </c>
      <c r="G11" s="1">
        <v>2.0</v>
      </c>
      <c r="H11" s="1" t="s">
        <v>73</v>
      </c>
      <c r="I11" s="1">
        <v>2.0</v>
      </c>
      <c r="J11" s="1" t="s">
        <v>112</v>
      </c>
      <c r="K11" s="1" t="s">
        <v>178</v>
      </c>
      <c r="L11" s="1" t="s">
        <v>147</v>
      </c>
      <c r="M11" s="1" t="s">
        <v>148</v>
      </c>
      <c r="N11" s="1">
        <v>0.0</v>
      </c>
      <c r="O11" s="1" t="s">
        <v>85</v>
      </c>
      <c r="P11" s="1" t="s">
        <v>73</v>
      </c>
    </row>
    <row r="12">
      <c r="A12" s="1" t="s">
        <v>56</v>
      </c>
      <c r="B12" s="1" t="s">
        <v>185</v>
      </c>
      <c r="C12" s="1">
        <v>1.0</v>
      </c>
      <c r="D12" s="1">
        <v>3.0</v>
      </c>
      <c r="E12" s="1" t="s">
        <v>68</v>
      </c>
      <c r="F12" s="1">
        <v>1.0</v>
      </c>
      <c r="G12" s="1">
        <v>3.0</v>
      </c>
      <c r="H12" s="1" t="s">
        <v>73</v>
      </c>
      <c r="I12" s="1">
        <v>3.0</v>
      </c>
      <c r="J12" s="1" t="s">
        <v>76</v>
      </c>
      <c r="K12" s="1" t="s">
        <v>190</v>
      </c>
      <c r="L12" s="1" t="s">
        <v>192</v>
      </c>
      <c r="M12" s="1" t="s">
        <v>194</v>
      </c>
      <c r="N12" s="1">
        <v>0.0</v>
      </c>
      <c r="O12" s="1" t="s">
        <v>85</v>
      </c>
      <c r="P12" s="1" t="s">
        <v>73</v>
      </c>
    </row>
    <row r="13">
      <c r="A13" s="1" t="s">
        <v>56</v>
      </c>
      <c r="B13" s="1" t="s">
        <v>185</v>
      </c>
      <c r="C13" s="1">
        <v>1.0</v>
      </c>
      <c r="D13" s="1">
        <v>3.0</v>
      </c>
      <c r="E13" s="1" t="s">
        <v>68</v>
      </c>
      <c r="F13" s="1">
        <v>1.0</v>
      </c>
      <c r="G13" s="1">
        <v>3.0</v>
      </c>
      <c r="H13" s="1" t="s">
        <v>73</v>
      </c>
      <c r="I13" s="1">
        <v>3.0</v>
      </c>
      <c r="J13" s="1" t="s">
        <v>98</v>
      </c>
      <c r="K13" s="1" t="s">
        <v>203</v>
      </c>
      <c r="L13" s="1" t="s">
        <v>192</v>
      </c>
      <c r="M13" s="1" t="s">
        <v>194</v>
      </c>
      <c r="N13" s="1">
        <v>0.0</v>
      </c>
      <c r="O13" s="1" t="s">
        <v>105</v>
      </c>
      <c r="P13" s="1" t="s">
        <v>73</v>
      </c>
    </row>
    <row r="14">
      <c r="A14" s="1" t="s">
        <v>56</v>
      </c>
      <c r="B14" s="1" t="s">
        <v>185</v>
      </c>
      <c r="C14" s="1">
        <v>1.0</v>
      </c>
      <c r="D14" s="1">
        <v>3.0</v>
      </c>
      <c r="E14" s="1" t="s">
        <v>68</v>
      </c>
      <c r="F14" s="1">
        <v>1.0</v>
      </c>
      <c r="G14" s="1">
        <v>3.0</v>
      </c>
      <c r="H14" s="1" t="s">
        <v>73</v>
      </c>
      <c r="I14" s="1">
        <v>3.0</v>
      </c>
      <c r="J14" s="1" t="s">
        <v>108</v>
      </c>
      <c r="K14" s="1" t="s">
        <v>208</v>
      </c>
      <c r="L14" s="1" t="s">
        <v>192</v>
      </c>
      <c r="M14" s="1" t="s">
        <v>194</v>
      </c>
      <c r="N14" s="1">
        <v>0.0</v>
      </c>
      <c r="O14" s="1" t="s">
        <v>105</v>
      </c>
      <c r="P14" s="1" t="s">
        <v>73</v>
      </c>
    </row>
    <row r="15">
      <c r="A15" s="1" t="s">
        <v>56</v>
      </c>
      <c r="B15" s="1" t="s">
        <v>185</v>
      </c>
      <c r="C15" s="1">
        <v>1.0</v>
      </c>
      <c r="D15" s="1">
        <v>3.0</v>
      </c>
      <c r="E15" s="1" t="s">
        <v>68</v>
      </c>
      <c r="F15" s="1">
        <v>1.0</v>
      </c>
      <c r="G15" s="1">
        <v>3.0</v>
      </c>
      <c r="H15" s="1" t="s">
        <v>73</v>
      </c>
      <c r="I15" s="1">
        <v>3.0</v>
      </c>
      <c r="J15" s="1" t="s">
        <v>127</v>
      </c>
      <c r="K15" s="1" t="s">
        <v>214</v>
      </c>
      <c r="L15" s="1" t="s">
        <v>192</v>
      </c>
      <c r="M15" s="1" t="s">
        <v>194</v>
      </c>
      <c r="N15" s="1">
        <v>0.0</v>
      </c>
      <c r="O15" s="1" t="s">
        <v>130</v>
      </c>
      <c r="P15" s="1" t="s">
        <v>73</v>
      </c>
    </row>
    <row r="16">
      <c r="A16" s="1" t="s">
        <v>56</v>
      </c>
      <c r="B16" s="1" t="s">
        <v>219</v>
      </c>
      <c r="C16" s="1">
        <v>2.0</v>
      </c>
      <c r="D16" s="1">
        <v>4.0</v>
      </c>
      <c r="E16" s="1" t="s">
        <v>68</v>
      </c>
      <c r="F16" s="1">
        <v>1.0</v>
      </c>
      <c r="G16" s="1">
        <v>4.0</v>
      </c>
      <c r="H16" s="1" t="s">
        <v>73</v>
      </c>
      <c r="I16" s="1">
        <v>1.0</v>
      </c>
      <c r="J16" s="1" t="s">
        <v>76</v>
      </c>
      <c r="K16" s="1" t="s">
        <v>223</v>
      </c>
      <c r="L16" s="1" t="s">
        <v>224</v>
      </c>
      <c r="M16" s="1" t="s">
        <v>225</v>
      </c>
      <c r="N16" s="1">
        <v>0.0</v>
      </c>
      <c r="O16" s="1" t="s">
        <v>85</v>
      </c>
      <c r="P16" s="1" t="s">
        <v>73</v>
      </c>
    </row>
    <row r="17">
      <c r="A17" s="1" t="s">
        <v>56</v>
      </c>
      <c r="B17" s="1" t="s">
        <v>219</v>
      </c>
      <c r="C17" s="1">
        <v>2.0</v>
      </c>
      <c r="D17" s="1">
        <v>4.0</v>
      </c>
      <c r="E17" s="1" t="s">
        <v>68</v>
      </c>
      <c r="F17" s="1">
        <v>1.0</v>
      </c>
      <c r="G17" s="1">
        <v>4.0</v>
      </c>
      <c r="H17" s="1" t="s">
        <v>73</v>
      </c>
      <c r="I17" s="1">
        <v>1.0</v>
      </c>
      <c r="J17" s="1" t="s">
        <v>98</v>
      </c>
      <c r="K17" s="1" t="s">
        <v>233</v>
      </c>
      <c r="L17" s="1" t="s">
        <v>224</v>
      </c>
      <c r="M17" s="1" t="s">
        <v>225</v>
      </c>
      <c r="N17" s="1">
        <v>0.0</v>
      </c>
      <c r="O17" s="1" t="s">
        <v>105</v>
      </c>
      <c r="P17" s="1" t="s">
        <v>73</v>
      </c>
    </row>
    <row r="18">
      <c r="A18" s="1" t="s">
        <v>56</v>
      </c>
      <c r="B18" s="1" t="s">
        <v>219</v>
      </c>
      <c r="C18" s="1">
        <v>2.0</v>
      </c>
      <c r="D18" s="1">
        <v>4.0</v>
      </c>
      <c r="E18" s="1" t="s">
        <v>68</v>
      </c>
      <c r="F18" s="1">
        <v>1.0</v>
      </c>
      <c r="G18" s="1">
        <v>4.0</v>
      </c>
      <c r="H18" s="1" t="s">
        <v>73</v>
      </c>
      <c r="I18" s="1">
        <v>1.0</v>
      </c>
      <c r="J18" s="1" t="s">
        <v>108</v>
      </c>
      <c r="K18" s="1" t="s">
        <v>242</v>
      </c>
      <c r="L18" s="1" t="s">
        <v>224</v>
      </c>
      <c r="M18" s="1" t="s">
        <v>225</v>
      </c>
      <c r="N18" s="1">
        <v>0.0</v>
      </c>
      <c r="O18" s="1" t="s">
        <v>105</v>
      </c>
      <c r="P18" s="1" t="s">
        <v>73</v>
      </c>
    </row>
    <row r="19">
      <c r="A19" s="1" t="s">
        <v>56</v>
      </c>
      <c r="B19" s="1" t="s">
        <v>247</v>
      </c>
      <c r="C19" s="1">
        <v>2.0</v>
      </c>
      <c r="D19" s="1">
        <v>5.0</v>
      </c>
      <c r="E19" s="1" t="s">
        <v>68</v>
      </c>
      <c r="F19" s="1">
        <v>2.0</v>
      </c>
      <c r="G19" s="1">
        <v>1.0</v>
      </c>
      <c r="H19" s="1" t="s">
        <v>73</v>
      </c>
      <c r="I19" s="1">
        <v>2.0</v>
      </c>
      <c r="J19" s="1" t="s">
        <v>76</v>
      </c>
      <c r="K19" s="1" t="s">
        <v>251</v>
      </c>
      <c r="L19" s="1" t="s">
        <v>252</v>
      </c>
      <c r="M19" s="1" t="s">
        <v>254</v>
      </c>
      <c r="N19" s="1">
        <v>0.0</v>
      </c>
      <c r="O19" s="1" t="s">
        <v>85</v>
      </c>
      <c r="P19" s="1" t="s">
        <v>73</v>
      </c>
    </row>
    <row r="20">
      <c r="A20" s="1" t="s">
        <v>56</v>
      </c>
      <c r="B20" s="1" t="s">
        <v>247</v>
      </c>
      <c r="C20" s="1">
        <v>2.0</v>
      </c>
      <c r="D20" s="1">
        <v>5.0</v>
      </c>
      <c r="E20" s="1" t="s">
        <v>68</v>
      </c>
      <c r="F20" s="1">
        <v>2.0</v>
      </c>
      <c r="G20" s="1">
        <v>1.0</v>
      </c>
      <c r="H20" s="1" t="s">
        <v>73</v>
      </c>
      <c r="I20" s="1">
        <v>2.0</v>
      </c>
      <c r="J20" s="1" t="s">
        <v>98</v>
      </c>
      <c r="K20" s="1" t="s">
        <v>262</v>
      </c>
      <c r="L20" s="1" t="s">
        <v>252</v>
      </c>
      <c r="M20" s="1" t="s">
        <v>254</v>
      </c>
      <c r="N20" s="1">
        <v>0.0</v>
      </c>
      <c r="O20" s="1" t="s">
        <v>105</v>
      </c>
      <c r="P20" s="1" t="s">
        <v>73</v>
      </c>
    </row>
    <row r="21" ht="15.75" customHeight="1">
      <c r="A21" s="1" t="s">
        <v>56</v>
      </c>
      <c r="B21" s="1" t="s">
        <v>247</v>
      </c>
      <c r="C21" s="1">
        <v>2.0</v>
      </c>
      <c r="D21" s="1">
        <v>5.0</v>
      </c>
      <c r="E21" s="1" t="s">
        <v>68</v>
      </c>
      <c r="F21" s="1">
        <v>2.0</v>
      </c>
      <c r="G21" s="1">
        <v>1.0</v>
      </c>
      <c r="H21" s="1" t="s">
        <v>73</v>
      </c>
      <c r="I21" s="1">
        <v>2.0</v>
      </c>
      <c r="J21" s="1" t="s">
        <v>108</v>
      </c>
      <c r="K21" s="1" t="s">
        <v>281</v>
      </c>
      <c r="L21" s="1" t="s">
        <v>252</v>
      </c>
      <c r="M21" s="1" t="s">
        <v>254</v>
      </c>
      <c r="N21" s="1">
        <v>0.0</v>
      </c>
      <c r="O21" s="1" t="s">
        <v>105</v>
      </c>
      <c r="P21" s="1" t="s">
        <v>73</v>
      </c>
    </row>
    <row r="22" ht="15.75" customHeight="1">
      <c r="A22" s="1" t="s">
        <v>56</v>
      </c>
      <c r="B22" s="1" t="s">
        <v>247</v>
      </c>
      <c r="C22" s="1">
        <v>2.0</v>
      </c>
      <c r="D22" s="1">
        <v>5.0</v>
      </c>
      <c r="E22" s="1" t="s">
        <v>68</v>
      </c>
      <c r="F22" s="1">
        <v>2.0</v>
      </c>
      <c r="G22" s="1">
        <v>1.0</v>
      </c>
      <c r="H22" s="1" t="s">
        <v>73</v>
      </c>
      <c r="I22" s="1">
        <v>2.0</v>
      </c>
      <c r="J22" s="1" t="s">
        <v>112</v>
      </c>
      <c r="K22" s="1" t="s">
        <v>291</v>
      </c>
      <c r="L22" s="1" t="s">
        <v>252</v>
      </c>
      <c r="M22" s="1" t="s">
        <v>254</v>
      </c>
      <c r="N22" s="1">
        <v>0.0</v>
      </c>
      <c r="O22" s="1" t="s">
        <v>85</v>
      </c>
      <c r="P22" s="1" t="s">
        <v>73</v>
      </c>
    </row>
    <row r="23" ht="15.75" customHeight="1">
      <c r="A23" s="1" t="s">
        <v>56</v>
      </c>
      <c r="B23" s="1" t="s">
        <v>247</v>
      </c>
      <c r="C23" s="1">
        <v>2.0</v>
      </c>
      <c r="D23" s="1">
        <v>5.0</v>
      </c>
      <c r="E23" s="1" t="s">
        <v>68</v>
      </c>
      <c r="F23" s="1">
        <v>2.0</v>
      </c>
      <c r="G23" s="1">
        <v>1.0</v>
      </c>
      <c r="H23" s="1" t="s">
        <v>73</v>
      </c>
      <c r="I23" s="1">
        <v>2.0</v>
      </c>
      <c r="J23" s="1" t="s">
        <v>127</v>
      </c>
      <c r="K23" s="1" t="s">
        <v>301</v>
      </c>
      <c r="L23" s="1" t="s">
        <v>252</v>
      </c>
      <c r="M23" s="1" t="s">
        <v>254</v>
      </c>
      <c r="N23" s="1">
        <v>0.0</v>
      </c>
      <c r="O23" s="1" t="s">
        <v>130</v>
      </c>
      <c r="P23" s="1" t="s">
        <v>73</v>
      </c>
    </row>
    <row r="24" ht="15.75" customHeight="1">
      <c r="A24" s="1" t="s">
        <v>56</v>
      </c>
      <c r="B24" s="1" t="s">
        <v>247</v>
      </c>
      <c r="C24" s="1">
        <v>2.0</v>
      </c>
      <c r="D24" s="1">
        <v>5.0</v>
      </c>
      <c r="E24" s="1" t="s">
        <v>68</v>
      </c>
      <c r="F24" s="1">
        <v>2.0</v>
      </c>
      <c r="G24" s="1">
        <v>1.0</v>
      </c>
      <c r="H24" s="1" t="s">
        <v>73</v>
      </c>
      <c r="I24" s="1">
        <v>2.0</v>
      </c>
      <c r="J24" s="1" t="s">
        <v>302</v>
      </c>
      <c r="K24" s="1" t="s">
        <v>303</v>
      </c>
      <c r="L24" s="1" t="s">
        <v>252</v>
      </c>
      <c r="M24" s="1" t="s">
        <v>254</v>
      </c>
      <c r="N24" s="1">
        <v>0.0</v>
      </c>
      <c r="O24" s="1" t="s">
        <v>304</v>
      </c>
      <c r="P24" s="1" t="s">
        <v>73</v>
      </c>
    </row>
    <row r="25" ht="15.75" customHeight="1">
      <c r="A25" s="1" t="s">
        <v>56</v>
      </c>
      <c r="B25" s="1" t="s">
        <v>305</v>
      </c>
      <c r="C25" s="1">
        <v>2.0</v>
      </c>
      <c r="D25" s="1">
        <v>6.0</v>
      </c>
      <c r="E25" s="1" t="s">
        <v>68</v>
      </c>
      <c r="F25" s="1">
        <v>2.0</v>
      </c>
      <c r="G25" s="1">
        <v>2.0</v>
      </c>
      <c r="H25" s="1" t="s">
        <v>73</v>
      </c>
      <c r="I25" s="1">
        <v>3.0</v>
      </c>
      <c r="J25" s="1" t="s">
        <v>76</v>
      </c>
      <c r="K25" s="1" t="s">
        <v>306</v>
      </c>
      <c r="L25" s="1" t="s">
        <v>307</v>
      </c>
      <c r="M25" s="1" t="s">
        <v>308</v>
      </c>
      <c r="N25" s="1">
        <v>0.0</v>
      </c>
      <c r="O25" s="1" t="s">
        <v>85</v>
      </c>
      <c r="P25" s="1" t="s">
        <v>73</v>
      </c>
    </row>
    <row r="26" ht="15.75" customHeight="1">
      <c r="A26" s="1" t="s">
        <v>56</v>
      </c>
      <c r="B26" s="1" t="s">
        <v>305</v>
      </c>
      <c r="C26" s="1">
        <v>2.0</v>
      </c>
      <c r="D26" s="1">
        <v>6.0</v>
      </c>
      <c r="E26" s="1" t="s">
        <v>68</v>
      </c>
      <c r="F26" s="1">
        <v>2.0</v>
      </c>
      <c r="G26" s="1">
        <v>2.0</v>
      </c>
      <c r="H26" s="1" t="s">
        <v>73</v>
      </c>
      <c r="I26" s="1">
        <v>3.0</v>
      </c>
      <c r="J26" s="1" t="s">
        <v>98</v>
      </c>
      <c r="K26" s="1" t="s">
        <v>309</v>
      </c>
      <c r="L26" s="1" t="s">
        <v>307</v>
      </c>
      <c r="M26" s="1" t="s">
        <v>308</v>
      </c>
      <c r="N26" s="1">
        <v>0.0</v>
      </c>
      <c r="O26" s="1" t="s">
        <v>105</v>
      </c>
      <c r="P26" s="1" t="s">
        <v>73</v>
      </c>
    </row>
    <row r="27" ht="15.75" customHeight="1">
      <c r="A27" s="1" t="s">
        <v>56</v>
      </c>
      <c r="B27" s="1" t="s">
        <v>305</v>
      </c>
      <c r="C27" s="1">
        <v>2.0</v>
      </c>
      <c r="D27" s="1">
        <v>6.0</v>
      </c>
      <c r="E27" s="1" t="s">
        <v>68</v>
      </c>
      <c r="F27" s="1">
        <v>2.0</v>
      </c>
      <c r="G27" s="1">
        <v>2.0</v>
      </c>
      <c r="H27" s="1" t="s">
        <v>73</v>
      </c>
      <c r="I27" s="1">
        <v>3.0</v>
      </c>
      <c r="J27" s="1" t="s">
        <v>108</v>
      </c>
      <c r="K27" s="1" t="s">
        <v>310</v>
      </c>
      <c r="L27" s="1" t="s">
        <v>307</v>
      </c>
      <c r="M27" s="1" t="s">
        <v>308</v>
      </c>
      <c r="N27" s="1">
        <v>0.0</v>
      </c>
      <c r="O27" s="1" t="s">
        <v>105</v>
      </c>
      <c r="P27" s="1" t="s">
        <v>73</v>
      </c>
    </row>
    <row r="28" ht="15.75" customHeight="1">
      <c r="A28" s="1" t="s">
        <v>56</v>
      </c>
      <c r="B28" s="1" t="s">
        <v>305</v>
      </c>
      <c r="C28" s="1">
        <v>2.0</v>
      </c>
      <c r="D28" s="1">
        <v>6.0</v>
      </c>
      <c r="E28" s="1" t="s">
        <v>68</v>
      </c>
      <c r="F28" s="1">
        <v>2.0</v>
      </c>
      <c r="G28" s="1">
        <v>2.0</v>
      </c>
      <c r="H28" s="1" t="s">
        <v>73</v>
      </c>
      <c r="I28" s="1">
        <v>3.0</v>
      </c>
      <c r="J28" s="1" t="s">
        <v>112</v>
      </c>
      <c r="K28" s="1" t="s">
        <v>311</v>
      </c>
      <c r="L28" s="1" t="s">
        <v>307</v>
      </c>
      <c r="M28" s="1" t="s">
        <v>308</v>
      </c>
      <c r="N28" s="1">
        <v>0.0</v>
      </c>
      <c r="O28" s="1" t="s">
        <v>85</v>
      </c>
      <c r="P28" s="1" t="s">
        <v>73</v>
      </c>
    </row>
    <row r="29" ht="15.75" customHeight="1">
      <c r="A29" s="1" t="s">
        <v>56</v>
      </c>
      <c r="B29" s="1" t="s">
        <v>305</v>
      </c>
      <c r="C29" s="1">
        <v>2.0</v>
      </c>
      <c r="D29" s="1">
        <v>6.0</v>
      </c>
      <c r="E29" s="1" t="s">
        <v>68</v>
      </c>
      <c r="F29" s="1">
        <v>2.0</v>
      </c>
      <c r="G29" s="1">
        <v>2.0</v>
      </c>
      <c r="H29" s="1" t="s">
        <v>73</v>
      </c>
      <c r="I29" s="1">
        <v>3.0</v>
      </c>
      <c r="J29" s="1" t="s">
        <v>302</v>
      </c>
      <c r="K29" s="1" t="s">
        <v>312</v>
      </c>
      <c r="L29" s="1" t="s">
        <v>307</v>
      </c>
      <c r="M29" s="1" t="s">
        <v>308</v>
      </c>
      <c r="N29" s="1">
        <v>0.0</v>
      </c>
      <c r="O29" s="1" t="s">
        <v>304</v>
      </c>
      <c r="P29" s="1" t="s">
        <v>73</v>
      </c>
    </row>
    <row r="30" ht="15.75" customHeight="1">
      <c r="A30" s="1" t="s">
        <v>56</v>
      </c>
      <c r="B30" s="1" t="s">
        <v>313</v>
      </c>
      <c r="C30" s="1">
        <v>3.0</v>
      </c>
      <c r="D30" s="1">
        <v>7.0</v>
      </c>
      <c r="E30" s="1" t="s">
        <v>68</v>
      </c>
      <c r="F30" s="1">
        <v>2.0</v>
      </c>
      <c r="G30" s="1">
        <v>3.0</v>
      </c>
      <c r="H30" s="1" t="s">
        <v>73</v>
      </c>
      <c r="I30" s="1">
        <v>1.0</v>
      </c>
      <c r="J30" s="1" t="s">
        <v>76</v>
      </c>
      <c r="K30" s="1" t="s">
        <v>314</v>
      </c>
      <c r="L30" s="1" t="s">
        <v>315</v>
      </c>
      <c r="M30" s="1" t="s">
        <v>316</v>
      </c>
      <c r="N30" s="1">
        <v>0.0</v>
      </c>
      <c r="O30" s="1" t="s">
        <v>85</v>
      </c>
      <c r="P30" s="1" t="s">
        <v>73</v>
      </c>
    </row>
    <row r="31" ht="15.75" customHeight="1">
      <c r="A31" s="1" t="s">
        <v>56</v>
      </c>
      <c r="B31" s="1" t="s">
        <v>313</v>
      </c>
      <c r="C31" s="1">
        <v>3.0</v>
      </c>
      <c r="D31" s="1">
        <v>7.0</v>
      </c>
      <c r="E31" s="1" t="s">
        <v>68</v>
      </c>
      <c r="F31" s="1">
        <v>2.0</v>
      </c>
      <c r="G31" s="1">
        <v>3.0</v>
      </c>
      <c r="H31" s="1" t="s">
        <v>73</v>
      </c>
      <c r="I31" s="1">
        <v>1.0</v>
      </c>
      <c r="J31" s="1" t="s">
        <v>98</v>
      </c>
      <c r="K31" s="1" t="s">
        <v>317</v>
      </c>
      <c r="L31" s="1" t="s">
        <v>315</v>
      </c>
      <c r="M31" s="1" t="s">
        <v>316</v>
      </c>
      <c r="N31" s="1">
        <v>0.0</v>
      </c>
      <c r="O31" s="1" t="s">
        <v>105</v>
      </c>
      <c r="P31" s="1" t="s">
        <v>73</v>
      </c>
    </row>
    <row r="32" ht="15.75" customHeight="1">
      <c r="A32" s="1" t="s">
        <v>56</v>
      </c>
      <c r="B32" s="1" t="s">
        <v>313</v>
      </c>
      <c r="C32" s="1">
        <v>3.0</v>
      </c>
      <c r="D32" s="1">
        <v>7.0</v>
      </c>
      <c r="E32" s="1" t="s">
        <v>68</v>
      </c>
      <c r="F32" s="1">
        <v>2.0</v>
      </c>
      <c r="G32" s="1">
        <v>3.0</v>
      </c>
      <c r="H32" s="1" t="s">
        <v>73</v>
      </c>
      <c r="I32" s="1">
        <v>1.0</v>
      </c>
      <c r="J32" s="1" t="s">
        <v>108</v>
      </c>
      <c r="K32" s="1" t="s">
        <v>318</v>
      </c>
      <c r="L32" s="1" t="s">
        <v>315</v>
      </c>
      <c r="M32" s="1" t="s">
        <v>316</v>
      </c>
      <c r="N32" s="1">
        <v>0.0</v>
      </c>
      <c r="O32" s="1" t="s">
        <v>105</v>
      </c>
      <c r="P32" s="1" t="s">
        <v>73</v>
      </c>
    </row>
    <row r="33" ht="15.75" customHeight="1">
      <c r="A33" s="1" t="s">
        <v>56</v>
      </c>
      <c r="B33" s="1" t="s">
        <v>313</v>
      </c>
      <c r="C33" s="1">
        <v>3.0</v>
      </c>
      <c r="D33" s="1">
        <v>7.0</v>
      </c>
      <c r="E33" s="1" t="s">
        <v>68</v>
      </c>
      <c r="F33" s="1">
        <v>2.0</v>
      </c>
      <c r="G33" s="1">
        <v>3.0</v>
      </c>
      <c r="H33" s="1" t="s">
        <v>73</v>
      </c>
      <c r="I33" s="1">
        <v>1.0</v>
      </c>
      <c r="J33" s="1" t="s">
        <v>127</v>
      </c>
      <c r="K33" s="1" t="s">
        <v>319</v>
      </c>
      <c r="L33" s="1" t="s">
        <v>315</v>
      </c>
      <c r="M33" s="1" t="s">
        <v>316</v>
      </c>
      <c r="N33" s="1">
        <v>0.0</v>
      </c>
      <c r="O33" s="1" t="s">
        <v>130</v>
      </c>
      <c r="P33" s="1" t="s">
        <v>73</v>
      </c>
    </row>
    <row r="34" ht="15.75" customHeight="1">
      <c r="A34" s="1" t="s">
        <v>56</v>
      </c>
      <c r="B34" s="1" t="s">
        <v>313</v>
      </c>
      <c r="C34" s="1">
        <v>3.0</v>
      </c>
      <c r="D34" s="1">
        <v>7.0</v>
      </c>
      <c r="E34" s="1" t="s">
        <v>68</v>
      </c>
      <c r="F34" s="1">
        <v>2.0</v>
      </c>
      <c r="G34" s="1">
        <v>3.0</v>
      </c>
      <c r="H34" s="1" t="s">
        <v>73</v>
      </c>
      <c r="I34" s="1">
        <v>1.0</v>
      </c>
      <c r="J34" s="1" t="s">
        <v>302</v>
      </c>
      <c r="K34" s="1" t="s">
        <v>320</v>
      </c>
      <c r="L34" s="1" t="s">
        <v>315</v>
      </c>
      <c r="M34" s="1" t="s">
        <v>316</v>
      </c>
      <c r="N34" s="1">
        <v>0.0</v>
      </c>
      <c r="O34" s="1" t="s">
        <v>304</v>
      </c>
      <c r="P34" s="1" t="s">
        <v>73</v>
      </c>
    </row>
    <row r="35" ht="15.75" customHeight="1">
      <c r="A35" s="1" t="s">
        <v>56</v>
      </c>
      <c r="B35" s="1" t="s">
        <v>321</v>
      </c>
      <c r="C35" s="1">
        <v>3.0</v>
      </c>
      <c r="D35" s="1">
        <v>8.0</v>
      </c>
      <c r="E35" s="1" t="s">
        <v>68</v>
      </c>
      <c r="F35" s="1">
        <v>2.0</v>
      </c>
      <c r="G35" s="1">
        <v>4.0</v>
      </c>
      <c r="H35" s="1" t="s">
        <v>73</v>
      </c>
      <c r="I35" s="1">
        <v>2.0</v>
      </c>
      <c r="J35" s="1" t="s">
        <v>76</v>
      </c>
      <c r="K35" s="1" t="s">
        <v>322</v>
      </c>
      <c r="L35" s="1" t="s">
        <v>323</v>
      </c>
      <c r="M35" s="1" t="s">
        <v>324</v>
      </c>
      <c r="N35" s="1">
        <v>0.0</v>
      </c>
      <c r="O35" s="1" t="s">
        <v>85</v>
      </c>
      <c r="P35" s="1" t="s">
        <v>73</v>
      </c>
    </row>
    <row r="36" ht="15.75" customHeight="1">
      <c r="A36" s="1" t="s">
        <v>56</v>
      </c>
      <c r="B36" s="1" t="s">
        <v>321</v>
      </c>
      <c r="C36" s="1">
        <v>3.0</v>
      </c>
      <c r="D36" s="1">
        <v>8.0</v>
      </c>
      <c r="E36" s="1" t="s">
        <v>68</v>
      </c>
      <c r="F36" s="1">
        <v>2.0</v>
      </c>
      <c r="G36" s="1">
        <v>4.0</v>
      </c>
      <c r="H36" s="1" t="s">
        <v>73</v>
      </c>
      <c r="I36" s="1">
        <v>2.0</v>
      </c>
      <c r="J36" s="1" t="s">
        <v>98</v>
      </c>
      <c r="K36" s="1" t="s">
        <v>325</v>
      </c>
      <c r="L36" s="1" t="s">
        <v>323</v>
      </c>
      <c r="M36" s="1" t="s">
        <v>324</v>
      </c>
      <c r="N36" s="1">
        <v>0.0</v>
      </c>
      <c r="O36" s="1" t="s">
        <v>105</v>
      </c>
      <c r="P36" s="1" t="s">
        <v>73</v>
      </c>
    </row>
    <row r="37" ht="15.75" customHeight="1">
      <c r="A37" s="1" t="s">
        <v>56</v>
      </c>
      <c r="B37" s="1" t="s">
        <v>321</v>
      </c>
      <c r="C37" s="1">
        <v>3.0</v>
      </c>
      <c r="D37" s="1">
        <v>8.0</v>
      </c>
      <c r="E37" s="1" t="s">
        <v>68</v>
      </c>
      <c r="F37" s="1">
        <v>2.0</v>
      </c>
      <c r="G37" s="1">
        <v>4.0</v>
      </c>
      <c r="H37" s="1" t="s">
        <v>73</v>
      </c>
      <c r="I37" s="1">
        <v>2.0</v>
      </c>
      <c r="J37" s="1" t="s">
        <v>108</v>
      </c>
      <c r="K37" s="1" t="s">
        <v>326</v>
      </c>
      <c r="L37" s="1" t="s">
        <v>323</v>
      </c>
      <c r="M37" s="1" t="s">
        <v>324</v>
      </c>
      <c r="N37" s="1">
        <v>0.0</v>
      </c>
      <c r="O37" s="1" t="s">
        <v>105</v>
      </c>
      <c r="P37" s="1" t="s">
        <v>73</v>
      </c>
    </row>
    <row r="38" ht="15.75" customHeight="1">
      <c r="A38" s="1" t="s">
        <v>56</v>
      </c>
      <c r="B38" s="1" t="s">
        <v>321</v>
      </c>
      <c r="C38" s="1">
        <v>3.0</v>
      </c>
      <c r="D38" s="1">
        <v>8.0</v>
      </c>
      <c r="E38" s="1" t="s">
        <v>68</v>
      </c>
      <c r="F38" s="1">
        <v>2.0</v>
      </c>
      <c r="G38" s="1">
        <v>4.0</v>
      </c>
      <c r="H38" s="1" t="s">
        <v>73</v>
      </c>
      <c r="I38" s="1">
        <v>2.0</v>
      </c>
      <c r="J38" s="1" t="s">
        <v>302</v>
      </c>
      <c r="K38" s="1" t="s">
        <v>327</v>
      </c>
      <c r="L38" s="1" t="s">
        <v>323</v>
      </c>
      <c r="M38" s="1" t="s">
        <v>324</v>
      </c>
      <c r="N38" s="1">
        <v>0.0</v>
      </c>
      <c r="O38" s="1" t="s">
        <v>304</v>
      </c>
      <c r="P38" s="1" t="s">
        <v>73</v>
      </c>
    </row>
    <row r="39" ht="15.75" customHeight="1">
      <c r="A39" s="1" t="s">
        <v>56</v>
      </c>
      <c r="B39" s="1" t="s">
        <v>328</v>
      </c>
      <c r="C39" s="1">
        <v>3.0</v>
      </c>
      <c r="D39" s="1">
        <v>9.0</v>
      </c>
      <c r="E39" s="1" t="s">
        <v>68</v>
      </c>
      <c r="F39" s="1">
        <v>3.0</v>
      </c>
      <c r="G39" s="1">
        <v>1.0</v>
      </c>
      <c r="H39" s="1" t="s">
        <v>73</v>
      </c>
      <c r="I39" s="1">
        <v>3.0</v>
      </c>
      <c r="J39" s="1" t="s">
        <v>76</v>
      </c>
      <c r="K39" s="1" t="s">
        <v>329</v>
      </c>
      <c r="L39" s="1" t="s">
        <v>330</v>
      </c>
      <c r="M39" s="1" t="s">
        <v>331</v>
      </c>
      <c r="N39" s="1">
        <v>0.0</v>
      </c>
      <c r="O39" s="1" t="s">
        <v>85</v>
      </c>
      <c r="P39" s="1" t="s">
        <v>73</v>
      </c>
    </row>
    <row r="40" ht="15.75" customHeight="1">
      <c r="A40" s="1" t="s">
        <v>56</v>
      </c>
      <c r="B40" s="1" t="s">
        <v>328</v>
      </c>
      <c r="C40" s="1">
        <v>3.0</v>
      </c>
      <c r="D40" s="1">
        <v>9.0</v>
      </c>
      <c r="E40" s="1" t="s">
        <v>68</v>
      </c>
      <c r="F40" s="1">
        <v>3.0</v>
      </c>
      <c r="G40" s="1">
        <v>1.0</v>
      </c>
      <c r="H40" s="1" t="s">
        <v>73</v>
      </c>
      <c r="I40" s="1">
        <v>3.0</v>
      </c>
      <c r="J40" s="1" t="s">
        <v>98</v>
      </c>
      <c r="K40" s="1" t="s">
        <v>332</v>
      </c>
      <c r="L40" s="1" t="s">
        <v>330</v>
      </c>
      <c r="M40" s="1" t="s">
        <v>331</v>
      </c>
      <c r="N40" s="1">
        <v>0.0</v>
      </c>
      <c r="O40" s="1" t="s">
        <v>105</v>
      </c>
      <c r="P40" s="1" t="s">
        <v>73</v>
      </c>
    </row>
    <row r="41" ht="15.75" customHeight="1">
      <c r="A41" s="1" t="s">
        <v>56</v>
      </c>
      <c r="B41" s="1" t="s">
        <v>328</v>
      </c>
      <c r="C41" s="1">
        <v>3.0</v>
      </c>
      <c r="D41" s="1">
        <v>9.0</v>
      </c>
      <c r="E41" s="1" t="s">
        <v>68</v>
      </c>
      <c r="F41" s="1">
        <v>3.0</v>
      </c>
      <c r="G41" s="1">
        <v>1.0</v>
      </c>
      <c r="H41" s="1" t="s">
        <v>73</v>
      </c>
      <c r="I41" s="1">
        <v>3.0</v>
      </c>
      <c r="J41" s="1" t="s">
        <v>108</v>
      </c>
      <c r="K41" s="1" t="s">
        <v>333</v>
      </c>
      <c r="L41" s="1" t="s">
        <v>330</v>
      </c>
      <c r="M41" s="1" t="s">
        <v>331</v>
      </c>
      <c r="N41" s="1">
        <v>0.0</v>
      </c>
      <c r="O41" s="1" t="s">
        <v>105</v>
      </c>
      <c r="P41" s="1" t="s">
        <v>73</v>
      </c>
    </row>
    <row r="42" ht="15.75" customHeight="1">
      <c r="A42" s="1" t="s">
        <v>56</v>
      </c>
      <c r="B42" s="1" t="s">
        <v>328</v>
      </c>
      <c r="C42" s="1">
        <v>3.0</v>
      </c>
      <c r="D42" s="1">
        <v>9.0</v>
      </c>
      <c r="E42" s="1" t="s">
        <v>68</v>
      </c>
      <c r="F42" s="1">
        <v>3.0</v>
      </c>
      <c r="G42" s="1">
        <v>1.0</v>
      </c>
      <c r="H42" s="1" t="s">
        <v>73</v>
      </c>
      <c r="I42" s="1">
        <v>3.0</v>
      </c>
      <c r="J42" s="1" t="s">
        <v>112</v>
      </c>
      <c r="K42" s="1" t="s">
        <v>334</v>
      </c>
      <c r="L42" s="1" t="s">
        <v>330</v>
      </c>
      <c r="M42" s="1" t="s">
        <v>331</v>
      </c>
      <c r="N42" s="1">
        <v>0.0</v>
      </c>
      <c r="O42" s="1" t="s">
        <v>85</v>
      </c>
      <c r="P42" s="1" t="s">
        <v>73</v>
      </c>
    </row>
    <row r="43" ht="15.75" customHeight="1">
      <c r="A43" s="1" t="s">
        <v>56</v>
      </c>
      <c r="B43" s="1" t="s">
        <v>328</v>
      </c>
      <c r="C43" s="1">
        <v>3.0</v>
      </c>
      <c r="D43" s="1">
        <v>9.0</v>
      </c>
      <c r="E43" s="1" t="s">
        <v>68</v>
      </c>
      <c r="F43" s="1">
        <v>3.0</v>
      </c>
      <c r="G43" s="1">
        <v>1.0</v>
      </c>
      <c r="H43" s="1" t="s">
        <v>73</v>
      </c>
      <c r="I43" s="1">
        <v>3.0</v>
      </c>
      <c r="J43" s="1" t="s">
        <v>127</v>
      </c>
      <c r="K43" s="1" t="s">
        <v>335</v>
      </c>
      <c r="L43" s="1" t="s">
        <v>330</v>
      </c>
      <c r="M43" s="1" t="s">
        <v>331</v>
      </c>
      <c r="N43" s="1">
        <v>0.0</v>
      </c>
      <c r="O43" s="1" t="s">
        <v>130</v>
      </c>
      <c r="P43" s="1" t="s">
        <v>73</v>
      </c>
    </row>
    <row r="44" ht="15.75" customHeight="1">
      <c r="A44" s="1" t="s">
        <v>56</v>
      </c>
      <c r="B44" s="1" t="s">
        <v>328</v>
      </c>
      <c r="C44" s="1">
        <v>3.0</v>
      </c>
      <c r="D44" s="1">
        <v>9.0</v>
      </c>
      <c r="E44" s="1" t="s">
        <v>68</v>
      </c>
      <c r="F44" s="1">
        <v>3.0</v>
      </c>
      <c r="G44" s="1">
        <v>1.0</v>
      </c>
      <c r="H44" s="1" t="s">
        <v>73</v>
      </c>
      <c r="I44" s="1">
        <v>3.0</v>
      </c>
      <c r="J44" s="1" t="s">
        <v>336</v>
      </c>
      <c r="K44" s="1" t="s">
        <v>337</v>
      </c>
      <c r="L44" s="1" t="s">
        <v>330</v>
      </c>
      <c r="M44" s="1" t="s">
        <v>331</v>
      </c>
      <c r="N44" s="1">
        <v>1.0</v>
      </c>
      <c r="O44" s="1" t="s">
        <v>338</v>
      </c>
      <c r="P44" s="1" t="s">
        <v>73</v>
      </c>
    </row>
    <row r="45" ht="15.75" customHeight="1">
      <c r="A45" s="1" t="s">
        <v>56</v>
      </c>
      <c r="B45" s="1" t="s">
        <v>339</v>
      </c>
      <c r="C45" s="1">
        <v>4.0</v>
      </c>
      <c r="D45" s="1">
        <v>10.0</v>
      </c>
      <c r="E45" s="1" t="s">
        <v>68</v>
      </c>
      <c r="F45" s="1">
        <v>3.0</v>
      </c>
      <c r="G45" s="1">
        <v>2.0</v>
      </c>
      <c r="H45" s="1" t="s">
        <v>73</v>
      </c>
      <c r="I45" s="1">
        <v>1.0</v>
      </c>
      <c r="J45" s="1" t="s">
        <v>76</v>
      </c>
      <c r="K45" s="1" t="s">
        <v>340</v>
      </c>
      <c r="L45" s="1" t="s">
        <v>341</v>
      </c>
      <c r="M45" s="1" t="s">
        <v>342</v>
      </c>
      <c r="N45" s="1">
        <v>0.0</v>
      </c>
      <c r="O45" s="1" t="s">
        <v>85</v>
      </c>
      <c r="P45" s="1" t="s">
        <v>73</v>
      </c>
    </row>
    <row r="46" ht="15.75" customHeight="1">
      <c r="A46" s="1" t="s">
        <v>56</v>
      </c>
      <c r="B46" s="1" t="s">
        <v>339</v>
      </c>
      <c r="C46" s="1">
        <v>4.0</v>
      </c>
      <c r="D46" s="1">
        <v>10.0</v>
      </c>
      <c r="E46" s="1" t="s">
        <v>68</v>
      </c>
      <c r="F46" s="1">
        <v>3.0</v>
      </c>
      <c r="G46" s="1">
        <v>2.0</v>
      </c>
      <c r="H46" s="1" t="s">
        <v>73</v>
      </c>
      <c r="I46" s="1">
        <v>1.0</v>
      </c>
      <c r="J46" s="1" t="s">
        <v>98</v>
      </c>
      <c r="K46" s="1" t="s">
        <v>343</v>
      </c>
      <c r="L46" s="1" t="s">
        <v>341</v>
      </c>
      <c r="M46" s="1" t="s">
        <v>342</v>
      </c>
      <c r="N46" s="1">
        <v>0.0</v>
      </c>
      <c r="O46" s="1" t="s">
        <v>105</v>
      </c>
      <c r="P46" s="1" t="s">
        <v>73</v>
      </c>
    </row>
    <row r="47" ht="15.75" customHeight="1">
      <c r="A47" s="1" t="s">
        <v>56</v>
      </c>
      <c r="B47" s="1" t="s">
        <v>339</v>
      </c>
      <c r="C47" s="1">
        <v>4.0</v>
      </c>
      <c r="D47" s="1">
        <v>10.0</v>
      </c>
      <c r="E47" s="1" t="s">
        <v>68</v>
      </c>
      <c r="F47" s="1">
        <v>3.0</v>
      </c>
      <c r="G47" s="1">
        <v>2.0</v>
      </c>
      <c r="H47" s="1" t="s">
        <v>73</v>
      </c>
      <c r="I47" s="1">
        <v>1.0</v>
      </c>
      <c r="J47" s="1" t="s">
        <v>108</v>
      </c>
      <c r="K47" s="1" t="s">
        <v>344</v>
      </c>
      <c r="L47" s="1" t="s">
        <v>341</v>
      </c>
      <c r="M47" s="1" t="s">
        <v>342</v>
      </c>
      <c r="N47" s="1">
        <v>0.0</v>
      </c>
      <c r="O47" s="1" t="s">
        <v>105</v>
      </c>
      <c r="P47" s="1" t="s">
        <v>73</v>
      </c>
    </row>
    <row r="48" ht="15.75" customHeight="1">
      <c r="A48" s="1" t="s">
        <v>56</v>
      </c>
      <c r="B48" s="1" t="s">
        <v>339</v>
      </c>
      <c r="C48" s="1">
        <v>4.0</v>
      </c>
      <c r="D48" s="1">
        <v>10.0</v>
      </c>
      <c r="E48" s="1" t="s">
        <v>68</v>
      </c>
      <c r="F48" s="1">
        <v>3.0</v>
      </c>
      <c r="G48" s="1">
        <v>2.0</v>
      </c>
      <c r="H48" s="1" t="s">
        <v>73</v>
      </c>
      <c r="I48" s="1">
        <v>1.0</v>
      </c>
      <c r="J48" s="1" t="s">
        <v>112</v>
      </c>
      <c r="K48" s="1" t="s">
        <v>345</v>
      </c>
      <c r="L48" s="1" t="s">
        <v>341</v>
      </c>
      <c r="M48" s="1" t="s">
        <v>342</v>
      </c>
      <c r="N48" s="1">
        <v>0.0</v>
      </c>
      <c r="O48" s="1" t="s">
        <v>85</v>
      </c>
      <c r="P48" s="1" t="s">
        <v>73</v>
      </c>
    </row>
    <row r="49" ht="15.75" customHeight="1">
      <c r="A49" s="1" t="s">
        <v>56</v>
      </c>
      <c r="B49" s="1" t="s">
        <v>339</v>
      </c>
      <c r="C49" s="1">
        <v>4.0</v>
      </c>
      <c r="D49" s="1">
        <v>10.0</v>
      </c>
      <c r="E49" s="1" t="s">
        <v>68</v>
      </c>
      <c r="F49" s="1">
        <v>3.0</v>
      </c>
      <c r="G49" s="1">
        <v>2.0</v>
      </c>
      <c r="H49" s="1" t="s">
        <v>73</v>
      </c>
      <c r="I49" s="1">
        <v>1.0</v>
      </c>
      <c r="J49" s="1" t="s">
        <v>336</v>
      </c>
      <c r="K49" s="1" t="s">
        <v>346</v>
      </c>
      <c r="L49" s="1" t="s">
        <v>341</v>
      </c>
      <c r="M49" s="1" t="s">
        <v>342</v>
      </c>
      <c r="N49" s="1">
        <v>1.0</v>
      </c>
      <c r="O49" s="1" t="s">
        <v>338</v>
      </c>
      <c r="P49" s="1" t="s">
        <v>73</v>
      </c>
    </row>
    <row r="50" ht="15.75" customHeight="1">
      <c r="A50" s="1" t="s">
        <v>56</v>
      </c>
      <c r="B50" s="1" t="s">
        <v>347</v>
      </c>
      <c r="C50" s="1">
        <v>4.0</v>
      </c>
      <c r="D50" s="1">
        <v>11.0</v>
      </c>
      <c r="E50" s="1" t="s">
        <v>68</v>
      </c>
      <c r="F50" s="1">
        <v>3.0</v>
      </c>
      <c r="G50" s="1">
        <v>3.0</v>
      </c>
      <c r="H50" s="1" t="s">
        <v>73</v>
      </c>
      <c r="I50" s="1">
        <v>2.0</v>
      </c>
      <c r="J50" s="1" t="s">
        <v>76</v>
      </c>
      <c r="K50" s="1" t="s">
        <v>348</v>
      </c>
      <c r="L50" s="1" t="s">
        <v>349</v>
      </c>
      <c r="M50" s="1" t="s">
        <v>350</v>
      </c>
      <c r="N50" s="1">
        <v>0.0</v>
      </c>
      <c r="O50" s="1" t="s">
        <v>85</v>
      </c>
      <c r="P50" s="1" t="s">
        <v>73</v>
      </c>
    </row>
    <row r="51" ht="15.75" customHeight="1">
      <c r="A51" s="1" t="s">
        <v>56</v>
      </c>
      <c r="B51" s="1" t="s">
        <v>347</v>
      </c>
      <c r="C51" s="1">
        <v>4.0</v>
      </c>
      <c r="D51" s="1">
        <v>11.0</v>
      </c>
      <c r="E51" s="1" t="s">
        <v>68</v>
      </c>
      <c r="F51" s="1">
        <v>3.0</v>
      </c>
      <c r="G51" s="1">
        <v>3.0</v>
      </c>
      <c r="H51" s="1" t="s">
        <v>73</v>
      </c>
      <c r="I51" s="1">
        <v>2.0</v>
      </c>
      <c r="J51" s="1" t="s">
        <v>98</v>
      </c>
      <c r="K51" s="1" t="s">
        <v>351</v>
      </c>
      <c r="L51" s="1" t="s">
        <v>349</v>
      </c>
      <c r="M51" s="1" t="s">
        <v>350</v>
      </c>
      <c r="N51" s="1">
        <v>0.0</v>
      </c>
      <c r="O51" s="1" t="s">
        <v>105</v>
      </c>
      <c r="P51" s="1" t="s">
        <v>73</v>
      </c>
    </row>
    <row r="52" ht="15.75" customHeight="1">
      <c r="A52" s="1" t="s">
        <v>56</v>
      </c>
      <c r="B52" s="1" t="s">
        <v>347</v>
      </c>
      <c r="C52" s="1">
        <v>4.0</v>
      </c>
      <c r="D52" s="1">
        <v>11.0</v>
      </c>
      <c r="E52" s="1" t="s">
        <v>68</v>
      </c>
      <c r="F52" s="1">
        <v>3.0</v>
      </c>
      <c r="G52" s="1">
        <v>3.0</v>
      </c>
      <c r="H52" s="1" t="s">
        <v>73</v>
      </c>
      <c r="I52" s="1">
        <v>2.0</v>
      </c>
      <c r="J52" s="1" t="s">
        <v>108</v>
      </c>
      <c r="K52" s="1" t="s">
        <v>352</v>
      </c>
      <c r="L52" s="1" t="s">
        <v>349</v>
      </c>
      <c r="M52" s="1" t="s">
        <v>350</v>
      </c>
      <c r="N52" s="1">
        <v>0.0</v>
      </c>
      <c r="O52" s="1" t="s">
        <v>105</v>
      </c>
      <c r="P52" s="1" t="s">
        <v>73</v>
      </c>
    </row>
    <row r="53" ht="15.75" customHeight="1">
      <c r="A53" s="1" t="s">
        <v>56</v>
      </c>
      <c r="B53" s="1" t="s">
        <v>347</v>
      </c>
      <c r="C53" s="1">
        <v>4.0</v>
      </c>
      <c r="D53" s="1">
        <v>11.0</v>
      </c>
      <c r="E53" s="1" t="s">
        <v>68</v>
      </c>
      <c r="F53" s="1">
        <v>3.0</v>
      </c>
      <c r="G53" s="1">
        <v>3.0</v>
      </c>
      <c r="H53" s="1" t="s">
        <v>73</v>
      </c>
      <c r="I53" s="1">
        <v>2.0</v>
      </c>
      <c r="J53" s="1" t="s">
        <v>127</v>
      </c>
      <c r="K53" s="1" t="s">
        <v>353</v>
      </c>
      <c r="L53" s="1" t="s">
        <v>349</v>
      </c>
      <c r="M53" s="1" t="s">
        <v>350</v>
      </c>
      <c r="N53" s="1">
        <v>0.0</v>
      </c>
      <c r="O53" s="1" t="s">
        <v>130</v>
      </c>
      <c r="P53" s="1" t="s">
        <v>73</v>
      </c>
    </row>
    <row r="54" ht="15.75" customHeight="1">
      <c r="A54" s="1" t="s">
        <v>56</v>
      </c>
      <c r="B54" s="1" t="s">
        <v>347</v>
      </c>
      <c r="C54" s="1">
        <v>4.0</v>
      </c>
      <c r="D54" s="1">
        <v>11.0</v>
      </c>
      <c r="E54" s="1" t="s">
        <v>68</v>
      </c>
      <c r="F54" s="1">
        <v>3.0</v>
      </c>
      <c r="G54" s="1">
        <v>3.0</v>
      </c>
      <c r="H54" s="1" t="s">
        <v>73</v>
      </c>
      <c r="I54" s="1">
        <v>2.0</v>
      </c>
      <c r="J54" s="1" t="s">
        <v>336</v>
      </c>
      <c r="K54" s="1" t="s">
        <v>354</v>
      </c>
      <c r="L54" s="1" t="s">
        <v>349</v>
      </c>
      <c r="M54" s="1" t="s">
        <v>350</v>
      </c>
      <c r="N54" s="1">
        <v>1.0</v>
      </c>
      <c r="O54" s="1" t="s">
        <v>338</v>
      </c>
      <c r="P54" s="1" t="s">
        <v>73</v>
      </c>
    </row>
    <row r="55" ht="15.75" customHeight="1">
      <c r="A55" s="1" t="s">
        <v>56</v>
      </c>
      <c r="B55" s="1" t="s">
        <v>355</v>
      </c>
      <c r="C55" s="1">
        <v>4.0</v>
      </c>
      <c r="D55" s="1">
        <v>12.0</v>
      </c>
      <c r="E55" s="1" t="s">
        <v>68</v>
      </c>
      <c r="F55" s="1">
        <v>3.0</v>
      </c>
      <c r="G55" s="1">
        <v>4.0</v>
      </c>
      <c r="H55" s="1" t="s">
        <v>73</v>
      </c>
      <c r="I55" s="1">
        <v>3.0</v>
      </c>
      <c r="J55" s="1" t="s">
        <v>76</v>
      </c>
      <c r="K55" s="1" t="s">
        <v>356</v>
      </c>
      <c r="L55" s="1" t="s">
        <v>357</v>
      </c>
      <c r="M55" s="1" t="s">
        <v>358</v>
      </c>
      <c r="N55" s="1">
        <v>0.0</v>
      </c>
      <c r="O55" s="1" t="s">
        <v>85</v>
      </c>
      <c r="P55" s="1" t="s">
        <v>73</v>
      </c>
    </row>
    <row r="56" ht="15.75" customHeight="1">
      <c r="A56" s="1" t="s">
        <v>56</v>
      </c>
      <c r="B56" s="1" t="s">
        <v>355</v>
      </c>
      <c r="C56" s="1">
        <v>4.0</v>
      </c>
      <c r="D56" s="1">
        <v>12.0</v>
      </c>
      <c r="E56" s="1" t="s">
        <v>68</v>
      </c>
      <c r="F56" s="1">
        <v>3.0</v>
      </c>
      <c r="G56" s="1">
        <v>4.0</v>
      </c>
      <c r="H56" s="1" t="s">
        <v>73</v>
      </c>
      <c r="I56" s="1">
        <v>3.0</v>
      </c>
      <c r="J56" s="1" t="s">
        <v>98</v>
      </c>
      <c r="K56" s="1" t="s">
        <v>359</v>
      </c>
      <c r="L56" s="1" t="s">
        <v>357</v>
      </c>
      <c r="M56" s="1" t="s">
        <v>358</v>
      </c>
      <c r="N56" s="1">
        <v>0.0</v>
      </c>
      <c r="O56" s="1" t="s">
        <v>105</v>
      </c>
      <c r="P56" s="1" t="s">
        <v>73</v>
      </c>
    </row>
    <row r="57" ht="15.75" customHeight="1">
      <c r="A57" s="1" t="s">
        <v>56</v>
      </c>
      <c r="B57" s="1" t="s">
        <v>355</v>
      </c>
      <c r="C57" s="1">
        <v>4.0</v>
      </c>
      <c r="D57" s="1">
        <v>12.0</v>
      </c>
      <c r="E57" s="1" t="s">
        <v>68</v>
      </c>
      <c r="F57" s="1">
        <v>3.0</v>
      </c>
      <c r="G57" s="1">
        <v>4.0</v>
      </c>
      <c r="H57" s="1" t="s">
        <v>73</v>
      </c>
      <c r="I57" s="1">
        <v>3.0</v>
      </c>
      <c r="J57" s="1" t="s">
        <v>108</v>
      </c>
      <c r="K57" s="1" t="s">
        <v>360</v>
      </c>
      <c r="L57" s="1" t="s">
        <v>357</v>
      </c>
      <c r="M57" s="1" t="s">
        <v>358</v>
      </c>
      <c r="N57" s="1">
        <v>0.0</v>
      </c>
      <c r="O57" s="1" t="s">
        <v>105</v>
      </c>
      <c r="P57" s="1" t="s">
        <v>73</v>
      </c>
    </row>
    <row r="58" ht="15.75" customHeight="1">
      <c r="A58" s="1" t="s">
        <v>56</v>
      </c>
      <c r="B58" s="1" t="s">
        <v>355</v>
      </c>
      <c r="C58" s="1">
        <v>4.0</v>
      </c>
      <c r="D58" s="1">
        <v>12.0</v>
      </c>
      <c r="E58" s="1" t="s">
        <v>68</v>
      </c>
      <c r="F58" s="1">
        <v>3.0</v>
      </c>
      <c r="G58" s="1">
        <v>4.0</v>
      </c>
      <c r="H58" s="1" t="s">
        <v>73</v>
      </c>
      <c r="I58" s="1">
        <v>3.0</v>
      </c>
      <c r="J58" s="1" t="s">
        <v>336</v>
      </c>
      <c r="K58" s="1" t="s">
        <v>361</v>
      </c>
      <c r="L58" s="1" t="s">
        <v>357</v>
      </c>
      <c r="M58" s="1" t="s">
        <v>358</v>
      </c>
      <c r="N58" s="1">
        <v>1.0</v>
      </c>
      <c r="O58" s="1" t="s">
        <v>338</v>
      </c>
      <c r="P58" s="1" t="s">
        <v>73</v>
      </c>
    </row>
    <row r="59" ht="15.75" customHeight="1">
      <c r="A59" s="1" t="s">
        <v>56</v>
      </c>
      <c r="B59" s="1" t="s">
        <v>362</v>
      </c>
      <c r="C59" s="1">
        <v>5.0</v>
      </c>
      <c r="D59" s="1">
        <v>13.0</v>
      </c>
      <c r="E59" s="1" t="s">
        <v>68</v>
      </c>
      <c r="F59" s="1">
        <v>4.0</v>
      </c>
      <c r="G59" s="1">
        <v>1.0</v>
      </c>
      <c r="H59" s="1" t="s">
        <v>73</v>
      </c>
      <c r="I59" s="1">
        <v>1.0</v>
      </c>
      <c r="J59" s="1" t="s">
        <v>76</v>
      </c>
      <c r="K59" s="1" t="s">
        <v>363</v>
      </c>
      <c r="L59" s="1" t="s">
        <v>364</v>
      </c>
      <c r="M59" s="1" t="s">
        <v>365</v>
      </c>
      <c r="N59" s="1">
        <v>0.0</v>
      </c>
      <c r="O59" s="1" t="s">
        <v>85</v>
      </c>
      <c r="P59" s="1" t="s">
        <v>73</v>
      </c>
    </row>
    <row r="60" ht="15.75" customHeight="1">
      <c r="A60" s="1" t="s">
        <v>56</v>
      </c>
      <c r="B60" s="1" t="s">
        <v>362</v>
      </c>
      <c r="C60" s="1">
        <v>5.0</v>
      </c>
      <c r="D60" s="1">
        <v>13.0</v>
      </c>
      <c r="E60" s="1" t="s">
        <v>68</v>
      </c>
      <c r="F60" s="1">
        <v>4.0</v>
      </c>
      <c r="G60" s="1">
        <v>1.0</v>
      </c>
      <c r="H60" s="1" t="s">
        <v>73</v>
      </c>
      <c r="I60" s="1">
        <v>1.0</v>
      </c>
      <c r="J60" s="1" t="s">
        <v>98</v>
      </c>
      <c r="K60" s="1" t="s">
        <v>366</v>
      </c>
      <c r="L60" s="1" t="s">
        <v>364</v>
      </c>
      <c r="M60" s="1" t="s">
        <v>365</v>
      </c>
      <c r="N60" s="1">
        <v>0.0</v>
      </c>
      <c r="O60" s="1" t="s">
        <v>105</v>
      </c>
      <c r="P60" s="1" t="s">
        <v>73</v>
      </c>
    </row>
    <row r="61" ht="15.75" customHeight="1">
      <c r="A61" s="1" t="s">
        <v>56</v>
      </c>
      <c r="B61" s="1" t="s">
        <v>362</v>
      </c>
      <c r="C61" s="1">
        <v>5.0</v>
      </c>
      <c r="D61" s="1">
        <v>13.0</v>
      </c>
      <c r="E61" s="1" t="s">
        <v>68</v>
      </c>
      <c r="F61" s="1">
        <v>4.0</v>
      </c>
      <c r="G61" s="1">
        <v>1.0</v>
      </c>
      <c r="H61" s="1" t="s">
        <v>73</v>
      </c>
      <c r="I61" s="1">
        <v>1.0</v>
      </c>
      <c r="J61" s="1" t="s">
        <v>108</v>
      </c>
      <c r="K61" s="1" t="s">
        <v>367</v>
      </c>
      <c r="L61" s="1" t="s">
        <v>364</v>
      </c>
      <c r="M61" s="1" t="s">
        <v>365</v>
      </c>
      <c r="N61" s="1">
        <v>0.0</v>
      </c>
      <c r="O61" s="1" t="s">
        <v>105</v>
      </c>
      <c r="P61" s="1" t="s">
        <v>73</v>
      </c>
    </row>
    <row r="62" ht="15.75" customHeight="1">
      <c r="A62" s="1" t="s">
        <v>56</v>
      </c>
      <c r="B62" s="1" t="s">
        <v>362</v>
      </c>
      <c r="C62" s="1">
        <v>5.0</v>
      </c>
      <c r="D62" s="1">
        <v>13.0</v>
      </c>
      <c r="E62" s="1" t="s">
        <v>68</v>
      </c>
      <c r="F62" s="1">
        <v>4.0</v>
      </c>
      <c r="G62" s="1">
        <v>1.0</v>
      </c>
      <c r="H62" s="1" t="s">
        <v>73</v>
      </c>
      <c r="I62" s="1">
        <v>1.0</v>
      </c>
      <c r="J62" s="1" t="s">
        <v>112</v>
      </c>
      <c r="K62" s="1" t="s">
        <v>368</v>
      </c>
      <c r="L62" s="1" t="s">
        <v>364</v>
      </c>
      <c r="M62" s="1" t="s">
        <v>365</v>
      </c>
      <c r="N62" s="1">
        <v>0.0</v>
      </c>
      <c r="O62" s="1" t="s">
        <v>369</v>
      </c>
      <c r="P62" s="1" t="s">
        <v>73</v>
      </c>
    </row>
    <row r="63" ht="15.75" customHeight="1">
      <c r="A63" s="1" t="s">
        <v>56</v>
      </c>
      <c r="B63" s="1" t="s">
        <v>362</v>
      </c>
      <c r="C63" s="1">
        <v>5.0</v>
      </c>
      <c r="D63" s="1">
        <v>13.0</v>
      </c>
      <c r="E63" s="1" t="s">
        <v>68</v>
      </c>
      <c r="F63" s="1">
        <v>4.0</v>
      </c>
      <c r="G63" s="1">
        <v>1.0</v>
      </c>
      <c r="H63" s="1" t="s">
        <v>73</v>
      </c>
      <c r="I63" s="1">
        <v>1.0</v>
      </c>
      <c r="J63" s="1" t="s">
        <v>127</v>
      </c>
      <c r="K63" s="1" t="s">
        <v>370</v>
      </c>
      <c r="L63" s="1" t="s">
        <v>364</v>
      </c>
      <c r="M63" s="1" t="s">
        <v>365</v>
      </c>
      <c r="N63" s="1">
        <v>0.0</v>
      </c>
      <c r="O63" s="1" t="s">
        <v>304</v>
      </c>
      <c r="P63" s="1" t="s">
        <v>73</v>
      </c>
    </row>
    <row r="64" ht="15.75" customHeight="1">
      <c r="A64" s="1" t="s">
        <v>56</v>
      </c>
      <c r="B64" s="1" t="s">
        <v>362</v>
      </c>
      <c r="C64" s="1">
        <v>5.0</v>
      </c>
      <c r="D64" s="1">
        <v>13.0</v>
      </c>
      <c r="E64" s="1" t="s">
        <v>68</v>
      </c>
      <c r="F64" s="1">
        <v>4.0</v>
      </c>
      <c r="G64" s="1">
        <v>1.0</v>
      </c>
      <c r="H64" s="1" t="s">
        <v>73</v>
      </c>
      <c r="I64" s="1">
        <v>1.0</v>
      </c>
      <c r="J64" s="1" t="s">
        <v>336</v>
      </c>
      <c r="K64" s="1" t="s">
        <v>371</v>
      </c>
      <c r="L64" s="1" t="s">
        <v>364</v>
      </c>
      <c r="M64" s="1" t="s">
        <v>365</v>
      </c>
      <c r="N64" s="1">
        <v>0.0</v>
      </c>
      <c r="O64" s="1" t="s">
        <v>372</v>
      </c>
      <c r="P64" s="1" t="s">
        <v>73</v>
      </c>
    </row>
    <row r="65" ht="15.75" customHeight="1">
      <c r="A65" s="1" t="s">
        <v>56</v>
      </c>
      <c r="B65" s="1" t="s">
        <v>373</v>
      </c>
      <c r="C65" s="1">
        <v>5.0</v>
      </c>
      <c r="D65" s="1">
        <v>14.0</v>
      </c>
      <c r="E65" s="1" t="s">
        <v>68</v>
      </c>
      <c r="F65" s="1">
        <v>4.0</v>
      </c>
      <c r="G65" s="1">
        <v>2.0</v>
      </c>
      <c r="H65" s="1" t="s">
        <v>73</v>
      </c>
      <c r="I65" s="1">
        <v>2.0</v>
      </c>
      <c r="J65" s="1" t="s">
        <v>76</v>
      </c>
      <c r="K65" s="1" t="s">
        <v>374</v>
      </c>
      <c r="L65" s="1" t="s">
        <v>375</v>
      </c>
      <c r="M65" s="1" t="s">
        <v>376</v>
      </c>
      <c r="N65" s="1">
        <v>0.0</v>
      </c>
      <c r="O65" s="1" t="s">
        <v>85</v>
      </c>
      <c r="P65" s="1" t="s">
        <v>73</v>
      </c>
    </row>
    <row r="66" ht="15.75" customHeight="1">
      <c r="A66" s="1" t="s">
        <v>56</v>
      </c>
      <c r="B66" s="1" t="s">
        <v>373</v>
      </c>
      <c r="C66" s="1">
        <v>5.0</v>
      </c>
      <c r="D66" s="1">
        <v>14.0</v>
      </c>
      <c r="E66" s="1" t="s">
        <v>68</v>
      </c>
      <c r="F66" s="1">
        <v>4.0</v>
      </c>
      <c r="G66" s="1">
        <v>2.0</v>
      </c>
      <c r="H66" s="1" t="s">
        <v>73</v>
      </c>
      <c r="I66" s="1">
        <v>2.0</v>
      </c>
      <c r="J66" s="1" t="s">
        <v>98</v>
      </c>
      <c r="K66" s="1" t="s">
        <v>377</v>
      </c>
      <c r="L66" s="1" t="s">
        <v>375</v>
      </c>
      <c r="M66" s="1" t="s">
        <v>376</v>
      </c>
      <c r="N66" s="1">
        <v>0.0</v>
      </c>
      <c r="O66" s="1" t="s">
        <v>105</v>
      </c>
      <c r="P66" s="1" t="s">
        <v>73</v>
      </c>
    </row>
    <row r="67" ht="15.75" customHeight="1">
      <c r="A67" s="1" t="s">
        <v>56</v>
      </c>
      <c r="B67" s="1" t="s">
        <v>373</v>
      </c>
      <c r="C67" s="1">
        <v>5.0</v>
      </c>
      <c r="D67" s="1">
        <v>14.0</v>
      </c>
      <c r="E67" s="1" t="s">
        <v>68</v>
      </c>
      <c r="F67" s="1">
        <v>4.0</v>
      </c>
      <c r="G67" s="1">
        <v>2.0</v>
      </c>
      <c r="H67" s="1" t="s">
        <v>73</v>
      </c>
      <c r="I67" s="1">
        <v>2.0</v>
      </c>
      <c r="J67" s="1" t="s">
        <v>108</v>
      </c>
      <c r="K67" s="1" t="s">
        <v>378</v>
      </c>
      <c r="L67" s="1" t="s">
        <v>375</v>
      </c>
      <c r="M67" s="1" t="s">
        <v>376</v>
      </c>
      <c r="N67" s="1">
        <v>0.0</v>
      </c>
      <c r="O67" s="1" t="s">
        <v>105</v>
      </c>
      <c r="P67" s="1" t="s">
        <v>73</v>
      </c>
    </row>
    <row r="68" ht="15.75" customHeight="1">
      <c r="A68" s="1" t="s">
        <v>56</v>
      </c>
      <c r="B68" s="1" t="s">
        <v>373</v>
      </c>
      <c r="C68" s="1">
        <v>5.0</v>
      </c>
      <c r="D68" s="1">
        <v>14.0</v>
      </c>
      <c r="E68" s="1" t="s">
        <v>68</v>
      </c>
      <c r="F68" s="1">
        <v>4.0</v>
      </c>
      <c r="G68" s="1">
        <v>2.0</v>
      </c>
      <c r="H68" s="1" t="s">
        <v>73</v>
      </c>
      <c r="I68" s="1">
        <v>2.0</v>
      </c>
      <c r="J68" s="1" t="s">
        <v>112</v>
      </c>
      <c r="K68" s="1" t="s">
        <v>379</v>
      </c>
      <c r="L68" s="1" t="s">
        <v>375</v>
      </c>
      <c r="M68" s="1" t="s">
        <v>376</v>
      </c>
      <c r="N68" s="1">
        <v>0.0</v>
      </c>
      <c r="O68" s="1" t="s">
        <v>85</v>
      </c>
      <c r="P68" s="1" t="s">
        <v>73</v>
      </c>
    </row>
    <row r="69" ht="15.75" customHeight="1">
      <c r="A69" s="1" t="s">
        <v>56</v>
      </c>
      <c r="B69" s="1" t="s">
        <v>373</v>
      </c>
      <c r="C69" s="1">
        <v>5.0</v>
      </c>
      <c r="D69" s="1">
        <v>14.0</v>
      </c>
      <c r="E69" s="1" t="s">
        <v>68</v>
      </c>
      <c r="F69" s="1">
        <v>4.0</v>
      </c>
      <c r="G69" s="1">
        <v>2.0</v>
      </c>
      <c r="H69" s="1" t="s">
        <v>73</v>
      </c>
      <c r="I69" s="1">
        <v>2.0</v>
      </c>
      <c r="J69" s="1" t="s">
        <v>336</v>
      </c>
      <c r="K69" s="1" t="s">
        <v>380</v>
      </c>
      <c r="L69" s="1" t="s">
        <v>375</v>
      </c>
      <c r="M69" s="1" t="s">
        <v>376</v>
      </c>
      <c r="N69" s="1">
        <v>0.0</v>
      </c>
      <c r="O69" s="1" t="s">
        <v>372</v>
      </c>
      <c r="P69" s="1" t="s">
        <v>73</v>
      </c>
    </row>
    <row r="70" ht="15.75" customHeight="1">
      <c r="A70" s="1" t="s">
        <v>56</v>
      </c>
      <c r="B70" s="1" t="s">
        <v>381</v>
      </c>
      <c r="C70" s="1">
        <v>5.0</v>
      </c>
      <c r="D70" s="1">
        <v>15.0</v>
      </c>
      <c r="E70" s="1" t="s">
        <v>68</v>
      </c>
      <c r="F70" s="1">
        <v>4.0</v>
      </c>
      <c r="G70" s="1">
        <v>3.0</v>
      </c>
      <c r="H70" s="1" t="s">
        <v>73</v>
      </c>
      <c r="I70" s="1">
        <v>3.0</v>
      </c>
      <c r="J70" s="1" t="s">
        <v>76</v>
      </c>
      <c r="K70" s="1" t="s">
        <v>382</v>
      </c>
      <c r="L70" s="1" t="s">
        <v>383</v>
      </c>
      <c r="M70" s="1" t="s">
        <v>384</v>
      </c>
      <c r="N70" s="1">
        <v>0.0</v>
      </c>
      <c r="O70" s="1" t="s">
        <v>85</v>
      </c>
      <c r="P70" s="1" t="s">
        <v>73</v>
      </c>
    </row>
    <row r="71" ht="15.75" customHeight="1">
      <c r="A71" s="1" t="s">
        <v>56</v>
      </c>
      <c r="B71" s="1" t="s">
        <v>381</v>
      </c>
      <c r="C71" s="1">
        <v>5.0</v>
      </c>
      <c r="D71" s="1">
        <v>15.0</v>
      </c>
      <c r="E71" s="1" t="s">
        <v>68</v>
      </c>
      <c r="F71" s="1">
        <v>4.0</v>
      </c>
      <c r="G71" s="1">
        <v>3.0</v>
      </c>
      <c r="H71" s="1" t="s">
        <v>73</v>
      </c>
      <c r="I71" s="1">
        <v>3.0</v>
      </c>
      <c r="J71" s="1" t="s">
        <v>98</v>
      </c>
      <c r="K71" s="1" t="s">
        <v>385</v>
      </c>
      <c r="L71" s="1" t="s">
        <v>383</v>
      </c>
      <c r="M71" s="1" t="s">
        <v>384</v>
      </c>
      <c r="N71" s="1">
        <v>0.0</v>
      </c>
      <c r="O71" s="1" t="s">
        <v>105</v>
      </c>
      <c r="P71" s="1" t="s">
        <v>73</v>
      </c>
    </row>
    <row r="72" ht="15.75" customHeight="1">
      <c r="A72" s="1" t="s">
        <v>56</v>
      </c>
      <c r="B72" s="1" t="s">
        <v>381</v>
      </c>
      <c r="C72" s="1">
        <v>5.0</v>
      </c>
      <c r="D72" s="1">
        <v>15.0</v>
      </c>
      <c r="E72" s="1" t="s">
        <v>68</v>
      </c>
      <c r="F72" s="1">
        <v>4.0</v>
      </c>
      <c r="G72" s="1">
        <v>3.0</v>
      </c>
      <c r="H72" s="1" t="s">
        <v>73</v>
      </c>
      <c r="I72" s="1">
        <v>3.0</v>
      </c>
      <c r="J72" s="1" t="s">
        <v>108</v>
      </c>
      <c r="K72" s="1" t="s">
        <v>386</v>
      </c>
      <c r="L72" s="1" t="s">
        <v>383</v>
      </c>
      <c r="M72" s="1" t="s">
        <v>384</v>
      </c>
      <c r="N72" s="1">
        <v>0.0</v>
      </c>
      <c r="O72" s="1" t="s">
        <v>105</v>
      </c>
      <c r="P72" s="1" t="s">
        <v>73</v>
      </c>
    </row>
    <row r="73" ht="15.75" customHeight="1">
      <c r="A73" s="1" t="s">
        <v>56</v>
      </c>
      <c r="B73" s="1" t="s">
        <v>381</v>
      </c>
      <c r="C73" s="1">
        <v>5.0</v>
      </c>
      <c r="D73" s="1">
        <v>15.0</v>
      </c>
      <c r="E73" s="1" t="s">
        <v>68</v>
      </c>
      <c r="F73" s="1">
        <v>4.0</v>
      </c>
      <c r="G73" s="1">
        <v>3.0</v>
      </c>
      <c r="H73" s="1" t="s">
        <v>73</v>
      </c>
      <c r="I73" s="1">
        <v>3.0</v>
      </c>
      <c r="J73" s="1" t="s">
        <v>127</v>
      </c>
      <c r="K73" s="1" t="s">
        <v>387</v>
      </c>
      <c r="L73" s="1" t="s">
        <v>383</v>
      </c>
      <c r="M73" s="1" t="s">
        <v>384</v>
      </c>
      <c r="N73" s="1">
        <v>0.0</v>
      </c>
      <c r="O73" s="1" t="s">
        <v>130</v>
      </c>
      <c r="P73" s="1" t="s">
        <v>73</v>
      </c>
    </row>
    <row r="74" ht="15.75" customHeight="1">
      <c r="A74" s="1" t="s">
        <v>56</v>
      </c>
      <c r="B74" s="1" t="s">
        <v>381</v>
      </c>
      <c r="C74" s="1">
        <v>5.0</v>
      </c>
      <c r="D74" s="1">
        <v>15.0</v>
      </c>
      <c r="E74" s="1" t="s">
        <v>68</v>
      </c>
      <c r="F74" s="1">
        <v>4.0</v>
      </c>
      <c r="G74" s="1">
        <v>3.0</v>
      </c>
      <c r="H74" s="1" t="s">
        <v>73</v>
      </c>
      <c r="I74" s="1">
        <v>3.0</v>
      </c>
      <c r="J74" s="1" t="s">
        <v>336</v>
      </c>
      <c r="K74" s="1" t="s">
        <v>388</v>
      </c>
      <c r="L74" s="1" t="s">
        <v>383</v>
      </c>
      <c r="M74" s="1" t="s">
        <v>384</v>
      </c>
      <c r="N74" s="1">
        <v>0.0</v>
      </c>
      <c r="O74" s="1" t="s">
        <v>372</v>
      </c>
      <c r="P74" s="1" t="s">
        <v>73</v>
      </c>
    </row>
    <row r="75" ht="15.75" customHeight="1">
      <c r="A75" s="1" t="s">
        <v>56</v>
      </c>
      <c r="B75" s="1" t="s">
        <v>389</v>
      </c>
      <c r="C75" s="1">
        <v>6.0</v>
      </c>
      <c r="D75" s="1">
        <v>16.0</v>
      </c>
      <c r="E75" s="1" t="s">
        <v>68</v>
      </c>
      <c r="F75" s="1">
        <v>4.0</v>
      </c>
      <c r="G75" s="1">
        <v>4.0</v>
      </c>
      <c r="H75" s="1" t="s">
        <v>73</v>
      </c>
      <c r="I75" s="1">
        <v>1.0</v>
      </c>
      <c r="J75" s="1" t="s">
        <v>76</v>
      </c>
      <c r="K75" s="1" t="s">
        <v>390</v>
      </c>
      <c r="L75" s="1" t="s">
        <v>391</v>
      </c>
      <c r="M75" s="1" t="s">
        <v>392</v>
      </c>
      <c r="N75" s="1">
        <v>0.0</v>
      </c>
      <c r="O75" s="1" t="s">
        <v>85</v>
      </c>
      <c r="P75" s="1" t="s">
        <v>73</v>
      </c>
    </row>
    <row r="76" ht="15.75" customHeight="1">
      <c r="A76" s="1" t="s">
        <v>56</v>
      </c>
      <c r="B76" s="1" t="s">
        <v>389</v>
      </c>
      <c r="C76" s="1">
        <v>6.0</v>
      </c>
      <c r="D76" s="1">
        <v>16.0</v>
      </c>
      <c r="E76" s="1" t="s">
        <v>68</v>
      </c>
      <c r="F76" s="1">
        <v>4.0</v>
      </c>
      <c r="G76" s="1">
        <v>4.0</v>
      </c>
      <c r="H76" s="1" t="s">
        <v>73</v>
      </c>
      <c r="I76" s="1">
        <v>1.0</v>
      </c>
      <c r="J76" s="1" t="s">
        <v>98</v>
      </c>
      <c r="K76" s="1" t="s">
        <v>393</v>
      </c>
      <c r="L76" s="1" t="s">
        <v>391</v>
      </c>
      <c r="M76" s="1" t="s">
        <v>392</v>
      </c>
      <c r="N76" s="1">
        <v>0.0</v>
      </c>
      <c r="O76" s="1" t="s">
        <v>105</v>
      </c>
      <c r="P76" s="1" t="s">
        <v>73</v>
      </c>
    </row>
    <row r="77" ht="15.75" customHeight="1">
      <c r="A77" s="1" t="s">
        <v>56</v>
      </c>
      <c r="B77" s="1" t="s">
        <v>389</v>
      </c>
      <c r="C77" s="1">
        <v>6.0</v>
      </c>
      <c r="D77" s="1">
        <v>16.0</v>
      </c>
      <c r="E77" s="1" t="s">
        <v>68</v>
      </c>
      <c r="F77" s="1">
        <v>4.0</v>
      </c>
      <c r="G77" s="1">
        <v>4.0</v>
      </c>
      <c r="H77" s="1" t="s">
        <v>73</v>
      </c>
      <c r="I77" s="1">
        <v>1.0</v>
      </c>
      <c r="J77" s="1" t="s">
        <v>108</v>
      </c>
      <c r="K77" s="1" t="s">
        <v>394</v>
      </c>
      <c r="L77" s="1" t="s">
        <v>391</v>
      </c>
      <c r="M77" s="1" t="s">
        <v>392</v>
      </c>
      <c r="N77" s="1">
        <v>0.0</v>
      </c>
      <c r="O77" s="1" t="s">
        <v>105</v>
      </c>
      <c r="P77" s="1" t="s">
        <v>73</v>
      </c>
    </row>
    <row r="78" ht="15.75" customHeight="1">
      <c r="A78" s="1" t="s">
        <v>56</v>
      </c>
      <c r="B78" s="1" t="s">
        <v>389</v>
      </c>
      <c r="C78" s="1">
        <v>6.0</v>
      </c>
      <c r="D78" s="1">
        <v>16.0</v>
      </c>
      <c r="E78" s="1" t="s">
        <v>68</v>
      </c>
      <c r="F78" s="1">
        <v>4.0</v>
      </c>
      <c r="G78" s="1">
        <v>4.0</v>
      </c>
      <c r="H78" s="1" t="s">
        <v>73</v>
      </c>
      <c r="I78" s="1">
        <v>1.0</v>
      </c>
      <c r="J78" s="1" t="s">
        <v>336</v>
      </c>
      <c r="K78" s="1" t="s">
        <v>395</v>
      </c>
      <c r="L78" s="1" t="s">
        <v>391</v>
      </c>
      <c r="M78" s="1" t="s">
        <v>392</v>
      </c>
      <c r="N78" s="1">
        <v>0.0</v>
      </c>
      <c r="O78" s="1" t="s">
        <v>372</v>
      </c>
      <c r="P78" s="1" t="s">
        <v>73</v>
      </c>
    </row>
    <row r="79" ht="15.75" customHeight="1">
      <c r="A79" s="1" t="s">
        <v>56</v>
      </c>
      <c r="B79" s="1" t="s">
        <v>396</v>
      </c>
      <c r="C79" s="1">
        <v>6.0</v>
      </c>
      <c r="D79" s="1">
        <v>17.0</v>
      </c>
      <c r="E79" s="1" t="s">
        <v>68</v>
      </c>
      <c r="F79" s="1">
        <v>5.0</v>
      </c>
      <c r="G79" s="1">
        <v>1.0</v>
      </c>
      <c r="H79" s="1" t="s">
        <v>73</v>
      </c>
      <c r="I79" s="1">
        <v>2.0</v>
      </c>
      <c r="J79" s="1" t="s">
        <v>76</v>
      </c>
      <c r="K79" s="1" t="s">
        <v>397</v>
      </c>
      <c r="L79" s="1" t="s">
        <v>398</v>
      </c>
      <c r="M79" s="1" t="s">
        <v>399</v>
      </c>
      <c r="N79" s="1">
        <v>0.0</v>
      </c>
      <c r="O79" s="1" t="s">
        <v>85</v>
      </c>
      <c r="P79" s="1" t="s">
        <v>73</v>
      </c>
    </row>
    <row r="80" ht="15.75" customHeight="1">
      <c r="A80" s="1" t="s">
        <v>56</v>
      </c>
      <c r="B80" s="1" t="s">
        <v>396</v>
      </c>
      <c r="C80" s="1">
        <v>6.0</v>
      </c>
      <c r="D80" s="1">
        <v>17.0</v>
      </c>
      <c r="E80" s="1" t="s">
        <v>68</v>
      </c>
      <c r="F80" s="1">
        <v>5.0</v>
      </c>
      <c r="G80" s="1">
        <v>1.0</v>
      </c>
      <c r="H80" s="1" t="s">
        <v>73</v>
      </c>
      <c r="I80" s="1">
        <v>2.0</v>
      </c>
      <c r="J80" s="1" t="s">
        <v>98</v>
      </c>
      <c r="K80" s="1" t="s">
        <v>400</v>
      </c>
      <c r="L80" s="1" t="s">
        <v>398</v>
      </c>
      <c r="M80" s="1" t="s">
        <v>399</v>
      </c>
      <c r="N80" s="1">
        <v>0.0</v>
      </c>
      <c r="O80" s="1" t="s">
        <v>105</v>
      </c>
      <c r="P80" s="1" t="s">
        <v>73</v>
      </c>
    </row>
    <row r="81" ht="15.75" customHeight="1">
      <c r="A81" s="1" t="s">
        <v>56</v>
      </c>
      <c r="B81" s="1" t="s">
        <v>396</v>
      </c>
      <c r="C81" s="1">
        <v>6.0</v>
      </c>
      <c r="D81" s="1">
        <v>17.0</v>
      </c>
      <c r="E81" s="1" t="s">
        <v>68</v>
      </c>
      <c r="F81" s="1">
        <v>5.0</v>
      </c>
      <c r="G81" s="1">
        <v>1.0</v>
      </c>
      <c r="H81" s="1" t="s">
        <v>73</v>
      </c>
      <c r="I81" s="1">
        <v>2.0</v>
      </c>
      <c r="J81" s="1" t="s">
        <v>108</v>
      </c>
      <c r="K81" s="1" t="s">
        <v>401</v>
      </c>
      <c r="L81" s="1" t="s">
        <v>398</v>
      </c>
      <c r="M81" s="1" t="s">
        <v>399</v>
      </c>
      <c r="N81" s="1">
        <v>0.0</v>
      </c>
      <c r="O81" s="1" t="s">
        <v>105</v>
      </c>
      <c r="P81" s="1" t="s">
        <v>73</v>
      </c>
    </row>
    <row r="82" ht="15.75" customHeight="1">
      <c r="A82" s="1" t="s">
        <v>56</v>
      </c>
      <c r="B82" s="1" t="s">
        <v>396</v>
      </c>
      <c r="C82" s="1">
        <v>6.0</v>
      </c>
      <c r="D82" s="1">
        <v>17.0</v>
      </c>
      <c r="E82" s="1" t="s">
        <v>68</v>
      </c>
      <c r="F82" s="1">
        <v>5.0</v>
      </c>
      <c r="G82" s="1">
        <v>1.0</v>
      </c>
      <c r="H82" s="1" t="s">
        <v>73</v>
      </c>
      <c r="I82" s="1">
        <v>2.0</v>
      </c>
      <c r="J82" s="1" t="s">
        <v>112</v>
      </c>
      <c r="K82" s="1" t="s">
        <v>402</v>
      </c>
      <c r="L82" s="1" t="s">
        <v>398</v>
      </c>
      <c r="M82" s="1" t="s">
        <v>399</v>
      </c>
      <c r="N82" s="1">
        <v>0.0</v>
      </c>
      <c r="O82" s="1" t="s">
        <v>369</v>
      </c>
      <c r="P82" s="1" t="s">
        <v>73</v>
      </c>
    </row>
    <row r="83" ht="15.75" customHeight="1">
      <c r="A83" s="1" t="s">
        <v>56</v>
      </c>
      <c r="B83" s="1" t="s">
        <v>396</v>
      </c>
      <c r="C83" s="1">
        <v>6.0</v>
      </c>
      <c r="D83" s="1">
        <v>17.0</v>
      </c>
      <c r="E83" s="1" t="s">
        <v>68</v>
      </c>
      <c r="F83" s="1">
        <v>5.0</v>
      </c>
      <c r="G83" s="1">
        <v>1.0</v>
      </c>
      <c r="H83" s="1" t="s">
        <v>73</v>
      </c>
      <c r="I83" s="1">
        <v>2.0</v>
      </c>
      <c r="J83" s="1" t="s">
        <v>127</v>
      </c>
      <c r="K83" s="1" t="s">
        <v>403</v>
      </c>
      <c r="L83" s="1" t="s">
        <v>398</v>
      </c>
      <c r="M83" s="1" t="s">
        <v>399</v>
      </c>
      <c r="N83" s="1">
        <v>0.0</v>
      </c>
      <c r="O83" s="1" t="s">
        <v>304</v>
      </c>
      <c r="P83" s="1" t="s">
        <v>73</v>
      </c>
    </row>
    <row r="84" ht="15.75" customHeight="1">
      <c r="A84" s="1" t="s">
        <v>56</v>
      </c>
      <c r="B84" s="1" t="s">
        <v>404</v>
      </c>
      <c r="C84" s="1">
        <v>6.0</v>
      </c>
      <c r="D84" s="1">
        <v>18.0</v>
      </c>
      <c r="E84" s="1" t="s">
        <v>68</v>
      </c>
      <c r="F84" s="1">
        <v>5.0</v>
      </c>
      <c r="G84" s="1">
        <v>2.0</v>
      </c>
      <c r="H84" s="1" t="s">
        <v>73</v>
      </c>
      <c r="I84" s="1">
        <v>3.0</v>
      </c>
      <c r="J84" s="1" t="s">
        <v>76</v>
      </c>
      <c r="K84" s="1" t="s">
        <v>405</v>
      </c>
      <c r="L84" s="1" t="s">
        <v>406</v>
      </c>
      <c r="M84" s="1" t="s">
        <v>407</v>
      </c>
      <c r="N84" s="1">
        <v>0.0</v>
      </c>
      <c r="O84" s="1" t="s">
        <v>85</v>
      </c>
      <c r="P84" s="1" t="s">
        <v>73</v>
      </c>
    </row>
    <row r="85" ht="15.75" customHeight="1">
      <c r="A85" s="1" t="s">
        <v>56</v>
      </c>
      <c r="B85" s="1" t="s">
        <v>404</v>
      </c>
      <c r="C85" s="1">
        <v>6.0</v>
      </c>
      <c r="D85" s="1">
        <v>18.0</v>
      </c>
      <c r="E85" s="1" t="s">
        <v>68</v>
      </c>
      <c r="F85" s="1">
        <v>5.0</v>
      </c>
      <c r="G85" s="1">
        <v>2.0</v>
      </c>
      <c r="H85" s="1" t="s">
        <v>73</v>
      </c>
      <c r="I85" s="1">
        <v>3.0</v>
      </c>
      <c r="J85" s="1" t="s">
        <v>98</v>
      </c>
      <c r="K85" s="1" t="s">
        <v>408</v>
      </c>
      <c r="L85" s="1" t="s">
        <v>406</v>
      </c>
      <c r="M85" s="1" t="s">
        <v>407</v>
      </c>
      <c r="N85" s="1">
        <v>0.0</v>
      </c>
      <c r="O85" s="1" t="s">
        <v>105</v>
      </c>
      <c r="P85" s="1" t="s">
        <v>73</v>
      </c>
    </row>
    <row r="86" ht="15.75" customHeight="1">
      <c r="A86" s="1" t="s">
        <v>56</v>
      </c>
      <c r="B86" s="1" t="s">
        <v>404</v>
      </c>
      <c r="C86" s="1">
        <v>6.0</v>
      </c>
      <c r="D86" s="1">
        <v>18.0</v>
      </c>
      <c r="E86" s="1" t="s">
        <v>68</v>
      </c>
      <c r="F86" s="1">
        <v>5.0</v>
      </c>
      <c r="G86" s="1">
        <v>2.0</v>
      </c>
      <c r="H86" s="1" t="s">
        <v>73</v>
      </c>
      <c r="I86" s="1">
        <v>3.0</v>
      </c>
      <c r="J86" s="1" t="s">
        <v>108</v>
      </c>
      <c r="K86" s="1" t="s">
        <v>409</v>
      </c>
      <c r="L86" s="1" t="s">
        <v>406</v>
      </c>
      <c r="M86" s="1" t="s">
        <v>407</v>
      </c>
      <c r="N86" s="1">
        <v>0.0</v>
      </c>
      <c r="O86" s="1" t="s">
        <v>105</v>
      </c>
      <c r="P86" s="1" t="s">
        <v>73</v>
      </c>
    </row>
    <row r="87" ht="15.75" customHeight="1">
      <c r="A87" s="1" t="s">
        <v>56</v>
      </c>
      <c r="B87" s="1" t="s">
        <v>404</v>
      </c>
      <c r="C87" s="1">
        <v>6.0</v>
      </c>
      <c r="D87" s="1">
        <v>18.0</v>
      </c>
      <c r="E87" s="1" t="s">
        <v>68</v>
      </c>
      <c r="F87" s="1">
        <v>5.0</v>
      </c>
      <c r="G87" s="1">
        <v>2.0</v>
      </c>
      <c r="H87" s="1" t="s">
        <v>73</v>
      </c>
      <c r="I87" s="1">
        <v>3.0</v>
      </c>
      <c r="J87" s="1" t="s">
        <v>112</v>
      </c>
      <c r="K87" s="1" t="s">
        <v>410</v>
      </c>
      <c r="L87" s="1" t="s">
        <v>406</v>
      </c>
      <c r="M87" s="1" t="s">
        <v>407</v>
      </c>
      <c r="N87" s="1">
        <v>0.0</v>
      </c>
      <c r="O87" s="1" t="s">
        <v>369</v>
      </c>
      <c r="P87" s="1" t="s">
        <v>73</v>
      </c>
    </row>
    <row r="88" ht="15.75" customHeight="1">
      <c r="A88" s="1" t="s">
        <v>56</v>
      </c>
      <c r="B88" s="1" t="s">
        <v>404</v>
      </c>
      <c r="C88" s="1">
        <v>6.0</v>
      </c>
      <c r="D88" s="1">
        <v>18.0</v>
      </c>
      <c r="E88" s="1" t="s">
        <v>68</v>
      </c>
      <c r="F88" s="1">
        <v>5.0</v>
      </c>
      <c r="G88" s="1">
        <v>2.0</v>
      </c>
      <c r="H88" s="1" t="s">
        <v>73</v>
      </c>
      <c r="I88" s="1">
        <v>3.0</v>
      </c>
      <c r="J88" s="1" t="s">
        <v>127</v>
      </c>
      <c r="K88" s="1" t="s">
        <v>411</v>
      </c>
      <c r="L88" s="1" t="s">
        <v>406</v>
      </c>
      <c r="M88" s="1" t="s">
        <v>407</v>
      </c>
      <c r="N88" s="1">
        <v>0.0</v>
      </c>
      <c r="O88" s="1" t="s">
        <v>304</v>
      </c>
      <c r="P88" s="1" t="s">
        <v>73</v>
      </c>
    </row>
    <row r="89" ht="15.75" customHeight="1">
      <c r="A89" s="1" t="s">
        <v>56</v>
      </c>
      <c r="B89" s="1" t="s">
        <v>404</v>
      </c>
      <c r="C89" s="1">
        <v>6.0</v>
      </c>
      <c r="D89" s="1">
        <v>18.0</v>
      </c>
      <c r="E89" s="1" t="s">
        <v>68</v>
      </c>
      <c r="F89" s="1">
        <v>5.0</v>
      </c>
      <c r="G89" s="1">
        <v>2.0</v>
      </c>
      <c r="H89" s="1" t="s">
        <v>73</v>
      </c>
      <c r="I89" s="1">
        <v>3.0</v>
      </c>
      <c r="J89" s="1" t="s">
        <v>302</v>
      </c>
      <c r="K89" s="1" t="s">
        <v>412</v>
      </c>
      <c r="L89" s="1" t="s">
        <v>406</v>
      </c>
      <c r="M89" s="1" t="s">
        <v>407</v>
      </c>
      <c r="N89" s="1">
        <v>0.0</v>
      </c>
      <c r="O89" s="1" t="s">
        <v>304</v>
      </c>
      <c r="P89" s="1" t="s">
        <v>73</v>
      </c>
    </row>
    <row r="90" ht="15.75" customHeight="1">
      <c r="A90" s="1" t="s">
        <v>56</v>
      </c>
      <c r="B90" s="1" t="s">
        <v>413</v>
      </c>
      <c r="C90" s="1">
        <v>7.0</v>
      </c>
      <c r="D90" s="1">
        <v>19.0</v>
      </c>
      <c r="E90" s="1" t="s">
        <v>68</v>
      </c>
      <c r="F90" s="1">
        <v>5.0</v>
      </c>
      <c r="G90" s="1">
        <v>3.0</v>
      </c>
      <c r="H90" s="1" t="s">
        <v>73</v>
      </c>
      <c r="I90" s="1">
        <v>1.0</v>
      </c>
      <c r="J90" s="1" t="s">
        <v>76</v>
      </c>
      <c r="K90" s="1" t="s">
        <v>414</v>
      </c>
      <c r="L90" s="1" t="s">
        <v>415</v>
      </c>
      <c r="M90" s="1" t="s">
        <v>416</v>
      </c>
      <c r="N90" s="1">
        <v>0.0</v>
      </c>
      <c r="O90" s="1" t="s">
        <v>85</v>
      </c>
      <c r="P90" s="1" t="s">
        <v>73</v>
      </c>
    </row>
    <row r="91" ht="15.75" customHeight="1">
      <c r="A91" s="1" t="s">
        <v>56</v>
      </c>
      <c r="B91" s="1" t="s">
        <v>413</v>
      </c>
      <c r="C91" s="1">
        <v>7.0</v>
      </c>
      <c r="D91" s="1">
        <v>19.0</v>
      </c>
      <c r="E91" s="1" t="s">
        <v>68</v>
      </c>
      <c r="F91" s="1">
        <v>5.0</v>
      </c>
      <c r="G91" s="1">
        <v>3.0</v>
      </c>
      <c r="H91" s="1" t="s">
        <v>73</v>
      </c>
      <c r="I91" s="1">
        <v>1.0</v>
      </c>
      <c r="J91" s="1" t="s">
        <v>98</v>
      </c>
      <c r="K91" s="1" t="s">
        <v>417</v>
      </c>
      <c r="L91" s="1" t="s">
        <v>415</v>
      </c>
      <c r="M91" s="1" t="s">
        <v>416</v>
      </c>
      <c r="N91" s="1">
        <v>0.0</v>
      </c>
      <c r="O91" s="1" t="s">
        <v>105</v>
      </c>
      <c r="P91" s="1" t="s">
        <v>73</v>
      </c>
    </row>
    <row r="92" ht="15.75" customHeight="1">
      <c r="A92" s="1" t="s">
        <v>56</v>
      </c>
      <c r="B92" s="1" t="s">
        <v>413</v>
      </c>
      <c r="C92" s="1">
        <v>7.0</v>
      </c>
      <c r="D92" s="1">
        <v>19.0</v>
      </c>
      <c r="E92" s="1" t="s">
        <v>68</v>
      </c>
      <c r="F92" s="1">
        <v>5.0</v>
      </c>
      <c r="G92" s="1">
        <v>3.0</v>
      </c>
      <c r="H92" s="1" t="s">
        <v>73</v>
      </c>
      <c r="I92" s="1">
        <v>1.0</v>
      </c>
      <c r="J92" s="1" t="s">
        <v>108</v>
      </c>
      <c r="K92" s="1" t="s">
        <v>418</v>
      </c>
      <c r="L92" s="1" t="s">
        <v>415</v>
      </c>
      <c r="M92" s="1" t="s">
        <v>416</v>
      </c>
      <c r="N92" s="1">
        <v>0.0</v>
      </c>
      <c r="O92" s="1" t="s">
        <v>105</v>
      </c>
      <c r="P92" s="1" t="s">
        <v>73</v>
      </c>
    </row>
    <row r="93" ht="15.75" customHeight="1">
      <c r="A93" s="1" t="s">
        <v>56</v>
      </c>
      <c r="B93" s="1" t="s">
        <v>413</v>
      </c>
      <c r="C93" s="1">
        <v>7.0</v>
      </c>
      <c r="D93" s="1">
        <v>19.0</v>
      </c>
      <c r="E93" s="1" t="s">
        <v>68</v>
      </c>
      <c r="F93" s="1">
        <v>5.0</v>
      </c>
      <c r="G93" s="1">
        <v>3.0</v>
      </c>
      <c r="H93" s="1" t="s">
        <v>73</v>
      </c>
      <c r="I93" s="1">
        <v>1.0</v>
      </c>
      <c r="J93" s="1" t="s">
        <v>112</v>
      </c>
      <c r="K93" s="1" t="s">
        <v>419</v>
      </c>
      <c r="L93" s="1" t="s">
        <v>415</v>
      </c>
      <c r="M93" s="1" t="s">
        <v>416</v>
      </c>
      <c r="N93" s="1">
        <v>0.0</v>
      </c>
      <c r="O93" s="1" t="s">
        <v>369</v>
      </c>
      <c r="P93" s="1" t="s">
        <v>73</v>
      </c>
    </row>
    <row r="94" ht="15.75" customHeight="1">
      <c r="A94" s="1" t="s">
        <v>56</v>
      </c>
      <c r="B94" s="1" t="s">
        <v>413</v>
      </c>
      <c r="C94" s="1">
        <v>7.0</v>
      </c>
      <c r="D94" s="1">
        <v>19.0</v>
      </c>
      <c r="E94" s="1" t="s">
        <v>68</v>
      </c>
      <c r="F94" s="1">
        <v>5.0</v>
      </c>
      <c r="G94" s="1">
        <v>3.0</v>
      </c>
      <c r="H94" s="1" t="s">
        <v>73</v>
      </c>
      <c r="I94" s="1">
        <v>1.0</v>
      </c>
      <c r="J94" s="1" t="s">
        <v>127</v>
      </c>
      <c r="K94" s="1" t="s">
        <v>420</v>
      </c>
      <c r="L94" s="1" t="s">
        <v>415</v>
      </c>
      <c r="M94" s="1" t="s">
        <v>416</v>
      </c>
      <c r="N94" s="1">
        <v>0.0</v>
      </c>
      <c r="O94" s="1" t="s">
        <v>304</v>
      </c>
      <c r="P94" s="1" t="s">
        <v>73</v>
      </c>
    </row>
    <row r="95" ht="15.75" customHeight="1">
      <c r="A95" s="1" t="s">
        <v>56</v>
      </c>
      <c r="B95" s="1" t="s">
        <v>413</v>
      </c>
      <c r="C95" s="1">
        <v>7.0</v>
      </c>
      <c r="D95" s="1">
        <v>19.0</v>
      </c>
      <c r="E95" s="1" t="s">
        <v>68</v>
      </c>
      <c r="F95" s="1">
        <v>5.0</v>
      </c>
      <c r="G95" s="1">
        <v>3.0</v>
      </c>
      <c r="H95" s="1" t="s">
        <v>73</v>
      </c>
      <c r="I95" s="1">
        <v>1.0</v>
      </c>
      <c r="J95" s="1" t="s">
        <v>336</v>
      </c>
      <c r="K95" s="1" t="s">
        <v>421</v>
      </c>
      <c r="L95" s="1" t="s">
        <v>415</v>
      </c>
      <c r="M95" s="1" t="s">
        <v>416</v>
      </c>
      <c r="N95" s="1">
        <v>1.0</v>
      </c>
      <c r="O95" s="1" t="s">
        <v>338</v>
      </c>
      <c r="P95" s="1" t="s">
        <v>73</v>
      </c>
    </row>
    <row r="96" ht="15.75" customHeight="1">
      <c r="A96" s="1" t="s">
        <v>56</v>
      </c>
      <c r="B96" s="1" t="s">
        <v>422</v>
      </c>
      <c r="C96" s="1">
        <v>8.0</v>
      </c>
      <c r="D96" s="1">
        <v>20.0</v>
      </c>
      <c r="E96" s="1" t="s">
        <v>423</v>
      </c>
      <c r="F96" s="1">
        <v>1.0</v>
      </c>
      <c r="G96" s="1">
        <v>1.0</v>
      </c>
      <c r="H96" s="1" t="s">
        <v>73</v>
      </c>
      <c r="I96" s="1">
        <v>1.0</v>
      </c>
      <c r="J96" s="1" t="s">
        <v>76</v>
      </c>
      <c r="K96" s="1" t="s">
        <v>424</v>
      </c>
      <c r="L96" s="1" t="s">
        <v>81</v>
      </c>
      <c r="M96" s="1" t="s">
        <v>425</v>
      </c>
      <c r="N96" s="1">
        <v>0.0</v>
      </c>
      <c r="O96" s="1" t="s">
        <v>85</v>
      </c>
      <c r="P96" s="1" t="s">
        <v>73</v>
      </c>
    </row>
    <row r="97" ht="15.75" customHeight="1">
      <c r="A97" s="1" t="s">
        <v>56</v>
      </c>
      <c r="B97" s="1" t="s">
        <v>422</v>
      </c>
      <c r="C97" s="1">
        <v>8.0</v>
      </c>
      <c r="D97" s="1">
        <v>20.0</v>
      </c>
      <c r="E97" s="1" t="s">
        <v>423</v>
      </c>
      <c r="F97" s="1">
        <v>1.0</v>
      </c>
      <c r="G97" s="1">
        <v>1.0</v>
      </c>
      <c r="H97" s="1" t="s">
        <v>73</v>
      </c>
      <c r="I97" s="1">
        <v>1.0</v>
      </c>
      <c r="J97" s="1" t="s">
        <v>108</v>
      </c>
      <c r="K97" s="1" t="s">
        <v>426</v>
      </c>
      <c r="L97" s="1" t="s">
        <v>81</v>
      </c>
      <c r="M97" s="1" t="s">
        <v>425</v>
      </c>
      <c r="N97" s="1">
        <v>0.0</v>
      </c>
      <c r="O97" s="1" t="s">
        <v>105</v>
      </c>
      <c r="P97" s="1" t="s">
        <v>73</v>
      </c>
    </row>
    <row r="98" ht="15.75" customHeight="1">
      <c r="A98" s="1" t="s">
        <v>56</v>
      </c>
      <c r="B98" s="1" t="s">
        <v>422</v>
      </c>
      <c r="C98" s="1">
        <v>8.0</v>
      </c>
      <c r="D98" s="1">
        <v>20.0</v>
      </c>
      <c r="E98" s="1" t="s">
        <v>423</v>
      </c>
      <c r="F98" s="1">
        <v>1.0</v>
      </c>
      <c r="G98" s="1">
        <v>1.0</v>
      </c>
      <c r="H98" s="1" t="s">
        <v>73</v>
      </c>
      <c r="I98" s="1">
        <v>1.0</v>
      </c>
      <c r="J98" s="1" t="s">
        <v>112</v>
      </c>
      <c r="K98" s="1" t="s">
        <v>427</v>
      </c>
      <c r="L98" s="1" t="s">
        <v>81</v>
      </c>
      <c r="M98" s="1" t="s">
        <v>425</v>
      </c>
      <c r="N98" s="1">
        <v>0.0</v>
      </c>
      <c r="O98" s="1" t="s">
        <v>85</v>
      </c>
      <c r="P98" s="1" t="s">
        <v>73</v>
      </c>
    </row>
    <row r="99" ht="15.75" customHeight="1">
      <c r="A99" s="1" t="s">
        <v>56</v>
      </c>
      <c r="B99" s="1" t="s">
        <v>422</v>
      </c>
      <c r="C99" s="1">
        <v>8.0</v>
      </c>
      <c r="D99" s="1">
        <v>20.0</v>
      </c>
      <c r="E99" s="1" t="s">
        <v>423</v>
      </c>
      <c r="F99" s="1">
        <v>1.0</v>
      </c>
      <c r="G99" s="1">
        <v>1.0</v>
      </c>
      <c r="H99" s="1" t="s">
        <v>73</v>
      </c>
      <c r="I99" s="1">
        <v>1.0</v>
      </c>
      <c r="J99" s="1" t="s">
        <v>127</v>
      </c>
      <c r="K99" s="1" t="s">
        <v>431</v>
      </c>
      <c r="L99" s="1" t="s">
        <v>81</v>
      </c>
      <c r="M99" s="1" t="s">
        <v>425</v>
      </c>
      <c r="N99" s="1">
        <v>0.0</v>
      </c>
      <c r="O99" s="1" t="s">
        <v>130</v>
      </c>
      <c r="P99" s="1" t="s">
        <v>73</v>
      </c>
    </row>
    <row r="100" ht="15.75" customHeight="1">
      <c r="A100" s="1" t="s">
        <v>56</v>
      </c>
      <c r="B100" s="1" t="s">
        <v>433</v>
      </c>
      <c r="C100" s="1">
        <v>8.0</v>
      </c>
      <c r="D100" s="1">
        <v>21.0</v>
      </c>
      <c r="E100" s="1" t="s">
        <v>423</v>
      </c>
      <c r="F100" s="1">
        <v>1.0</v>
      </c>
      <c r="G100" s="1">
        <v>2.0</v>
      </c>
      <c r="H100" s="1" t="s">
        <v>73</v>
      </c>
      <c r="I100" s="1">
        <v>2.0</v>
      </c>
      <c r="J100" s="1" t="s">
        <v>76</v>
      </c>
      <c r="K100" s="1" t="s">
        <v>438</v>
      </c>
      <c r="L100" s="1" t="s">
        <v>147</v>
      </c>
      <c r="M100" s="1" t="s">
        <v>439</v>
      </c>
      <c r="N100" s="1">
        <v>0.0</v>
      </c>
      <c r="O100" s="1" t="s">
        <v>85</v>
      </c>
      <c r="P100" s="1" t="s">
        <v>73</v>
      </c>
    </row>
    <row r="101" ht="15.75" customHeight="1">
      <c r="A101" s="1" t="s">
        <v>56</v>
      </c>
      <c r="B101" s="1" t="s">
        <v>433</v>
      </c>
      <c r="C101" s="1">
        <v>8.0</v>
      </c>
      <c r="D101" s="1">
        <v>21.0</v>
      </c>
      <c r="E101" s="1" t="s">
        <v>423</v>
      </c>
      <c r="F101" s="1">
        <v>1.0</v>
      </c>
      <c r="G101" s="1">
        <v>2.0</v>
      </c>
      <c r="H101" s="1" t="s">
        <v>73</v>
      </c>
      <c r="I101" s="1">
        <v>2.0</v>
      </c>
      <c r="J101" s="1" t="s">
        <v>108</v>
      </c>
      <c r="K101" s="1" t="s">
        <v>444</v>
      </c>
      <c r="L101" s="1" t="s">
        <v>147</v>
      </c>
      <c r="M101" s="1" t="s">
        <v>439</v>
      </c>
      <c r="N101" s="1">
        <v>0.0</v>
      </c>
      <c r="O101" s="1" t="s">
        <v>105</v>
      </c>
      <c r="P101" s="1" t="s">
        <v>73</v>
      </c>
    </row>
    <row r="102" ht="15.75" customHeight="1">
      <c r="A102" s="1" t="s">
        <v>56</v>
      </c>
      <c r="B102" s="1" t="s">
        <v>433</v>
      </c>
      <c r="C102" s="1">
        <v>8.0</v>
      </c>
      <c r="D102" s="1">
        <v>21.0</v>
      </c>
      <c r="E102" s="1" t="s">
        <v>423</v>
      </c>
      <c r="F102" s="1">
        <v>1.0</v>
      </c>
      <c r="G102" s="1">
        <v>2.0</v>
      </c>
      <c r="H102" s="1" t="s">
        <v>73</v>
      </c>
      <c r="I102" s="1">
        <v>2.0</v>
      </c>
      <c r="J102" s="1" t="s">
        <v>112</v>
      </c>
      <c r="K102" s="1" t="s">
        <v>453</v>
      </c>
      <c r="L102" s="1" t="s">
        <v>147</v>
      </c>
      <c r="M102" s="1" t="s">
        <v>439</v>
      </c>
      <c r="N102" s="1">
        <v>0.0</v>
      </c>
      <c r="O102" s="1" t="s">
        <v>85</v>
      </c>
      <c r="P102" s="1" t="s">
        <v>73</v>
      </c>
    </row>
    <row r="103" ht="15.75" customHeight="1">
      <c r="A103" s="1" t="s">
        <v>56</v>
      </c>
      <c r="B103" s="1" t="s">
        <v>454</v>
      </c>
      <c r="C103" s="1">
        <v>8.0</v>
      </c>
      <c r="D103" s="1">
        <v>22.0</v>
      </c>
      <c r="E103" s="1" t="s">
        <v>423</v>
      </c>
      <c r="F103" s="1">
        <v>1.0</v>
      </c>
      <c r="G103" s="1">
        <v>3.0</v>
      </c>
      <c r="H103" s="1" t="s">
        <v>73</v>
      </c>
      <c r="I103" s="1">
        <v>3.0</v>
      </c>
      <c r="J103" s="1" t="s">
        <v>76</v>
      </c>
      <c r="K103" s="1" t="s">
        <v>455</v>
      </c>
      <c r="L103" s="1" t="s">
        <v>192</v>
      </c>
      <c r="M103" s="1" t="s">
        <v>456</v>
      </c>
      <c r="N103" s="1">
        <v>0.0</v>
      </c>
      <c r="O103" s="1" t="s">
        <v>85</v>
      </c>
      <c r="P103" s="1" t="s">
        <v>73</v>
      </c>
    </row>
    <row r="104" ht="15.75" customHeight="1">
      <c r="A104" s="1" t="s">
        <v>56</v>
      </c>
      <c r="B104" s="1" t="s">
        <v>454</v>
      </c>
      <c r="C104" s="1">
        <v>8.0</v>
      </c>
      <c r="D104" s="1">
        <v>22.0</v>
      </c>
      <c r="E104" s="1" t="s">
        <v>423</v>
      </c>
      <c r="F104" s="1">
        <v>1.0</v>
      </c>
      <c r="G104" s="1">
        <v>3.0</v>
      </c>
      <c r="H104" s="1" t="s">
        <v>73</v>
      </c>
      <c r="I104" s="1">
        <v>3.0</v>
      </c>
      <c r="J104" s="1" t="s">
        <v>108</v>
      </c>
      <c r="K104" s="1" t="s">
        <v>457</v>
      </c>
      <c r="L104" s="1" t="s">
        <v>192</v>
      </c>
      <c r="M104" s="1" t="s">
        <v>456</v>
      </c>
      <c r="N104" s="1">
        <v>0.0</v>
      </c>
      <c r="O104" s="1" t="s">
        <v>105</v>
      </c>
      <c r="P104" s="1" t="s">
        <v>73</v>
      </c>
    </row>
    <row r="105" ht="15.75" customHeight="1">
      <c r="A105" s="1" t="s">
        <v>56</v>
      </c>
      <c r="B105" s="1" t="s">
        <v>454</v>
      </c>
      <c r="C105" s="1">
        <v>8.0</v>
      </c>
      <c r="D105" s="1">
        <v>22.0</v>
      </c>
      <c r="E105" s="1" t="s">
        <v>423</v>
      </c>
      <c r="F105" s="1">
        <v>1.0</v>
      </c>
      <c r="G105" s="1">
        <v>3.0</v>
      </c>
      <c r="H105" s="1" t="s">
        <v>73</v>
      </c>
      <c r="I105" s="1">
        <v>3.0</v>
      </c>
      <c r="J105" s="1" t="s">
        <v>127</v>
      </c>
      <c r="K105" s="1" t="s">
        <v>458</v>
      </c>
      <c r="L105" s="1" t="s">
        <v>192</v>
      </c>
      <c r="M105" s="1" t="s">
        <v>456</v>
      </c>
      <c r="N105" s="1">
        <v>0.0</v>
      </c>
      <c r="O105" s="1" t="s">
        <v>130</v>
      </c>
      <c r="P105" s="1" t="s">
        <v>73</v>
      </c>
    </row>
    <row r="106" ht="15.75" customHeight="1">
      <c r="A106" s="1" t="s">
        <v>56</v>
      </c>
      <c r="B106" s="1" t="s">
        <v>459</v>
      </c>
      <c r="C106" s="1">
        <v>9.0</v>
      </c>
      <c r="D106" s="1">
        <v>23.0</v>
      </c>
      <c r="E106" s="1" t="s">
        <v>423</v>
      </c>
      <c r="F106" s="1">
        <v>1.0</v>
      </c>
      <c r="G106" s="1">
        <v>4.0</v>
      </c>
      <c r="H106" s="1" t="s">
        <v>73</v>
      </c>
      <c r="I106" s="1">
        <v>1.0</v>
      </c>
      <c r="J106" s="1" t="s">
        <v>76</v>
      </c>
      <c r="K106" s="1" t="s">
        <v>460</v>
      </c>
      <c r="L106" s="1" t="s">
        <v>224</v>
      </c>
      <c r="M106" s="1" t="s">
        <v>461</v>
      </c>
      <c r="N106" s="1">
        <v>0.0</v>
      </c>
      <c r="O106" s="1" t="s">
        <v>85</v>
      </c>
      <c r="P106" s="1" t="s">
        <v>73</v>
      </c>
    </row>
    <row r="107" ht="15.75" customHeight="1">
      <c r="A107" s="1" t="s">
        <v>56</v>
      </c>
      <c r="B107" s="1" t="s">
        <v>459</v>
      </c>
      <c r="C107" s="1">
        <v>9.0</v>
      </c>
      <c r="D107" s="1">
        <v>23.0</v>
      </c>
      <c r="E107" s="1" t="s">
        <v>423</v>
      </c>
      <c r="F107" s="1">
        <v>1.0</v>
      </c>
      <c r="G107" s="1">
        <v>4.0</v>
      </c>
      <c r="H107" s="1" t="s">
        <v>73</v>
      </c>
      <c r="I107" s="1">
        <v>1.0</v>
      </c>
      <c r="J107" s="1" t="s">
        <v>108</v>
      </c>
      <c r="K107" s="1" t="s">
        <v>462</v>
      </c>
      <c r="L107" s="1" t="s">
        <v>224</v>
      </c>
      <c r="M107" s="1" t="s">
        <v>461</v>
      </c>
      <c r="N107" s="1">
        <v>0.0</v>
      </c>
      <c r="O107" s="1" t="s">
        <v>105</v>
      </c>
      <c r="P107" s="1" t="s">
        <v>73</v>
      </c>
    </row>
    <row r="108" ht="15.75" customHeight="1">
      <c r="A108" s="1" t="s">
        <v>56</v>
      </c>
      <c r="B108" s="1" t="s">
        <v>463</v>
      </c>
      <c r="C108" s="1">
        <v>9.0</v>
      </c>
      <c r="D108" s="1">
        <v>24.0</v>
      </c>
      <c r="E108" s="1" t="s">
        <v>423</v>
      </c>
      <c r="F108" s="1">
        <v>2.0</v>
      </c>
      <c r="G108" s="1">
        <v>1.0</v>
      </c>
      <c r="H108" s="1" t="s">
        <v>73</v>
      </c>
      <c r="I108" s="1">
        <v>2.0</v>
      </c>
      <c r="J108" s="1" t="s">
        <v>76</v>
      </c>
      <c r="K108" s="1" t="s">
        <v>464</v>
      </c>
      <c r="L108" s="1" t="s">
        <v>252</v>
      </c>
      <c r="M108" s="1" t="s">
        <v>465</v>
      </c>
      <c r="N108" s="1">
        <v>0.0</v>
      </c>
      <c r="O108" s="1" t="s">
        <v>85</v>
      </c>
      <c r="P108" s="1" t="s">
        <v>73</v>
      </c>
    </row>
    <row r="109" ht="15.75" customHeight="1">
      <c r="A109" s="1" t="s">
        <v>56</v>
      </c>
      <c r="B109" s="1" t="s">
        <v>463</v>
      </c>
      <c r="C109" s="1">
        <v>9.0</v>
      </c>
      <c r="D109" s="1">
        <v>24.0</v>
      </c>
      <c r="E109" s="1" t="s">
        <v>423</v>
      </c>
      <c r="F109" s="1">
        <v>2.0</v>
      </c>
      <c r="G109" s="1">
        <v>1.0</v>
      </c>
      <c r="H109" s="1" t="s">
        <v>73</v>
      </c>
      <c r="I109" s="1">
        <v>2.0</v>
      </c>
      <c r="J109" s="1" t="s">
        <v>108</v>
      </c>
      <c r="K109" s="1" t="s">
        <v>466</v>
      </c>
      <c r="L109" s="1" t="s">
        <v>252</v>
      </c>
      <c r="M109" s="1" t="s">
        <v>465</v>
      </c>
      <c r="N109" s="1">
        <v>0.0</v>
      </c>
      <c r="O109" s="1" t="s">
        <v>105</v>
      </c>
      <c r="P109" s="1" t="s">
        <v>73</v>
      </c>
    </row>
    <row r="110" ht="15.75" customHeight="1">
      <c r="A110" s="1" t="s">
        <v>56</v>
      </c>
      <c r="B110" s="1" t="s">
        <v>463</v>
      </c>
      <c r="C110" s="1">
        <v>9.0</v>
      </c>
      <c r="D110" s="1">
        <v>24.0</v>
      </c>
      <c r="E110" s="1" t="s">
        <v>423</v>
      </c>
      <c r="F110" s="1">
        <v>2.0</v>
      </c>
      <c r="G110" s="1">
        <v>1.0</v>
      </c>
      <c r="H110" s="1" t="s">
        <v>73</v>
      </c>
      <c r="I110" s="1">
        <v>2.0</v>
      </c>
      <c r="J110" s="1" t="s">
        <v>112</v>
      </c>
      <c r="K110" s="1" t="s">
        <v>467</v>
      </c>
      <c r="L110" s="1" t="s">
        <v>252</v>
      </c>
      <c r="M110" s="1" t="s">
        <v>465</v>
      </c>
      <c r="N110" s="1">
        <v>0.0</v>
      </c>
      <c r="O110" s="1" t="s">
        <v>85</v>
      </c>
      <c r="P110" s="1" t="s">
        <v>73</v>
      </c>
    </row>
    <row r="111" ht="15.75" customHeight="1">
      <c r="A111" s="1" t="s">
        <v>56</v>
      </c>
      <c r="B111" s="1" t="s">
        <v>463</v>
      </c>
      <c r="C111" s="1">
        <v>9.0</v>
      </c>
      <c r="D111" s="1">
        <v>24.0</v>
      </c>
      <c r="E111" s="1" t="s">
        <v>423</v>
      </c>
      <c r="F111" s="1">
        <v>2.0</v>
      </c>
      <c r="G111" s="1">
        <v>1.0</v>
      </c>
      <c r="H111" s="1" t="s">
        <v>73</v>
      </c>
      <c r="I111" s="1">
        <v>2.0</v>
      </c>
      <c r="J111" s="1" t="s">
        <v>127</v>
      </c>
      <c r="K111" s="1" t="s">
        <v>468</v>
      </c>
      <c r="L111" s="1" t="s">
        <v>252</v>
      </c>
      <c r="M111" s="1" t="s">
        <v>465</v>
      </c>
      <c r="N111" s="1">
        <v>0.0</v>
      </c>
      <c r="O111" s="1" t="s">
        <v>130</v>
      </c>
      <c r="P111" s="1" t="s">
        <v>73</v>
      </c>
    </row>
    <row r="112" ht="15.75" customHeight="1">
      <c r="A112" s="1" t="s">
        <v>56</v>
      </c>
      <c r="B112" s="1" t="s">
        <v>463</v>
      </c>
      <c r="C112" s="1">
        <v>9.0</v>
      </c>
      <c r="D112" s="1">
        <v>24.0</v>
      </c>
      <c r="E112" s="1" t="s">
        <v>423</v>
      </c>
      <c r="F112" s="1">
        <v>2.0</v>
      </c>
      <c r="G112" s="1">
        <v>1.0</v>
      </c>
      <c r="H112" s="1" t="s">
        <v>73</v>
      </c>
      <c r="I112" s="1">
        <v>2.0</v>
      </c>
      <c r="J112" s="1" t="s">
        <v>302</v>
      </c>
      <c r="K112" s="1" t="s">
        <v>469</v>
      </c>
      <c r="L112" s="1" t="s">
        <v>252</v>
      </c>
      <c r="M112" s="1" t="s">
        <v>465</v>
      </c>
      <c r="N112" s="1">
        <v>0.0</v>
      </c>
      <c r="O112" s="1" t="s">
        <v>304</v>
      </c>
      <c r="P112" s="1" t="s">
        <v>73</v>
      </c>
    </row>
    <row r="113" ht="15.75" customHeight="1">
      <c r="A113" s="1" t="s">
        <v>56</v>
      </c>
      <c r="B113" s="1" t="s">
        <v>470</v>
      </c>
      <c r="C113" s="1">
        <v>9.0</v>
      </c>
      <c r="D113" s="1">
        <v>25.0</v>
      </c>
      <c r="E113" s="1" t="s">
        <v>423</v>
      </c>
      <c r="F113" s="1">
        <v>2.0</v>
      </c>
      <c r="G113" s="1">
        <v>2.0</v>
      </c>
      <c r="H113" s="1" t="s">
        <v>73</v>
      </c>
      <c r="I113" s="1">
        <v>3.0</v>
      </c>
      <c r="J113" s="1" t="s">
        <v>76</v>
      </c>
      <c r="K113" s="1" t="s">
        <v>471</v>
      </c>
      <c r="L113" s="1" t="s">
        <v>307</v>
      </c>
      <c r="M113" s="1" t="s">
        <v>472</v>
      </c>
      <c r="N113" s="1">
        <v>0.0</v>
      </c>
      <c r="O113" s="1" t="s">
        <v>85</v>
      </c>
      <c r="P113" s="1" t="s">
        <v>73</v>
      </c>
    </row>
    <row r="114" ht="15.75" customHeight="1">
      <c r="A114" s="1" t="s">
        <v>56</v>
      </c>
      <c r="B114" s="1" t="s">
        <v>470</v>
      </c>
      <c r="C114" s="1">
        <v>9.0</v>
      </c>
      <c r="D114" s="1">
        <v>25.0</v>
      </c>
      <c r="E114" s="1" t="s">
        <v>423</v>
      </c>
      <c r="F114" s="1">
        <v>2.0</v>
      </c>
      <c r="G114" s="1">
        <v>2.0</v>
      </c>
      <c r="H114" s="1" t="s">
        <v>73</v>
      </c>
      <c r="I114" s="1">
        <v>3.0</v>
      </c>
      <c r="J114" s="1" t="s">
        <v>108</v>
      </c>
      <c r="K114" s="1" t="s">
        <v>473</v>
      </c>
      <c r="L114" s="1" t="s">
        <v>307</v>
      </c>
      <c r="M114" s="1" t="s">
        <v>472</v>
      </c>
      <c r="N114" s="1">
        <v>0.0</v>
      </c>
      <c r="O114" s="1" t="s">
        <v>105</v>
      </c>
      <c r="P114" s="1" t="s">
        <v>73</v>
      </c>
    </row>
    <row r="115" ht="15.75" customHeight="1">
      <c r="A115" s="1" t="s">
        <v>56</v>
      </c>
      <c r="B115" s="1" t="s">
        <v>470</v>
      </c>
      <c r="C115" s="1">
        <v>9.0</v>
      </c>
      <c r="D115" s="1">
        <v>25.0</v>
      </c>
      <c r="E115" s="1" t="s">
        <v>423</v>
      </c>
      <c r="F115" s="1">
        <v>2.0</v>
      </c>
      <c r="G115" s="1">
        <v>2.0</v>
      </c>
      <c r="H115" s="1" t="s">
        <v>73</v>
      </c>
      <c r="I115" s="1">
        <v>3.0</v>
      </c>
      <c r="J115" s="1" t="s">
        <v>112</v>
      </c>
      <c r="K115" s="1" t="s">
        <v>474</v>
      </c>
      <c r="L115" s="1" t="s">
        <v>307</v>
      </c>
      <c r="M115" s="1" t="s">
        <v>472</v>
      </c>
      <c r="N115" s="1">
        <v>0.0</v>
      </c>
      <c r="O115" s="1" t="s">
        <v>85</v>
      </c>
      <c r="P115" s="1" t="s">
        <v>73</v>
      </c>
    </row>
    <row r="116" ht="15.75" customHeight="1">
      <c r="A116" s="1" t="s">
        <v>56</v>
      </c>
      <c r="B116" s="1" t="s">
        <v>470</v>
      </c>
      <c r="C116" s="1">
        <v>9.0</v>
      </c>
      <c r="D116" s="1">
        <v>25.0</v>
      </c>
      <c r="E116" s="1" t="s">
        <v>423</v>
      </c>
      <c r="F116" s="1">
        <v>2.0</v>
      </c>
      <c r="G116" s="1">
        <v>2.0</v>
      </c>
      <c r="H116" s="1" t="s">
        <v>73</v>
      </c>
      <c r="I116" s="1">
        <v>3.0</v>
      </c>
      <c r="J116" s="1" t="s">
        <v>302</v>
      </c>
      <c r="K116" s="1" t="s">
        <v>475</v>
      </c>
      <c r="L116" s="1" t="s">
        <v>307</v>
      </c>
      <c r="M116" s="1" t="s">
        <v>472</v>
      </c>
      <c r="N116" s="1">
        <v>0.0</v>
      </c>
      <c r="O116" s="1" t="s">
        <v>304</v>
      </c>
      <c r="P116" s="1" t="s">
        <v>73</v>
      </c>
    </row>
    <row r="117" ht="15.75" customHeight="1">
      <c r="A117" s="1" t="s">
        <v>56</v>
      </c>
      <c r="B117" s="1" t="s">
        <v>476</v>
      </c>
      <c r="C117" s="1">
        <v>10.0</v>
      </c>
      <c r="D117" s="1">
        <v>26.0</v>
      </c>
      <c r="E117" s="1" t="s">
        <v>423</v>
      </c>
      <c r="F117" s="1">
        <v>2.0</v>
      </c>
      <c r="G117" s="1">
        <v>3.0</v>
      </c>
      <c r="H117" s="1" t="s">
        <v>73</v>
      </c>
      <c r="I117" s="1">
        <v>1.0</v>
      </c>
      <c r="J117" s="1" t="s">
        <v>76</v>
      </c>
      <c r="K117" s="1" t="s">
        <v>477</v>
      </c>
      <c r="L117" s="1" t="s">
        <v>315</v>
      </c>
      <c r="M117" s="1" t="s">
        <v>478</v>
      </c>
      <c r="N117" s="1">
        <v>0.0</v>
      </c>
      <c r="O117" s="1" t="s">
        <v>85</v>
      </c>
      <c r="P117" s="1" t="s">
        <v>73</v>
      </c>
    </row>
    <row r="118" ht="15.75" customHeight="1">
      <c r="A118" s="1" t="s">
        <v>56</v>
      </c>
      <c r="B118" s="1" t="s">
        <v>476</v>
      </c>
      <c r="C118" s="1">
        <v>10.0</v>
      </c>
      <c r="D118" s="1">
        <v>26.0</v>
      </c>
      <c r="E118" s="1" t="s">
        <v>423</v>
      </c>
      <c r="F118" s="1">
        <v>2.0</v>
      </c>
      <c r="G118" s="1">
        <v>3.0</v>
      </c>
      <c r="H118" s="1" t="s">
        <v>73</v>
      </c>
      <c r="I118" s="1">
        <v>1.0</v>
      </c>
      <c r="J118" s="1" t="s">
        <v>108</v>
      </c>
      <c r="K118" s="1" t="s">
        <v>479</v>
      </c>
      <c r="L118" s="1" t="s">
        <v>315</v>
      </c>
      <c r="M118" s="1" t="s">
        <v>478</v>
      </c>
      <c r="N118" s="1">
        <v>0.0</v>
      </c>
      <c r="O118" s="1" t="s">
        <v>105</v>
      </c>
      <c r="P118" s="1" t="s">
        <v>73</v>
      </c>
    </row>
    <row r="119" ht="15.75" customHeight="1">
      <c r="A119" s="1" t="s">
        <v>56</v>
      </c>
      <c r="B119" s="1" t="s">
        <v>476</v>
      </c>
      <c r="C119" s="1">
        <v>10.0</v>
      </c>
      <c r="D119" s="1">
        <v>26.0</v>
      </c>
      <c r="E119" s="1" t="s">
        <v>423</v>
      </c>
      <c r="F119" s="1">
        <v>2.0</v>
      </c>
      <c r="G119" s="1">
        <v>3.0</v>
      </c>
      <c r="H119" s="1" t="s">
        <v>73</v>
      </c>
      <c r="I119" s="1">
        <v>1.0</v>
      </c>
      <c r="J119" s="1" t="s">
        <v>127</v>
      </c>
      <c r="K119" s="1" t="s">
        <v>480</v>
      </c>
      <c r="L119" s="1" t="s">
        <v>315</v>
      </c>
      <c r="M119" s="1" t="s">
        <v>478</v>
      </c>
      <c r="N119" s="1">
        <v>0.0</v>
      </c>
      <c r="O119" s="1" t="s">
        <v>130</v>
      </c>
      <c r="P119" s="1" t="s">
        <v>73</v>
      </c>
    </row>
    <row r="120" ht="15.75" customHeight="1">
      <c r="A120" s="1" t="s">
        <v>56</v>
      </c>
      <c r="B120" s="1" t="s">
        <v>476</v>
      </c>
      <c r="C120" s="1">
        <v>10.0</v>
      </c>
      <c r="D120" s="1">
        <v>26.0</v>
      </c>
      <c r="E120" s="1" t="s">
        <v>423</v>
      </c>
      <c r="F120" s="1">
        <v>2.0</v>
      </c>
      <c r="G120" s="1">
        <v>3.0</v>
      </c>
      <c r="H120" s="1" t="s">
        <v>73</v>
      </c>
      <c r="I120" s="1">
        <v>1.0</v>
      </c>
      <c r="J120" s="1" t="s">
        <v>302</v>
      </c>
      <c r="K120" s="1" t="s">
        <v>481</v>
      </c>
      <c r="L120" s="1" t="s">
        <v>315</v>
      </c>
      <c r="M120" s="1" t="s">
        <v>478</v>
      </c>
      <c r="N120" s="1">
        <v>0.0</v>
      </c>
      <c r="O120" s="1" t="s">
        <v>304</v>
      </c>
      <c r="P120" s="1" t="s">
        <v>73</v>
      </c>
    </row>
    <row r="121" ht="15.75" customHeight="1">
      <c r="A121" s="1" t="s">
        <v>56</v>
      </c>
      <c r="B121" s="1" t="s">
        <v>482</v>
      </c>
      <c r="C121" s="1">
        <v>10.0</v>
      </c>
      <c r="D121" s="1">
        <v>27.0</v>
      </c>
      <c r="E121" s="1" t="s">
        <v>423</v>
      </c>
      <c r="F121" s="1">
        <v>2.0</v>
      </c>
      <c r="G121" s="1">
        <v>4.0</v>
      </c>
      <c r="H121" s="1" t="s">
        <v>73</v>
      </c>
      <c r="I121" s="1">
        <v>2.0</v>
      </c>
      <c r="J121" s="1" t="s">
        <v>76</v>
      </c>
      <c r="K121" s="1" t="s">
        <v>483</v>
      </c>
      <c r="L121" s="1" t="s">
        <v>323</v>
      </c>
      <c r="M121" s="1" t="s">
        <v>484</v>
      </c>
      <c r="N121" s="1">
        <v>0.0</v>
      </c>
      <c r="O121" s="1" t="s">
        <v>85</v>
      </c>
      <c r="P121" s="1" t="s">
        <v>73</v>
      </c>
    </row>
    <row r="122" ht="15.75" customHeight="1">
      <c r="A122" s="1" t="s">
        <v>56</v>
      </c>
      <c r="B122" s="1" t="s">
        <v>482</v>
      </c>
      <c r="C122" s="1">
        <v>10.0</v>
      </c>
      <c r="D122" s="1">
        <v>27.0</v>
      </c>
      <c r="E122" s="1" t="s">
        <v>423</v>
      </c>
      <c r="F122" s="1">
        <v>2.0</v>
      </c>
      <c r="G122" s="1">
        <v>4.0</v>
      </c>
      <c r="H122" s="1" t="s">
        <v>73</v>
      </c>
      <c r="I122" s="1">
        <v>2.0</v>
      </c>
      <c r="J122" s="1" t="s">
        <v>108</v>
      </c>
      <c r="K122" s="1" t="s">
        <v>485</v>
      </c>
      <c r="L122" s="1" t="s">
        <v>323</v>
      </c>
      <c r="M122" s="1" t="s">
        <v>484</v>
      </c>
      <c r="N122" s="1">
        <v>0.0</v>
      </c>
      <c r="O122" s="1" t="s">
        <v>105</v>
      </c>
      <c r="P122" s="1" t="s">
        <v>73</v>
      </c>
    </row>
    <row r="123" ht="15.75" customHeight="1">
      <c r="A123" s="1" t="s">
        <v>56</v>
      </c>
      <c r="B123" s="1" t="s">
        <v>482</v>
      </c>
      <c r="C123" s="1">
        <v>10.0</v>
      </c>
      <c r="D123" s="1">
        <v>27.0</v>
      </c>
      <c r="E123" s="1" t="s">
        <v>423</v>
      </c>
      <c r="F123" s="1">
        <v>2.0</v>
      </c>
      <c r="G123" s="1">
        <v>4.0</v>
      </c>
      <c r="H123" s="1" t="s">
        <v>73</v>
      </c>
      <c r="I123" s="1">
        <v>2.0</v>
      </c>
      <c r="J123" s="1" t="s">
        <v>302</v>
      </c>
      <c r="K123" s="1" t="s">
        <v>486</v>
      </c>
      <c r="L123" s="1" t="s">
        <v>323</v>
      </c>
      <c r="M123" s="1" t="s">
        <v>484</v>
      </c>
      <c r="N123" s="1">
        <v>0.0</v>
      </c>
      <c r="O123" s="1" t="s">
        <v>304</v>
      </c>
      <c r="P123" s="1" t="s">
        <v>73</v>
      </c>
    </row>
    <row r="124" ht="15.75" customHeight="1">
      <c r="A124" s="1" t="s">
        <v>56</v>
      </c>
      <c r="B124" s="1" t="s">
        <v>487</v>
      </c>
      <c r="C124" s="1">
        <v>10.0</v>
      </c>
      <c r="D124" s="1">
        <v>28.0</v>
      </c>
      <c r="E124" s="1" t="s">
        <v>423</v>
      </c>
      <c r="F124" s="1">
        <v>3.0</v>
      </c>
      <c r="G124" s="1">
        <v>1.0</v>
      </c>
      <c r="H124" s="1" t="s">
        <v>73</v>
      </c>
      <c r="I124" s="1">
        <v>3.0</v>
      </c>
      <c r="J124" s="1" t="s">
        <v>76</v>
      </c>
      <c r="K124" s="1" t="s">
        <v>488</v>
      </c>
      <c r="L124" s="1" t="s">
        <v>330</v>
      </c>
      <c r="M124" s="1" t="s">
        <v>489</v>
      </c>
      <c r="N124" s="1">
        <v>0.0</v>
      </c>
      <c r="O124" s="1" t="s">
        <v>85</v>
      </c>
      <c r="P124" s="1" t="s">
        <v>73</v>
      </c>
    </row>
    <row r="125" ht="15.75" customHeight="1">
      <c r="A125" s="1" t="s">
        <v>56</v>
      </c>
      <c r="B125" s="1" t="s">
        <v>487</v>
      </c>
      <c r="C125" s="1">
        <v>10.0</v>
      </c>
      <c r="D125" s="1">
        <v>28.0</v>
      </c>
      <c r="E125" s="1" t="s">
        <v>423</v>
      </c>
      <c r="F125" s="1">
        <v>3.0</v>
      </c>
      <c r="G125" s="1">
        <v>1.0</v>
      </c>
      <c r="H125" s="1" t="s">
        <v>73</v>
      </c>
      <c r="I125" s="1">
        <v>3.0</v>
      </c>
      <c r="J125" s="1" t="s">
        <v>108</v>
      </c>
      <c r="K125" s="1" t="s">
        <v>490</v>
      </c>
      <c r="L125" s="1" t="s">
        <v>330</v>
      </c>
      <c r="M125" s="1" t="s">
        <v>489</v>
      </c>
      <c r="N125" s="1">
        <v>0.0</v>
      </c>
      <c r="O125" s="1" t="s">
        <v>105</v>
      </c>
      <c r="P125" s="1" t="s">
        <v>73</v>
      </c>
    </row>
    <row r="126" ht="15.75" customHeight="1">
      <c r="A126" s="1" t="s">
        <v>56</v>
      </c>
      <c r="B126" s="1" t="s">
        <v>487</v>
      </c>
      <c r="C126" s="1">
        <v>10.0</v>
      </c>
      <c r="D126" s="1">
        <v>28.0</v>
      </c>
      <c r="E126" s="1" t="s">
        <v>423</v>
      </c>
      <c r="F126" s="1">
        <v>3.0</v>
      </c>
      <c r="G126" s="1">
        <v>1.0</v>
      </c>
      <c r="H126" s="1" t="s">
        <v>73</v>
      </c>
      <c r="I126" s="1">
        <v>3.0</v>
      </c>
      <c r="J126" s="1" t="s">
        <v>112</v>
      </c>
      <c r="K126" s="1" t="s">
        <v>491</v>
      </c>
      <c r="L126" s="1" t="s">
        <v>330</v>
      </c>
      <c r="M126" s="1" t="s">
        <v>489</v>
      </c>
      <c r="N126" s="1">
        <v>0.0</v>
      </c>
      <c r="O126" s="1" t="s">
        <v>85</v>
      </c>
      <c r="P126" s="1" t="s">
        <v>73</v>
      </c>
    </row>
    <row r="127" ht="15.75" customHeight="1">
      <c r="A127" s="1" t="s">
        <v>56</v>
      </c>
      <c r="B127" s="1" t="s">
        <v>487</v>
      </c>
      <c r="C127" s="1">
        <v>10.0</v>
      </c>
      <c r="D127" s="1">
        <v>28.0</v>
      </c>
      <c r="E127" s="1" t="s">
        <v>423</v>
      </c>
      <c r="F127" s="1">
        <v>3.0</v>
      </c>
      <c r="G127" s="1">
        <v>1.0</v>
      </c>
      <c r="H127" s="1" t="s">
        <v>73</v>
      </c>
      <c r="I127" s="1">
        <v>3.0</v>
      </c>
      <c r="J127" s="1" t="s">
        <v>127</v>
      </c>
      <c r="K127" s="1" t="s">
        <v>492</v>
      </c>
      <c r="L127" s="1" t="s">
        <v>330</v>
      </c>
      <c r="M127" s="1" t="s">
        <v>489</v>
      </c>
      <c r="N127" s="1">
        <v>0.0</v>
      </c>
      <c r="O127" s="1" t="s">
        <v>130</v>
      </c>
      <c r="P127" s="1" t="s">
        <v>73</v>
      </c>
    </row>
    <row r="128" ht="15.75" customHeight="1">
      <c r="A128" s="1" t="s">
        <v>56</v>
      </c>
      <c r="B128" s="1" t="s">
        <v>487</v>
      </c>
      <c r="C128" s="1">
        <v>10.0</v>
      </c>
      <c r="D128" s="1">
        <v>28.0</v>
      </c>
      <c r="E128" s="1" t="s">
        <v>423</v>
      </c>
      <c r="F128" s="1">
        <v>3.0</v>
      </c>
      <c r="G128" s="1">
        <v>1.0</v>
      </c>
      <c r="H128" s="1" t="s">
        <v>73</v>
      </c>
      <c r="I128" s="1">
        <v>3.0</v>
      </c>
      <c r="J128" s="1" t="s">
        <v>336</v>
      </c>
      <c r="K128" s="1" t="s">
        <v>493</v>
      </c>
      <c r="L128" s="1" t="s">
        <v>330</v>
      </c>
      <c r="M128" s="1" t="s">
        <v>489</v>
      </c>
      <c r="N128" s="1">
        <v>1.0</v>
      </c>
      <c r="O128" s="1" t="s">
        <v>338</v>
      </c>
      <c r="P128" s="1" t="s">
        <v>73</v>
      </c>
    </row>
    <row r="129" ht="15.75" customHeight="1">
      <c r="A129" s="1" t="s">
        <v>56</v>
      </c>
      <c r="B129" s="1" t="s">
        <v>494</v>
      </c>
      <c r="C129" s="1">
        <v>11.0</v>
      </c>
      <c r="D129" s="1">
        <v>29.0</v>
      </c>
      <c r="E129" s="1" t="s">
        <v>423</v>
      </c>
      <c r="F129" s="1">
        <v>3.0</v>
      </c>
      <c r="G129" s="1">
        <v>2.0</v>
      </c>
      <c r="H129" s="1" t="s">
        <v>73</v>
      </c>
      <c r="I129" s="1">
        <v>1.0</v>
      </c>
      <c r="J129" s="1" t="s">
        <v>76</v>
      </c>
      <c r="K129" s="1" t="s">
        <v>495</v>
      </c>
      <c r="L129" s="1" t="s">
        <v>341</v>
      </c>
      <c r="M129" s="1" t="s">
        <v>496</v>
      </c>
      <c r="N129" s="1">
        <v>0.0</v>
      </c>
      <c r="O129" s="1" t="s">
        <v>85</v>
      </c>
      <c r="P129" s="1" t="s">
        <v>73</v>
      </c>
    </row>
    <row r="130" ht="15.75" customHeight="1">
      <c r="A130" s="1" t="s">
        <v>56</v>
      </c>
      <c r="B130" s="1" t="s">
        <v>494</v>
      </c>
      <c r="C130" s="1">
        <v>11.0</v>
      </c>
      <c r="D130" s="1">
        <v>29.0</v>
      </c>
      <c r="E130" s="1" t="s">
        <v>423</v>
      </c>
      <c r="F130" s="1">
        <v>3.0</v>
      </c>
      <c r="G130" s="1">
        <v>2.0</v>
      </c>
      <c r="H130" s="1" t="s">
        <v>73</v>
      </c>
      <c r="I130" s="1">
        <v>1.0</v>
      </c>
      <c r="J130" s="1" t="s">
        <v>108</v>
      </c>
      <c r="K130" s="1" t="s">
        <v>497</v>
      </c>
      <c r="L130" s="1" t="s">
        <v>341</v>
      </c>
      <c r="M130" s="1" t="s">
        <v>496</v>
      </c>
      <c r="N130" s="1">
        <v>0.0</v>
      </c>
      <c r="O130" s="1" t="s">
        <v>105</v>
      </c>
      <c r="P130" s="1" t="s">
        <v>73</v>
      </c>
    </row>
    <row r="131" ht="15.75" customHeight="1">
      <c r="A131" s="1" t="s">
        <v>56</v>
      </c>
      <c r="B131" s="1" t="s">
        <v>494</v>
      </c>
      <c r="C131" s="1">
        <v>11.0</v>
      </c>
      <c r="D131" s="1">
        <v>29.0</v>
      </c>
      <c r="E131" s="1" t="s">
        <v>423</v>
      </c>
      <c r="F131" s="1">
        <v>3.0</v>
      </c>
      <c r="G131" s="1">
        <v>2.0</v>
      </c>
      <c r="H131" s="1" t="s">
        <v>73</v>
      </c>
      <c r="I131" s="1">
        <v>1.0</v>
      </c>
      <c r="J131" s="1" t="s">
        <v>112</v>
      </c>
      <c r="K131" s="1" t="s">
        <v>498</v>
      </c>
      <c r="L131" s="1" t="s">
        <v>341</v>
      </c>
      <c r="M131" s="1" t="s">
        <v>496</v>
      </c>
      <c r="N131" s="1">
        <v>0.0</v>
      </c>
      <c r="O131" s="1" t="s">
        <v>85</v>
      </c>
      <c r="P131" s="1" t="s">
        <v>73</v>
      </c>
    </row>
    <row r="132" ht="15.75" customHeight="1">
      <c r="A132" s="1" t="s">
        <v>56</v>
      </c>
      <c r="B132" s="1" t="s">
        <v>494</v>
      </c>
      <c r="C132" s="1">
        <v>11.0</v>
      </c>
      <c r="D132" s="1">
        <v>29.0</v>
      </c>
      <c r="E132" s="1" t="s">
        <v>423</v>
      </c>
      <c r="F132" s="1">
        <v>3.0</v>
      </c>
      <c r="G132" s="1">
        <v>2.0</v>
      </c>
      <c r="H132" s="1" t="s">
        <v>73</v>
      </c>
      <c r="I132" s="1">
        <v>1.0</v>
      </c>
      <c r="J132" s="1" t="s">
        <v>336</v>
      </c>
      <c r="K132" s="1" t="s">
        <v>499</v>
      </c>
      <c r="L132" s="1" t="s">
        <v>341</v>
      </c>
      <c r="M132" s="1" t="s">
        <v>496</v>
      </c>
      <c r="N132" s="1">
        <v>1.0</v>
      </c>
      <c r="O132" s="1" t="s">
        <v>338</v>
      </c>
      <c r="P132" s="1" t="s">
        <v>73</v>
      </c>
    </row>
    <row r="133" ht="15.75" customHeight="1">
      <c r="A133" s="1" t="s">
        <v>56</v>
      </c>
      <c r="B133" s="1" t="s">
        <v>500</v>
      </c>
      <c r="C133" s="1">
        <v>11.0</v>
      </c>
      <c r="D133" s="1">
        <v>30.0</v>
      </c>
      <c r="E133" s="1" t="s">
        <v>423</v>
      </c>
      <c r="F133" s="1">
        <v>3.0</v>
      </c>
      <c r="G133" s="1">
        <v>3.0</v>
      </c>
      <c r="H133" s="1" t="s">
        <v>73</v>
      </c>
      <c r="I133" s="1">
        <v>2.0</v>
      </c>
      <c r="J133" s="1" t="s">
        <v>76</v>
      </c>
      <c r="K133" s="1" t="s">
        <v>501</v>
      </c>
      <c r="L133" s="1" t="s">
        <v>349</v>
      </c>
      <c r="M133" s="1" t="s">
        <v>502</v>
      </c>
      <c r="N133" s="1">
        <v>0.0</v>
      </c>
      <c r="O133" s="1" t="s">
        <v>85</v>
      </c>
      <c r="P133" s="1" t="s">
        <v>73</v>
      </c>
    </row>
    <row r="134" ht="15.75" customHeight="1">
      <c r="A134" s="1" t="s">
        <v>56</v>
      </c>
      <c r="B134" s="1" t="s">
        <v>500</v>
      </c>
      <c r="C134" s="1">
        <v>11.0</v>
      </c>
      <c r="D134" s="1">
        <v>30.0</v>
      </c>
      <c r="E134" s="1" t="s">
        <v>423</v>
      </c>
      <c r="F134" s="1">
        <v>3.0</v>
      </c>
      <c r="G134" s="1">
        <v>3.0</v>
      </c>
      <c r="H134" s="1" t="s">
        <v>73</v>
      </c>
      <c r="I134" s="1">
        <v>2.0</v>
      </c>
      <c r="J134" s="1" t="s">
        <v>108</v>
      </c>
      <c r="K134" s="1" t="s">
        <v>503</v>
      </c>
      <c r="L134" s="1" t="s">
        <v>349</v>
      </c>
      <c r="M134" s="1" t="s">
        <v>502</v>
      </c>
      <c r="N134" s="1">
        <v>0.0</v>
      </c>
      <c r="O134" s="1" t="s">
        <v>105</v>
      </c>
      <c r="P134" s="1" t="s">
        <v>73</v>
      </c>
    </row>
    <row r="135" ht="15.75" customHeight="1">
      <c r="A135" s="1" t="s">
        <v>56</v>
      </c>
      <c r="B135" s="1" t="s">
        <v>500</v>
      </c>
      <c r="C135" s="1">
        <v>11.0</v>
      </c>
      <c r="D135" s="1">
        <v>30.0</v>
      </c>
      <c r="E135" s="1" t="s">
        <v>423</v>
      </c>
      <c r="F135" s="1">
        <v>3.0</v>
      </c>
      <c r="G135" s="1">
        <v>3.0</v>
      </c>
      <c r="H135" s="1" t="s">
        <v>73</v>
      </c>
      <c r="I135" s="1">
        <v>2.0</v>
      </c>
      <c r="J135" s="1" t="s">
        <v>127</v>
      </c>
      <c r="K135" s="1" t="s">
        <v>504</v>
      </c>
      <c r="L135" s="1" t="s">
        <v>349</v>
      </c>
      <c r="M135" s="1" t="s">
        <v>502</v>
      </c>
      <c r="N135" s="1">
        <v>0.0</v>
      </c>
      <c r="O135" s="1" t="s">
        <v>130</v>
      </c>
      <c r="P135" s="1" t="s">
        <v>73</v>
      </c>
    </row>
    <row r="136" ht="15.75" customHeight="1">
      <c r="A136" s="1" t="s">
        <v>56</v>
      </c>
      <c r="B136" s="1" t="s">
        <v>500</v>
      </c>
      <c r="C136" s="1">
        <v>11.0</v>
      </c>
      <c r="D136" s="1">
        <v>30.0</v>
      </c>
      <c r="E136" s="1" t="s">
        <v>423</v>
      </c>
      <c r="F136" s="1">
        <v>3.0</v>
      </c>
      <c r="G136" s="1">
        <v>3.0</v>
      </c>
      <c r="H136" s="1" t="s">
        <v>73</v>
      </c>
      <c r="I136" s="1">
        <v>2.0</v>
      </c>
      <c r="J136" s="1" t="s">
        <v>336</v>
      </c>
      <c r="K136" s="1" t="s">
        <v>505</v>
      </c>
      <c r="L136" s="1" t="s">
        <v>349</v>
      </c>
      <c r="M136" s="1" t="s">
        <v>502</v>
      </c>
      <c r="N136" s="1">
        <v>1.0</v>
      </c>
      <c r="O136" s="1" t="s">
        <v>338</v>
      </c>
      <c r="P136" s="1" t="s">
        <v>73</v>
      </c>
    </row>
    <row r="137" ht="15.75" customHeight="1">
      <c r="A137" s="1" t="s">
        <v>56</v>
      </c>
      <c r="B137" s="1" t="s">
        <v>506</v>
      </c>
      <c r="C137" s="1">
        <v>11.0</v>
      </c>
      <c r="D137" s="1">
        <v>31.0</v>
      </c>
      <c r="E137" s="1" t="s">
        <v>423</v>
      </c>
      <c r="F137" s="1">
        <v>3.0</v>
      </c>
      <c r="G137" s="1">
        <v>4.0</v>
      </c>
      <c r="H137" s="1" t="s">
        <v>73</v>
      </c>
      <c r="I137" s="1">
        <v>3.0</v>
      </c>
      <c r="J137" s="1" t="s">
        <v>76</v>
      </c>
      <c r="K137" s="1" t="s">
        <v>507</v>
      </c>
      <c r="L137" s="1" t="s">
        <v>357</v>
      </c>
      <c r="M137" s="1" t="s">
        <v>508</v>
      </c>
      <c r="N137" s="1">
        <v>0.0</v>
      </c>
      <c r="O137" s="1" t="s">
        <v>85</v>
      </c>
      <c r="P137" s="1" t="s">
        <v>73</v>
      </c>
    </row>
    <row r="138" ht="15.75" customHeight="1">
      <c r="A138" s="1" t="s">
        <v>56</v>
      </c>
      <c r="B138" s="1" t="s">
        <v>506</v>
      </c>
      <c r="C138" s="1">
        <v>11.0</v>
      </c>
      <c r="D138" s="1">
        <v>31.0</v>
      </c>
      <c r="E138" s="1" t="s">
        <v>423</v>
      </c>
      <c r="F138" s="1">
        <v>3.0</v>
      </c>
      <c r="G138" s="1">
        <v>4.0</v>
      </c>
      <c r="H138" s="1" t="s">
        <v>73</v>
      </c>
      <c r="I138" s="1">
        <v>3.0</v>
      </c>
      <c r="J138" s="1" t="s">
        <v>108</v>
      </c>
      <c r="K138" s="1" t="s">
        <v>509</v>
      </c>
      <c r="L138" s="1" t="s">
        <v>357</v>
      </c>
      <c r="M138" s="1" t="s">
        <v>508</v>
      </c>
      <c r="N138" s="1">
        <v>0.0</v>
      </c>
      <c r="O138" s="1" t="s">
        <v>105</v>
      </c>
      <c r="P138" s="1" t="s">
        <v>73</v>
      </c>
    </row>
    <row r="139" ht="15.75" customHeight="1">
      <c r="A139" s="1" t="s">
        <v>56</v>
      </c>
      <c r="B139" s="1" t="s">
        <v>506</v>
      </c>
      <c r="C139" s="1">
        <v>11.0</v>
      </c>
      <c r="D139" s="1">
        <v>31.0</v>
      </c>
      <c r="E139" s="1" t="s">
        <v>423</v>
      </c>
      <c r="F139" s="1">
        <v>3.0</v>
      </c>
      <c r="G139" s="1">
        <v>4.0</v>
      </c>
      <c r="H139" s="1" t="s">
        <v>73</v>
      </c>
      <c r="I139" s="1">
        <v>3.0</v>
      </c>
      <c r="J139" s="1" t="s">
        <v>336</v>
      </c>
      <c r="K139" s="1" t="s">
        <v>510</v>
      </c>
      <c r="L139" s="1" t="s">
        <v>357</v>
      </c>
      <c r="M139" s="1" t="s">
        <v>508</v>
      </c>
      <c r="N139" s="1">
        <v>1.0</v>
      </c>
      <c r="O139" s="1" t="s">
        <v>338</v>
      </c>
      <c r="P139" s="1" t="s">
        <v>73</v>
      </c>
    </row>
    <row r="140" ht="15.75" customHeight="1">
      <c r="A140" s="1" t="s">
        <v>56</v>
      </c>
      <c r="B140" s="1" t="s">
        <v>511</v>
      </c>
      <c r="C140" s="1">
        <v>12.0</v>
      </c>
      <c r="D140" s="1">
        <v>32.0</v>
      </c>
      <c r="E140" s="1" t="s">
        <v>423</v>
      </c>
      <c r="F140" s="1">
        <v>4.0</v>
      </c>
      <c r="G140" s="1">
        <v>1.0</v>
      </c>
      <c r="H140" s="1" t="s">
        <v>73</v>
      </c>
      <c r="I140" s="1">
        <v>1.0</v>
      </c>
      <c r="J140" s="1" t="s">
        <v>76</v>
      </c>
      <c r="K140" s="1" t="s">
        <v>512</v>
      </c>
      <c r="L140" s="1" t="s">
        <v>364</v>
      </c>
      <c r="M140" s="1" t="s">
        <v>513</v>
      </c>
      <c r="N140" s="1">
        <v>0.0</v>
      </c>
      <c r="O140" s="1" t="s">
        <v>85</v>
      </c>
      <c r="P140" s="1" t="s">
        <v>73</v>
      </c>
    </row>
    <row r="141" ht="15.75" customHeight="1">
      <c r="A141" s="1" t="s">
        <v>56</v>
      </c>
      <c r="B141" s="1" t="s">
        <v>511</v>
      </c>
      <c r="C141" s="1">
        <v>12.0</v>
      </c>
      <c r="D141" s="1">
        <v>32.0</v>
      </c>
      <c r="E141" s="1" t="s">
        <v>423</v>
      </c>
      <c r="F141" s="1">
        <v>4.0</v>
      </c>
      <c r="G141" s="1">
        <v>1.0</v>
      </c>
      <c r="H141" s="1" t="s">
        <v>73</v>
      </c>
      <c r="I141" s="1">
        <v>1.0</v>
      </c>
      <c r="J141" s="1" t="s">
        <v>108</v>
      </c>
      <c r="K141" s="1" t="s">
        <v>514</v>
      </c>
      <c r="L141" s="1" t="s">
        <v>364</v>
      </c>
      <c r="M141" s="1" t="s">
        <v>513</v>
      </c>
      <c r="N141" s="1">
        <v>0.0</v>
      </c>
      <c r="O141" s="1" t="s">
        <v>105</v>
      </c>
      <c r="P141" s="1" t="s">
        <v>73</v>
      </c>
    </row>
    <row r="142" ht="15.75" customHeight="1">
      <c r="A142" s="1" t="s">
        <v>56</v>
      </c>
      <c r="B142" s="1" t="s">
        <v>511</v>
      </c>
      <c r="C142" s="1">
        <v>12.0</v>
      </c>
      <c r="D142" s="1">
        <v>32.0</v>
      </c>
      <c r="E142" s="1" t="s">
        <v>423</v>
      </c>
      <c r="F142" s="1">
        <v>4.0</v>
      </c>
      <c r="G142" s="1">
        <v>1.0</v>
      </c>
      <c r="H142" s="1" t="s">
        <v>73</v>
      </c>
      <c r="I142" s="1">
        <v>1.0</v>
      </c>
      <c r="J142" s="1" t="s">
        <v>112</v>
      </c>
      <c r="K142" s="1" t="s">
        <v>515</v>
      </c>
      <c r="L142" s="1" t="s">
        <v>364</v>
      </c>
      <c r="M142" s="1" t="s">
        <v>513</v>
      </c>
      <c r="N142" s="1">
        <v>0.0</v>
      </c>
      <c r="O142" s="1" t="s">
        <v>369</v>
      </c>
      <c r="P142" s="1" t="s">
        <v>73</v>
      </c>
    </row>
    <row r="143" ht="15.75" customHeight="1">
      <c r="A143" s="1" t="s">
        <v>56</v>
      </c>
      <c r="B143" s="1" t="s">
        <v>511</v>
      </c>
      <c r="C143" s="1">
        <v>12.0</v>
      </c>
      <c r="D143" s="1">
        <v>32.0</v>
      </c>
      <c r="E143" s="1" t="s">
        <v>423</v>
      </c>
      <c r="F143" s="1">
        <v>4.0</v>
      </c>
      <c r="G143" s="1">
        <v>1.0</v>
      </c>
      <c r="H143" s="1" t="s">
        <v>73</v>
      </c>
      <c r="I143" s="1">
        <v>1.0</v>
      </c>
      <c r="J143" s="1" t="s">
        <v>127</v>
      </c>
      <c r="K143" s="1" t="s">
        <v>517</v>
      </c>
      <c r="L143" s="1" t="s">
        <v>364</v>
      </c>
      <c r="M143" s="1" t="s">
        <v>513</v>
      </c>
      <c r="N143" s="1">
        <v>0.0</v>
      </c>
      <c r="O143" s="1" t="s">
        <v>304</v>
      </c>
      <c r="P143" s="1" t="s">
        <v>73</v>
      </c>
    </row>
    <row r="144" ht="15.75" customHeight="1">
      <c r="A144" s="1" t="s">
        <v>56</v>
      </c>
      <c r="B144" s="1" t="s">
        <v>511</v>
      </c>
      <c r="C144" s="1">
        <v>12.0</v>
      </c>
      <c r="D144" s="1">
        <v>32.0</v>
      </c>
      <c r="E144" s="1" t="s">
        <v>423</v>
      </c>
      <c r="F144" s="1">
        <v>4.0</v>
      </c>
      <c r="G144" s="1">
        <v>1.0</v>
      </c>
      <c r="H144" s="1" t="s">
        <v>73</v>
      </c>
      <c r="I144" s="1">
        <v>1.0</v>
      </c>
      <c r="J144" s="1" t="s">
        <v>336</v>
      </c>
      <c r="K144" s="1" t="s">
        <v>518</v>
      </c>
      <c r="L144" s="1" t="s">
        <v>364</v>
      </c>
      <c r="M144" s="1" t="s">
        <v>513</v>
      </c>
      <c r="N144" s="1">
        <v>0.0</v>
      </c>
      <c r="O144" s="1" t="s">
        <v>372</v>
      </c>
      <c r="P144" s="1" t="s">
        <v>73</v>
      </c>
    </row>
    <row r="145" ht="15.75" customHeight="1">
      <c r="A145" s="1" t="s">
        <v>56</v>
      </c>
      <c r="B145" s="1" t="s">
        <v>520</v>
      </c>
      <c r="C145" s="1">
        <v>12.0</v>
      </c>
      <c r="D145" s="1">
        <v>33.0</v>
      </c>
      <c r="E145" s="1" t="s">
        <v>423</v>
      </c>
      <c r="F145" s="1">
        <v>4.0</v>
      </c>
      <c r="G145" s="1">
        <v>2.0</v>
      </c>
      <c r="H145" s="1" t="s">
        <v>73</v>
      </c>
      <c r="I145" s="1">
        <v>2.0</v>
      </c>
      <c r="J145" s="1" t="s">
        <v>76</v>
      </c>
      <c r="K145" s="1" t="s">
        <v>521</v>
      </c>
      <c r="L145" s="1" t="s">
        <v>375</v>
      </c>
      <c r="M145" s="1" t="s">
        <v>522</v>
      </c>
      <c r="N145" s="1">
        <v>0.0</v>
      </c>
      <c r="O145" s="1" t="s">
        <v>85</v>
      </c>
      <c r="P145" s="1" t="s">
        <v>73</v>
      </c>
    </row>
    <row r="146" ht="15.75" customHeight="1">
      <c r="A146" s="1" t="s">
        <v>56</v>
      </c>
      <c r="B146" s="1" t="s">
        <v>520</v>
      </c>
      <c r="C146" s="1">
        <v>12.0</v>
      </c>
      <c r="D146" s="1">
        <v>33.0</v>
      </c>
      <c r="E146" s="1" t="s">
        <v>423</v>
      </c>
      <c r="F146" s="1">
        <v>4.0</v>
      </c>
      <c r="G146" s="1">
        <v>2.0</v>
      </c>
      <c r="H146" s="1" t="s">
        <v>73</v>
      </c>
      <c r="I146" s="1">
        <v>2.0</v>
      </c>
      <c r="J146" s="1" t="s">
        <v>108</v>
      </c>
      <c r="K146" s="1" t="s">
        <v>523</v>
      </c>
      <c r="L146" s="1" t="s">
        <v>375</v>
      </c>
      <c r="M146" s="1" t="s">
        <v>522</v>
      </c>
      <c r="N146" s="1">
        <v>0.0</v>
      </c>
      <c r="O146" s="1" t="s">
        <v>105</v>
      </c>
      <c r="P146" s="1" t="s">
        <v>73</v>
      </c>
    </row>
    <row r="147" ht="15.75" customHeight="1">
      <c r="A147" s="1" t="s">
        <v>56</v>
      </c>
      <c r="B147" s="1" t="s">
        <v>520</v>
      </c>
      <c r="C147" s="1">
        <v>12.0</v>
      </c>
      <c r="D147" s="1">
        <v>33.0</v>
      </c>
      <c r="E147" s="1" t="s">
        <v>423</v>
      </c>
      <c r="F147" s="1">
        <v>4.0</v>
      </c>
      <c r="G147" s="1">
        <v>2.0</v>
      </c>
      <c r="H147" s="1" t="s">
        <v>73</v>
      </c>
      <c r="I147" s="1">
        <v>2.0</v>
      </c>
      <c r="J147" s="1" t="s">
        <v>112</v>
      </c>
      <c r="K147" s="1" t="s">
        <v>524</v>
      </c>
      <c r="L147" s="1" t="s">
        <v>375</v>
      </c>
      <c r="M147" s="1" t="s">
        <v>522</v>
      </c>
      <c r="N147" s="1">
        <v>0.0</v>
      </c>
      <c r="O147" s="1" t="s">
        <v>85</v>
      </c>
      <c r="P147" s="1" t="s">
        <v>73</v>
      </c>
    </row>
    <row r="148" ht="15.75" customHeight="1">
      <c r="A148" s="1" t="s">
        <v>56</v>
      </c>
      <c r="B148" s="1" t="s">
        <v>520</v>
      </c>
      <c r="C148" s="1">
        <v>12.0</v>
      </c>
      <c r="D148" s="1">
        <v>33.0</v>
      </c>
      <c r="E148" s="1" t="s">
        <v>423</v>
      </c>
      <c r="F148" s="1">
        <v>4.0</v>
      </c>
      <c r="G148" s="1">
        <v>2.0</v>
      </c>
      <c r="H148" s="1" t="s">
        <v>73</v>
      </c>
      <c r="I148" s="1">
        <v>2.0</v>
      </c>
      <c r="J148" s="1" t="s">
        <v>336</v>
      </c>
      <c r="K148" s="1" t="s">
        <v>525</v>
      </c>
      <c r="L148" s="1" t="s">
        <v>375</v>
      </c>
      <c r="M148" s="1" t="s">
        <v>522</v>
      </c>
      <c r="N148" s="1">
        <v>0.0</v>
      </c>
      <c r="O148" s="1" t="s">
        <v>372</v>
      </c>
      <c r="P148" s="1" t="s">
        <v>73</v>
      </c>
    </row>
    <row r="149" ht="15.75" customHeight="1">
      <c r="A149" s="1" t="s">
        <v>56</v>
      </c>
      <c r="B149" s="1" t="s">
        <v>526</v>
      </c>
      <c r="C149" s="1">
        <v>12.0</v>
      </c>
      <c r="D149" s="1">
        <v>34.0</v>
      </c>
      <c r="E149" s="1" t="s">
        <v>423</v>
      </c>
      <c r="F149" s="1">
        <v>4.0</v>
      </c>
      <c r="G149" s="1">
        <v>3.0</v>
      </c>
      <c r="H149" s="1" t="s">
        <v>73</v>
      </c>
      <c r="I149" s="1">
        <v>3.0</v>
      </c>
      <c r="J149" s="1" t="s">
        <v>76</v>
      </c>
      <c r="K149" s="1" t="s">
        <v>527</v>
      </c>
      <c r="L149" s="1" t="s">
        <v>383</v>
      </c>
      <c r="M149" s="1" t="s">
        <v>528</v>
      </c>
      <c r="N149" s="1">
        <v>0.0</v>
      </c>
      <c r="O149" s="1" t="s">
        <v>85</v>
      </c>
      <c r="P149" s="1" t="s">
        <v>73</v>
      </c>
    </row>
    <row r="150" ht="15.75" customHeight="1">
      <c r="A150" s="1" t="s">
        <v>56</v>
      </c>
      <c r="B150" s="1" t="s">
        <v>526</v>
      </c>
      <c r="C150" s="1">
        <v>12.0</v>
      </c>
      <c r="D150" s="1">
        <v>34.0</v>
      </c>
      <c r="E150" s="1" t="s">
        <v>423</v>
      </c>
      <c r="F150" s="1">
        <v>4.0</v>
      </c>
      <c r="G150" s="1">
        <v>3.0</v>
      </c>
      <c r="H150" s="1" t="s">
        <v>73</v>
      </c>
      <c r="I150" s="1">
        <v>3.0</v>
      </c>
      <c r="J150" s="1" t="s">
        <v>108</v>
      </c>
      <c r="K150" s="1" t="s">
        <v>529</v>
      </c>
      <c r="L150" s="1" t="s">
        <v>383</v>
      </c>
      <c r="M150" s="1" t="s">
        <v>528</v>
      </c>
      <c r="N150" s="1">
        <v>0.0</v>
      </c>
      <c r="O150" s="1" t="s">
        <v>105</v>
      </c>
      <c r="P150" s="1" t="s">
        <v>73</v>
      </c>
    </row>
    <row r="151" ht="15.75" customHeight="1">
      <c r="A151" s="1" t="s">
        <v>56</v>
      </c>
      <c r="B151" s="1" t="s">
        <v>526</v>
      </c>
      <c r="C151" s="1">
        <v>12.0</v>
      </c>
      <c r="D151" s="1">
        <v>34.0</v>
      </c>
      <c r="E151" s="1" t="s">
        <v>423</v>
      </c>
      <c r="F151" s="1">
        <v>4.0</v>
      </c>
      <c r="G151" s="1">
        <v>3.0</v>
      </c>
      <c r="H151" s="1" t="s">
        <v>73</v>
      </c>
      <c r="I151" s="1">
        <v>3.0</v>
      </c>
      <c r="J151" s="1" t="s">
        <v>127</v>
      </c>
      <c r="K151" s="1" t="s">
        <v>531</v>
      </c>
      <c r="L151" s="1" t="s">
        <v>383</v>
      </c>
      <c r="M151" s="1" t="s">
        <v>528</v>
      </c>
      <c r="N151" s="1">
        <v>0.0</v>
      </c>
      <c r="O151" s="1" t="s">
        <v>130</v>
      </c>
      <c r="P151" s="1" t="s">
        <v>73</v>
      </c>
    </row>
    <row r="152" ht="15.75" customHeight="1">
      <c r="A152" s="1" t="s">
        <v>56</v>
      </c>
      <c r="B152" s="1" t="s">
        <v>526</v>
      </c>
      <c r="C152" s="1">
        <v>12.0</v>
      </c>
      <c r="D152" s="1">
        <v>34.0</v>
      </c>
      <c r="E152" s="1" t="s">
        <v>423</v>
      </c>
      <c r="F152" s="1">
        <v>4.0</v>
      </c>
      <c r="G152" s="1">
        <v>3.0</v>
      </c>
      <c r="H152" s="1" t="s">
        <v>73</v>
      </c>
      <c r="I152" s="1">
        <v>3.0</v>
      </c>
      <c r="J152" s="1" t="s">
        <v>336</v>
      </c>
      <c r="K152" s="1" t="s">
        <v>532</v>
      </c>
      <c r="L152" s="1" t="s">
        <v>383</v>
      </c>
      <c r="M152" s="1" t="s">
        <v>528</v>
      </c>
      <c r="N152" s="1">
        <v>0.0</v>
      </c>
      <c r="O152" s="1" t="s">
        <v>372</v>
      </c>
      <c r="P152" s="1" t="s">
        <v>73</v>
      </c>
    </row>
    <row r="153" ht="15.75" customHeight="1">
      <c r="A153" s="1" t="s">
        <v>56</v>
      </c>
      <c r="B153" s="1" t="s">
        <v>533</v>
      </c>
      <c r="C153" s="1">
        <v>13.0</v>
      </c>
      <c r="D153" s="1">
        <v>35.0</v>
      </c>
      <c r="E153" s="1" t="s">
        <v>423</v>
      </c>
      <c r="F153" s="1">
        <v>4.0</v>
      </c>
      <c r="G153" s="1">
        <v>4.0</v>
      </c>
      <c r="H153" s="1" t="s">
        <v>73</v>
      </c>
      <c r="I153" s="1">
        <v>1.0</v>
      </c>
      <c r="J153" s="1" t="s">
        <v>76</v>
      </c>
      <c r="K153" s="1" t="s">
        <v>534</v>
      </c>
      <c r="L153" s="1" t="s">
        <v>391</v>
      </c>
      <c r="M153" s="1" t="s">
        <v>535</v>
      </c>
      <c r="N153" s="1">
        <v>0.0</v>
      </c>
      <c r="O153" s="1" t="s">
        <v>85</v>
      </c>
      <c r="P153" s="1" t="s">
        <v>73</v>
      </c>
    </row>
    <row r="154" ht="15.75" customHeight="1">
      <c r="A154" s="1" t="s">
        <v>56</v>
      </c>
      <c r="B154" s="1" t="s">
        <v>533</v>
      </c>
      <c r="C154" s="1">
        <v>13.0</v>
      </c>
      <c r="D154" s="1">
        <v>35.0</v>
      </c>
      <c r="E154" s="1" t="s">
        <v>423</v>
      </c>
      <c r="F154" s="1">
        <v>4.0</v>
      </c>
      <c r="G154" s="1">
        <v>4.0</v>
      </c>
      <c r="H154" s="1" t="s">
        <v>73</v>
      </c>
      <c r="I154" s="1">
        <v>1.0</v>
      </c>
      <c r="J154" s="1" t="s">
        <v>108</v>
      </c>
      <c r="K154" s="1" t="s">
        <v>536</v>
      </c>
      <c r="L154" s="1" t="s">
        <v>391</v>
      </c>
      <c r="M154" s="1" t="s">
        <v>535</v>
      </c>
      <c r="N154" s="1">
        <v>0.0</v>
      </c>
      <c r="O154" s="1" t="s">
        <v>105</v>
      </c>
      <c r="P154" s="1" t="s">
        <v>73</v>
      </c>
    </row>
    <row r="155" ht="15.75" customHeight="1">
      <c r="A155" s="1" t="s">
        <v>56</v>
      </c>
      <c r="B155" s="1" t="s">
        <v>533</v>
      </c>
      <c r="C155" s="1">
        <v>13.0</v>
      </c>
      <c r="D155" s="1">
        <v>35.0</v>
      </c>
      <c r="E155" s="1" t="s">
        <v>423</v>
      </c>
      <c r="F155" s="1">
        <v>4.0</v>
      </c>
      <c r="G155" s="1">
        <v>4.0</v>
      </c>
      <c r="H155" s="1" t="s">
        <v>73</v>
      </c>
      <c r="I155" s="1">
        <v>1.0</v>
      </c>
      <c r="J155" s="1" t="s">
        <v>336</v>
      </c>
      <c r="K155" s="1" t="s">
        <v>537</v>
      </c>
      <c r="L155" s="1" t="s">
        <v>391</v>
      </c>
      <c r="M155" s="1" t="s">
        <v>535</v>
      </c>
      <c r="N155" s="1">
        <v>0.0</v>
      </c>
      <c r="O155" s="1" t="s">
        <v>372</v>
      </c>
      <c r="P155" s="1" t="s">
        <v>73</v>
      </c>
    </row>
    <row r="156" ht="15.75" customHeight="1">
      <c r="A156" s="1" t="s">
        <v>56</v>
      </c>
      <c r="B156" s="1" t="s">
        <v>538</v>
      </c>
      <c r="C156" s="1">
        <v>13.0</v>
      </c>
      <c r="D156" s="1">
        <v>36.0</v>
      </c>
      <c r="E156" s="1" t="s">
        <v>423</v>
      </c>
      <c r="F156" s="1">
        <v>5.0</v>
      </c>
      <c r="G156" s="1">
        <v>1.0</v>
      </c>
      <c r="H156" s="1" t="s">
        <v>73</v>
      </c>
      <c r="I156" s="1">
        <v>2.0</v>
      </c>
      <c r="J156" s="1" t="s">
        <v>76</v>
      </c>
      <c r="K156" s="1" t="s">
        <v>539</v>
      </c>
      <c r="L156" s="1" t="s">
        <v>398</v>
      </c>
      <c r="M156" s="1" t="s">
        <v>540</v>
      </c>
      <c r="N156" s="1">
        <v>0.0</v>
      </c>
      <c r="O156" s="1" t="s">
        <v>85</v>
      </c>
      <c r="P156" s="1" t="s">
        <v>73</v>
      </c>
    </row>
    <row r="157" ht="15.75" customHeight="1">
      <c r="A157" s="1" t="s">
        <v>56</v>
      </c>
      <c r="B157" s="1" t="s">
        <v>538</v>
      </c>
      <c r="C157" s="1">
        <v>13.0</v>
      </c>
      <c r="D157" s="1">
        <v>36.0</v>
      </c>
      <c r="E157" s="1" t="s">
        <v>423</v>
      </c>
      <c r="F157" s="1">
        <v>5.0</v>
      </c>
      <c r="G157" s="1">
        <v>1.0</v>
      </c>
      <c r="H157" s="1" t="s">
        <v>73</v>
      </c>
      <c r="I157" s="1">
        <v>2.0</v>
      </c>
      <c r="J157" s="1" t="s">
        <v>108</v>
      </c>
      <c r="K157" s="1" t="s">
        <v>542</v>
      </c>
      <c r="L157" s="1" t="s">
        <v>398</v>
      </c>
      <c r="M157" s="1" t="s">
        <v>540</v>
      </c>
      <c r="N157" s="1">
        <v>0.0</v>
      </c>
      <c r="O157" s="1" t="s">
        <v>105</v>
      </c>
      <c r="P157" s="1" t="s">
        <v>73</v>
      </c>
    </row>
    <row r="158" ht="15.75" customHeight="1">
      <c r="A158" s="1" t="s">
        <v>56</v>
      </c>
      <c r="B158" s="1" t="s">
        <v>538</v>
      </c>
      <c r="C158" s="1">
        <v>13.0</v>
      </c>
      <c r="D158" s="1">
        <v>36.0</v>
      </c>
      <c r="E158" s="1" t="s">
        <v>423</v>
      </c>
      <c r="F158" s="1">
        <v>5.0</v>
      </c>
      <c r="G158" s="1">
        <v>1.0</v>
      </c>
      <c r="H158" s="1" t="s">
        <v>73</v>
      </c>
      <c r="I158" s="1">
        <v>2.0</v>
      </c>
      <c r="J158" s="1" t="s">
        <v>112</v>
      </c>
      <c r="K158" s="1" t="s">
        <v>544</v>
      </c>
      <c r="L158" s="1" t="s">
        <v>398</v>
      </c>
      <c r="M158" s="1" t="s">
        <v>540</v>
      </c>
      <c r="N158" s="1">
        <v>0.0</v>
      </c>
      <c r="O158" s="1" t="s">
        <v>369</v>
      </c>
      <c r="P158" s="1" t="s">
        <v>73</v>
      </c>
    </row>
    <row r="159" ht="15.75" customHeight="1">
      <c r="A159" s="1" t="s">
        <v>56</v>
      </c>
      <c r="B159" s="1" t="s">
        <v>538</v>
      </c>
      <c r="C159" s="1">
        <v>13.0</v>
      </c>
      <c r="D159" s="1">
        <v>36.0</v>
      </c>
      <c r="E159" s="1" t="s">
        <v>423</v>
      </c>
      <c r="F159" s="1">
        <v>5.0</v>
      </c>
      <c r="G159" s="1">
        <v>1.0</v>
      </c>
      <c r="H159" s="1" t="s">
        <v>73</v>
      </c>
      <c r="I159" s="1">
        <v>2.0</v>
      </c>
      <c r="J159" s="1" t="s">
        <v>127</v>
      </c>
      <c r="K159" s="1" t="s">
        <v>547</v>
      </c>
      <c r="L159" s="1" t="s">
        <v>398</v>
      </c>
      <c r="M159" s="1" t="s">
        <v>540</v>
      </c>
      <c r="N159" s="1">
        <v>0.0</v>
      </c>
      <c r="O159" s="1" t="s">
        <v>304</v>
      </c>
      <c r="P159" s="1" t="s">
        <v>73</v>
      </c>
    </row>
    <row r="160" ht="15.75" customHeight="1">
      <c r="A160" s="1" t="s">
        <v>56</v>
      </c>
      <c r="B160" s="1" t="s">
        <v>549</v>
      </c>
      <c r="C160" s="1">
        <v>13.0</v>
      </c>
      <c r="D160" s="1">
        <v>37.0</v>
      </c>
      <c r="E160" s="1" t="s">
        <v>423</v>
      </c>
      <c r="F160" s="1">
        <v>5.0</v>
      </c>
      <c r="G160" s="1">
        <v>2.0</v>
      </c>
      <c r="H160" s="1" t="s">
        <v>73</v>
      </c>
      <c r="I160" s="1">
        <v>3.0</v>
      </c>
      <c r="J160" s="1" t="s">
        <v>76</v>
      </c>
      <c r="K160" s="1" t="s">
        <v>550</v>
      </c>
      <c r="L160" s="1" t="s">
        <v>406</v>
      </c>
      <c r="M160" s="1" t="s">
        <v>552</v>
      </c>
      <c r="N160" s="1">
        <v>0.0</v>
      </c>
      <c r="O160" s="1" t="s">
        <v>85</v>
      </c>
      <c r="P160" s="1" t="s">
        <v>73</v>
      </c>
    </row>
    <row r="161" ht="15.75" customHeight="1">
      <c r="A161" s="1" t="s">
        <v>56</v>
      </c>
      <c r="B161" s="1" t="s">
        <v>549</v>
      </c>
      <c r="C161" s="1">
        <v>13.0</v>
      </c>
      <c r="D161" s="1">
        <v>37.0</v>
      </c>
      <c r="E161" s="1" t="s">
        <v>423</v>
      </c>
      <c r="F161" s="1">
        <v>5.0</v>
      </c>
      <c r="G161" s="1">
        <v>2.0</v>
      </c>
      <c r="H161" s="1" t="s">
        <v>73</v>
      </c>
      <c r="I161" s="1">
        <v>3.0</v>
      </c>
      <c r="J161" s="1" t="s">
        <v>108</v>
      </c>
      <c r="K161" s="1" t="s">
        <v>554</v>
      </c>
      <c r="L161" s="1" t="s">
        <v>406</v>
      </c>
      <c r="M161" s="1" t="s">
        <v>552</v>
      </c>
      <c r="N161" s="1">
        <v>0.0</v>
      </c>
      <c r="O161" s="1" t="s">
        <v>105</v>
      </c>
      <c r="P161" s="1" t="s">
        <v>73</v>
      </c>
    </row>
    <row r="162" ht="15.75" customHeight="1">
      <c r="A162" s="1" t="s">
        <v>56</v>
      </c>
      <c r="B162" s="1" t="s">
        <v>549</v>
      </c>
      <c r="C162" s="1">
        <v>13.0</v>
      </c>
      <c r="D162" s="1">
        <v>37.0</v>
      </c>
      <c r="E162" s="1" t="s">
        <v>423</v>
      </c>
      <c r="F162" s="1">
        <v>5.0</v>
      </c>
      <c r="G162" s="1">
        <v>2.0</v>
      </c>
      <c r="H162" s="1" t="s">
        <v>73</v>
      </c>
      <c r="I162" s="1">
        <v>3.0</v>
      </c>
      <c r="J162" s="1" t="s">
        <v>112</v>
      </c>
      <c r="K162" s="1" t="s">
        <v>556</v>
      </c>
      <c r="L162" s="1" t="s">
        <v>406</v>
      </c>
      <c r="M162" s="1" t="s">
        <v>552</v>
      </c>
      <c r="N162" s="1">
        <v>0.0</v>
      </c>
      <c r="O162" s="1" t="s">
        <v>369</v>
      </c>
      <c r="P162" s="1" t="s">
        <v>73</v>
      </c>
    </row>
    <row r="163" ht="15.75" customHeight="1">
      <c r="A163" s="1" t="s">
        <v>56</v>
      </c>
      <c r="B163" s="1" t="s">
        <v>549</v>
      </c>
      <c r="C163" s="1">
        <v>13.0</v>
      </c>
      <c r="D163" s="1">
        <v>37.0</v>
      </c>
      <c r="E163" s="1" t="s">
        <v>423</v>
      </c>
      <c r="F163" s="1">
        <v>5.0</v>
      </c>
      <c r="G163" s="1">
        <v>2.0</v>
      </c>
      <c r="H163" s="1" t="s">
        <v>73</v>
      </c>
      <c r="I163" s="1">
        <v>3.0</v>
      </c>
      <c r="J163" s="1" t="s">
        <v>127</v>
      </c>
      <c r="K163" s="1" t="s">
        <v>557</v>
      </c>
      <c r="L163" s="1" t="s">
        <v>406</v>
      </c>
      <c r="M163" s="1" t="s">
        <v>552</v>
      </c>
      <c r="N163" s="1">
        <v>0.0</v>
      </c>
      <c r="O163" s="1" t="s">
        <v>304</v>
      </c>
      <c r="P163" s="1" t="s">
        <v>73</v>
      </c>
    </row>
    <row r="164" ht="15.75" customHeight="1">
      <c r="A164" s="1" t="s">
        <v>56</v>
      </c>
      <c r="B164" s="1" t="s">
        <v>549</v>
      </c>
      <c r="C164" s="1">
        <v>13.0</v>
      </c>
      <c r="D164" s="1">
        <v>37.0</v>
      </c>
      <c r="E164" s="1" t="s">
        <v>423</v>
      </c>
      <c r="F164" s="1">
        <v>5.0</v>
      </c>
      <c r="G164" s="1">
        <v>2.0</v>
      </c>
      <c r="H164" s="1" t="s">
        <v>73</v>
      </c>
      <c r="I164" s="1">
        <v>3.0</v>
      </c>
      <c r="J164" s="1" t="s">
        <v>302</v>
      </c>
      <c r="K164" s="1" t="s">
        <v>559</v>
      </c>
      <c r="L164" s="1" t="s">
        <v>406</v>
      </c>
      <c r="M164" s="1" t="s">
        <v>552</v>
      </c>
      <c r="N164" s="1">
        <v>0.0</v>
      </c>
      <c r="O164" s="1" t="s">
        <v>304</v>
      </c>
      <c r="P164" s="1" t="s">
        <v>73</v>
      </c>
    </row>
    <row r="165" ht="15.75" customHeight="1">
      <c r="A165" s="1" t="s">
        <v>56</v>
      </c>
      <c r="B165" s="1" t="s">
        <v>561</v>
      </c>
      <c r="C165" s="1">
        <v>14.0</v>
      </c>
      <c r="D165" s="1">
        <v>38.0</v>
      </c>
      <c r="E165" s="1" t="s">
        <v>423</v>
      </c>
      <c r="F165" s="1">
        <v>5.0</v>
      </c>
      <c r="G165" s="1">
        <v>3.0</v>
      </c>
      <c r="H165" s="1" t="s">
        <v>73</v>
      </c>
      <c r="I165" s="1">
        <v>1.0</v>
      </c>
      <c r="J165" s="1" t="s">
        <v>76</v>
      </c>
      <c r="K165" s="1" t="s">
        <v>562</v>
      </c>
      <c r="L165" s="1" t="s">
        <v>415</v>
      </c>
      <c r="M165" s="1" t="s">
        <v>563</v>
      </c>
      <c r="N165" s="1">
        <v>0.0</v>
      </c>
      <c r="O165" s="1" t="s">
        <v>85</v>
      </c>
      <c r="P165" s="1" t="s">
        <v>73</v>
      </c>
    </row>
    <row r="166" ht="15.75" customHeight="1">
      <c r="A166" s="1" t="s">
        <v>56</v>
      </c>
      <c r="B166" s="1" t="s">
        <v>561</v>
      </c>
      <c r="C166" s="1">
        <v>14.0</v>
      </c>
      <c r="D166" s="1">
        <v>38.0</v>
      </c>
      <c r="E166" s="1" t="s">
        <v>423</v>
      </c>
      <c r="F166" s="1">
        <v>5.0</v>
      </c>
      <c r="G166" s="1">
        <v>3.0</v>
      </c>
      <c r="H166" s="1" t="s">
        <v>73</v>
      </c>
      <c r="I166" s="1">
        <v>1.0</v>
      </c>
      <c r="J166" s="1" t="s">
        <v>108</v>
      </c>
      <c r="K166" s="1" t="s">
        <v>565</v>
      </c>
      <c r="L166" s="1" t="s">
        <v>415</v>
      </c>
      <c r="M166" s="1" t="s">
        <v>563</v>
      </c>
      <c r="N166" s="1">
        <v>0.0</v>
      </c>
      <c r="O166" s="1" t="s">
        <v>105</v>
      </c>
      <c r="P166" s="1" t="s">
        <v>73</v>
      </c>
    </row>
    <row r="167" ht="15.75" customHeight="1">
      <c r="A167" s="1" t="s">
        <v>56</v>
      </c>
      <c r="B167" s="1" t="s">
        <v>561</v>
      </c>
      <c r="C167" s="1">
        <v>14.0</v>
      </c>
      <c r="D167" s="1">
        <v>38.0</v>
      </c>
      <c r="E167" s="1" t="s">
        <v>423</v>
      </c>
      <c r="F167" s="1">
        <v>5.0</v>
      </c>
      <c r="G167" s="1">
        <v>3.0</v>
      </c>
      <c r="H167" s="1" t="s">
        <v>73</v>
      </c>
      <c r="I167" s="1">
        <v>1.0</v>
      </c>
      <c r="J167" s="1" t="s">
        <v>112</v>
      </c>
      <c r="K167" s="1" t="s">
        <v>567</v>
      </c>
      <c r="L167" s="1" t="s">
        <v>415</v>
      </c>
      <c r="M167" s="1" t="s">
        <v>563</v>
      </c>
      <c r="N167" s="1">
        <v>0.0</v>
      </c>
      <c r="O167" s="1" t="s">
        <v>369</v>
      </c>
      <c r="P167" s="1" t="s">
        <v>73</v>
      </c>
    </row>
    <row r="168" ht="15.75" customHeight="1">
      <c r="A168" s="1" t="s">
        <v>56</v>
      </c>
      <c r="B168" s="1" t="s">
        <v>561</v>
      </c>
      <c r="C168" s="1">
        <v>14.0</v>
      </c>
      <c r="D168" s="1">
        <v>38.0</v>
      </c>
      <c r="E168" s="1" t="s">
        <v>423</v>
      </c>
      <c r="F168" s="1">
        <v>5.0</v>
      </c>
      <c r="G168" s="1">
        <v>3.0</v>
      </c>
      <c r="H168" s="1" t="s">
        <v>73</v>
      </c>
      <c r="I168" s="1">
        <v>1.0</v>
      </c>
      <c r="J168" s="1" t="s">
        <v>127</v>
      </c>
      <c r="K168" s="1" t="s">
        <v>568</v>
      </c>
      <c r="L168" s="1" t="s">
        <v>415</v>
      </c>
      <c r="M168" s="1" t="s">
        <v>563</v>
      </c>
      <c r="N168" s="1">
        <v>0.0</v>
      </c>
      <c r="O168" s="1" t="s">
        <v>304</v>
      </c>
      <c r="P168" s="1" t="s">
        <v>73</v>
      </c>
    </row>
    <row r="169" ht="15.75" customHeight="1">
      <c r="A169" s="1" t="s">
        <v>56</v>
      </c>
      <c r="B169" s="1" t="s">
        <v>561</v>
      </c>
      <c r="C169" s="1">
        <v>14.0</v>
      </c>
      <c r="D169" s="1">
        <v>38.0</v>
      </c>
      <c r="E169" s="1" t="s">
        <v>423</v>
      </c>
      <c r="F169" s="1">
        <v>5.0</v>
      </c>
      <c r="G169" s="1">
        <v>3.0</v>
      </c>
      <c r="H169" s="1" t="s">
        <v>73</v>
      </c>
      <c r="I169" s="1">
        <v>1.0</v>
      </c>
      <c r="J169" s="1" t="s">
        <v>336</v>
      </c>
      <c r="K169" s="1" t="s">
        <v>570</v>
      </c>
      <c r="L169" s="1" t="s">
        <v>415</v>
      </c>
      <c r="M169" s="1" t="s">
        <v>563</v>
      </c>
      <c r="N169" s="1">
        <v>1.0</v>
      </c>
      <c r="O169" s="1" t="s">
        <v>338</v>
      </c>
      <c r="P169" s="1" t="s">
        <v>73</v>
      </c>
    </row>
    <row r="170" ht="15.75" customHeight="1">
      <c r="A170" s="1" t="s">
        <v>56</v>
      </c>
      <c r="B170" s="1" t="s">
        <v>571</v>
      </c>
      <c r="C170" s="1">
        <v>14.0</v>
      </c>
      <c r="D170" s="1">
        <v>39.0</v>
      </c>
      <c r="E170" s="1" t="s">
        <v>423</v>
      </c>
      <c r="F170" s="1">
        <v>5.0</v>
      </c>
      <c r="G170" s="1">
        <v>4.0</v>
      </c>
      <c r="H170" s="1" t="s">
        <v>73</v>
      </c>
      <c r="I170" s="1">
        <v>2.0</v>
      </c>
      <c r="J170" s="1" t="s">
        <v>76</v>
      </c>
      <c r="K170" s="1" t="s">
        <v>572</v>
      </c>
      <c r="L170" s="1" t="s">
        <v>573</v>
      </c>
      <c r="M170" s="1" t="s">
        <v>574</v>
      </c>
      <c r="N170" s="1">
        <v>0.0</v>
      </c>
      <c r="O170" s="1" t="s">
        <v>85</v>
      </c>
      <c r="P170" s="1" t="s">
        <v>73</v>
      </c>
    </row>
    <row r="171" ht="15.75" customHeight="1">
      <c r="A171" s="1" t="s">
        <v>56</v>
      </c>
      <c r="B171" s="1" t="s">
        <v>571</v>
      </c>
      <c r="C171" s="1">
        <v>14.0</v>
      </c>
      <c r="D171" s="1">
        <v>39.0</v>
      </c>
      <c r="E171" s="1" t="s">
        <v>423</v>
      </c>
      <c r="F171" s="1">
        <v>5.0</v>
      </c>
      <c r="G171" s="1">
        <v>4.0</v>
      </c>
      <c r="H171" s="1" t="s">
        <v>73</v>
      </c>
      <c r="I171" s="1">
        <v>2.0</v>
      </c>
      <c r="J171" s="1" t="s">
        <v>108</v>
      </c>
      <c r="K171" s="1" t="s">
        <v>575</v>
      </c>
      <c r="L171" s="1" t="s">
        <v>573</v>
      </c>
      <c r="M171" s="1" t="s">
        <v>574</v>
      </c>
      <c r="N171" s="1">
        <v>0.0</v>
      </c>
      <c r="O171" s="1" t="s">
        <v>105</v>
      </c>
      <c r="P171" s="1" t="s">
        <v>73</v>
      </c>
    </row>
    <row r="172" ht="15.75" customHeight="1">
      <c r="A172" s="1" t="s">
        <v>56</v>
      </c>
      <c r="B172" s="1" t="s">
        <v>571</v>
      </c>
      <c r="C172" s="1">
        <v>14.0</v>
      </c>
      <c r="D172" s="1">
        <v>39.0</v>
      </c>
      <c r="E172" s="1" t="s">
        <v>423</v>
      </c>
      <c r="F172" s="1">
        <v>5.0</v>
      </c>
      <c r="G172" s="1">
        <v>4.0</v>
      </c>
      <c r="H172" s="1" t="s">
        <v>73</v>
      </c>
      <c r="I172" s="1">
        <v>2.0</v>
      </c>
      <c r="J172" s="1" t="s">
        <v>112</v>
      </c>
      <c r="K172" s="1" t="s">
        <v>576</v>
      </c>
      <c r="L172" s="1" t="s">
        <v>573</v>
      </c>
      <c r="M172" s="1" t="s">
        <v>574</v>
      </c>
      <c r="N172" s="1">
        <v>0.0</v>
      </c>
      <c r="O172" s="1" t="s">
        <v>369</v>
      </c>
      <c r="P172" s="1" t="s">
        <v>73</v>
      </c>
    </row>
    <row r="173" ht="15.75" customHeight="1">
      <c r="A173" s="1" t="s">
        <v>56</v>
      </c>
      <c r="B173" s="1" t="s">
        <v>571</v>
      </c>
      <c r="C173" s="1">
        <v>14.0</v>
      </c>
      <c r="D173" s="1">
        <v>39.0</v>
      </c>
      <c r="E173" s="1" t="s">
        <v>423</v>
      </c>
      <c r="F173" s="1">
        <v>5.0</v>
      </c>
      <c r="G173" s="1">
        <v>4.0</v>
      </c>
      <c r="H173" s="1" t="s">
        <v>73</v>
      </c>
      <c r="I173" s="1">
        <v>2.0</v>
      </c>
      <c r="J173" s="1" t="s">
        <v>127</v>
      </c>
      <c r="K173" s="1" t="s">
        <v>577</v>
      </c>
      <c r="L173" s="1" t="s">
        <v>573</v>
      </c>
      <c r="M173" s="1" t="s">
        <v>574</v>
      </c>
      <c r="N173" s="1">
        <v>0.0</v>
      </c>
      <c r="O173" s="1" t="s">
        <v>304</v>
      </c>
      <c r="P173" s="1" t="s">
        <v>73</v>
      </c>
    </row>
    <row r="174" ht="15.75" customHeight="1">
      <c r="A174" s="1" t="s">
        <v>56</v>
      </c>
      <c r="B174" s="1" t="s">
        <v>571</v>
      </c>
      <c r="C174" s="1">
        <v>14.0</v>
      </c>
      <c r="D174" s="1">
        <v>39.0</v>
      </c>
      <c r="E174" s="1" t="s">
        <v>423</v>
      </c>
      <c r="F174" s="1">
        <v>5.0</v>
      </c>
      <c r="G174" s="1">
        <v>4.0</v>
      </c>
      <c r="H174" s="1" t="s">
        <v>73</v>
      </c>
      <c r="I174" s="1">
        <v>2.0</v>
      </c>
      <c r="J174" s="1" t="s">
        <v>336</v>
      </c>
      <c r="K174" s="1" t="s">
        <v>578</v>
      </c>
      <c r="L174" s="1" t="s">
        <v>573</v>
      </c>
      <c r="M174" s="1" t="s">
        <v>574</v>
      </c>
      <c r="N174" s="1">
        <v>0.0</v>
      </c>
      <c r="O174" s="1" t="s">
        <v>372</v>
      </c>
      <c r="P174" s="1" t="s">
        <v>73</v>
      </c>
    </row>
    <row r="175" ht="15.75" customHeight="1">
      <c r="A175" s="1" t="s">
        <v>56</v>
      </c>
      <c r="B175" s="1" t="s">
        <v>579</v>
      </c>
      <c r="C175" s="1">
        <v>15.0</v>
      </c>
      <c r="D175" s="1">
        <v>40.0</v>
      </c>
      <c r="E175" s="1" t="s">
        <v>581</v>
      </c>
      <c r="F175" s="1">
        <v>1.0</v>
      </c>
      <c r="G175" s="1">
        <v>1.0</v>
      </c>
      <c r="H175" s="1" t="s">
        <v>73</v>
      </c>
      <c r="I175" s="1">
        <v>1.0</v>
      </c>
      <c r="J175" s="1" t="s">
        <v>76</v>
      </c>
      <c r="K175" s="1" t="s">
        <v>582</v>
      </c>
      <c r="L175" s="1" t="s">
        <v>81</v>
      </c>
      <c r="M175" s="1" t="s">
        <v>583</v>
      </c>
      <c r="N175" s="1">
        <v>0.0</v>
      </c>
      <c r="O175" s="1" t="s">
        <v>85</v>
      </c>
      <c r="P175" s="1" t="s">
        <v>73</v>
      </c>
    </row>
    <row r="176" ht="15.75" customHeight="1">
      <c r="A176" s="1" t="s">
        <v>56</v>
      </c>
      <c r="B176" s="1" t="s">
        <v>579</v>
      </c>
      <c r="C176" s="1">
        <v>15.0</v>
      </c>
      <c r="D176" s="1">
        <v>40.0</v>
      </c>
      <c r="E176" s="1" t="s">
        <v>581</v>
      </c>
      <c r="F176" s="1">
        <v>1.0</v>
      </c>
      <c r="G176" s="1">
        <v>1.0</v>
      </c>
      <c r="H176" s="1" t="s">
        <v>73</v>
      </c>
      <c r="I176" s="1">
        <v>1.0</v>
      </c>
      <c r="J176" s="1" t="s">
        <v>98</v>
      </c>
      <c r="K176" s="1" t="s">
        <v>586</v>
      </c>
      <c r="L176" s="1" t="s">
        <v>81</v>
      </c>
      <c r="M176" s="1" t="s">
        <v>583</v>
      </c>
      <c r="N176" s="1">
        <v>0.0</v>
      </c>
      <c r="O176" s="1" t="s">
        <v>105</v>
      </c>
      <c r="P176" s="1" t="s">
        <v>73</v>
      </c>
    </row>
    <row r="177" ht="15.75" customHeight="1">
      <c r="A177" s="1" t="s">
        <v>56</v>
      </c>
      <c r="B177" s="1" t="s">
        <v>579</v>
      </c>
      <c r="C177" s="1">
        <v>15.0</v>
      </c>
      <c r="D177" s="1">
        <v>40.0</v>
      </c>
      <c r="E177" s="1" t="s">
        <v>581</v>
      </c>
      <c r="F177" s="1">
        <v>1.0</v>
      </c>
      <c r="G177" s="1">
        <v>1.0</v>
      </c>
      <c r="H177" s="1" t="s">
        <v>73</v>
      </c>
      <c r="I177" s="1">
        <v>1.0</v>
      </c>
      <c r="J177" s="1" t="s">
        <v>108</v>
      </c>
      <c r="K177" s="1" t="s">
        <v>588</v>
      </c>
      <c r="L177" s="1" t="s">
        <v>81</v>
      </c>
      <c r="M177" s="1" t="s">
        <v>583</v>
      </c>
      <c r="N177" s="1">
        <v>0.0</v>
      </c>
      <c r="O177" s="1" t="s">
        <v>105</v>
      </c>
      <c r="P177" s="1" t="s">
        <v>73</v>
      </c>
    </row>
    <row r="178" ht="15.75" customHeight="1">
      <c r="A178" s="1" t="s">
        <v>56</v>
      </c>
      <c r="B178" s="1" t="s">
        <v>579</v>
      </c>
      <c r="C178" s="1">
        <v>15.0</v>
      </c>
      <c r="D178" s="1">
        <v>40.0</v>
      </c>
      <c r="E178" s="1" t="s">
        <v>581</v>
      </c>
      <c r="F178" s="1">
        <v>1.0</v>
      </c>
      <c r="G178" s="1">
        <v>1.0</v>
      </c>
      <c r="H178" s="1" t="s">
        <v>73</v>
      </c>
      <c r="I178" s="1">
        <v>1.0</v>
      </c>
      <c r="J178" s="1" t="s">
        <v>112</v>
      </c>
      <c r="K178" s="1" t="s">
        <v>589</v>
      </c>
      <c r="L178" s="1" t="s">
        <v>81</v>
      </c>
      <c r="M178" s="1" t="s">
        <v>583</v>
      </c>
      <c r="N178" s="1">
        <v>0.0</v>
      </c>
      <c r="O178" s="1" t="s">
        <v>590</v>
      </c>
      <c r="P178" s="1" t="s">
        <v>73</v>
      </c>
    </row>
    <row r="179" ht="15.75" customHeight="1">
      <c r="A179" s="1" t="s">
        <v>56</v>
      </c>
      <c r="B179" s="1" t="s">
        <v>579</v>
      </c>
      <c r="C179" s="1">
        <v>15.0</v>
      </c>
      <c r="D179" s="1">
        <v>40.0</v>
      </c>
      <c r="E179" s="1" t="s">
        <v>581</v>
      </c>
      <c r="F179" s="1">
        <v>1.0</v>
      </c>
      <c r="G179" s="1">
        <v>1.0</v>
      </c>
      <c r="H179" s="1" t="s">
        <v>73</v>
      </c>
      <c r="I179" s="1">
        <v>1.0</v>
      </c>
      <c r="J179" s="1" t="s">
        <v>127</v>
      </c>
      <c r="K179" s="1" t="s">
        <v>591</v>
      </c>
      <c r="L179" s="1" t="s">
        <v>81</v>
      </c>
      <c r="M179" s="1" t="s">
        <v>583</v>
      </c>
      <c r="N179" s="1">
        <v>0.0</v>
      </c>
      <c r="O179" s="1" t="s">
        <v>593</v>
      </c>
      <c r="P179" s="1" t="s">
        <v>73</v>
      </c>
    </row>
    <row r="180" ht="15.75" customHeight="1">
      <c r="A180" s="1" t="s">
        <v>56</v>
      </c>
      <c r="B180" s="1" t="s">
        <v>595</v>
      </c>
      <c r="C180" s="1">
        <v>15.0</v>
      </c>
      <c r="D180" s="1">
        <v>41.0</v>
      </c>
      <c r="E180" s="1" t="s">
        <v>581</v>
      </c>
      <c r="F180" s="1">
        <v>1.0</v>
      </c>
      <c r="G180" s="1">
        <v>2.0</v>
      </c>
      <c r="H180" s="1" t="s">
        <v>73</v>
      </c>
      <c r="I180" s="1">
        <v>2.0</v>
      </c>
      <c r="J180" s="1" t="s">
        <v>76</v>
      </c>
      <c r="K180" s="1" t="s">
        <v>596</v>
      </c>
      <c r="L180" s="1" t="s">
        <v>147</v>
      </c>
      <c r="M180" s="1" t="s">
        <v>597</v>
      </c>
      <c r="N180" s="1">
        <v>0.0</v>
      </c>
      <c r="O180" s="1" t="s">
        <v>85</v>
      </c>
      <c r="P180" s="1" t="s">
        <v>73</v>
      </c>
    </row>
    <row r="181" ht="15.75" customHeight="1">
      <c r="A181" s="1" t="s">
        <v>56</v>
      </c>
      <c r="B181" s="1" t="s">
        <v>595</v>
      </c>
      <c r="C181" s="1">
        <v>15.0</v>
      </c>
      <c r="D181" s="1">
        <v>41.0</v>
      </c>
      <c r="E181" s="1" t="s">
        <v>581</v>
      </c>
      <c r="F181" s="1">
        <v>1.0</v>
      </c>
      <c r="G181" s="1">
        <v>2.0</v>
      </c>
      <c r="H181" s="1" t="s">
        <v>73</v>
      </c>
      <c r="I181" s="1">
        <v>2.0</v>
      </c>
      <c r="J181" s="1" t="s">
        <v>98</v>
      </c>
      <c r="K181" s="1" t="s">
        <v>598</v>
      </c>
      <c r="L181" s="1" t="s">
        <v>147</v>
      </c>
      <c r="M181" s="1" t="s">
        <v>597</v>
      </c>
      <c r="N181" s="1">
        <v>0.0</v>
      </c>
      <c r="O181" s="1" t="s">
        <v>105</v>
      </c>
      <c r="P181" s="1" t="s">
        <v>73</v>
      </c>
    </row>
    <row r="182" ht="15.75" customHeight="1">
      <c r="A182" s="1" t="s">
        <v>56</v>
      </c>
      <c r="B182" s="1" t="s">
        <v>595</v>
      </c>
      <c r="C182" s="1">
        <v>15.0</v>
      </c>
      <c r="D182" s="1">
        <v>41.0</v>
      </c>
      <c r="E182" s="1" t="s">
        <v>581</v>
      </c>
      <c r="F182" s="1">
        <v>1.0</v>
      </c>
      <c r="G182" s="1">
        <v>2.0</v>
      </c>
      <c r="H182" s="1" t="s">
        <v>73</v>
      </c>
      <c r="I182" s="1">
        <v>2.0</v>
      </c>
      <c r="J182" s="1" t="s">
        <v>108</v>
      </c>
      <c r="K182" s="1" t="s">
        <v>599</v>
      </c>
      <c r="L182" s="1" t="s">
        <v>147</v>
      </c>
      <c r="M182" s="1" t="s">
        <v>597</v>
      </c>
      <c r="N182" s="1">
        <v>0.0</v>
      </c>
      <c r="O182" s="1" t="s">
        <v>105</v>
      </c>
      <c r="P182" s="1" t="s">
        <v>73</v>
      </c>
    </row>
    <row r="183" ht="15.75" customHeight="1">
      <c r="A183" s="1" t="s">
        <v>56</v>
      </c>
      <c r="B183" s="1" t="s">
        <v>595</v>
      </c>
      <c r="C183" s="1">
        <v>15.0</v>
      </c>
      <c r="D183" s="1">
        <v>41.0</v>
      </c>
      <c r="E183" s="1" t="s">
        <v>581</v>
      </c>
      <c r="F183" s="1">
        <v>1.0</v>
      </c>
      <c r="G183" s="1">
        <v>2.0</v>
      </c>
      <c r="H183" s="1" t="s">
        <v>73</v>
      </c>
      <c r="I183" s="1">
        <v>2.0</v>
      </c>
      <c r="J183" s="1" t="s">
        <v>112</v>
      </c>
      <c r="K183" s="1" t="s">
        <v>601</v>
      </c>
      <c r="L183" s="1" t="s">
        <v>147</v>
      </c>
      <c r="M183" s="1" t="s">
        <v>597</v>
      </c>
      <c r="N183" s="1">
        <v>0.0</v>
      </c>
      <c r="O183" s="1" t="s">
        <v>590</v>
      </c>
      <c r="P183" s="1" t="s">
        <v>73</v>
      </c>
    </row>
    <row r="184" ht="15.75" customHeight="1">
      <c r="A184" s="1" t="s">
        <v>56</v>
      </c>
      <c r="B184" s="1" t="s">
        <v>602</v>
      </c>
      <c r="C184" s="1">
        <v>16.0</v>
      </c>
      <c r="D184" s="1">
        <v>42.0</v>
      </c>
      <c r="E184" s="1" t="s">
        <v>581</v>
      </c>
      <c r="F184" s="1">
        <v>1.0</v>
      </c>
      <c r="G184" s="1">
        <v>3.0</v>
      </c>
      <c r="H184" s="1" t="s">
        <v>73</v>
      </c>
      <c r="I184" s="1">
        <v>1.0</v>
      </c>
      <c r="J184" s="1" t="s">
        <v>76</v>
      </c>
      <c r="K184" s="1" t="s">
        <v>603</v>
      </c>
      <c r="L184" s="1" t="s">
        <v>192</v>
      </c>
      <c r="M184" s="1" t="s">
        <v>604</v>
      </c>
      <c r="N184" s="1">
        <v>0.0</v>
      </c>
      <c r="O184" s="1" t="s">
        <v>85</v>
      </c>
      <c r="P184" s="1" t="s">
        <v>73</v>
      </c>
    </row>
    <row r="185" ht="15.75" customHeight="1">
      <c r="A185" s="1" t="s">
        <v>56</v>
      </c>
      <c r="B185" s="1" t="s">
        <v>602</v>
      </c>
      <c r="C185" s="1">
        <v>16.0</v>
      </c>
      <c r="D185" s="1">
        <v>42.0</v>
      </c>
      <c r="E185" s="1" t="s">
        <v>581</v>
      </c>
      <c r="F185" s="1">
        <v>1.0</v>
      </c>
      <c r="G185" s="1">
        <v>3.0</v>
      </c>
      <c r="H185" s="1" t="s">
        <v>73</v>
      </c>
      <c r="I185" s="1">
        <v>1.0</v>
      </c>
      <c r="J185" s="1" t="s">
        <v>98</v>
      </c>
      <c r="K185" s="1" t="s">
        <v>607</v>
      </c>
      <c r="L185" s="1" t="s">
        <v>192</v>
      </c>
      <c r="M185" s="1" t="s">
        <v>604</v>
      </c>
      <c r="N185" s="1">
        <v>0.0</v>
      </c>
      <c r="O185" s="1" t="s">
        <v>105</v>
      </c>
      <c r="P185" s="1" t="s">
        <v>73</v>
      </c>
    </row>
    <row r="186" ht="15.75" customHeight="1">
      <c r="A186" s="1" t="s">
        <v>56</v>
      </c>
      <c r="B186" s="1" t="s">
        <v>602</v>
      </c>
      <c r="C186" s="1">
        <v>16.0</v>
      </c>
      <c r="D186" s="1">
        <v>42.0</v>
      </c>
      <c r="E186" s="1" t="s">
        <v>581</v>
      </c>
      <c r="F186" s="1">
        <v>1.0</v>
      </c>
      <c r="G186" s="1">
        <v>3.0</v>
      </c>
      <c r="H186" s="1" t="s">
        <v>73</v>
      </c>
      <c r="I186" s="1">
        <v>1.0</v>
      </c>
      <c r="J186" s="1" t="s">
        <v>108</v>
      </c>
      <c r="K186" s="1" t="s">
        <v>608</v>
      </c>
      <c r="L186" s="1" t="s">
        <v>192</v>
      </c>
      <c r="M186" s="1" t="s">
        <v>604</v>
      </c>
      <c r="N186" s="1">
        <v>0.0</v>
      </c>
      <c r="O186" s="1" t="s">
        <v>105</v>
      </c>
      <c r="P186" s="1" t="s">
        <v>73</v>
      </c>
    </row>
    <row r="187" ht="15.75" customHeight="1">
      <c r="A187" s="1" t="s">
        <v>56</v>
      </c>
      <c r="B187" s="1" t="s">
        <v>602</v>
      </c>
      <c r="C187" s="1">
        <v>16.0</v>
      </c>
      <c r="D187" s="1">
        <v>42.0</v>
      </c>
      <c r="E187" s="1" t="s">
        <v>581</v>
      </c>
      <c r="F187" s="1">
        <v>1.0</v>
      </c>
      <c r="G187" s="1">
        <v>3.0</v>
      </c>
      <c r="H187" s="1" t="s">
        <v>73</v>
      </c>
      <c r="I187" s="1">
        <v>1.0</v>
      </c>
      <c r="J187" s="1" t="s">
        <v>127</v>
      </c>
      <c r="K187" s="1" t="s">
        <v>609</v>
      </c>
      <c r="L187" s="1" t="s">
        <v>192</v>
      </c>
      <c r="M187" s="1" t="s">
        <v>604</v>
      </c>
      <c r="N187" s="1">
        <v>0.0</v>
      </c>
      <c r="O187" s="1" t="s">
        <v>593</v>
      </c>
      <c r="P187" s="1" t="s">
        <v>73</v>
      </c>
    </row>
    <row r="188" ht="15.75" customHeight="1">
      <c r="A188" s="1" t="s">
        <v>56</v>
      </c>
      <c r="B188" s="1" t="s">
        <v>611</v>
      </c>
      <c r="C188" s="1">
        <v>16.0</v>
      </c>
      <c r="D188" s="1">
        <v>43.0</v>
      </c>
      <c r="E188" s="1" t="s">
        <v>581</v>
      </c>
      <c r="F188" s="1">
        <v>2.0</v>
      </c>
      <c r="G188" s="1">
        <v>1.0</v>
      </c>
      <c r="H188" s="1" t="s">
        <v>73</v>
      </c>
      <c r="I188" s="1">
        <v>2.0</v>
      </c>
      <c r="J188" s="1" t="s">
        <v>76</v>
      </c>
      <c r="K188" s="1" t="s">
        <v>612</v>
      </c>
      <c r="L188" s="1" t="s">
        <v>252</v>
      </c>
      <c r="M188" s="1" t="s">
        <v>613</v>
      </c>
      <c r="N188" s="1">
        <v>0.0</v>
      </c>
      <c r="O188" s="1" t="s">
        <v>85</v>
      </c>
      <c r="P188" s="1" t="s">
        <v>73</v>
      </c>
    </row>
    <row r="189" ht="15.75" customHeight="1">
      <c r="A189" s="1" t="s">
        <v>56</v>
      </c>
      <c r="B189" s="1" t="s">
        <v>611</v>
      </c>
      <c r="C189" s="1">
        <v>16.0</v>
      </c>
      <c r="D189" s="1">
        <v>43.0</v>
      </c>
      <c r="E189" s="1" t="s">
        <v>581</v>
      </c>
      <c r="F189" s="1">
        <v>2.0</v>
      </c>
      <c r="G189" s="1">
        <v>1.0</v>
      </c>
      <c r="H189" s="1" t="s">
        <v>73</v>
      </c>
      <c r="I189" s="1">
        <v>2.0</v>
      </c>
      <c r="J189" s="1" t="s">
        <v>98</v>
      </c>
      <c r="K189" s="1" t="s">
        <v>614</v>
      </c>
      <c r="L189" s="1" t="s">
        <v>252</v>
      </c>
      <c r="M189" s="1" t="s">
        <v>613</v>
      </c>
      <c r="N189" s="1">
        <v>0.0</v>
      </c>
      <c r="O189" s="1" t="s">
        <v>105</v>
      </c>
      <c r="P189" s="1" t="s">
        <v>73</v>
      </c>
    </row>
    <row r="190" ht="15.75" customHeight="1">
      <c r="A190" s="1" t="s">
        <v>56</v>
      </c>
      <c r="B190" s="1" t="s">
        <v>611</v>
      </c>
      <c r="C190" s="1">
        <v>16.0</v>
      </c>
      <c r="D190" s="1">
        <v>43.0</v>
      </c>
      <c r="E190" s="1" t="s">
        <v>581</v>
      </c>
      <c r="F190" s="1">
        <v>2.0</v>
      </c>
      <c r="G190" s="1">
        <v>1.0</v>
      </c>
      <c r="H190" s="1" t="s">
        <v>73</v>
      </c>
      <c r="I190" s="1">
        <v>2.0</v>
      </c>
      <c r="J190" s="1" t="s">
        <v>108</v>
      </c>
      <c r="K190" s="1" t="s">
        <v>617</v>
      </c>
      <c r="L190" s="1" t="s">
        <v>252</v>
      </c>
      <c r="M190" s="1" t="s">
        <v>613</v>
      </c>
      <c r="N190" s="1">
        <v>0.0</v>
      </c>
      <c r="O190" s="1" t="s">
        <v>105</v>
      </c>
      <c r="P190" s="1" t="s">
        <v>73</v>
      </c>
    </row>
    <row r="191" ht="15.75" customHeight="1">
      <c r="A191" s="1" t="s">
        <v>56</v>
      </c>
      <c r="B191" s="1" t="s">
        <v>611</v>
      </c>
      <c r="C191" s="1">
        <v>16.0</v>
      </c>
      <c r="D191" s="1">
        <v>43.0</v>
      </c>
      <c r="E191" s="1" t="s">
        <v>581</v>
      </c>
      <c r="F191" s="1">
        <v>2.0</v>
      </c>
      <c r="G191" s="1">
        <v>1.0</v>
      </c>
      <c r="H191" s="1" t="s">
        <v>73</v>
      </c>
      <c r="I191" s="1">
        <v>2.0</v>
      </c>
      <c r="J191" s="1" t="s">
        <v>112</v>
      </c>
      <c r="K191" s="1" t="s">
        <v>619</v>
      </c>
      <c r="L191" s="1" t="s">
        <v>252</v>
      </c>
      <c r="M191" s="1" t="s">
        <v>613</v>
      </c>
      <c r="N191" s="1">
        <v>0.0</v>
      </c>
      <c r="O191" s="1" t="s">
        <v>590</v>
      </c>
      <c r="P191" s="1" t="s">
        <v>73</v>
      </c>
    </row>
    <row r="192" ht="15.75" customHeight="1">
      <c r="A192" s="1" t="s">
        <v>56</v>
      </c>
      <c r="B192" s="1" t="s">
        <v>611</v>
      </c>
      <c r="C192" s="1">
        <v>16.0</v>
      </c>
      <c r="D192" s="1">
        <v>43.0</v>
      </c>
      <c r="E192" s="1" t="s">
        <v>581</v>
      </c>
      <c r="F192" s="1">
        <v>2.0</v>
      </c>
      <c r="G192" s="1">
        <v>1.0</v>
      </c>
      <c r="H192" s="1" t="s">
        <v>73</v>
      </c>
      <c r="I192" s="1">
        <v>2.0</v>
      </c>
      <c r="J192" s="1" t="s">
        <v>127</v>
      </c>
      <c r="K192" s="1" t="s">
        <v>620</v>
      </c>
      <c r="L192" s="1" t="s">
        <v>252</v>
      </c>
      <c r="M192" s="1" t="s">
        <v>613</v>
      </c>
      <c r="N192" s="1">
        <v>0.0</v>
      </c>
      <c r="O192" s="1" t="s">
        <v>593</v>
      </c>
      <c r="P192" s="1" t="s">
        <v>73</v>
      </c>
    </row>
    <row r="193" ht="15.75" customHeight="1">
      <c r="A193" s="1" t="s">
        <v>56</v>
      </c>
      <c r="B193" s="1" t="s">
        <v>611</v>
      </c>
      <c r="C193" s="1">
        <v>16.0</v>
      </c>
      <c r="D193" s="1">
        <v>43.0</v>
      </c>
      <c r="E193" s="1" t="s">
        <v>581</v>
      </c>
      <c r="F193" s="1">
        <v>2.0</v>
      </c>
      <c r="G193" s="1">
        <v>1.0</v>
      </c>
      <c r="H193" s="1" t="s">
        <v>73</v>
      </c>
      <c r="I193" s="1">
        <v>2.0</v>
      </c>
      <c r="J193" s="1" t="s">
        <v>302</v>
      </c>
      <c r="K193" s="1" t="s">
        <v>623</v>
      </c>
      <c r="L193" s="1" t="s">
        <v>252</v>
      </c>
      <c r="M193" s="1" t="s">
        <v>613</v>
      </c>
      <c r="N193" s="1">
        <v>0.0</v>
      </c>
      <c r="O193" s="1" t="s">
        <v>304</v>
      </c>
      <c r="P193" s="1" t="s">
        <v>73</v>
      </c>
    </row>
    <row r="194" ht="15.75" customHeight="1">
      <c r="A194" s="1" t="s">
        <v>56</v>
      </c>
      <c r="B194" s="1" t="s">
        <v>624</v>
      </c>
      <c r="C194" s="1">
        <v>17.0</v>
      </c>
      <c r="D194" s="1">
        <v>44.0</v>
      </c>
      <c r="E194" s="1" t="s">
        <v>581</v>
      </c>
      <c r="F194" s="1">
        <v>2.0</v>
      </c>
      <c r="G194" s="1">
        <v>2.0</v>
      </c>
      <c r="H194" s="1" t="s">
        <v>73</v>
      </c>
      <c r="I194" s="1">
        <v>1.0</v>
      </c>
      <c r="J194" s="1" t="s">
        <v>76</v>
      </c>
      <c r="K194" s="1" t="s">
        <v>625</v>
      </c>
      <c r="L194" s="1" t="s">
        <v>307</v>
      </c>
      <c r="M194" s="1" t="s">
        <v>626</v>
      </c>
      <c r="N194" s="1">
        <v>0.0</v>
      </c>
      <c r="O194" s="1" t="s">
        <v>85</v>
      </c>
      <c r="P194" s="1" t="s">
        <v>73</v>
      </c>
    </row>
    <row r="195" ht="15.75" customHeight="1">
      <c r="A195" s="1" t="s">
        <v>56</v>
      </c>
      <c r="B195" s="1" t="s">
        <v>624</v>
      </c>
      <c r="C195" s="1">
        <v>17.0</v>
      </c>
      <c r="D195" s="1">
        <v>44.0</v>
      </c>
      <c r="E195" s="1" t="s">
        <v>581</v>
      </c>
      <c r="F195" s="1">
        <v>2.0</v>
      </c>
      <c r="G195" s="1">
        <v>2.0</v>
      </c>
      <c r="H195" s="1" t="s">
        <v>73</v>
      </c>
      <c r="I195" s="1">
        <v>1.0</v>
      </c>
      <c r="J195" s="1" t="s">
        <v>98</v>
      </c>
      <c r="K195" s="1" t="s">
        <v>628</v>
      </c>
      <c r="L195" s="1" t="s">
        <v>307</v>
      </c>
      <c r="M195" s="1" t="s">
        <v>626</v>
      </c>
      <c r="N195" s="1">
        <v>0.0</v>
      </c>
      <c r="O195" s="1" t="s">
        <v>105</v>
      </c>
      <c r="P195" s="1" t="s">
        <v>73</v>
      </c>
    </row>
    <row r="196" ht="15.75" customHeight="1">
      <c r="A196" s="1" t="s">
        <v>56</v>
      </c>
      <c r="B196" s="1" t="s">
        <v>624</v>
      </c>
      <c r="C196" s="1">
        <v>17.0</v>
      </c>
      <c r="D196" s="1">
        <v>44.0</v>
      </c>
      <c r="E196" s="1" t="s">
        <v>581</v>
      </c>
      <c r="F196" s="1">
        <v>2.0</v>
      </c>
      <c r="G196" s="1">
        <v>2.0</v>
      </c>
      <c r="H196" s="1" t="s">
        <v>73</v>
      </c>
      <c r="I196" s="1">
        <v>1.0</v>
      </c>
      <c r="J196" s="1" t="s">
        <v>108</v>
      </c>
      <c r="K196" s="1" t="s">
        <v>629</v>
      </c>
      <c r="L196" s="1" t="s">
        <v>307</v>
      </c>
      <c r="M196" s="1" t="s">
        <v>626</v>
      </c>
      <c r="N196" s="1">
        <v>0.0</v>
      </c>
      <c r="O196" s="1" t="s">
        <v>105</v>
      </c>
      <c r="P196" s="1" t="s">
        <v>73</v>
      </c>
    </row>
    <row r="197" ht="15.75" customHeight="1">
      <c r="A197" s="1" t="s">
        <v>56</v>
      </c>
      <c r="B197" s="1" t="s">
        <v>624</v>
      </c>
      <c r="C197" s="1">
        <v>17.0</v>
      </c>
      <c r="D197" s="1">
        <v>44.0</v>
      </c>
      <c r="E197" s="1" t="s">
        <v>581</v>
      </c>
      <c r="F197" s="1">
        <v>2.0</v>
      </c>
      <c r="G197" s="1">
        <v>2.0</v>
      </c>
      <c r="H197" s="1" t="s">
        <v>73</v>
      </c>
      <c r="I197" s="1">
        <v>1.0</v>
      </c>
      <c r="J197" s="1" t="s">
        <v>112</v>
      </c>
      <c r="K197" s="1" t="s">
        <v>632</v>
      </c>
      <c r="L197" s="1" t="s">
        <v>307</v>
      </c>
      <c r="M197" s="1" t="s">
        <v>626</v>
      </c>
      <c r="N197" s="1">
        <v>0.0</v>
      </c>
      <c r="O197" s="1" t="s">
        <v>590</v>
      </c>
      <c r="P197" s="1" t="s">
        <v>73</v>
      </c>
    </row>
    <row r="198" ht="15.75" customHeight="1">
      <c r="A198" s="1" t="s">
        <v>56</v>
      </c>
      <c r="B198" s="1" t="s">
        <v>624</v>
      </c>
      <c r="C198" s="1">
        <v>17.0</v>
      </c>
      <c r="D198" s="1">
        <v>44.0</v>
      </c>
      <c r="E198" s="1" t="s">
        <v>581</v>
      </c>
      <c r="F198" s="1">
        <v>2.0</v>
      </c>
      <c r="G198" s="1">
        <v>2.0</v>
      </c>
      <c r="H198" s="1" t="s">
        <v>73</v>
      </c>
      <c r="I198" s="1">
        <v>1.0</v>
      </c>
      <c r="J198" s="1" t="s">
        <v>302</v>
      </c>
      <c r="K198" s="1" t="s">
        <v>633</v>
      </c>
      <c r="L198" s="1" t="s">
        <v>307</v>
      </c>
      <c r="M198" s="1" t="s">
        <v>626</v>
      </c>
      <c r="N198" s="1">
        <v>0.0</v>
      </c>
      <c r="O198" s="1" t="s">
        <v>304</v>
      </c>
      <c r="P198" s="1" t="s">
        <v>73</v>
      </c>
    </row>
    <row r="199" ht="15.75" customHeight="1">
      <c r="A199" s="1" t="s">
        <v>56</v>
      </c>
      <c r="B199" s="1" t="s">
        <v>634</v>
      </c>
      <c r="C199" s="1">
        <v>17.0</v>
      </c>
      <c r="D199" s="1">
        <v>45.0</v>
      </c>
      <c r="E199" s="1" t="s">
        <v>581</v>
      </c>
      <c r="F199" s="1">
        <v>2.0</v>
      </c>
      <c r="G199" s="1">
        <v>3.0</v>
      </c>
      <c r="H199" s="1" t="s">
        <v>73</v>
      </c>
      <c r="I199" s="1">
        <v>2.0</v>
      </c>
      <c r="J199" s="1" t="s">
        <v>76</v>
      </c>
      <c r="K199" s="1" t="s">
        <v>636</v>
      </c>
      <c r="L199" s="1" t="s">
        <v>315</v>
      </c>
      <c r="M199" s="1" t="s">
        <v>637</v>
      </c>
      <c r="N199" s="1">
        <v>0.0</v>
      </c>
      <c r="O199" s="1" t="s">
        <v>85</v>
      </c>
      <c r="P199" s="1" t="s">
        <v>73</v>
      </c>
    </row>
    <row r="200" ht="15.75" customHeight="1">
      <c r="A200" s="1" t="s">
        <v>56</v>
      </c>
      <c r="B200" s="1" t="s">
        <v>634</v>
      </c>
      <c r="C200" s="1">
        <v>17.0</v>
      </c>
      <c r="D200" s="1">
        <v>45.0</v>
      </c>
      <c r="E200" s="1" t="s">
        <v>581</v>
      </c>
      <c r="F200" s="1">
        <v>2.0</v>
      </c>
      <c r="G200" s="1">
        <v>3.0</v>
      </c>
      <c r="H200" s="1" t="s">
        <v>73</v>
      </c>
      <c r="I200" s="1">
        <v>2.0</v>
      </c>
      <c r="J200" s="1" t="s">
        <v>98</v>
      </c>
      <c r="K200" s="1" t="s">
        <v>638</v>
      </c>
      <c r="L200" s="1" t="s">
        <v>315</v>
      </c>
      <c r="M200" s="1" t="s">
        <v>637</v>
      </c>
      <c r="N200" s="1">
        <v>0.0</v>
      </c>
      <c r="O200" s="1" t="s">
        <v>105</v>
      </c>
      <c r="P200" s="1" t="s">
        <v>73</v>
      </c>
    </row>
    <row r="201" ht="15.75" customHeight="1">
      <c r="A201" s="1" t="s">
        <v>56</v>
      </c>
      <c r="B201" s="1" t="s">
        <v>634</v>
      </c>
      <c r="C201" s="1">
        <v>17.0</v>
      </c>
      <c r="D201" s="1">
        <v>45.0</v>
      </c>
      <c r="E201" s="1" t="s">
        <v>581</v>
      </c>
      <c r="F201" s="1">
        <v>2.0</v>
      </c>
      <c r="G201" s="1">
        <v>3.0</v>
      </c>
      <c r="H201" s="1" t="s">
        <v>73</v>
      </c>
      <c r="I201" s="1">
        <v>2.0</v>
      </c>
      <c r="J201" s="1" t="s">
        <v>108</v>
      </c>
      <c r="K201" s="1" t="s">
        <v>641</v>
      </c>
      <c r="L201" s="1" t="s">
        <v>315</v>
      </c>
      <c r="M201" s="1" t="s">
        <v>637</v>
      </c>
      <c r="N201" s="1">
        <v>0.0</v>
      </c>
      <c r="O201" s="1" t="s">
        <v>105</v>
      </c>
      <c r="P201" s="1" t="s">
        <v>73</v>
      </c>
    </row>
    <row r="202" ht="15.75" customHeight="1">
      <c r="A202" s="1" t="s">
        <v>56</v>
      </c>
      <c r="B202" s="1" t="s">
        <v>634</v>
      </c>
      <c r="C202" s="1">
        <v>17.0</v>
      </c>
      <c r="D202" s="1">
        <v>45.0</v>
      </c>
      <c r="E202" s="1" t="s">
        <v>581</v>
      </c>
      <c r="F202" s="1">
        <v>2.0</v>
      </c>
      <c r="G202" s="1">
        <v>3.0</v>
      </c>
      <c r="H202" s="1" t="s">
        <v>73</v>
      </c>
      <c r="I202" s="1">
        <v>2.0</v>
      </c>
      <c r="J202" s="1" t="s">
        <v>127</v>
      </c>
      <c r="K202" s="1" t="s">
        <v>643</v>
      </c>
      <c r="L202" s="1" t="s">
        <v>315</v>
      </c>
      <c r="M202" s="1" t="s">
        <v>637</v>
      </c>
      <c r="N202" s="1">
        <v>0.0</v>
      </c>
      <c r="O202" s="1" t="s">
        <v>593</v>
      </c>
      <c r="P202" s="1" t="s">
        <v>73</v>
      </c>
    </row>
    <row r="203" ht="15.75" customHeight="1">
      <c r="A203" s="1" t="s">
        <v>56</v>
      </c>
      <c r="B203" s="1" t="s">
        <v>634</v>
      </c>
      <c r="C203" s="1">
        <v>17.0</v>
      </c>
      <c r="D203" s="1">
        <v>45.0</v>
      </c>
      <c r="E203" s="1" t="s">
        <v>581</v>
      </c>
      <c r="F203" s="1">
        <v>2.0</v>
      </c>
      <c r="G203" s="1">
        <v>3.0</v>
      </c>
      <c r="H203" s="1" t="s">
        <v>73</v>
      </c>
      <c r="I203" s="1">
        <v>2.0</v>
      </c>
      <c r="J203" s="1" t="s">
        <v>302</v>
      </c>
      <c r="K203" s="1" t="s">
        <v>644</v>
      </c>
      <c r="L203" s="1" t="s">
        <v>315</v>
      </c>
      <c r="M203" s="1" t="s">
        <v>637</v>
      </c>
      <c r="N203" s="1">
        <v>0.0</v>
      </c>
      <c r="O203" s="1" t="s">
        <v>304</v>
      </c>
      <c r="P203" s="1" t="s">
        <v>73</v>
      </c>
    </row>
    <row r="204" ht="15.75" customHeight="1">
      <c r="A204" s="1" t="s">
        <v>56</v>
      </c>
      <c r="B204" s="1" t="s">
        <v>645</v>
      </c>
      <c r="C204" s="1">
        <v>18.0</v>
      </c>
      <c r="D204" s="1">
        <v>46.0</v>
      </c>
      <c r="E204" s="1" t="s">
        <v>581</v>
      </c>
      <c r="F204" s="1">
        <v>3.0</v>
      </c>
      <c r="G204" s="1">
        <v>1.0</v>
      </c>
      <c r="H204" s="1" t="s">
        <v>73</v>
      </c>
      <c r="I204" s="1">
        <v>1.0</v>
      </c>
      <c r="J204" s="1" t="s">
        <v>76</v>
      </c>
      <c r="K204" s="1" t="s">
        <v>646</v>
      </c>
      <c r="L204" s="1" t="s">
        <v>330</v>
      </c>
      <c r="M204" s="1" t="s">
        <v>647</v>
      </c>
      <c r="N204" s="1">
        <v>0.0</v>
      </c>
      <c r="O204" s="1" t="s">
        <v>85</v>
      </c>
      <c r="P204" s="1" t="s">
        <v>73</v>
      </c>
    </row>
    <row r="205" ht="15.75" customHeight="1">
      <c r="A205" s="1" t="s">
        <v>56</v>
      </c>
      <c r="B205" s="1" t="s">
        <v>645</v>
      </c>
      <c r="C205" s="1">
        <v>18.0</v>
      </c>
      <c r="D205" s="1">
        <v>46.0</v>
      </c>
      <c r="E205" s="1" t="s">
        <v>581</v>
      </c>
      <c r="F205" s="1">
        <v>3.0</v>
      </c>
      <c r="G205" s="1">
        <v>1.0</v>
      </c>
      <c r="H205" s="1" t="s">
        <v>73</v>
      </c>
      <c r="I205" s="1">
        <v>1.0</v>
      </c>
      <c r="J205" s="1" t="s">
        <v>98</v>
      </c>
      <c r="K205" s="1" t="s">
        <v>648</v>
      </c>
      <c r="L205" s="1" t="s">
        <v>330</v>
      </c>
      <c r="M205" s="1" t="s">
        <v>647</v>
      </c>
      <c r="N205" s="1">
        <v>0.0</v>
      </c>
      <c r="O205" s="1" t="s">
        <v>105</v>
      </c>
      <c r="P205" s="1" t="s">
        <v>73</v>
      </c>
    </row>
    <row r="206" ht="15.75" customHeight="1">
      <c r="A206" s="1" t="s">
        <v>56</v>
      </c>
      <c r="B206" s="1" t="s">
        <v>645</v>
      </c>
      <c r="C206" s="1">
        <v>18.0</v>
      </c>
      <c r="D206" s="1">
        <v>46.0</v>
      </c>
      <c r="E206" s="1" t="s">
        <v>581</v>
      </c>
      <c r="F206" s="1">
        <v>3.0</v>
      </c>
      <c r="G206" s="1">
        <v>1.0</v>
      </c>
      <c r="H206" s="1" t="s">
        <v>73</v>
      </c>
      <c r="I206" s="1">
        <v>1.0</v>
      </c>
      <c r="J206" s="1" t="s">
        <v>108</v>
      </c>
      <c r="K206" s="1" t="s">
        <v>649</v>
      </c>
      <c r="L206" s="1" t="s">
        <v>330</v>
      </c>
      <c r="M206" s="1" t="s">
        <v>647</v>
      </c>
      <c r="N206" s="1">
        <v>0.0</v>
      </c>
      <c r="O206" s="1" t="s">
        <v>105</v>
      </c>
      <c r="P206" s="1" t="s">
        <v>73</v>
      </c>
    </row>
    <row r="207" ht="15.75" customHeight="1">
      <c r="A207" s="1" t="s">
        <v>56</v>
      </c>
      <c r="B207" s="1" t="s">
        <v>645</v>
      </c>
      <c r="C207" s="1">
        <v>18.0</v>
      </c>
      <c r="D207" s="1">
        <v>46.0</v>
      </c>
      <c r="E207" s="1" t="s">
        <v>581</v>
      </c>
      <c r="F207" s="1">
        <v>3.0</v>
      </c>
      <c r="G207" s="1">
        <v>1.0</v>
      </c>
      <c r="H207" s="1" t="s">
        <v>73</v>
      </c>
      <c r="I207" s="1">
        <v>1.0</v>
      </c>
      <c r="J207" s="1" t="s">
        <v>112</v>
      </c>
      <c r="K207" s="1" t="s">
        <v>650</v>
      </c>
      <c r="L207" s="1" t="s">
        <v>330</v>
      </c>
      <c r="M207" s="1" t="s">
        <v>647</v>
      </c>
      <c r="N207" s="1">
        <v>0.0</v>
      </c>
      <c r="O207" s="1" t="s">
        <v>590</v>
      </c>
      <c r="P207" s="1" t="s">
        <v>73</v>
      </c>
    </row>
    <row r="208" ht="15.75" customHeight="1">
      <c r="A208" s="1" t="s">
        <v>56</v>
      </c>
      <c r="B208" s="1" t="s">
        <v>645</v>
      </c>
      <c r="C208" s="1">
        <v>18.0</v>
      </c>
      <c r="D208" s="1">
        <v>46.0</v>
      </c>
      <c r="E208" s="1" t="s">
        <v>581</v>
      </c>
      <c r="F208" s="1">
        <v>3.0</v>
      </c>
      <c r="G208" s="1">
        <v>1.0</v>
      </c>
      <c r="H208" s="1" t="s">
        <v>73</v>
      </c>
      <c r="I208" s="1">
        <v>1.0</v>
      </c>
      <c r="J208" s="1" t="s">
        <v>127</v>
      </c>
      <c r="K208" s="1" t="s">
        <v>651</v>
      </c>
      <c r="L208" s="1" t="s">
        <v>330</v>
      </c>
      <c r="M208" s="1" t="s">
        <v>647</v>
      </c>
      <c r="N208" s="1">
        <v>0.0</v>
      </c>
      <c r="O208" s="1" t="s">
        <v>593</v>
      </c>
      <c r="P208" s="1" t="s">
        <v>73</v>
      </c>
    </row>
    <row r="209" ht="15.75" customHeight="1">
      <c r="A209" s="1" t="s">
        <v>56</v>
      </c>
      <c r="B209" s="1" t="s">
        <v>645</v>
      </c>
      <c r="C209" s="1">
        <v>18.0</v>
      </c>
      <c r="D209" s="1">
        <v>46.0</v>
      </c>
      <c r="E209" s="1" t="s">
        <v>581</v>
      </c>
      <c r="F209" s="1">
        <v>3.0</v>
      </c>
      <c r="G209" s="1">
        <v>1.0</v>
      </c>
      <c r="H209" s="1" t="s">
        <v>73</v>
      </c>
      <c r="I209" s="1">
        <v>1.0</v>
      </c>
      <c r="J209" s="1" t="s">
        <v>336</v>
      </c>
      <c r="K209" s="1" t="s">
        <v>652</v>
      </c>
      <c r="L209" s="1" t="s">
        <v>330</v>
      </c>
      <c r="M209" s="1" t="s">
        <v>647</v>
      </c>
      <c r="N209" s="1">
        <v>1.0</v>
      </c>
      <c r="O209" s="1" t="s">
        <v>338</v>
      </c>
      <c r="P209" s="1" t="s">
        <v>73</v>
      </c>
    </row>
    <row r="210" ht="15.75" customHeight="1">
      <c r="A210" s="1" t="s">
        <v>56</v>
      </c>
      <c r="B210" s="1" t="s">
        <v>653</v>
      </c>
      <c r="C210" s="1">
        <v>18.0</v>
      </c>
      <c r="D210" s="1">
        <v>47.0</v>
      </c>
      <c r="E210" s="1" t="s">
        <v>581</v>
      </c>
      <c r="F210" s="1">
        <v>3.0</v>
      </c>
      <c r="G210" s="1">
        <v>2.0</v>
      </c>
      <c r="H210" s="1" t="s">
        <v>73</v>
      </c>
      <c r="I210" s="1">
        <v>2.0</v>
      </c>
      <c r="J210" s="1" t="s">
        <v>76</v>
      </c>
      <c r="K210" s="1" t="s">
        <v>654</v>
      </c>
      <c r="L210" s="1" t="s">
        <v>341</v>
      </c>
      <c r="M210" s="1" t="s">
        <v>655</v>
      </c>
      <c r="N210" s="1">
        <v>0.0</v>
      </c>
      <c r="O210" s="1" t="s">
        <v>85</v>
      </c>
      <c r="P210" s="1" t="s">
        <v>73</v>
      </c>
    </row>
    <row r="211" ht="15.75" customHeight="1">
      <c r="A211" s="1" t="s">
        <v>56</v>
      </c>
      <c r="B211" s="1" t="s">
        <v>653</v>
      </c>
      <c r="C211" s="1">
        <v>18.0</v>
      </c>
      <c r="D211" s="1">
        <v>47.0</v>
      </c>
      <c r="E211" s="1" t="s">
        <v>581</v>
      </c>
      <c r="F211" s="1">
        <v>3.0</v>
      </c>
      <c r="G211" s="1">
        <v>2.0</v>
      </c>
      <c r="H211" s="1" t="s">
        <v>73</v>
      </c>
      <c r="I211" s="1">
        <v>2.0</v>
      </c>
      <c r="J211" s="1" t="s">
        <v>98</v>
      </c>
      <c r="K211" s="1" t="s">
        <v>656</v>
      </c>
      <c r="L211" s="1" t="s">
        <v>341</v>
      </c>
      <c r="M211" s="1" t="s">
        <v>655</v>
      </c>
      <c r="N211" s="1">
        <v>0.0</v>
      </c>
      <c r="O211" s="1" t="s">
        <v>105</v>
      </c>
      <c r="P211" s="1" t="s">
        <v>73</v>
      </c>
    </row>
    <row r="212" ht="15.75" customHeight="1">
      <c r="A212" s="1" t="s">
        <v>56</v>
      </c>
      <c r="B212" s="1" t="s">
        <v>653</v>
      </c>
      <c r="C212" s="1">
        <v>18.0</v>
      </c>
      <c r="D212" s="1">
        <v>47.0</v>
      </c>
      <c r="E212" s="1" t="s">
        <v>581</v>
      </c>
      <c r="F212" s="1">
        <v>3.0</v>
      </c>
      <c r="G212" s="1">
        <v>2.0</v>
      </c>
      <c r="H212" s="1" t="s">
        <v>73</v>
      </c>
      <c r="I212" s="1">
        <v>2.0</v>
      </c>
      <c r="J212" s="1" t="s">
        <v>108</v>
      </c>
      <c r="K212" s="1" t="s">
        <v>657</v>
      </c>
      <c r="L212" s="1" t="s">
        <v>341</v>
      </c>
      <c r="M212" s="1" t="s">
        <v>655</v>
      </c>
      <c r="N212" s="1">
        <v>0.0</v>
      </c>
      <c r="O212" s="1" t="s">
        <v>105</v>
      </c>
      <c r="P212" s="1" t="s">
        <v>73</v>
      </c>
    </row>
    <row r="213" ht="15.75" customHeight="1">
      <c r="A213" s="1" t="s">
        <v>56</v>
      </c>
      <c r="B213" s="1" t="s">
        <v>653</v>
      </c>
      <c r="C213" s="1">
        <v>18.0</v>
      </c>
      <c r="D213" s="1">
        <v>47.0</v>
      </c>
      <c r="E213" s="1" t="s">
        <v>581</v>
      </c>
      <c r="F213" s="1">
        <v>3.0</v>
      </c>
      <c r="G213" s="1">
        <v>2.0</v>
      </c>
      <c r="H213" s="1" t="s">
        <v>73</v>
      </c>
      <c r="I213" s="1">
        <v>2.0</v>
      </c>
      <c r="J213" s="1" t="s">
        <v>112</v>
      </c>
      <c r="K213" s="1" t="s">
        <v>658</v>
      </c>
      <c r="L213" s="1" t="s">
        <v>341</v>
      </c>
      <c r="M213" s="1" t="s">
        <v>655</v>
      </c>
      <c r="N213" s="1">
        <v>0.0</v>
      </c>
      <c r="O213" s="1" t="s">
        <v>590</v>
      </c>
      <c r="P213" s="1" t="s">
        <v>73</v>
      </c>
    </row>
    <row r="214" ht="15.75" customHeight="1">
      <c r="A214" s="1" t="s">
        <v>56</v>
      </c>
      <c r="B214" s="1" t="s">
        <v>653</v>
      </c>
      <c r="C214" s="1">
        <v>18.0</v>
      </c>
      <c r="D214" s="1">
        <v>47.0</v>
      </c>
      <c r="E214" s="1" t="s">
        <v>581</v>
      </c>
      <c r="F214" s="1">
        <v>3.0</v>
      </c>
      <c r="G214" s="1">
        <v>2.0</v>
      </c>
      <c r="H214" s="1" t="s">
        <v>73</v>
      </c>
      <c r="I214" s="1">
        <v>2.0</v>
      </c>
      <c r="J214" s="1" t="s">
        <v>336</v>
      </c>
      <c r="K214" s="1" t="s">
        <v>659</v>
      </c>
      <c r="L214" s="1" t="s">
        <v>341</v>
      </c>
      <c r="M214" s="1" t="s">
        <v>655</v>
      </c>
      <c r="N214" s="1">
        <v>1.0</v>
      </c>
      <c r="O214" s="1" t="s">
        <v>338</v>
      </c>
      <c r="P214" s="1" t="s">
        <v>73</v>
      </c>
    </row>
    <row r="215" ht="15.75" customHeight="1">
      <c r="A215" s="1" t="s">
        <v>56</v>
      </c>
      <c r="B215" s="1" t="s">
        <v>660</v>
      </c>
      <c r="C215" s="1">
        <v>19.0</v>
      </c>
      <c r="D215" s="1">
        <v>48.0</v>
      </c>
      <c r="E215" s="1" t="s">
        <v>581</v>
      </c>
      <c r="F215" s="1">
        <v>3.0</v>
      </c>
      <c r="G215" s="1">
        <v>3.0</v>
      </c>
      <c r="H215" s="1" t="s">
        <v>73</v>
      </c>
      <c r="I215" s="1">
        <v>1.0</v>
      </c>
      <c r="J215" s="1" t="s">
        <v>76</v>
      </c>
      <c r="K215" s="1" t="s">
        <v>661</v>
      </c>
      <c r="L215" s="1" t="s">
        <v>349</v>
      </c>
      <c r="M215" s="1" t="s">
        <v>662</v>
      </c>
      <c r="N215" s="1">
        <v>0.0</v>
      </c>
      <c r="O215" s="1" t="s">
        <v>85</v>
      </c>
      <c r="P215" s="1" t="s">
        <v>73</v>
      </c>
    </row>
    <row r="216" ht="15.75" customHeight="1">
      <c r="A216" s="1" t="s">
        <v>56</v>
      </c>
      <c r="B216" s="1" t="s">
        <v>660</v>
      </c>
      <c r="C216" s="1">
        <v>19.0</v>
      </c>
      <c r="D216" s="1">
        <v>48.0</v>
      </c>
      <c r="E216" s="1" t="s">
        <v>581</v>
      </c>
      <c r="F216" s="1">
        <v>3.0</v>
      </c>
      <c r="G216" s="1">
        <v>3.0</v>
      </c>
      <c r="H216" s="1" t="s">
        <v>73</v>
      </c>
      <c r="I216" s="1">
        <v>1.0</v>
      </c>
      <c r="J216" s="1" t="s">
        <v>98</v>
      </c>
      <c r="K216" s="1" t="s">
        <v>663</v>
      </c>
      <c r="L216" s="1" t="s">
        <v>349</v>
      </c>
      <c r="M216" s="1" t="s">
        <v>662</v>
      </c>
      <c r="N216" s="1">
        <v>0.0</v>
      </c>
      <c r="O216" s="1" t="s">
        <v>105</v>
      </c>
      <c r="P216" s="1" t="s">
        <v>73</v>
      </c>
    </row>
    <row r="217" ht="15.75" customHeight="1">
      <c r="A217" s="1" t="s">
        <v>56</v>
      </c>
      <c r="B217" s="1" t="s">
        <v>660</v>
      </c>
      <c r="C217" s="1">
        <v>19.0</v>
      </c>
      <c r="D217" s="1">
        <v>48.0</v>
      </c>
      <c r="E217" s="1" t="s">
        <v>581</v>
      </c>
      <c r="F217" s="1">
        <v>3.0</v>
      </c>
      <c r="G217" s="1">
        <v>3.0</v>
      </c>
      <c r="H217" s="1" t="s">
        <v>73</v>
      </c>
      <c r="I217" s="1">
        <v>1.0</v>
      </c>
      <c r="J217" s="1" t="s">
        <v>108</v>
      </c>
      <c r="K217" s="1" t="s">
        <v>664</v>
      </c>
      <c r="L217" s="1" t="s">
        <v>349</v>
      </c>
      <c r="M217" s="1" t="s">
        <v>662</v>
      </c>
      <c r="N217" s="1">
        <v>0.0</v>
      </c>
      <c r="O217" s="1" t="s">
        <v>105</v>
      </c>
      <c r="P217" s="1" t="s">
        <v>73</v>
      </c>
    </row>
    <row r="218" ht="15.75" customHeight="1">
      <c r="A218" s="1" t="s">
        <v>56</v>
      </c>
      <c r="B218" s="1" t="s">
        <v>660</v>
      </c>
      <c r="C218" s="1">
        <v>19.0</v>
      </c>
      <c r="D218" s="1">
        <v>48.0</v>
      </c>
      <c r="E218" s="1" t="s">
        <v>581</v>
      </c>
      <c r="F218" s="1">
        <v>3.0</v>
      </c>
      <c r="G218" s="1">
        <v>3.0</v>
      </c>
      <c r="H218" s="1" t="s">
        <v>73</v>
      </c>
      <c r="I218" s="1">
        <v>1.0</v>
      </c>
      <c r="J218" s="1" t="s">
        <v>127</v>
      </c>
      <c r="K218" s="1" t="s">
        <v>665</v>
      </c>
      <c r="L218" s="1" t="s">
        <v>349</v>
      </c>
      <c r="M218" s="1" t="s">
        <v>662</v>
      </c>
      <c r="N218" s="1">
        <v>0.0</v>
      </c>
      <c r="O218" s="1" t="s">
        <v>593</v>
      </c>
      <c r="P218" s="1" t="s">
        <v>73</v>
      </c>
    </row>
    <row r="219" ht="15.75" customHeight="1">
      <c r="A219" s="1" t="s">
        <v>56</v>
      </c>
      <c r="B219" s="1" t="s">
        <v>660</v>
      </c>
      <c r="C219" s="1">
        <v>19.0</v>
      </c>
      <c r="D219" s="1">
        <v>48.0</v>
      </c>
      <c r="E219" s="1" t="s">
        <v>581</v>
      </c>
      <c r="F219" s="1">
        <v>3.0</v>
      </c>
      <c r="G219" s="1">
        <v>3.0</v>
      </c>
      <c r="H219" s="1" t="s">
        <v>73</v>
      </c>
      <c r="I219" s="1">
        <v>1.0</v>
      </c>
      <c r="J219" s="1" t="s">
        <v>336</v>
      </c>
      <c r="K219" s="1" t="s">
        <v>666</v>
      </c>
      <c r="L219" s="1" t="s">
        <v>349</v>
      </c>
      <c r="M219" s="1" t="s">
        <v>662</v>
      </c>
      <c r="N219" s="1">
        <v>1.0</v>
      </c>
      <c r="O219" s="1" t="s">
        <v>338</v>
      </c>
      <c r="P219" s="1" t="s">
        <v>73</v>
      </c>
    </row>
    <row r="220" ht="15.75" customHeight="1">
      <c r="A220" s="1" t="s">
        <v>56</v>
      </c>
      <c r="B220" s="1" t="s">
        <v>667</v>
      </c>
      <c r="C220" s="1">
        <v>19.0</v>
      </c>
      <c r="D220" s="1">
        <v>49.0</v>
      </c>
      <c r="E220" s="1" t="s">
        <v>581</v>
      </c>
      <c r="F220" s="1">
        <v>4.0</v>
      </c>
      <c r="G220" s="1">
        <v>1.0</v>
      </c>
      <c r="H220" s="1" t="s">
        <v>73</v>
      </c>
      <c r="I220" s="1">
        <v>2.0</v>
      </c>
      <c r="J220" s="1" t="s">
        <v>76</v>
      </c>
      <c r="K220" s="1" t="s">
        <v>668</v>
      </c>
      <c r="L220" s="1" t="s">
        <v>364</v>
      </c>
      <c r="M220" s="1" t="s">
        <v>669</v>
      </c>
      <c r="N220" s="1">
        <v>0.0</v>
      </c>
      <c r="O220" s="1" t="s">
        <v>85</v>
      </c>
      <c r="P220" s="1" t="s">
        <v>73</v>
      </c>
    </row>
    <row r="221" ht="15.75" customHeight="1">
      <c r="A221" s="1" t="s">
        <v>56</v>
      </c>
      <c r="B221" s="1" t="s">
        <v>667</v>
      </c>
      <c r="C221" s="1">
        <v>19.0</v>
      </c>
      <c r="D221" s="1">
        <v>49.0</v>
      </c>
      <c r="E221" s="1" t="s">
        <v>581</v>
      </c>
      <c r="F221" s="1">
        <v>4.0</v>
      </c>
      <c r="G221" s="1">
        <v>1.0</v>
      </c>
      <c r="H221" s="1" t="s">
        <v>73</v>
      </c>
      <c r="I221" s="1">
        <v>2.0</v>
      </c>
      <c r="J221" s="1" t="s">
        <v>98</v>
      </c>
      <c r="K221" s="1" t="s">
        <v>670</v>
      </c>
      <c r="L221" s="1" t="s">
        <v>364</v>
      </c>
      <c r="M221" s="1" t="s">
        <v>669</v>
      </c>
      <c r="N221" s="1">
        <v>0.0</v>
      </c>
      <c r="O221" s="1" t="s">
        <v>105</v>
      </c>
      <c r="P221" s="1" t="s">
        <v>73</v>
      </c>
    </row>
    <row r="222" ht="15.75" customHeight="1">
      <c r="A222" s="1" t="s">
        <v>56</v>
      </c>
      <c r="B222" s="1" t="s">
        <v>667</v>
      </c>
      <c r="C222" s="1">
        <v>19.0</v>
      </c>
      <c r="D222" s="1">
        <v>49.0</v>
      </c>
      <c r="E222" s="1" t="s">
        <v>581</v>
      </c>
      <c r="F222" s="1">
        <v>4.0</v>
      </c>
      <c r="G222" s="1">
        <v>1.0</v>
      </c>
      <c r="H222" s="1" t="s">
        <v>73</v>
      </c>
      <c r="I222" s="1">
        <v>2.0</v>
      </c>
      <c r="J222" s="1" t="s">
        <v>108</v>
      </c>
      <c r="K222" s="1" t="s">
        <v>671</v>
      </c>
      <c r="L222" s="1" t="s">
        <v>364</v>
      </c>
      <c r="M222" s="1" t="s">
        <v>669</v>
      </c>
      <c r="N222" s="1">
        <v>0.0</v>
      </c>
      <c r="O222" s="1" t="s">
        <v>105</v>
      </c>
      <c r="P222" s="1" t="s">
        <v>73</v>
      </c>
    </row>
    <row r="223" ht="15.75" customHeight="1">
      <c r="A223" s="1" t="s">
        <v>56</v>
      </c>
      <c r="B223" s="1" t="s">
        <v>667</v>
      </c>
      <c r="C223" s="1">
        <v>19.0</v>
      </c>
      <c r="D223" s="1">
        <v>49.0</v>
      </c>
      <c r="E223" s="1" t="s">
        <v>581</v>
      </c>
      <c r="F223" s="1">
        <v>4.0</v>
      </c>
      <c r="G223" s="1">
        <v>1.0</v>
      </c>
      <c r="H223" s="1" t="s">
        <v>73</v>
      </c>
      <c r="I223" s="1">
        <v>2.0</v>
      </c>
      <c r="J223" s="1" t="s">
        <v>112</v>
      </c>
      <c r="K223" s="1" t="s">
        <v>672</v>
      </c>
      <c r="L223" s="1" t="s">
        <v>364</v>
      </c>
      <c r="M223" s="1" t="s">
        <v>669</v>
      </c>
      <c r="N223" s="1">
        <v>0.0</v>
      </c>
      <c r="O223" s="1" t="s">
        <v>673</v>
      </c>
      <c r="P223" s="1" t="s">
        <v>73</v>
      </c>
    </row>
    <row r="224" ht="15.75" customHeight="1">
      <c r="A224" s="1" t="s">
        <v>56</v>
      </c>
      <c r="B224" s="1" t="s">
        <v>667</v>
      </c>
      <c r="C224" s="1">
        <v>19.0</v>
      </c>
      <c r="D224" s="1">
        <v>49.0</v>
      </c>
      <c r="E224" s="1" t="s">
        <v>581</v>
      </c>
      <c r="F224" s="1">
        <v>4.0</v>
      </c>
      <c r="G224" s="1">
        <v>1.0</v>
      </c>
      <c r="H224" s="1" t="s">
        <v>73</v>
      </c>
      <c r="I224" s="1">
        <v>2.0</v>
      </c>
      <c r="J224" s="1" t="s">
        <v>127</v>
      </c>
      <c r="K224" s="1" t="s">
        <v>674</v>
      </c>
      <c r="L224" s="1" t="s">
        <v>364</v>
      </c>
      <c r="M224" s="1" t="s">
        <v>669</v>
      </c>
      <c r="N224" s="1">
        <v>0.0</v>
      </c>
      <c r="O224" s="1" t="s">
        <v>85</v>
      </c>
      <c r="P224" s="1" t="s">
        <v>73</v>
      </c>
    </row>
    <row r="225" ht="15.75" customHeight="1">
      <c r="A225" s="1" t="s">
        <v>56</v>
      </c>
      <c r="B225" s="1" t="s">
        <v>675</v>
      </c>
      <c r="C225" s="1">
        <v>20.0</v>
      </c>
      <c r="D225" s="1">
        <v>50.0</v>
      </c>
      <c r="E225" s="1" t="s">
        <v>581</v>
      </c>
      <c r="F225" s="1">
        <v>4.0</v>
      </c>
      <c r="G225" s="1">
        <v>2.0</v>
      </c>
      <c r="H225" s="1" t="s">
        <v>73</v>
      </c>
      <c r="I225" s="1">
        <v>1.0</v>
      </c>
      <c r="J225" s="1" t="s">
        <v>76</v>
      </c>
      <c r="K225" s="1" t="s">
        <v>676</v>
      </c>
      <c r="L225" s="1" t="s">
        <v>375</v>
      </c>
      <c r="M225" s="1" t="s">
        <v>677</v>
      </c>
      <c r="N225" s="1">
        <v>0.0</v>
      </c>
      <c r="O225" s="1" t="s">
        <v>85</v>
      </c>
      <c r="P225" s="1" t="s">
        <v>73</v>
      </c>
    </row>
    <row r="226" ht="15.75" customHeight="1">
      <c r="A226" s="1" t="s">
        <v>56</v>
      </c>
      <c r="B226" s="1" t="s">
        <v>675</v>
      </c>
      <c r="C226" s="1">
        <v>20.0</v>
      </c>
      <c r="D226" s="1">
        <v>50.0</v>
      </c>
      <c r="E226" s="1" t="s">
        <v>581</v>
      </c>
      <c r="F226" s="1">
        <v>4.0</v>
      </c>
      <c r="G226" s="1">
        <v>2.0</v>
      </c>
      <c r="H226" s="1" t="s">
        <v>73</v>
      </c>
      <c r="I226" s="1">
        <v>1.0</v>
      </c>
      <c r="J226" s="1" t="s">
        <v>98</v>
      </c>
      <c r="K226" s="1" t="s">
        <v>678</v>
      </c>
      <c r="L226" s="1" t="s">
        <v>375</v>
      </c>
      <c r="M226" s="1" t="s">
        <v>677</v>
      </c>
      <c r="N226" s="1">
        <v>0.0</v>
      </c>
      <c r="O226" s="1" t="s">
        <v>105</v>
      </c>
      <c r="P226" s="1" t="s">
        <v>73</v>
      </c>
    </row>
    <row r="227" ht="15.75" customHeight="1">
      <c r="A227" s="1" t="s">
        <v>56</v>
      </c>
      <c r="B227" s="1" t="s">
        <v>675</v>
      </c>
      <c r="C227" s="1">
        <v>20.0</v>
      </c>
      <c r="D227" s="1">
        <v>50.0</v>
      </c>
      <c r="E227" s="1" t="s">
        <v>581</v>
      </c>
      <c r="F227" s="1">
        <v>4.0</v>
      </c>
      <c r="G227" s="1">
        <v>2.0</v>
      </c>
      <c r="H227" s="1" t="s">
        <v>73</v>
      </c>
      <c r="I227" s="1">
        <v>1.0</v>
      </c>
      <c r="J227" s="1" t="s">
        <v>108</v>
      </c>
      <c r="K227" s="1" t="s">
        <v>679</v>
      </c>
      <c r="L227" s="1" t="s">
        <v>375</v>
      </c>
      <c r="M227" s="1" t="s">
        <v>677</v>
      </c>
      <c r="N227" s="1">
        <v>0.0</v>
      </c>
      <c r="O227" s="1" t="s">
        <v>105</v>
      </c>
      <c r="P227" s="1" t="s">
        <v>73</v>
      </c>
    </row>
    <row r="228" ht="15.75" customHeight="1">
      <c r="A228" s="1" t="s">
        <v>56</v>
      </c>
      <c r="B228" s="1" t="s">
        <v>675</v>
      </c>
      <c r="C228" s="1">
        <v>20.0</v>
      </c>
      <c r="D228" s="1">
        <v>50.0</v>
      </c>
      <c r="E228" s="1" t="s">
        <v>581</v>
      </c>
      <c r="F228" s="1">
        <v>4.0</v>
      </c>
      <c r="G228" s="1">
        <v>2.0</v>
      </c>
      <c r="H228" s="1" t="s">
        <v>73</v>
      </c>
      <c r="I228" s="1">
        <v>1.0</v>
      </c>
      <c r="J228" s="1" t="s">
        <v>112</v>
      </c>
      <c r="K228" s="1" t="s">
        <v>680</v>
      </c>
      <c r="L228" s="1" t="s">
        <v>375</v>
      </c>
      <c r="M228" s="1" t="s">
        <v>677</v>
      </c>
      <c r="N228" s="1">
        <v>0.0</v>
      </c>
      <c r="O228" s="1" t="s">
        <v>673</v>
      </c>
      <c r="P228" s="1" t="s">
        <v>73</v>
      </c>
    </row>
    <row r="229" ht="15.75" customHeight="1">
      <c r="A229" s="1" t="s">
        <v>56</v>
      </c>
      <c r="B229" s="1" t="s">
        <v>675</v>
      </c>
      <c r="C229" s="1">
        <v>20.0</v>
      </c>
      <c r="D229" s="1">
        <v>50.0</v>
      </c>
      <c r="E229" s="1" t="s">
        <v>581</v>
      </c>
      <c r="F229" s="1">
        <v>4.0</v>
      </c>
      <c r="G229" s="1">
        <v>2.0</v>
      </c>
      <c r="H229" s="1" t="s">
        <v>73</v>
      </c>
      <c r="I229" s="1">
        <v>1.0</v>
      </c>
      <c r="J229" s="1" t="s">
        <v>127</v>
      </c>
      <c r="K229" s="1" t="s">
        <v>681</v>
      </c>
      <c r="L229" s="1" t="s">
        <v>375</v>
      </c>
      <c r="M229" s="1" t="s">
        <v>677</v>
      </c>
      <c r="N229" s="1">
        <v>0.0</v>
      </c>
      <c r="O229" s="1" t="s">
        <v>85</v>
      </c>
      <c r="P229" s="1" t="s">
        <v>73</v>
      </c>
    </row>
    <row r="230" ht="15.75" customHeight="1">
      <c r="A230" s="1" t="s">
        <v>56</v>
      </c>
      <c r="B230" s="1" t="s">
        <v>675</v>
      </c>
      <c r="C230" s="1">
        <v>20.0</v>
      </c>
      <c r="D230" s="1">
        <v>50.0</v>
      </c>
      <c r="E230" s="1" t="s">
        <v>581</v>
      </c>
      <c r="F230" s="1">
        <v>4.0</v>
      </c>
      <c r="G230" s="1">
        <v>2.0</v>
      </c>
      <c r="H230" s="1" t="s">
        <v>73</v>
      </c>
      <c r="I230" s="1">
        <v>1.0</v>
      </c>
      <c r="J230" s="1" t="s">
        <v>302</v>
      </c>
      <c r="K230" s="1" t="s">
        <v>682</v>
      </c>
      <c r="L230" s="1" t="s">
        <v>375</v>
      </c>
      <c r="M230" s="1" t="s">
        <v>677</v>
      </c>
      <c r="N230" s="1">
        <v>0.0</v>
      </c>
      <c r="O230" s="1" t="s">
        <v>304</v>
      </c>
      <c r="P230" s="1" t="s">
        <v>73</v>
      </c>
    </row>
    <row r="231" ht="15.75" customHeight="1">
      <c r="A231" s="1" t="s">
        <v>56</v>
      </c>
      <c r="B231" s="1" t="s">
        <v>683</v>
      </c>
      <c r="C231" s="1">
        <v>20.0</v>
      </c>
      <c r="D231" s="1">
        <v>51.0</v>
      </c>
      <c r="E231" s="1" t="s">
        <v>581</v>
      </c>
      <c r="F231" s="1">
        <v>4.0</v>
      </c>
      <c r="G231" s="1">
        <v>3.0</v>
      </c>
      <c r="H231" s="1" t="s">
        <v>73</v>
      </c>
      <c r="I231" s="1">
        <v>2.0</v>
      </c>
      <c r="J231" s="1" t="s">
        <v>76</v>
      </c>
      <c r="K231" s="1" t="s">
        <v>684</v>
      </c>
      <c r="L231" s="1" t="s">
        <v>383</v>
      </c>
      <c r="M231" s="1" t="s">
        <v>685</v>
      </c>
      <c r="N231" s="1">
        <v>0.0</v>
      </c>
      <c r="O231" s="1" t="s">
        <v>85</v>
      </c>
      <c r="P231" s="1" t="s">
        <v>73</v>
      </c>
    </row>
    <row r="232" ht="15.75" customHeight="1">
      <c r="A232" s="1" t="s">
        <v>56</v>
      </c>
      <c r="B232" s="1" t="s">
        <v>683</v>
      </c>
      <c r="C232" s="1">
        <v>20.0</v>
      </c>
      <c r="D232" s="1">
        <v>51.0</v>
      </c>
      <c r="E232" s="1" t="s">
        <v>581</v>
      </c>
      <c r="F232" s="1">
        <v>4.0</v>
      </c>
      <c r="G232" s="1">
        <v>3.0</v>
      </c>
      <c r="H232" s="1" t="s">
        <v>73</v>
      </c>
      <c r="I232" s="1">
        <v>2.0</v>
      </c>
      <c r="J232" s="1" t="s">
        <v>98</v>
      </c>
      <c r="K232" s="1" t="s">
        <v>686</v>
      </c>
      <c r="L232" s="1" t="s">
        <v>383</v>
      </c>
      <c r="M232" s="1" t="s">
        <v>685</v>
      </c>
      <c r="N232" s="1">
        <v>0.0</v>
      </c>
      <c r="O232" s="1" t="s">
        <v>105</v>
      </c>
      <c r="P232" s="1" t="s">
        <v>73</v>
      </c>
    </row>
    <row r="233" ht="15.75" customHeight="1">
      <c r="A233" s="1" t="s">
        <v>56</v>
      </c>
      <c r="B233" s="1" t="s">
        <v>683</v>
      </c>
      <c r="C233" s="1">
        <v>20.0</v>
      </c>
      <c r="D233" s="1">
        <v>51.0</v>
      </c>
      <c r="E233" s="1" t="s">
        <v>581</v>
      </c>
      <c r="F233" s="1">
        <v>4.0</v>
      </c>
      <c r="G233" s="1">
        <v>3.0</v>
      </c>
      <c r="H233" s="1" t="s">
        <v>73</v>
      </c>
      <c r="I233" s="1">
        <v>2.0</v>
      </c>
      <c r="J233" s="1" t="s">
        <v>108</v>
      </c>
      <c r="K233" s="1" t="s">
        <v>687</v>
      </c>
      <c r="L233" s="1" t="s">
        <v>383</v>
      </c>
      <c r="M233" s="1" t="s">
        <v>685</v>
      </c>
      <c r="N233" s="1">
        <v>0.0</v>
      </c>
      <c r="O233" s="1" t="s">
        <v>105</v>
      </c>
      <c r="P233" s="1" t="s">
        <v>73</v>
      </c>
    </row>
    <row r="234" ht="15.75" customHeight="1">
      <c r="A234" s="1" t="s">
        <v>56</v>
      </c>
      <c r="B234" s="1" t="s">
        <v>683</v>
      </c>
      <c r="C234" s="1">
        <v>20.0</v>
      </c>
      <c r="D234" s="1">
        <v>51.0</v>
      </c>
      <c r="E234" s="1" t="s">
        <v>581</v>
      </c>
      <c r="F234" s="1">
        <v>4.0</v>
      </c>
      <c r="G234" s="1">
        <v>3.0</v>
      </c>
      <c r="H234" s="1" t="s">
        <v>73</v>
      </c>
      <c r="I234" s="1">
        <v>2.0</v>
      </c>
      <c r="J234" s="1" t="s">
        <v>112</v>
      </c>
      <c r="K234" s="1" t="s">
        <v>688</v>
      </c>
      <c r="L234" s="1" t="s">
        <v>383</v>
      </c>
      <c r="M234" s="1" t="s">
        <v>685</v>
      </c>
      <c r="N234" s="1">
        <v>0.0</v>
      </c>
      <c r="O234" s="1" t="s">
        <v>673</v>
      </c>
      <c r="P234" s="1" t="s">
        <v>73</v>
      </c>
    </row>
    <row r="235" ht="15.75" customHeight="1">
      <c r="A235" s="1" t="s">
        <v>56</v>
      </c>
      <c r="B235" s="1" t="s">
        <v>683</v>
      </c>
      <c r="C235" s="1">
        <v>20.0</v>
      </c>
      <c r="D235" s="1">
        <v>51.0</v>
      </c>
      <c r="E235" s="1" t="s">
        <v>581</v>
      </c>
      <c r="F235" s="1">
        <v>4.0</v>
      </c>
      <c r="G235" s="1">
        <v>3.0</v>
      </c>
      <c r="H235" s="1" t="s">
        <v>73</v>
      </c>
      <c r="I235" s="1">
        <v>2.0</v>
      </c>
      <c r="J235" s="1" t="s">
        <v>127</v>
      </c>
      <c r="K235" s="1" t="s">
        <v>689</v>
      </c>
      <c r="L235" s="1" t="s">
        <v>383</v>
      </c>
      <c r="M235" s="1" t="s">
        <v>685</v>
      </c>
      <c r="N235" s="1">
        <v>0.0</v>
      </c>
      <c r="O235" s="1" t="s">
        <v>85</v>
      </c>
      <c r="P235" s="1" t="s">
        <v>73</v>
      </c>
    </row>
    <row r="236" ht="15.75" customHeight="1">
      <c r="A236" s="1" t="s">
        <v>56</v>
      </c>
      <c r="B236" s="1" t="s">
        <v>683</v>
      </c>
      <c r="C236" s="1">
        <v>20.0</v>
      </c>
      <c r="D236" s="1">
        <v>51.0</v>
      </c>
      <c r="E236" s="1" t="s">
        <v>581</v>
      </c>
      <c r="F236" s="1">
        <v>4.0</v>
      </c>
      <c r="G236" s="1">
        <v>3.0</v>
      </c>
      <c r="H236" s="1" t="s">
        <v>73</v>
      </c>
      <c r="I236" s="1">
        <v>2.0</v>
      </c>
      <c r="J236" s="1" t="s">
        <v>336</v>
      </c>
      <c r="K236" s="1" t="s">
        <v>690</v>
      </c>
      <c r="L236" s="1" t="s">
        <v>383</v>
      </c>
      <c r="M236" s="1" t="s">
        <v>685</v>
      </c>
      <c r="N236" s="1">
        <v>1.0</v>
      </c>
      <c r="O236" s="1" t="s">
        <v>338</v>
      </c>
      <c r="P236" s="1" t="s">
        <v>73</v>
      </c>
    </row>
    <row r="237" ht="15.75" customHeight="1">
      <c r="A237" s="1" t="s">
        <v>56</v>
      </c>
      <c r="B237" s="1" t="s">
        <v>691</v>
      </c>
      <c r="C237" s="1">
        <v>21.0</v>
      </c>
      <c r="D237" s="1">
        <v>52.0</v>
      </c>
      <c r="E237" s="1" t="s">
        <v>581</v>
      </c>
      <c r="F237" s="1">
        <v>4.0</v>
      </c>
      <c r="G237" s="1">
        <v>4.0</v>
      </c>
      <c r="H237" s="1" t="s">
        <v>73</v>
      </c>
      <c r="I237" s="1">
        <v>1.0</v>
      </c>
      <c r="J237" s="1" t="s">
        <v>76</v>
      </c>
      <c r="K237" s="1" t="s">
        <v>692</v>
      </c>
      <c r="L237" s="1" t="s">
        <v>391</v>
      </c>
      <c r="M237" s="1" t="s">
        <v>693</v>
      </c>
      <c r="N237" s="1">
        <v>0.0</v>
      </c>
      <c r="O237" s="1" t="s">
        <v>85</v>
      </c>
      <c r="P237" s="1" t="s">
        <v>73</v>
      </c>
    </row>
    <row r="238" ht="15.75" customHeight="1">
      <c r="A238" s="1" t="s">
        <v>56</v>
      </c>
      <c r="B238" s="1" t="s">
        <v>691</v>
      </c>
      <c r="C238" s="1">
        <v>21.0</v>
      </c>
      <c r="D238" s="1">
        <v>52.0</v>
      </c>
      <c r="E238" s="1" t="s">
        <v>581</v>
      </c>
      <c r="F238" s="1">
        <v>4.0</v>
      </c>
      <c r="G238" s="1">
        <v>4.0</v>
      </c>
      <c r="H238" s="1" t="s">
        <v>73</v>
      </c>
      <c r="I238" s="1">
        <v>1.0</v>
      </c>
      <c r="J238" s="1" t="s">
        <v>98</v>
      </c>
      <c r="K238" s="1" t="s">
        <v>694</v>
      </c>
      <c r="L238" s="1" t="s">
        <v>391</v>
      </c>
      <c r="M238" s="1" t="s">
        <v>693</v>
      </c>
      <c r="N238" s="1">
        <v>0.0</v>
      </c>
      <c r="O238" s="1" t="s">
        <v>105</v>
      </c>
      <c r="P238" s="1" t="s">
        <v>73</v>
      </c>
    </row>
    <row r="239" ht="15.75" customHeight="1">
      <c r="A239" s="1" t="s">
        <v>56</v>
      </c>
      <c r="B239" s="1" t="s">
        <v>691</v>
      </c>
      <c r="C239" s="1">
        <v>21.0</v>
      </c>
      <c r="D239" s="1">
        <v>52.0</v>
      </c>
      <c r="E239" s="1" t="s">
        <v>581</v>
      </c>
      <c r="F239" s="1">
        <v>4.0</v>
      </c>
      <c r="G239" s="1">
        <v>4.0</v>
      </c>
      <c r="H239" s="1" t="s">
        <v>73</v>
      </c>
      <c r="I239" s="1">
        <v>1.0</v>
      </c>
      <c r="J239" s="1" t="s">
        <v>108</v>
      </c>
      <c r="K239" s="1" t="s">
        <v>695</v>
      </c>
      <c r="L239" s="1" t="s">
        <v>391</v>
      </c>
      <c r="M239" s="1" t="s">
        <v>693</v>
      </c>
      <c r="N239" s="1">
        <v>0.0</v>
      </c>
      <c r="O239" s="1" t="s">
        <v>105</v>
      </c>
      <c r="P239" s="1" t="s">
        <v>73</v>
      </c>
    </row>
    <row r="240" ht="15.75" customHeight="1">
      <c r="A240" s="1" t="s">
        <v>56</v>
      </c>
      <c r="B240" s="1" t="s">
        <v>691</v>
      </c>
      <c r="C240" s="1">
        <v>21.0</v>
      </c>
      <c r="D240" s="1">
        <v>52.0</v>
      </c>
      <c r="E240" s="1" t="s">
        <v>581</v>
      </c>
      <c r="F240" s="1">
        <v>4.0</v>
      </c>
      <c r="G240" s="1">
        <v>4.0</v>
      </c>
      <c r="H240" s="1" t="s">
        <v>73</v>
      </c>
      <c r="I240" s="1">
        <v>1.0</v>
      </c>
      <c r="J240" s="1" t="s">
        <v>112</v>
      </c>
      <c r="K240" s="1" t="s">
        <v>696</v>
      </c>
      <c r="L240" s="1" t="s">
        <v>391</v>
      </c>
      <c r="M240" s="1" t="s">
        <v>693</v>
      </c>
      <c r="N240" s="1">
        <v>0.0</v>
      </c>
      <c r="O240" s="1" t="s">
        <v>673</v>
      </c>
      <c r="P240" s="1" t="s">
        <v>73</v>
      </c>
    </row>
    <row r="241" ht="15.75" customHeight="1">
      <c r="A241" s="1" t="s">
        <v>56</v>
      </c>
      <c r="B241" s="1" t="s">
        <v>691</v>
      </c>
      <c r="C241" s="1">
        <v>21.0</v>
      </c>
      <c r="D241" s="1">
        <v>52.0</v>
      </c>
      <c r="E241" s="1" t="s">
        <v>581</v>
      </c>
      <c r="F241" s="1">
        <v>4.0</v>
      </c>
      <c r="G241" s="1">
        <v>4.0</v>
      </c>
      <c r="H241" s="1" t="s">
        <v>73</v>
      </c>
      <c r="I241" s="1">
        <v>1.0</v>
      </c>
      <c r="J241" s="1" t="s">
        <v>127</v>
      </c>
      <c r="K241" s="1" t="s">
        <v>697</v>
      </c>
      <c r="L241" s="1" t="s">
        <v>391</v>
      </c>
      <c r="M241" s="1" t="s">
        <v>693</v>
      </c>
      <c r="N241" s="1">
        <v>0.0</v>
      </c>
      <c r="O241" s="1" t="s">
        <v>85</v>
      </c>
      <c r="P241" s="1" t="s">
        <v>73</v>
      </c>
    </row>
    <row r="242" ht="15.75" customHeight="1">
      <c r="A242" s="1" t="s">
        <v>56</v>
      </c>
      <c r="B242" s="1" t="s">
        <v>691</v>
      </c>
      <c r="C242" s="1">
        <v>21.0</v>
      </c>
      <c r="D242" s="1">
        <v>52.0</v>
      </c>
      <c r="E242" s="1" t="s">
        <v>581</v>
      </c>
      <c r="F242" s="1">
        <v>4.0</v>
      </c>
      <c r="G242" s="1">
        <v>4.0</v>
      </c>
      <c r="H242" s="1" t="s">
        <v>73</v>
      </c>
      <c r="I242" s="1">
        <v>1.0</v>
      </c>
      <c r="J242" s="1" t="s">
        <v>336</v>
      </c>
      <c r="K242" s="1" t="s">
        <v>698</v>
      </c>
      <c r="L242" s="1" t="s">
        <v>391</v>
      </c>
      <c r="M242" s="1" t="s">
        <v>693</v>
      </c>
      <c r="N242" s="1">
        <v>0.0</v>
      </c>
      <c r="O242" s="1" t="s">
        <v>372</v>
      </c>
      <c r="P242" s="1" t="s">
        <v>73</v>
      </c>
    </row>
    <row r="243" ht="15.75" customHeight="1">
      <c r="A243" s="1" t="s">
        <v>56</v>
      </c>
      <c r="B243" s="1" t="s">
        <v>699</v>
      </c>
      <c r="C243" s="1">
        <v>22.0</v>
      </c>
      <c r="D243" s="1">
        <v>53.0</v>
      </c>
      <c r="E243" s="1" t="s">
        <v>700</v>
      </c>
      <c r="F243" s="1">
        <v>1.0</v>
      </c>
      <c r="G243" s="1">
        <v>1.0</v>
      </c>
      <c r="H243" s="1" t="s">
        <v>73</v>
      </c>
      <c r="I243" s="1">
        <v>1.0</v>
      </c>
      <c r="J243" s="1" t="s">
        <v>76</v>
      </c>
      <c r="K243" s="1" t="s">
        <v>701</v>
      </c>
      <c r="L243" s="1" t="s">
        <v>81</v>
      </c>
      <c r="M243" s="1" t="s">
        <v>702</v>
      </c>
      <c r="N243" s="1">
        <v>0.0</v>
      </c>
      <c r="O243" s="1" t="s">
        <v>590</v>
      </c>
      <c r="P243" s="1" t="s">
        <v>73</v>
      </c>
    </row>
    <row r="244" ht="15.75" customHeight="1">
      <c r="A244" s="1" t="s">
        <v>56</v>
      </c>
      <c r="B244" s="1" t="s">
        <v>699</v>
      </c>
      <c r="C244" s="1">
        <v>22.0</v>
      </c>
      <c r="D244" s="1">
        <v>53.0</v>
      </c>
      <c r="E244" s="1" t="s">
        <v>700</v>
      </c>
      <c r="F244" s="1">
        <v>1.0</v>
      </c>
      <c r="G244" s="1">
        <v>1.0</v>
      </c>
      <c r="H244" s="1" t="s">
        <v>73</v>
      </c>
      <c r="I244" s="1">
        <v>1.0</v>
      </c>
      <c r="J244" s="1" t="s">
        <v>108</v>
      </c>
      <c r="K244" s="1" t="s">
        <v>703</v>
      </c>
      <c r="L244" s="1" t="s">
        <v>81</v>
      </c>
      <c r="M244" s="1" t="s">
        <v>702</v>
      </c>
      <c r="N244" s="1">
        <v>0.0</v>
      </c>
      <c r="O244" s="1" t="s">
        <v>105</v>
      </c>
      <c r="P244" s="1" t="s">
        <v>73</v>
      </c>
    </row>
    <row r="245" ht="15.75" customHeight="1">
      <c r="A245" s="1" t="s">
        <v>56</v>
      </c>
      <c r="B245" s="1" t="s">
        <v>699</v>
      </c>
      <c r="C245" s="1">
        <v>22.0</v>
      </c>
      <c r="D245" s="1">
        <v>53.0</v>
      </c>
      <c r="E245" s="1" t="s">
        <v>700</v>
      </c>
      <c r="F245" s="1">
        <v>1.0</v>
      </c>
      <c r="G245" s="1">
        <v>1.0</v>
      </c>
      <c r="H245" s="1" t="s">
        <v>73</v>
      </c>
      <c r="I245" s="1">
        <v>1.0</v>
      </c>
      <c r="J245" s="1" t="s">
        <v>112</v>
      </c>
      <c r="K245" s="1" t="s">
        <v>704</v>
      </c>
      <c r="L245" s="1" t="s">
        <v>81</v>
      </c>
      <c r="M245" s="1" t="s">
        <v>702</v>
      </c>
      <c r="N245" s="1">
        <v>0.0</v>
      </c>
      <c r="O245" s="1" t="s">
        <v>590</v>
      </c>
      <c r="P245" s="1" t="s">
        <v>73</v>
      </c>
    </row>
    <row r="246" ht="15.75" customHeight="1">
      <c r="A246" s="1" t="s">
        <v>56</v>
      </c>
      <c r="B246" s="1" t="s">
        <v>699</v>
      </c>
      <c r="C246" s="1">
        <v>22.0</v>
      </c>
      <c r="D246" s="1">
        <v>53.0</v>
      </c>
      <c r="E246" s="1" t="s">
        <v>700</v>
      </c>
      <c r="F246" s="1">
        <v>1.0</v>
      </c>
      <c r="G246" s="1">
        <v>1.0</v>
      </c>
      <c r="H246" s="1" t="s">
        <v>73</v>
      </c>
      <c r="I246" s="1">
        <v>1.0</v>
      </c>
      <c r="J246" s="1" t="s">
        <v>127</v>
      </c>
      <c r="K246" s="1" t="s">
        <v>705</v>
      </c>
      <c r="L246" s="1" t="s">
        <v>81</v>
      </c>
      <c r="M246" s="1" t="s">
        <v>702</v>
      </c>
      <c r="N246" s="1">
        <v>0.0</v>
      </c>
      <c r="O246" s="1" t="s">
        <v>593</v>
      </c>
      <c r="P246" s="1" t="s">
        <v>73</v>
      </c>
    </row>
    <row r="247" ht="15.75" customHeight="1">
      <c r="A247" s="1" t="s">
        <v>56</v>
      </c>
      <c r="B247" s="1" t="s">
        <v>706</v>
      </c>
      <c r="C247" s="1">
        <v>22.0</v>
      </c>
      <c r="D247" s="1">
        <v>54.0</v>
      </c>
      <c r="E247" s="1" t="s">
        <v>700</v>
      </c>
      <c r="F247" s="1">
        <v>1.0</v>
      </c>
      <c r="G247" s="1">
        <v>2.0</v>
      </c>
      <c r="H247" s="1" t="s">
        <v>73</v>
      </c>
      <c r="I247" s="1">
        <v>2.0</v>
      </c>
      <c r="J247" s="1" t="s">
        <v>76</v>
      </c>
      <c r="K247" s="1" t="s">
        <v>707</v>
      </c>
      <c r="L247" s="1" t="s">
        <v>147</v>
      </c>
      <c r="M247" s="1" t="s">
        <v>708</v>
      </c>
      <c r="N247" s="1">
        <v>0.0</v>
      </c>
      <c r="O247" s="1" t="s">
        <v>590</v>
      </c>
      <c r="P247" s="1" t="s">
        <v>73</v>
      </c>
    </row>
    <row r="248" ht="15.75" customHeight="1">
      <c r="A248" s="1" t="s">
        <v>56</v>
      </c>
      <c r="B248" s="1" t="s">
        <v>706</v>
      </c>
      <c r="C248" s="1">
        <v>22.0</v>
      </c>
      <c r="D248" s="1">
        <v>54.0</v>
      </c>
      <c r="E248" s="1" t="s">
        <v>700</v>
      </c>
      <c r="F248" s="1">
        <v>1.0</v>
      </c>
      <c r="G248" s="1">
        <v>2.0</v>
      </c>
      <c r="H248" s="1" t="s">
        <v>73</v>
      </c>
      <c r="I248" s="1">
        <v>2.0</v>
      </c>
      <c r="J248" s="1" t="s">
        <v>108</v>
      </c>
      <c r="K248" s="1" t="s">
        <v>709</v>
      </c>
      <c r="L248" s="1" t="s">
        <v>147</v>
      </c>
      <c r="M248" s="1" t="s">
        <v>708</v>
      </c>
      <c r="N248" s="1">
        <v>0.0</v>
      </c>
      <c r="O248" s="1" t="s">
        <v>105</v>
      </c>
      <c r="P248" s="1" t="s">
        <v>73</v>
      </c>
    </row>
    <row r="249" ht="15.75" customHeight="1">
      <c r="A249" s="1" t="s">
        <v>56</v>
      </c>
      <c r="B249" s="1" t="s">
        <v>706</v>
      </c>
      <c r="C249" s="1">
        <v>22.0</v>
      </c>
      <c r="D249" s="1">
        <v>54.0</v>
      </c>
      <c r="E249" s="1" t="s">
        <v>700</v>
      </c>
      <c r="F249" s="1">
        <v>1.0</v>
      </c>
      <c r="G249" s="1">
        <v>2.0</v>
      </c>
      <c r="H249" s="1" t="s">
        <v>73</v>
      </c>
      <c r="I249" s="1">
        <v>2.0</v>
      </c>
      <c r="J249" s="1" t="s">
        <v>112</v>
      </c>
      <c r="K249" s="1" t="s">
        <v>710</v>
      </c>
      <c r="L249" s="1" t="s">
        <v>147</v>
      </c>
      <c r="M249" s="1" t="s">
        <v>708</v>
      </c>
      <c r="N249" s="1">
        <v>0.0</v>
      </c>
      <c r="O249" s="1" t="s">
        <v>590</v>
      </c>
      <c r="P249" s="1" t="s">
        <v>73</v>
      </c>
    </row>
    <row r="250" ht="15.75" customHeight="1">
      <c r="A250" s="1" t="s">
        <v>56</v>
      </c>
      <c r="B250" s="1" t="s">
        <v>711</v>
      </c>
      <c r="C250" s="1">
        <v>23.0</v>
      </c>
      <c r="D250" s="1">
        <v>55.0</v>
      </c>
      <c r="E250" s="1" t="s">
        <v>700</v>
      </c>
      <c r="F250" s="1">
        <v>1.0</v>
      </c>
      <c r="G250" s="1">
        <v>3.0</v>
      </c>
      <c r="H250" s="1" t="s">
        <v>73</v>
      </c>
      <c r="I250" s="1">
        <v>1.0</v>
      </c>
      <c r="J250" s="1" t="s">
        <v>76</v>
      </c>
      <c r="K250" s="1" t="s">
        <v>713</v>
      </c>
      <c r="L250" s="1" t="s">
        <v>192</v>
      </c>
      <c r="M250" s="1" t="s">
        <v>714</v>
      </c>
      <c r="N250" s="1">
        <v>0.0</v>
      </c>
      <c r="O250" s="1" t="s">
        <v>590</v>
      </c>
      <c r="P250" s="1" t="s">
        <v>73</v>
      </c>
    </row>
    <row r="251" ht="15.75" customHeight="1">
      <c r="A251" s="1" t="s">
        <v>56</v>
      </c>
      <c r="B251" s="1" t="s">
        <v>711</v>
      </c>
      <c r="C251" s="1">
        <v>23.0</v>
      </c>
      <c r="D251" s="1">
        <v>55.0</v>
      </c>
      <c r="E251" s="1" t="s">
        <v>700</v>
      </c>
      <c r="F251" s="1">
        <v>1.0</v>
      </c>
      <c r="G251" s="1">
        <v>3.0</v>
      </c>
      <c r="H251" s="1" t="s">
        <v>73</v>
      </c>
      <c r="I251" s="1">
        <v>1.0</v>
      </c>
      <c r="J251" s="1" t="s">
        <v>108</v>
      </c>
      <c r="K251" s="1" t="s">
        <v>716</v>
      </c>
      <c r="L251" s="1" t="s">
        <v>192</v>
      </c>
      <c r="M251" s="1" t="s">
        <v>714</v>
      </c>
      <c r="N251" s="1">
        <v>0.0</v>
      </c>
      <c r="O251" s="1" t="s">
        <v>105</v>
      </c>
      <c r="P251" s="1" t="s">
        <v>73</v>
      </c>
    </row>
    <row r="252" ht="15.75" customHeight="1">
      <c r="A252" s="1" t="s">
        <v>56</v>
      </c>
      <c r="B252" s="1" t="s">
        <v>711</v>
      </c>
      <c r="C252" s="1">
        <v>23.0</v>
      </c>
      <c r="D252" s="1">
        <v>55.0</v>
      </c>
      <c r="E252" s="1" t="s">
        <v>700</v>
      </c>
      <c r="F252" s="1">
        <v>1.0</v>
      </c>
      <c r="G252" s="1">
        <v>3.0</v>
      </c>
      <c r="H252" s="1" t="s">
        <v>73</v>
      </c>
      <c r="I252" s="1">
        <v>1.0</v>
      </c>
      <c r="J252" s="1" t="s">
        <v>127</v>
      </c>
      <c r="K252" s="1" t="s">
        <v>718</v>
      </c>
      <c r="L252" s="1" t="s">
        <v>192</v>
      </c>
      <c r="M252" s="1" t="s">
        <v>714</v>
      </c>
      <c r="N252" s="1">
        <v>0.0</v>
      </c>
      <c r="O252" s="1" t="s">
        <v>593</v>
      </c>
      <c r="P252" s="1" t="s">
        <v>73</v>
      </c>
    </row>
    <row r="253" ht="15.75" customHeight="1">
      <c r="A253" s="1" t="s">
        <v>56</v>
      </c>
      <c r="B253" s="1" t="s">
        <v>719</v>
      </c>
      <c r="C253" s="1">
        <v>23.0</v>
      </c>
      <c r="D253" s="1">
        <v>56.0</v>
      </c>
      <c r="E253" s="1" t="s">
        <v>700</v>
      </c>
      <c r="F253" s="1">
        <v>2.0</v>
      </c>
      <c r="G253" s="1">
        <v>1.0</v>
      </c>
      <c r="H253" s="1" t="s">
        <v>73</v>
      </c>
      <c r="I253" s="1">
        <v>2.0</v>
      </c>
      <c r="J253" s="1" t="s">
        <v>76</v>
      </c>
      <c r="K253" s="1" t="s">
        <v>720</v>
      </c>
      <c r="L253" s="1" t="s">
        <v>252</v>
      </c>
      <c r="M253" s="1" t="s">
        <v>721</v>
      </c>
      <c r="N253" s="1">
        <v>0.0</v>
      </c>
      <c r="O253" s="1" t="s">
        <v>590</v>
      </c>
      <c r="P253" s="1" t="s">
        <v>73</v>
      </c>
    </row>
    <row r="254" ht="15.75" customHeight="1">
      <c r="A254" s="1" t="s">
        <v>56</v>
      </c>
      <c r="B254" s="1" t="s">
        <v>719</v>
      </c>
      <c r="C254" s="1">
        <v>23.0</v>
      </c>
      <c r="D254" s="1">
        <v>56.0</v>
      </c>
      <c r="E254" s="1" t="s">
        <v>700</v>
      </c>
      <c r="F254" s="1">
        <v>2.0</v>
      </c>
      <c r="G254" s="1">
        <v>1.0</v>
      </c>
      <c r="H254" s="1" t="s">
        <v>73</v>
      </c>
      <c r="I254" s="1">
        <v>2.0</v>
      </c>
      <c r="J254" s="1" t="s">
        <v>108</v>
      </c>
      <c r="K254" s="1" t="s">
        <v>722</v>
      </c>
      <c r="L254" s="1" t="s">
        <v>252</v>
      </c>
      <c r="M254" s="1" t="s">
        <v>721</v>
      </c>
      <c r="N254" s="1">
        <v>0.0</v>
      </c>
      <c r="O254" s="1" t="s">
        <v>105</v>
      </c>
      <c r="P254" s="1" t="s">
        <v>73</v>
      </c>
    </row>
    <row r="255" ht="15.75" customHeight="1">
      <c r="A255" s="1" t="s">
        <v>56</v>
      </c>
      <c r="B255" s="1" t="s">
        <v>719</v>
      </c>
      <c r="C255" s="1">
        <v>23.0</v>
      </c>
      <c r="D255" s="1">
        <v>56.0</v>
      </c>
      <c r="E255" s="1" t="s">
        <v>700</v>
      </c>
      <c r="F255" s="1">
        <v>2.0</v>
      </c>
      <c r="G255" s="1">
        <v>1.0</v>
      </c>
      <c r="H255" s="1" t="s">
        <v>73</v>
      </c>
      <c r="I255" s="1">
        <v>2.0</v>
      </c>
      <c r="J255" s="1" t="s">
        <v>112</v>
      </c>
      <c r="K255" s="1" t="s">
        <v>724</v>
      </c>
      <c r="L255" s="1" t="s">
        <v>252</v>
      </c>
      <c r="M255" s="1" t="s">
        <v>721</v>
      </c>
      <c r="N255" s="1">
        <v>0.0</v>
      </c>
      <c r="O255" s="1" t="s">
        <v>590</v>
      </c>
      <c r="P255" s="1" t="s">
        <v>73</v>
      </c>
    </row>
    <row r="256" ht="15.75" customHeight="1">
      <c r="A256" s="1" t="s">
        <v>56</v>
      </c>
      <c r="B256" s="1" t="s">
        <v>719</v>
      </c>
      <c r="C256" s="1">
        <v>23.0</v>
      </c>
      <c r="D256" s="1">
        <v>56.0</v>
      </c>
      <c r="E256" s="1" t="s">
        <v>700</v>
      </c>
      <c r="F256" s="1">
        <v>2.0</v>
      </c>
      <c r="G256" s="1">
        <v>1.0</v>
      </c>
      <c r="H256" s="1" t="s">
        <v>73</v>
      </c>
      <c r="I256" s="1">
        <v>2.0</v>
      </c>
      <c r="J256" s="1" t="s">
        <v>127</v>
      </c>
      <c r="K256" s="1" t="s">
        <v>725</v>
      </c>
      <c r="L256" s="1" t="s">
        <v>252</v>
      </c>
      <c r="M256" s="1" t="s">
        <v>721</v>
      </c>
      <c r="N256" s="1">
        <v>0.0</v>
      </c>
      <c r="O256" s="1" t="s">
        <v>593</v>
      </c>
      <c r="P256" s="1" t="s">
        <v>73</v>
      </c>
    </row>
    <row r="257" ht="15.75" customHeight="1">
      <c r="A257" s="1" t="s">
        <v>56</v>
      </c>
      <c r="B257" s="1" t="s">
        <v>719</v>
      </c>
      <c r="C257" s="1">
        <v>23.0</v>
      </c>
      <c r="D257" s="1">
        <v>56.0</v>
      </c>
      <c r="E257" s="1" t="s">
        <v>700</v>
      </c>
      <c r="F257" s="1">
        <v>2.0</v>
      </c>
      <c r="G257" s="1">
        <v>1.0</v>
      </c>
      <c r="H257" s="1" t="s">
        <v>73</v>
      </c>
      <c r="I257" s="1">
        <v>2.0</v>
      </c>
      <c r="J257" s="1" t="s">
        <v>302</v>
      </c>
      <c r="K257" s="1" t="s">
        <v>727</v>
      </c>
      <c r="L257" s="1" t="s">
        <v>252</v>
      </c>
      <c r="M257" s="1" t="s">
        <v>721</v>
      </c>
      <c r="N257" s="1">
        <v>0.0</v>
      </c>
      <c r="O257" s="1" t="s">
        <v>304</v>
      </c>
      <c r="P257" s="1" t="s">
        <v>73</v>
      </c>
    </row>
    <row r="258" ht="15.75" customHeight="1">
      <c r="A258" s="1" t="s">
        <v>56</v>
      </c>
      <c r="B258" s="1" t="s">
        <v>728</v>
      </c>
      <c r="C258" s="1">
        <v>24.0</v>
      </c>
      <c r="D258" s="1">
        <v>57.0</v>
      </c>
      <c r="E258" s="1" t="s">
        <v>700</v>
      </c>
      <c r="F258" s="1">
        <v>2.0</v>
      </c>
      <c r="G258" s="1">
        <v>2.0</v>
      </c>
      <c r="H258" s="1" t="s">
        <v>73</v>
      </c>
      <c r="I258" s="1">
        <v>1.0</v>
      </c>
      <c r="J258" s="1" t="s">
        <v>76</v>
      </c>
      <c r="K258" s="1" t="s">
        <v>729</v>
      </c>
      <c r="L258" s="1" t="s">
        <v>307</v>
      </c>
      <c r="M258" s="1" t="s">
        <v>730</v>
      </c>
      <c r="N258" s="1">
        <v>0.0</v>
      </c>
      <c r="O258" s="1" t="s">
        <v>590</v>
      </c>
      <c r="P258" s="1" t="s">
        <v>73</v>
      </c>
    </row>
    <row r="259" ht="15.75" customHeight="1">
      <c r="A259" s="1" t="s">
        <v>56</v>
      </c>
      <c r="B259" s="1" t="s">
        <v>728</v>
      </c>
      <c r="C259" s="1">
        <v>24.0</v>
      </c>
      <c r="D259" s="1">
        <v>57.0</v>
      </c>
      <c r="E259" s="1" t="s">
        <v>700</v>
      </c>
      <c r="F259" s="1">
        <v>2.0</v>
      </c>
      <c r="G259" s="1">
        <v>2.0</v>
      </c>
      <c r="H259" s="1" t="s">
        <v>73</v>
      </c>
      <c r="I259" s="1">
        <v>1.0</v>
      </c>
      <c r="J259" s="1" t="s">
        <v>108</v>
      </c>
      <c r="K259" s="1" t="s">
        <v>731</v>
      </c>
      <c r="L259" s="1" t="s">
        <v>307</v>
      </c>
      <c r="M259" s="1" t="s">
        <v>730</v>
      </c>
      <c r="N259" s="1">
        <v>0.0</v>
      </c>
      <c r="O259" s="1" t="s">
        <v>105</v>
      </c>
      <c r="P259" s="1" t="s">
        <v>73</v>
      </c>
    </row>
    <row r="260" ht="15.75" customHeight="1">
      <c r="A260" s="1" t="s">
        <v>56</v>
      </c>
      <c r="B260" s="1" t="s">
        <v>728</v>
      </c>
      <c r="C260" s="1">
        <v>24.0</v>
      </c>
      <c r="D260" s="1">
        <v>57.0</v>
      </c>
      <c r="E260" s="1" t="s">
        <v>700</v>
      </c>
      <c r="F260" s="1">
        <v>2.0</v>
      </c>
      <c r="G260" s="1">
        <v>2.0</v>
      </c>
      <c r="H260" s="1" t="s">
        <v>73</v>
      </c>
      <c r="I260" s="1">
        <v>1.0</v>
      </c>
      <c r="J260" s="1" t="s">
        <v>112</v>
      </c>
      <c r="K260" s="1" t="s">
        <v>733</v>
      </c>
      <c r="L260" s="1" t="s">
        <v>307</v>
      </c>
      <c r="M260" s="1" t="s">
        <v>730</v>
      </c>
      <c r="N260" s="1">
        <v>0.0</v>
      </c>
      <c r="O260" s="1" t="s">
        <v>590</v>
      </c>
      <c r="P260" s="1" t="s">
        <v>73</v>
      </c>
    </row>
    <row r="261" ht="15.75" customHeight="1">
      <c r="A261" s="1" t="s">
        <v>56</v>
      </c>
      <c r="B261" s="1" t="s">
        <v>728</v>
      </c>
      <c r="C261" s="1">
        <v>24.0</v>
      </c>
      <c r="D261" s="1">
        <v>57.0</v>
      </c>
      <c r="E261" s="1" t="s">
        <v>700</v>
      </c>
      <c r="F261" s="1">
        <v>2.0</v>
      </c>
      <c r="G261" s="1">
        <v>2.0</v>
      </c>
      <c r="H261" s="1" t="s">
        <v>73</v>
      </c>
      <c r="I261" s="1">
        <v>1.0</v>
      </c>
      <c r="J261" s="1" t="s">
        <v>302</v>
      </c>
      <c r="K261" s="1" t="s">
        <v>734</v>
      </c>
      <c r="L261" s="1" t="s">
        <v>307</v>
      </c>
      <c r="M261" s="1" t="s">
        <v>730</v>
      </c>
      <c r="N261" s="1">
        <v>0.0</v>
      </c>
      <c r="O261" s="1" t="s">
        <v>304</v>
      </c>
      <c r="P261" s="1" t="s">
        <v>73</v>
      </c>
    </row>
    <row r="262" ht="15.75" customHeight="1">
      <c r="A262" s="1" t="s">
        <v>56</v>
      </c>
      <c r="B262" s="1" t="s">
        <v>735</v>
      </c>
      <c r="C262" s="1">
        <v>24.0</v>
      </c>
      <c r="D262" s="1">
        <v>58.0</v>
      </c>
      <c r="E262" s="1" t="s">
        <v>700</v>
      </c>
      <c r="F262" s="1">
        <v>2.0</v>
      </c>
      <c r="G262" s="1">
        <v>3.0</v>
      </c>
      <c r="H262" s="1" t="s">
        <v>73</v>
      </c>
      <c r="I262" s="1">
        <v>2.0</v>
      </c>
      <c r="J262" s="1" t="s">
        <v>76</v>
      </c>
      <c r="K262" s="1" t="s">
        <v>736</v>
      </c>
      <c r="L262" s="1" t="s">
        <v>315</v>
      </c>
      <c r="M262" s="1" t="s">
        <v>737</v>
      </c>
      <c r="N262" s="1">
        <v>0.0</v>
      </c>
      <c r="O262" s="1" t="s">
        <v>590</v>
      </c>
      <c r="P262" s="1" t="s">
        <v>73</v>
      </c>
    </row>
    <row r="263" ht="15.75" customHeight="1">
      <c r="A263" s="1" t="s">
        <v>56</v>
      </c>
      <c r="B263" s="1" t="s">
        <v>735</v>
      </c>
      <c r="C263" s="1">
        <v>24.0</v>
      </c>
      <c r="D263" s="1">
        <v>58.0</v>
      </c>
      <c r="E263" s="1" t="s">
        <v>700</v>
      </c>
      <c r="F263" s="1">
        <v>2.0</v>
      </c>
      <c r="G263" s="1">
        <v>3.0</v>
      </c>
      <c r="H263" s="1" t="s">
        <v>73</v>
      </c>
      <c r="I263" s="1">
        <v>2.0</v>
      </c>
      <c r="J263" s="1" t="s">
        <v>108</v>
      </c>
      <c r="K263" s="1" t="s">
        <v>739</v>
      </c>
      <c r="L263" s="1" t="s">
        <v>315</v>
      </c>
      <c r="M263" s="1" t="s">
        <v>737</v>
      </c>
      <c r="N263" s="1">
        <v>0.0</v>
      </c>
      <c r="O263" s="1" t="s">
        <v>105</v>
      </c>
      <c r="P263" s="1" t="s">
        <v>73</v>
      </c>
    </row>
    <row r="264" ht="15.75" customHeight="1">
      <c r="A264" s="1" t="s">
        <v>56</v>
      </c>
      <c r="B264" s="1" t="s">
        <v>735</v>
      </c>
      <c r="C264" s="1">
        <v>24.0</v>
      </c>
      <c r="D264" s="1">
        <v>58.0</v>
      </c>
      <c r="E264" s="1" t="s">
        <v>700</v>
      </c>
      <c r="F264" s="1">
        <v>2.0</v>
      </c>
      <c r="G264" s="1">
        <v>3.0</v>
      </c>
      <c r="H264" s="1" t="s">
        <v>73</v>
      </c>
      <c r="I264" s="1">
        <v>2.0</v>
      </c>
      <c r="J264" s="1" t="s">
        <v>127</v>
      </c>
      <c r="K264" s="1" t="s">
        <v>741</v>
      </c>
      <c r="L264" s="1" t="s">
        <v>315</v>
      </c>
      <c r="M264" s="1" t="s">
        <v>737</v>
      </c>
      <c r="N264" s="1">
        <v>0.0</v>
      </c>
      <c r="O264" s="1" t="s">
        <v>593</v>
      </c>
      <c r="P264" s="1" t="s">
        <v>73</v>
      </c>
    </row>
    <row r="265" ht="15.75" customHeight="1">
      <c r="A265" s="1" t="s">
        <v>56</v>
      </c>
      <c r="B265" s="1" t="s">
        <v>735</v>
      </c>
      <c r="C265" s="1">
        <v>24.0</v>
      </c>
      <c r="D265" s="1">
        <v>58.0</v>
      </c>
      <c r="E265" s="1" t="s">
        <v>700</v>
      </c>
      <c r="F265" s="1">
        <v>2.0</v>
      </c>
      <c r="G265" s="1">
        <v>3.0</v>
      </c>
      <c r="H265" s="1" t="s">
        <v>73</v>
      </c>
      <c r="I265" s="1">
        <v>2.0</v>
      </c>
      <c r="J265" s="1" t="s">
        <v>302</v>
      </c>
      <c r="K265" s="1" t="s">
        <v>743</v>
      </c>
      <c r="L265" s="1" t="s">
        <v>315</v>
      </c>
      <c r="M265" s="1" t="s">
        <v>737</v>
      </c>
      <c r="N265" s="1">
        <v>0.0</v>
      </c>
      <c r="O265" s="1" t="s">
        <v>304</v>
      </c>
      <c r="P265" s="1" t="s">
        <v>73</v>
      </c>
    </row>
    <row r="266" ht="15.75" customHeight="1">
      <c r="A266" s="1" t="s">
        <v>56</v>
      </c>
      <c r="B266" s="1" t="s">
        <v>744</v>
      </c>
      <c r="C266" s="1">
        <v>25.0</v>
      </c>
      <c r="D266" s="1">
        <v>59.0</v>
      </c>
      <c r="E266" s="1" t="s">
        <v>700</v>
      </c>
      <c r="F266" s="1">
        <v>3.0</v>
      </c>
      <c r="G266" s="1">
        <v>1.0</v>
      </c>
      <c r="H266" s="1" t="s">
        <v>73</v>
      </c>
      <c r="I266" s="1">
        <v>1.0</v>
      </c>
      <c r="J266" s="1" t="s">
        <v>76</v>
      </c>
      <c r="K266" s="1" t="s">
        <v>745</v>
      </c>
      <c r="L266" s="1" t="s">
        <v>330</v>
      </c>
      <c r="M266" s="1" t="s">
        <v>747</v>
      </c>
      <c r="N266" s="1">
        <v>0.0</v>
      </c>
      <c r="O266" s="1" t="s">
        <v>590</v>
      </c>
      <c r="P266" s="1" t="s">
        <v>73</v>
      </c>
    </row>
    <row r="267" ht="15.75" customHeight="1">
      <c r="A267" s="1" t="s">
        <v>56</v>
      </c>
      <c r="B267" s="1" t="s">
        <v>744</v>
      </c>
      <c r="C267" s="1">
        <v>25.0</v>
      </c>
      <c r="D267" s="1">
        <v>59.0</v>
      </c>
      <c r="E267" s="1" t="s">
        <v>700</v>
      </c>
      <c r="F267" s="1">
        <v>3.0</v>
      </c>
      <c r="G267" s="1">
        <v>1.0</v>
      </c>
      <c r="H267" s="1" t="s">
        <v>73</v>
      </c>
      <c r="I267" s="1">
        <v>1.0</v>
      </c>
      <c r="J267" s="1" t="s">
        <v>108</v>
      </c>
      <c r="K267" s="1" t="s">
        <v>749</v>
      </c>
      <c r="L267" s="1" t="s">
        <v>330</v>
      </c>
      <c r="M267" s="1" t="s">
        <v>747</v>
      </c>
      <c r="N267" s="1">
        <v>0.0</v>
      </c>
      <c r="O267" s="1" t="s">
        <v>105</v>
      </c>
      <c r="P267" s="1" t="s">
        <v>73</v>
      </c>
    </row>
    <row r="268" ht="15.75" customHeight="1">
      <c r="A268" s="1" t="s">
        <v>56</v>
      </c>
      <c r="B268" s="1" t="s">
        <v>744</v>
      </c>
      <c r="C268" s="1">
        <v>25.0</v>
      </c>
      <c r="D268" s="1">
        <v>59.0</v>
      </c>
      <c r="E268" s="1" t="s">
        <v>700</v>
      </c>
      <c r="F268" s="1">
        <v>3.0</v>
      </c>
      <c r="G268" s="1">
        <v>1.0</v>
      </c>
      <c r="H268" s="1" t="s">
        <v>73</v>
      </c>
      <c r="I268" s="1">
        <v>1.0</v>
      </c>
      <c r="J268" s="1" t="s">
        <v>112</v>
      </c>
      <c r="K268" s="1" t="s">
        <v>750</v>
      </c>
      <c r="L268" s="1" t="s">
        <v>330</v>
      </c>
      <c r="M268" s="1" t="s">
        <v>747</v>
      </c>
      <c r="N268" s="1">
        <v>0.0</v>
      </c>
      <c r="O268" s="1" t="s">
        <v>590</v>
      </c>
      <c r="P268" s="1" t="s">
        <v>73</v>
      </c>
    </row>
    <row r="269" ht="15.75" customHeight="1">
      <c r="A269" s="1" t="s">
        <v>56</v>
      </c>
      <c r="B269" s="1" t="s">
        <v>744</v>
      </c>
      <c r="C269" s="1">
        <v>25.0</v>
      </c>
      <c r="D269" s="1">
        <v>59.0</v>
      </c>
      <c r="E269" s="1" t="s">
        <v>700</v>
      </c>
      <c r="F269" s="1">
        <v>3.0</v>
      </c>
      <c r="G269" s="1">
        <v>1.0</v>
      </c>
      <c r="H269" s="1" t="s">
        <v>73</v>
      </c>
      <c r="I269" s="1">
        <v>1.0</v>
      </c>
      <c r="J269" s="1" t="s">
        <v>127</v>
      </c>
      <c r="K269" s="1" t="s">
        <v>751</v>
      </c>
      <c r="L269" s="1" t="s">
        <v>330</v>
      </c>
      <c r="M269" s="1" t="s">
        <v>747</v>
      </c>
      <c r="N269" s="1">
        <v>0.0</v>
      </c>
      <c r="O269" s="1" t="s">
        <v>593</v>
      </c>
      <c r="P269" s="1" t="s">
        <v>73</v>
      </c>
    </row>
    <row r="270" ht="15.75" customHeight="1">
      <c r="A270" s="1" t="s">
        <v>56</v>
      </c>
      <c r="B270" s="1" t="s">
        <v>744</v>
      </c>
      <c r="C270" s="1">
        <v>25.0</v>
      </c>
      <c r="D270" s="1">
        <v>59.0</v>
      </c>
      <c r="E270" s="1" t="s">
        <v>700</v>
      </c>
      <c r="F270" s="1">
        <v>3.0</v>
      </c>
      <c r="G270" s="1">
        <v>1.0</v>
      </c>
      <c r="H270" s="1" t="s">
        <v>73</v>
      </c>
      <c r="I270" s="1">
        <v>1.0</v>
      </c>
      <c r="J270" s="1" t="s">
        <v>336</v>
      </c>
      <c r="K270" s="1" t="s">
        <v>752</v>
      </c>
      <c r="L270" s="1" t="s">
        <v>330</v>
      </c>
      <c r="M270" s="1" t="s">
        <v>747</v>
      </c>
      <c r="N270" s="1">
        <v>1.0</v>
      </c>
      <c r="O270" s="1" t="s">
        <v>338</v>
      </c>
      <c r="P270" s="1" t="s">
        <v>73</v>
      </c>
    </row>
    <row r="271" ht="15.75" customHeight="1">
      <c r="A271" s="1" t="s">
        <v>56</v>
      </c>
      <c r="B271" s="1" t="s">
        <v>753</v>
      </c>
      <c r="C271" s="1">
        <v>25.0</v>
      </c>
      <c r="D271" s="1">
        <v>60.0</v>
      </c>
      <c r="E271" s="1" t="s">
        <v>700</v>
      </c>
      <c r="F271" s="1">
        <v>3.0</v>
      </c>
      <c r="G271" s="1">
        <v>2.0</v>
      </c>
      <c r="H271" s="1" t="s">
        <v>73</v>
      </c>
      <c r="I271" s="1">
        <v>2.0</v>
      </c>
      <c r="J271" s="1" t="s">
        <v>76</v>
      </c>
      <c r="K271" s="1" t="s">
        <v>754</v>
      </c>
      <c r="L271" s="1" t="s">
        <v>341</v>
      </c>
      <c r="M271" s="1" t="s">
        <v>755</v>
      </c>
      <c r="N271" s="1">
        <v>0.0</v>
      </c>
      <c r="O271" s="1" t="s">
        <v>590</v>
      </c>
      <c r="P271" s="1" t="s">
        <v>73</v>
      </c>
    </row>
    <row r="272" ht="15.75" customHeight="1">
      <c r="A272" s="1" t="s">
        <v>56</v>
      </c>
      <c r="B272" s="1" t="s">
        <v>753</v>
      </c>
      <c r="C272" s="1">
        <v>25.0</v>
      </c>
      <c r="D272" s="1">
        <v>60.0</v>
      </c>
      <c r="E272" s="1" t="s">
        <v>700</v>
      </c>
      <c r="F272" s="1">
        <v>3.0</v>
      </c>
      <c r="G272" s="1">
        <v>2.0</v>
      </c>
      <c r="H272" s="1" t="s">
        <v>73</v>
      </c>
      <c r="I272" s="1">
        <v>2.0</v>
      </c>
      <c r="J272" s="1" t="s">
        <v>108</v>
      </c>
      <c r="K272" s="1" t="s">
        <v>756</v>
      </c>
      <c r="L272" s="1" t="s">
        <v>341</v>
      </c>
      <c r="M272" s="1" t="s">
        <v>755</v>
      </c>
      <c r="N272" s="1">
        <v>0.0</v>
      </c>
      <c r="O272" s="1" t="s">
        <v>105</v>
      </c>
      <c r="P272" s="1" t="s">
        <v>73</v>
      </c>
    </row>
    <row r="273" ht="15.75" customHeight="1">
      <c r="A273" s="1" t="s">
        <v>56</v>
      </c>
      <c r="B273" s="1" t="s">
        <v>753</v>
      </c>
      <c r="C273" s="1">
        <v>25.0</v>
      </c>
      <c r="D273" s="1">
        <v>60.0</v>
      </c>
      <c r="E273" s="1" t="s">
        <v>700</v>
      </c>
      <c r="F273" s="1">
        <v>3.0</v>
      </c>
      <c r="G273" s="1">
        <v>2.0</v>
      </c>
      <c r="H273" s="1" t="s">
        <v>73</v>
      </c>
      <c r="I273" s="1">
        <v>2.0</v>
      </c>
      <c r="J273" s="1" t="s">
        <v>112</v>
      </c>
      <c r="K273" s="1" t="s">
        <v>757</v>
      </c>
      <c r="L273" s="1" t="s">
        <v>341</v>
      </c>
      <c r="M273" s="1" t="s">
        <v>755</v>
      </c>
      <c r="N273" s="1">
        <v>0.0</v>
      </c>
      <c r="O273" s="1" t="s">
        <v>590</v>
      </c>
      <c r="P273" s="1" t="s">
        <v>73</v>
      </c>
    </row>
    <row r="274" ht="15.75" customHeight="1">
      <c r="A274" s="1" t="s">
        <v>56</v>
      </c>
      <c r="B274" s="1" t="s">
        <v>753</v>
      </c>
      <c r="C274" s="1">
        <v>25.0</v>
      </c>
      <c r="D274" s="1">
        <v>60.0</v>
      </c>
      <c r="E274" s="1" t="s">
        <v>700</v>
      </c>
      <c r="F274" s="1">
        <v>3.0</v>
      </c>
      <c r="G274" s="1">
        <v>2.0</v>
      </c>
      <c r="H274" s="1" t="s">
        <v>73</v>
      </c>
      <c r="I274" s="1">
        <v>2.0</v>
      </c>
      <c r="J274" s="1" t="s">
        <v>336</v>
      </c>
      <c r="K274" s="1" t="s">
        <v>758</v>
      </c>
      <c r="L274" s="1" t="s">
        <v>341</v>
      </c>
      <c r="M274" s="1" t="s">
        <v>755</v>
      </c>
      <c r="N274" s="1">
        <v>1.0</v>
      </c>
      <c r="O274" s="1" t="s">
        <v>338</v>
      </c>
      <c r="P274" s="1" t="s">
        <v>73</v>
      </c>
    </row>
    <row r="275" ht="15.75" customHeight="1">
      <c r="A275" s="1" t="s">
        <v>56</v>
      </c>
      <c r="B275" s="1" t="s">
        <v>759</v>
      </c>
      <c r="C275" s="1">
        <v>26.0</v>
      </c>
      <c r="D275" s="1">
        <v>61.0</v>
      </c>
      <c r="E275" s="1" t="s">
        <v>700</v>
      </c>
      <c r="F275" s="1">
        <v>3.0</v>
      </c>
      <c r="G275" s="1">
        <v>3.0</v>
      </c>
      <c r="H275" s="1" t="s">
        <v>73</v>
      </c>
      <c r="I275" s="1">
        <v>1.0</v>
      </c>
      <c r="J275" s="1" t="s">
        <v>76</v>
      </c>
      <c r="K275" s="1" t="s">
        <v>760</v>
      </c>
      <c r="L275" s="1" t="s">
        <v>349</v>
      </c>
      <c r="M275" s="1" t="s">
        <v>761</v>
      </c>
      <c r="N275" s="1">
        <v>0.0</v>
      </c>
      <c r="O275" s="1" t="s">
        <v>590</v>
      </c>
      <c r="P275" s="1" t="s">
        <v>73</v>
      </c>
    </row>
    <row r="276" ht="15.75" customHeight="1">
      <c r="A276" s="1" t="s">
        <v>56</v>
      </c>
      <c r="B276" s="1" t="s">
        <v>759</v>
      </c>
      <c r="C276" s="1">
        <v>26.0</v>
      </c>
      <c r="D276" s="1">
        <v>61.0</v>
      </c>
      <c r="E276" s="1" t="s">
        <v>700</v>
      </c>
      <c r="F276" s="1">
        <v>3.0</v>
      </c>
      <c r="G276" s="1">
        <v>3.0</v>
      </c>
      <c r="H276" s="1" t="s">
        <v>73</v>
      </c>
      <c r="I276" s="1">
        <v>1.0</v>
      </c>
      <c r="J276" s="1" t="s">
        <v>108</v>
      </c>
      <c r="K276" s="1" t="s">
        <v>762</v>
      </c>
      <c r="L276" s="1" t="s">
        <v>349</v>
      </c>
      <c r="M276" s="1" t="s">
        <v>761</v>
      </c>
      <c r="N276" s="1">
        <v>0.0</v>
      </c>
      <c r="O276" s="1" t="s">
        <v>105</v>
      </c>
      <c r="P276" s="1" t="s">
        <v>73</v>
      </c>
    </row>
    <row r="277" ht="15.75" customHeight="1">
      <c r="A277" s="1" t="s">
        <v>56</v>
      </c>
      <c r="B277" s="1" t="s">
        <v>759</v>
      </c>
      <c r="C277" s="1">
        <v>26.0</v>
      </c>
      <c r="D277" s="1">
        <v>61.0</v>
      </c>
      <c r="E277" s="1" t="s">
        <v>700</v>
      </c>
      <c r="F277" s="1">
        <v>3.0</v>
      </c>
      <c r="G277" s="1">
        <v>3.0</v>
      </c>
      <c r="H277" s="1" t="s">
        <v>73</v>
      </c>
      <c r="I277" s="1">
        <v>1.0</v>
      </c>
      <c r="J277" s="1" t="s">
        <v>127</v>
      </c>
      <c r="K277" s="1" t="s">
        <v>763</v>
      </c>
      <c r="L277" s="1" t="s">
        <v>349</v>
      </c>
      <c r="M277" s="1" t="s">
        <v>761</v>
      </c>
      <c r="N277" s="1">
        <v>0.0</v>
      </c>
      <c r="O277" s="1" t="s">
        <v>593</v>
      </c>
      <c r="P277" s="1" t="s">
        <v>73</v>
      </c>
    </row>
    <row r="278" ht="15.75" customHeight="1">
      <c r="A278" s="1" t="s">
        <v>56</v>
      </c>
      <c r="B278" s="1" t="s">
        <v>759</v>
      </c>
      <c r="C278" s="1">
        <v>26.0</v>
      </c>
      <c r="D278" s="1">
        <v>61.0</v>
      </c>
      <c r="E278" s="1" t="s">
        <v>700</v>
      </c>
      <c r="F278" s="1">
        <v>3.0</v>
      </c>
      <c r="G278" s="1">
        <v>3.0</v>
      </c>
      <c r="H278" s="1" t="s">
        <v>73</v>
      </c>
      <c r="I278" s="1">
        <v>1.0</v>
      </c>
      <c r="J278" s="1" t="s">
        <v>336</v>
      </c>
      <c r="K278" s="1" t="s">
        <v>764</v>
      </c>
      <c r="L278" s="1" t="s">
        <v>349</v>
      </c>
      <c r="M278" s="1" t="s">
        <v>761</v>
      </c>
      <c r="N278" s="1">
        <v>1.0</v>
      </c>
      <c r="O278" s="1" t="s">
        <v>338</v>
      </c>
      <c r="P278" s="1" t="s">
        <v>73</v>
      </c>
    </row>
    <row r="279" ht="15.75" customHeight="1">
      <c r="A279" s="1" t="s">
        <v>56</v>
      </c>
      <c r="B279" s="1" t="s">
        <v>765</v>
      </c>
      <c r="C279" s="1">
        <v>26.0</v>
      </c>
      <c r="D279" s="1">
        <v>62.0</v>
      </c>
      <c r="E279" s="1" t="s">
        <v>700</v>
      </c>
      <c r="F279" s="1">
        <v>4.0</v>
      </c>
      <c r="G279" s="1">
        <v>1.0</v>
      </c>
      <c r="H279" s="1" t="s">
        <v>73</v>
      </c>
      <c r="I279" s="1">
        <v>2.0</v>
      </c>
      <c r="J279" s="1" t="s">
        <v>76</v>
      </c>
      <c r="K279" s="1" t="s">
        <v>766</v>
      </c>
      <c r="L279" s="1" t="s">
        <v>364</v>
      </c>
      <c r="M279" s="1" t="s">
        <v>767</v>
      </c>
      <c r="N279" s="1">
        <v>0.0</v>
      </c>
      <c r="O279" s="1" t="s">
        <v>590</v>
      </c>
      <c r="P279" s="1" t="s">
        <v>73</v>
      </c>
    </row>
    <row r="280" ht="15.75" customHeight="1">
      <c r="A280" s="1" t="s">
        <v>56</v>
      </c>
      <c r="B280" s="1" t="s">
        <v>765</v>
      </c>
      <c r="C280" s="1">
        <v>26.0</v>
      </c>
      <c r="D280" s="1">
        <v>62.0</v>
      </c>
      <c r="E280" s="1" t="s">
        <v>700</v>
      </c>
      <c r="F280" s="1">
        <v>4.0</v>
      </c>
      <c r="G280" s="1">
        <v>1.0</v>
      </c>
      <c r="H280" s="1" t="s">
        <v>73</v>
      </c>
      <c r="I280" s="1">
        <v>2.0</v>
      </c>
      <c r="J280" s="1" t="s">
        <v>108</v>
      </c>
      <c r="K280" s="1" t="s">
        <v>768</v>
      </c>
      <c r="L280" s="1" t="s">
        <v>364</v>
      </c>
      <c r="M280" s="1" t="s">
        <v>767</v>
      </c>
      <c r="N280" s="1">
        <v>0.0</v>
      </c>
      <c r="O280" s="1" t="s">
        <v>105</v>
      </c>
      <c r="P280" s="1" t="s">
        <v>73</v>
      </c>
    </row>
    <row r="281" ht="15.75" customHeight="1">
      <c r="A281" s="1" t="s">
        <v>56</v>
      </c>
      <c r="B281" s="1" t="s">
        <v>765</v>
      </c>
      <c r="C281" s="1">
        <v>26.0</v>
      </c>
      <c r="D281" s="1">
        <v>62.0</v>
      </c>
      <c r="E281" s="1" t="s">
        <v>700</v>
      </c>
      <c r="F281" s="1">
        <v>4.0</v>
      </c>
      <c r="G281" s="1">
        <v>1.0</v>
      </c>
      <c r="H281" s="1" t="s">
        <v>73</v>
      </c>
      <c r="I281" s="1">
        <v>2.0</v>
      </c>
      <c r="J281" s="1" t="s">
        <v>112</v>
      </c>
      <c r="K281" s="1" t="s">
        <v>769</v>
      </c>
      <c r="L281" s="1" t="s">
        <v>364</v>
      </c>
      <c r="M281" s="1" t="s">
        <v>767</v>
      </c>
      <c r="N281" s="1">
        <v>0.0</v>
      </c>
      <c r="O281" s="1" t="s">
        <v>673</v>
      </c>
      <c r="P281" s="1" t="s">
        <v>73</v>
      </c>
    </row>
    <row r="282" ht="15.75" customHeight="1">
      <c r="A282" s="1" t="s">
        <v>56</v>
      </c>
      <c r="B282" s="1" t="s">
        <v>765</v>
      </c>
      <c r="C282" s="1">
        <v>26.0</v>
      </c>
      <c r="D282" s="1">
        <v>62.0</v>
      </c>
      <c r="E282" s="1" t="s">
        <v>700</v>
      </c>
      <c r="F282" s="1">
        <v>4.0</v>
      </c>
      <c r="G282" s="1">
        <v>1.0</v>
      </c>
      <c r="H282" s="1" t="s">
        <v>73</v>
      </c>
      <c r="I282" s="1">
        <v>2.0</v>
      </c>
      <c r="J282" s="1" t="s">
        <v>127</v>
      </c>
      <c r="K282" s="1" t="s">
        <v>770</v>
      </c>
      <c r="L282" s="1" t="s">
        <v>364</v>
      </c>
      <c r="M282" s="1" t="s">
        <v>767</v>
      </c>
      <c r="N282" s="1">
        <v>0.0</v>
      </c>
      <c r="O282" s="1" t="s">
        <v>85</v>
      </c>
      <c r="P282" s="1" t="s">
        <v>73</v>
      </c>
    </row>
    <row r="283" ht="15.75" customHeight="1">
      <c r="A283" s="1" t="s">
        <v>56</v>
      </c>
      <c r="B283" s="1" t="s">
        <v>771</v>
      </c>
      <c r="C283" s="1">
        <v>27.0</v>
      </c>
      <c r="D283" s="1">
        <v>63.0</v>
      </c>
      <c r="E283" s="1" t="s">
        <v>700</v>
      </c>
      <c r="F283" s="1">
        <v>4.0</v>
      </c>
      <c r="G283" s="1">
        <v>2.0</v>
      </c>
      <c r="H283" s="1" t="s">
        <v>73</v>
      </c>
      <c r="I283" s="1">
        <v>1.0</v>
      </c>
      <c r="J283" s="1" t="s">
        <v>76</v>
      </c>
      <c r="K283" s="1" t="s">
        <v>772</v>
      </c>
      <c r="L283" s="1" t="s">
        <v>375</v>
      </c>
      <c r="M283" s="1" t="s">
        <v>773</v>
      </c>
      <c r="N283" s="1">
        <v>0.0</v>
      </c>
      <c r="O283" s="1" t="s">
        <v>590</v>
      </c>
      <c r="P283" s="1" t="s">
        <v>73</v>
      </c>
    </row>
    <row r="284" ht="15.75" customHeight="1">
      <c r="A284" s="1" t="s">
        <v>56</v>
      </c>
      <c r="B284" s="1" t="s">
        <v>771</v>
      </c>
      <c r="C284" s="1">
        <v>27.0</v>
      </c>
      <c r="D284" s="1">
        <v>63.0</v>
      </c>
      <c r="E284" s="1" t="s">
        <v>700</v>
      </c>
      <c r="F284" s="1">
        <v>4.0</v>
      </c>
      <c r="G284" s="1">
        <v>2.0</v>
      </c>
      <c r="H284" s="1" t="s">
        <v>73</v>
      </c>
      <c r="I284" s="1">
        <v>1.0</v>
      </c>
      <c r="J284" s="1" t="s">
        <v>108</v>
      </c>
      <c r="K284" s="1" t="s">
        <v>774</v>
      </c>
      <c r="L284" s="1" t="s">
        <v>375</v>
      </c>
      <c r="M284" s="1" t="s">
        <v>773</v>
      </c>
      <c r="N284" s="1">
        <v>0.0</v>
      </c>
      <c r="O284" s="1" t="s">
        <v>105</v>
      </c>
      <c r="P284" s="1" t="s">
        <v>73</v>
      </c>
    </row>
    <row r="285" ht="15.75" customHeight="1">
      <c r="A285" s="1" t="s">
        <v>56</v>
      </c>
      <c r="B285" s="1" t="s">
        <v>771</v>
      </c>
      <c r="C285" s="1">
        <v>27.0</v>
      </c>
      <c r="D285" s="1">
        <v>63.0</v>
      </c>
      <c r="E285" s="1" t="s">
        <v>700</v>
      </c>
      <c r="F285" s="1">
        <v>4.0</v>
      </c>
      <c r="G285" s="1">
        <v>2.0</v>
      </c>
      <c r="H285" s="1" t="s">
        <v>73</v>
      </c>
      <c r="I285" s="1">
        <v>1.0</v>
      </c>
      <c r="J285" s="1" t="s">
        <v>112</v>
      </c>
      <c r="K285" s="1" t="s">
        <v>775</v>
      </c>
      <c r="L285" s="1" t="s">
        <v>375</v>
      </c>
      <c r="M285" s="1" t="s">
        <v>773</v>
      </c>
      <c r="N285" s="1">
        <v>0.0</v>
      </c>
      <c r="O285" s="1" t="s">
        <v>673</v>
      </c>
      <c r="P285" s="1" t="s">
        <v>73</v>
      </c>
    </row>
    <row r="286" ht="15.75" customHeight="1">
      <c r="A286" s="1" t="s">
        <v>56</v>
      </c>
      <c r="B286" s="1" t="s">
        <v>771</v>
      </c>
      <c r="C286" s="1">
        <v>27.0</v>
      </c>
      <c r="D286" s="1">
        <v>63.0</v>
      </c>
      <c r="E286" s="1" t="s">
        <v>700</v>
      </c>
      <c r="F286" s="1">
        <v>4.0</v>
      </c>
      <c r="G286" s="1">
        <v>2.0</v>
      </c>
      <c r="H286" s="1" t="s">
        <v>73</v>
      </c>
      <c r="I286" s="1">
        <v>1.0</v>
      </c>
      <c r="J286" s="1" t="s">
        <v>127</v>
      </c>
      <c r="K286" s="1" t="s">
        <v>776</v>
      </c>
      <c r="L286" s="1" t="s">
        <v>375</v>
      </c>
      <c r="M286" s="1" t="s">
        <v>773</v>
      </c>
      <c r="N286" s="1">
        <v>0.0</v>
      </c>
      <c r="O286" s="1" t="s">
        <v>85</v>
      </c>
      <c r="P286" s="1" t="s">
        <v>73</v>
      </c>
    </row>
    <row r="287" ht="15.75" customHeight="1">
      <c r="A287" s="1" t="s">
        <v>56</v>
      </c>
      <c r="B287" s="1" t="s">
        <v>771</v>
      </c>
      <c r="C287" s="1">
        <v>27.0</v>
      </c>
      <c r="D287" s="1">
        <v>63.0</v>
      </c>
      <c r="E287" s="1" t="s">
        <v>700</v>
      </c>
      <c r="F287" s="1">
        <v>4.0</v>
      </c>
      <c r="G287" s="1">
        <v>2.0</v>
      </c>
      <c r="H287" s="1" t="s">
        <v>73</v>
      </c>
      <c r="I287" s="1">
        <v>1.0</v>
      </c>
      <c r="J287" s="1" t="s">
        <v>302</v>
      </c>
      <c r="K287" s="1" t="s">
        <v>777</v>
      </c>
      <c r="L287" s="1" t="s">
        <v>375</v>
      </c>
      <c r="M287" s="1" t="s">
        <v>773</v>
      </c>
      <c r="N287" s="1">
        <v>0.0</v>
      </c>
      <c r="O287" s="1" t="s">
        <v>304</v>
      </c>
      <c r="P287" s="1" t="s">
        <v>73</v>
      </c>
    </row>
    <row r="288" ht="15.75" customHeight="1">
      <c r="A288" s="1" t="s">
        <v>56</v>
      </c>
      <c r="B288" s="1" t="s">
        <v>778</v>
      </c>
      <c r="C288" s="1">
        <v>27.0</v>
      </c>
      <c r="D288" s="1">
        <v>64.0</v>
      </c>
      <c r="E288" s="1" t="s">
        <v>700</v>
      </c>
      <c r="F288" s="1">
        <v>4.0</v>
      </c>
      <c r="G288" s="1">
        <v>3.0</v>
      </c>
      <c r="H288" s="1" t="s">
        <v>73</v>
      </c>
      <c r="I288" s="1">
        <v>2.0</v>
      </c>
      <c r="J288" s="1" t="s">
        <v>76</v>
      </c>
      <c r="K288" s="1" t="s">
        <v>780</v>
      </c>
      <c r="L288" s="1" t="s">
        <v>383</v>
      </c>
      <c r="M288" s="1" t="s">
        <v>781</v>
      </c>
      <c r="N288" s="1">
        <v>0.0</v>
      </c>
      <c r="O288" s="1" t="s">
        <v>590</v>
      </c>
      <c r="P288" s="1" t="s">
        <v>73</v>
      </c>
    </row>
    <row r="289" ht="15.75" customHeight="1">
      <c r="A289" s="1" t="s">
        <v>56</v>
      </c>
      <c r="B289" s="1" t="s">
        <v>778</v>
      </c>
      <c r="C289" s="1">
        <v>27.0</v>
      </c>
      <c r="D289" s="1">
        <v>64.0</v>
      </c>
      <c r="E289" s="1" t="s">
        <v>700</v>
      </c>
      <c r="F289" s="1">
        <v>4.0</v>
      </c>
      <c r="G289" s="1">
        <v>3.0</v>
      </c>
      <c r="H289" s="1" t="s">
        <v>73</v>
      </c>
      <c r="I289" s="1">
        <v>2.0</v>
      </c>
      <c r="J289" s="1" t="s">
        <v>108</v>
      </c>
      <c r="K289" s="1" t="s">
        <v>782</v>
      </c>
      <c r="L289" s="1" t="s">
        <v>383</v>
      </c>
      <c r="M289" s="1" t="s">
        <v>781</v>
      </c>
      <c r="N289" s="1">
        <v>0.0</v>
      </c>
      <c r="O289" s="1" t="s">
        <v>105</v>
      </c>
      <c r="P289" s="1" t="s">
        <v>73</v>
      </c>
    </row>
    <row r="290" ht="15.75" customHeight="1">
      <c r="A290" s="1" t="s">
        <v>56</v>
      </c>
      <c r="B290" s="1" t="s">
        <v>778</v>
      </c>
      <c r="C290" s="1">
        <v>27.0</v>
      </c>
      <c r="D290" s="1">
        <v>64.0</v>
      </c>
      <c r="E290" s="1" t="s">
        <v>700</v>
      </c>
      <c r="F290" s="1">
        <v>4.0</v>
      </c>
      <c r="G290" s="1">
        <v>3.0</v>
      </c>
      <c r="H290" s="1" t="s">
        <v>73</v>
      </c>
      <c r="I290" s="1">
        <v>2.0</v>
      </c>
      <c r="J290" s="1" t="s">
        <v>112</v>
      </c>
      <c r="K290" s="1" t="s">
        <v>783</v>
      </c>
      <c r="L290" s="1" t="s">
        <v>383</v>
      </c>
      <c r="M290" s="1" t="s">
        <v>781</v>
      </c>
      <c r="N290" s="1">
        <v>0.0</v>
      </c>
      <c r="O290" s="1" t="s">
        <v>673</v>
      </c>
      <c r="P290" s="1" t="s">
        <v>73</v>
      </c>
    </row>
    <row r="291" ht="15.75" customHeight="1">
      <c r="A291" s="1" t="s">
        <v>56</v>
      </c>
      <c r="B291" s="1" t="s">
        <v>778</v>
      </c>
      <c r="C291" s="1">
        <v>27.0</v>
      </c>
      <c r="D291" s="1">
        <v>64.0</v>
      </c>
      <c r="E291" s="1" t="s">
        <v>700</v>
      </c>
      <c r="F291" s="1">
        <v>4.0</v>
      </c>
      <c r="G291" s="1">
        <v>3.0</v>
      </c>
      <c r="H291" s="1" t="s">
        <v>73</v>
      </c>
      <c r="I291" s="1">
        <v>2.0</v>
      </c>
      <c r="J291" s="1" t="s">
        <v>127</v>
      </c>
      <c r="K291" s="1" t="s">
        <v>784</v>
      </c>
      <c r="L291" s="1" t="s">
        <v>383</v>
      </c>
      <c r="M291" s="1" t="s">
        <v>781</v>
      </c>
      <c r="N291" s="1">
        <v>0.0</v>
      </c>
      <c r="O291" s="1" t="s">
        <v>85</v>
      </c>
      <c r="P291" s="1" t="s">
        <v>73</v>
      </c>
    </row>
    <row r="292" ht="15.75" customHeight="1">
      <c r="A292" s="1" t="s">
        <v>56</v>
      </c>
      <c r="B292" s="1" t="s">
        <v>778</v>
      </c>
      <c r="C292" s="1">
        <v>27.0</v>
      </c>
      <c r="D292" s="1">
        <v>64.0</v>
      </c>
      <c r="E292" s="1" t="s">
        <v>700</v>
      </c>
      <c r="F292" s="1">
        <v>4.0</v>
      </c>
      <c r="G292" s="1">
        <v>3.0</v>
      </c>
      <c r="H292" s="1" t="s">
        <v>73</v>
      </c>
      <c r="I292" s="1">
        <v>2.0</v>
      </c>
      <c r="J292" s="1" t="s">
        <v>336</v>
      </c>
      <c r="K292" s="1" t="s">
        <v>785</v>
      </c>
      <c r="L292" s="1" t="s">
        <v>383</v>
      </c>
      <c r="M292" s="1" t="s">
        <v>781</v>
      </c>
      <c r="N292" s="1">
        <v>1.0</v>
      </c>
      <c r="O292" s="1" t="s">
        <v>338</v>
      </c>
      <c r="P292" s="1" t="s">
        <v>73</v>
      </c>
    </row>
    <row r="293" ht="15.75" customHeight="1">
      <c r="A293" s="1" t="s">
        <v>56</v>
      </c>
      <c r="B293" s="1" t="s">
        <v>786</v>
      </c>
      <c r="C293" s="1">
        <v>28.0</v>
      </c>
      <c r="D293" s="1">
        <v>65.0</v>
      </c>
      <c r="E293" s="1" t="s">
        <v>700</v>
      </c>
      <c r="F293" s="1">
        <v>4.0</v>
      </c>
      <c r="G293" s="1">
        <v>4.0</v>
      </c>
      <c r="H293" s="1" t="s">
        <v>73</v>
      </c>
      <c r="I293" s="1">
        <v>1.0</v>
      </c>
      <c r="J293" s="1" t="s">
        <v>76</v>
      </c>
      <c r="K293" s="1" t="s">
        <v>787</v>
      </c>
      <c r="L293" s="1" t="s">
        <v>391</v>
      </c>
      <c r="M293" s="1" t="s">
        <v>788</v>
      </c>
      <c r="N293" s="1">
        <v>0.0</v>
      </c>
      <c r="O293" s="1" t="s">
        <v>590</v>
      </c>
      <c r="P293" s="1" t="s">
        <v>73</v>
      </c>
    </row>
    <row r="294" ht="15.75" customHeight="1">
      <c r="A294" s="1" t="s">
        <v>56</v>
      </c>
      <c r="B294" s="1" t="s">
        <v>786</v>
      </c>
      <c r="C294" s="1">
        <v>28.0</v>
      </c>
      <c r="D294" s="1">
        <v>65.0</v>
      </c>
      <c r="E294" s="1" t="s">
        <v>700</v>
      </c>
      <c r="F294" s="1">
        <v>4.0</v>
      </c>
      <c r="G294" s="1">
        <v>4.0</v>
      </c>
      <c r="H294" s="1" t="s">
        <v>73</v>
      </c>
      <c r="I294" s="1">
        <v>1.0</v>
      </c>
      <c r="J294" s="1" t="s">
        <v>108</v>
      </c>
      <c r="K294" s="1" t="s">
        <v>789</v>
      </c>
      <c r="L294" s="1" t="s">
        <v>391</v>
      </c>
      <c r="M294" s="1" t="s">
        <v>788</v>
      </c>
      <c r="N294" s="1">
        <v>0.0</v>
      </c>
      <c r="O294" s="1" t="s">
        <v>105</v>
      </c>
      <c r="P294" s="1" t="s">
        <v>73</v>
      </c>
    </row>
    <row r="295" ht="15.75" customHeight="1">
      <c r="A295" s="1" t="s">
        <v>56</v>
      </c>
      <c r="B295" s="1" t="s">
        <v>786</v>
      </c>
      <c r="C295" s="1">
        <v>28.0</v>
      </c>
      <c r="D295" s="1">
        <v>65.0</v>
      </c>
      <c r="E295" s="1" t="s">
        <v>700</v>
      </c>
      <c r="F295" s="1">
        <v>4.0</v>
      </c>
      <c r="G295" s="1">
        <v>4.0</v>
      </c>
      <c r="H295" s="1" t="s">
        <v>73</v>
      </c>
      <c r="I295" s="1">
        <v>1.0</v>
      </c>
      <c r="J295" s="1" t="s">
        <v>112</v>
      </c>
      <c r="K295" s="1" t="s">
        <v>790</v>
      </c>
      <c r="L295" s="1" t="s">
        <v>391</v>
      </c>
      <c r="M295" s="1" t="s">
        <v>788</v>
      </c>
      <c r="N295" s="1">
        <v>0.0</v>
      </c>
      <c r="O295" s="1" t="s">
        <v>673</v>
      </c>
      <c r="P295" s="1" t="s">
        <v>73</v>
      </c>
    </row>
    <row r="296" ht="15.75" customHeight="1">
      <c r="A296" s="1" t="s">
        <v>56</v>
      </c>
      <c r="B296" s="1" t="s">
        <v>786</v>
      </c>
      <c r="C296" s="1">
        <v>28.0</v>
      </c>
      <c r="D296" s="1">
        <v>65.0</v>
      </c>
      <c r="E296" s="1" t="s">
        <v>700</v>
      </c>
      <c r="F296" s="1">
        <v>4.0</v>
      </c>
      <c r="G296" s="1">
        <v>4.0</v>
      </c>
      <c r="H296" s="1" t="s">
        <v>73</v>
      </c>
      <c r="I296" s="1">
        <v>1.0</v>
      </c>
      <c r="J296" s="1" t="s">
        <v>127</v>
      </c>
      <c r="K296" s="1" t="s">
        <v>791</v>
      </c>
      <c r="L296" s="1" t="s">
        <v>391</v>
      </c>
      <c r="M296" s="1" t="s">
        <v>788</v>
      </c>
      <c r="N296" s="1">
        <v>0.0</v>
      </c>
      <c r="O296" s="1" t="s">
        <v>85</v>
      </c>
      <c r="P296" s="1" t="s">
        <v>73</v>
      </c>
    </row>
    <row r="297" ht="15.75" customHeight="1">
      <c r="A297" s="1" t="s">
        <v>56</v>
      </c>
      <c r="B297" s="1" t="s">
        <v>786</v>
      </c>
      <c r="C297" s="1">
        <v>28.0</v>
      </c>
      <c r="D297" s="1">
        <v>65.0</v>
      </c>
      <c r="E297" s="1" t="s">
        <v>700</v>
      </c>
      <c r="F297" s="1">
        <v>4.0</v>
      </c>
      <c r="G297" s="1">
        <v>4.0</v>
      </c>
      <c r="H297" s="1" t="s">
        <v>73</v>
      </c>
      <c r="I297" s="1">
        <v>1.0</v>
      </c>
      <c r="J297" s="1" t="s">
        <v>336</v>
      </c>
      <c r="K297" s="1" t="s">
        <v>792</v>
      </c>
      <c r="L297" s="1" t="s">
        <v>391</v>
      </c>
      <c r="M297" s="1" t="s">
        <v>788</v>
      </c>
      <c r="N297" s="1">
        <v>0.0</v>
      </c>
      <c r="O297" s="1" t="s">
        <v>372</v>
      </c>
      <c r="P297" s="1" t="s">
        <v>73</v>
      </c>
    </row>
    <row r="298" ht="15.75" customHeight="1">
      <c r="A298" s="1" t="s">
        <v>56</v>
      </c>
      <c r="B298" s="1" t="s">
        <v>793</v>
      </c>
      <c r="C298" s="1">
        <v>29.0</v>
      </c>
      <c r="D298" s="1">
        <v>66.0</v>
      </c>
      <c r="E298" s="1" t="s">
        <v>794</v>
      </c>
      <c r="F298" s="1">
        <v>1.0</v>
      </c>
      <c r="G298" s="1">
        <v>1.0</v>
      </c>
      <c r="H298" s="1" t="s">
        <v>73</v>
      </c>
      <c r="I298" s="1">
        <v>1.0</v>
      </c>
      <c r="J298" s="1" t="s">
        <v>76</v>
      </c>
      <c r="K298" s="1" t="s">
        <v>795</v>
      </c>
      <c r="L298" s="1" t="s">
        <v>81</v>
      </c>
      <c r="M298" s="1" t="s">
        <v>796</v>
      </c>
      <c r="N298" s="1">
        <v>0.0</v>
      </c>
      <c r="O298" s="1" t="s">
        <v>85</v>
      </c>
      <c r="P298" s="1" t="s">
        <v>73</v>
      </c>
    </row>
    <row r="299" ht="15.75" customHeight="1">
      <c r="A299" s="1" t="s">
        <v>56</v>
      </c>
      <c r="B299" s="1" t="s">
        <v>793</v>
      </c>
      <c r="C299" s="1">
        <v>29.0</v>
      </c>
      <c r="D299" s="1">
        <v>66.0</v>
      </c>
      <c r="E299" s="1" t="s">
        <v>794</v>
      </c>
      <c r="F299" s="1">
        <v>1.0</v>
      </c>
      <c r="G299" s="1">
        <v>1.0</v>
      </c>
      <c r="H299" s="1" t="s">
        <v>73</v>
      </c>
      <c r="I299" s="1">
        <v>1.0</v>
      </c>
      <c r="J299" s="1" t="s">
        <v>98</v>
      </c>
      <c r="K299" s="1" t="s">
        <v>797</v>
      </c>
      <c r="L299" s="1" t="s">
        <v>81</v>
      </c>
      <c r="M299" s="1" t="s">
        <v>796</v>
      </c>
      <c r="N299" s="1">
        <v>0.0</v>
      </c>
      <c r="O299" s="1" t="s">
        <v>105</v>
      </c>
      <c r="P299" s="1" t="s">
        <v>73</v>
      </c>
    </row>
    <row r="300" ht="15.75" customHeight="1">
      <c r="A300" s="1" t="s">
        <v>56</v>
      </c>
      <c r="B300" s="1" t="s">
        <v>793</v>
      </c>
      <c r="C300" s="1">
        <v>29.0</v>
      </c>
      <c r="D300" s="1">
        <v>66.0</v>
      </c>
      <c r="E300" s="1" t="s">
        <v>794</v>
      </c>
      <c r="F300" s="1">
        <v>1.0</v>
      </c>
      <c r="G300" s="1">
        <v>1.0</v>
      </c>
      <c r="H300" s="1" t="s">
        <v>73</v>
      </c>
      <c r="I300" s="1">
        <v>1.0</v>
      </c>
      <c r="J300" s="1" t="s">
        <v>108</v>
      </c>
      <c r="K300" s="1" t="s">
        <v>798</v>
      </c>
      <c r="L300" s="1" t="s">
        <v>81</v>
      </c>
      <c r="M300" s="1" t="s">
        <v>796</v>
      </c>
      <c r="N300" s="1">
        <v>0.0</v>
      </c>
      <c r="O300" s="1" t="s">
        <v>105</v>
      </c>
      <c r="P300" s="1" t="s">
        <v>73</v>
      </c>
    </row>
    <row r="301" ht="15.75" customHeight="1">
      <c r="A301" s="1" t="s">
        <v>56</v>
      </c>
      <c r="B301" s="1" t="s">
        <v>793</v>
      </c>
      <c r="C301" s="1">
        <v>29.0</v>
      </c>
      <c r="D301" s="1">
        <v>66.0</v>
      </c>
      <c r="E301" s="1" t="s">
        <v>794</v>
      </c>
      <c r="F301" s="1">
        <v>1.0</v>
      </c>
      <c r="G301" s="1">
        <v>1.0</v>
      </c>
      <c r="H301" s="1" t="s">
        <v>73</v>
      </c>
      <c r="I301" s="1">
        <v>1.0</v>
      </c>
      <c r="J301" s="1" t="s">
        <v>799</v>
      </c>
      <c r="K301" s="1" t="s">
        <v>800</v>
      </c>
      <c r="L301" s="1" t="s">
        <v>81</v>
      </c>
      <c r="M301" s="1" t="s">
        <v>796</v>
      </c>
      <c r="N301" s="1">
        <v>0.0</v>
      </c>
      <c r="O301" s="1" t="s">
        <v>304</v>
      </c>
      <c r="P301" s="1" t="s">
        <v>73</v>
      </c>
    </row>
    <row r="302" ht="15.75" customHeight="1">
      <c r="A302" s="1" t="s">
        <v>56</v>
      </c>
      <c r="B302" s="1" t="s">
        <v>793</v>
      </c>
      <c r="C302" s="1">
        <v>29.0</v>
      </c>
      <c r="D302" s="1">
        <v>66.0</v>
      </c>
      <c r="E302" s="1" t="s">
        <v>794</v>
      </c>
      <c r="F302" s="1">
        <v>1.0</v>
      </c>
      <c r="G302" s="1">
        <v>1.0</v>
      </c>
      <c r="H302" s="1" t="s">
        <v>73</v>
      </c>
      <c r="I302" s="1">
        <v>1.0</v>
      </c>
      <c r="J302" s="1" t="s">
        <v>801</v>
      </c>
      <c r="K302" s="1" t="s">
        <v>802</v>
      </c>
      <c r="L302" s="1" t="s">
        <v>81</v>
      </c>
      <c r="M302" s="1" t="s">
        <v>796</v>
      </c>
      <c r="N302" s="1">
        <v>0.0</v>
      </c>
      <c r="O302" s="1" t="s">
        <v>304</v>
      </c>
      <c r="P302" s="1" t="s">
        <v>73</v>
      </c>
    </row>
    <row r="303" ht="15.75" customHeight="1">
      <c r="A303" s="1" t="s">
        <v>56</v>
      </c>
      <c r="B303" s="1" t="s">
        <v>793</v>
      </c>
      <c r="C303" s="1">
        <v>29.0</v>
      </c>
      <c r="D303" s="1">
        <v>66.0</v>
      </c>
      <c r="E303" s="1" t="s">
        <v>794</v>
      </c>
      <c r="F303" s="1">
        <v>1.0</v>
      </c>
      <c r="G303" s="1">
        <v>1.0</v>
      </c>
      <c r="H303" s="1" t="s">
        <v>73</v>
      </c>
      <c r="I303" s="1">
        <v>1.0</v>
      </c>
      <c r="J303" s="1" t="s">
        <v>803</v>
      </c>
      <c r="K303" s="1" t="s">
        <v>804</v>
      </c>
      <c r="L303" s="1" t="s">
        <v>81</v>
      </c>
      <c r="M303" s="1" t="s">
        <v>796</v>
      </c>
      <c r="N303" s="1">
        <v>0.0</v>
      </c>
      <c r="O303" s="1" t="s">
        <v>805</v>
      </c>
      <c r="P303" s="1" t="s">
        <v>73</v>
      </c>
    </row>
    <row r="304" ht="15.75" customHeight="1">
      <c r="A304" s="1" t="s">
        <v>56</v>
      </c>
      <c r="B304" s="1" t="s">
        <v>793</v>
      </c>
      <c r="C304" s="1">
        <v>29.0</v>
      </c>
      <c r="D304" s="1">
        <v>66.0</v>
      </c>
      <c r="E304" s="1" t="s">
        <v>794</v>
      </c>
      <c r="F304" s="1">
        <v>1.0</v>
      </c>
      <c r="G304" s="1">
        <v>1.0</v>
      </c>
      <c r="H304" s="1" t="s">
        <v>73</v>
      </c>
      <c r="I304" s="1">
        <v>1.0</v>
      </c>
      <c r="J304" s="1" t="s">
        <v>806</v>
      </c>
      <c r="K304" s="1" t="s">
        <v>807</v>
      </c>
      <c r="L304" s="1" t="s">
        <v>81</v>
      </c>
      <c r="M304" s="1" t="s">
        <v>796</v>
      </c>
      <c r="N304" s="1">
        <v>0.0</v>
      </c>
      <c r="O304" s="1" t="s">
        <v>805</v>
      </c>
      <c r="P304" s="1" t="s">
        <v>73</v>
      </c>
    </row>
    <row r="305" ht="15.75" customHeight="1">
      <c r="A305" s="1" t="s">
        <v>56</v>
      </c>
      <c r="B305" s="1" t="s">
        <v>793</v>
      </c>
      <c r="C305" s="1">
        <v>29.0</v>
      </c>
      <c r="D305" s="1">
        <v>66.0</v>
      </c>
      <c r="E305" s="1" t="s">
        <v>794</v>
      </c>
      <c r="F305" s="1">
        <v>1.0</v>
      </c>
      <c r="G305" s="1">
        <v>1.0</v>
      </c>
      <c r="H305" s="1" t="s">
        <v>73</v>
      </c>
      <c r="I305" s="1">
        <v>1.0</v>
      </c>
      <c r="J305" s="1" t="s">
        <v>808</v>
      </c>
      <c r="K305" s="1" t="s">
        <v>809</v>
      </c>
      <c r="L305" s="1" t="s">
        <v>81</v>
      </c>
      <c r="M305" s="1" t="s">
        <v>796</v>
      </c>
      <c r="N305" s="1">
        <v>0.0</v>
      </c>
      <c r="O305" s="1" t="s">
        <v>304</v>
      </c>
      <c r="P305" s="1" t="s">
        <v>73</v>
      </c>
    </row>
    <row r="306" ht="15.75" customHeight="1">
      <c r="A306" s="1" t="s">
        <v>56</v>
      </c>
      <c r="B306" s="1" t="s">
        <v>793</v>
      </c>
      <c r="C306" s="1">
        <v>29.0</v>
      </c>
      <c r="D306" s="1">
        <v>66.0</v>
      </c>
      <c r="E306" s="1" t="s">
        <v>794</v>
      </c>
      <c r="F306" s="1">
        <v>1.0</v>
      </c>
      <c r="G306" s="1">
        <v>1.0</v>
      </c>
      <c r="H306" s="1" t="s">
        <v>73</v>
      </c>
      <c r="I306" s="1">
        <v>1.0</v>
      </c>
      <c r="J306" s="1" t="s">
        <v>810</v>
      </c>
      <c r="K306" s="1" t="s">
        <v>811</v>
      </c>
      <c r="L306" s="1" t="s">
        <v>81</v>
      </c>
      <c r="M306" s="1" t="s">
        <v>796</v>
      </c>
      <c r="N306" s="1">
        <v>0.0</v>
      </c>
      <c r="O306" s="1" t="s">
        <v>304</v>
      </c>
      <c r="P306" s="1" t="s">
        <v>73</v>
      </c>
    </row>
    <row r="307" ht="15.75" customHeight="1">
      <c r="A307" s="1" t="s">
        <v>56</v>
      </c>
      <c r="B307" s="1" t="s">
        <v>812</v>
      </c>
      <c r="C307" s="1">
        <v>29.0</v>
      </c>
      <c r="D307" s="1">
        <v>67.0</v>
      </c>
      <c r="E307" s="1" t="s">
        <v>794</v>
      </c>
      <c r="F307" s="1">
        <v>1.0</v>
      </c>
      <c r="G307" s="1">
        <v>2.0</v>
      </c>
      <c r="H307" s="1" t="s">
        <v>73</v>
      </c>
      <c r="I307" s="1">
        <v>2.0</v>
      </c>
      <c r="J307" s="1" t="s">
        <v>76</v>
      </c>
      <c r="K307" s="1" t="s">
        <v>813</v>
      </c>
      <c r="L307" s="1" t="s">
        <v>147</v>
      </c>
      <c r="M307" s="1" t="s">
        <v>814</v>
      </c>
      <c r="N307" s="1">
        <v>0.0</v>
      </c>
      <c r="O307" s="1" t="s">
        <v>85</v>
      </c>
      <c r="P307" s="1" t="s">
        <v>73</v>
      </c>
    </row>
    <row r="308" ht="15.75" customHeight="1">
      <c r="A308" s="1" t="s">
        <v>56</v>
      </c>
      <c r="B308" s="1" t="s">
        <v>812</v>
      </c>
      <c r="C308" s="1">
        <v>29.0</v>
      </c>
      <c r="D308" s="1">
        <v>67.0</v>
      </c>
      <c r="E308" s="1" t="s">
        <v>794</v>
      </c>
      <c r="F308" s="1">
        <v>1.0</v>
      </c>
      <c r="G308" s="1">
        <v>2.0</v>
      </c>
      <c r="H308" s="1" t="s">
        <v>73</v>
      </c>
      <c r="I308" s="1">
        <v>2.0</v>
      </c>
      <c r="J308" s="1" t="s">
        <v>98</v>
      </c>
      <c r="K308" s="1" t="s">
        <v>815</v>
      </c>
      <c r="L308" s="1" t="s">
        <v>147</v>
      </c>
      <c r="M308" s="1" t="s">
        <v>814</v>
      </c>
      <c r="N308" s="1">
        <v>0.0</v>
      </c>
      <c r="O308" s="1" t="s">
        <v>105</v>
      </c>
      <c r="P308" s="1" t="s">
        <v>73</v>
      </c>
    </row>
    <row r="309" ht="15.75" customHeight="1">
      <c r="A309" s="1" t="s">
        <v>56</v>
      </c>
      <c r="B309" s="1" t="s">
        <v>812</v>
      </c>
      <c r="C309" s="1">
        <v>29.0</v>
      </c>
      <c r="D309" s="1">
        <v>67.0</v>
      </c>
      <c r="E309" s="1" t="s">
        <v>794</v>
      </c>
      <c r="F309" s="1">
        <v>1.0</v>
      </c>
      <c r="G309" s="1">
        <v>2.0</v>
      </c>
      <c r="H309" s="1" t="s">
        <v>73</v>
      </c>
      <c r="I309" s="1">
        <v>2.0</v>
      </c>
      <c r="J309" s="1" t="s">
        <v>108</v>
      </c>
      <c r="K309" s="1" t="s">
        <v>816</v>
      </c>
      <c r="L309" s="1" t="s">
        <v>147</v>
      </c>
      <c r="M309" s="1" t="s">
        <v>814</v>
      </c>
      <c r="N309" s="1">
        <v>0.0</v>
      </c>
      <c r="O309" s="1" t="s">
        <v>105</v>
      </c>
      <c r="P309" s="1" t="s">
        <v>73</v>
      </c>
    </row>
    <row r="310" ht="15.75" customHeight="1">
      <c r="A310" s="1" t="s">
        <v>56</v>
      </c>
      <c r="B310" s="1" t="s">
        <v>812</v>
      </c>
      <c r="C310" s="1">
        <v>29.0</v>
      </c>
      <c r="D310" s="1">
        <v>67.0</v>
      </c>
      <c r="E310" s="1" t="s">
        <v>794</v>
      </c>
      <c r="F310" s="1">
        <v>1.0</v>
      </c>
      <c r="G310" s="1">
        <v>2.0</v>
      </c>
      <c r="H310" s="1" t="s">
        <v>73</v>
      </c>
      <c r="I310" s="1">
        <v>2.0</v>
      </c>
      <c r="J310" s="1" t="s">
        <v>799</v>
      </c>
      <c r="K310" s="1" t="s">
        <v>818</v>
      </c>
      <c r="L310" s="1" t="s">
        <v>147</v>
      </c>
      <c r="M310" s="1" t="s">
        <v>814</v>
      </c>
      <c r="N310" s="1">
        <v>0.0</v>
      </c>
      <c r="O310" s="1" t="s">
        <v>304</v>
      </c>
      <c r="P310" s="1" t="s">
        <v>73</v>
      </c>
    </row>
    <row r="311" ht="15.75" customHeight="1">
      <c r="A311" s="1" t="s">
        <v>56</v>
      </c>
      <c r="B311" s="1" t="s">
        <v>812</v>
      </c>
      <c r="C311" s="1">
        <v>29.0</v>
      </c>
      <c r="D311" s="1">
        <v>67.0</v>
      </c>
      <c r="E311" s="1" t="s">
        <v>794</v>
      </c>
      <c r="F311" s="1">
        <v>1.0</v>
      </c>
      <c r="G311" s="1">
        <v>2.0</v>
      </c>
      <c r="H311" s="1" t="s">
        <v>73</v>
      </c>
      <c r="I311" s="1">
        <v>2.0</v>
      </c>
      <c r="J311" s="1" t="s">
        <v>801</v>
      </c>
      <c r="K311" s="1" t="s">
        <v>819</v>
      </c>
      <c r="L311" s="1" t="s">
        <v>147</v>
      </c>
      <c r="M311" s="1" t="s">
        <v>814</v>
      </c>
      <c r="N311" s="1">
        <v>0.0</v>
      </c>
      <c r="O311" s="1" t="s">
        <v>304</v>
      </c>
      <c r="P311" s="1" t="s">
        <v>73</v>
      </c>
    </row>
    <row r="312" ht="15.75" customHeight="1">
      <c r="A312" s="1" t="s">
        <v>56</v>
      </c>
      <c r="B312" s="1" t="s">
        <v>812</v>
      </c>
      <c r="C312" s="1">
        <v>29.0</v>
      </c>
      <c r="D312" s="1">
        <v>67.0</v>
      </c>
      <c r="E312" s="1" t="s">
        <v>794</v>
      </c>
      <c r="F312" s="1">
        <v>1.0</v>
      </c>
      <c r="G312" s="1">
        <v>2.0</v>
      </c>
      <c r="H312" s="1" t="s">
        <v>73</v>
      </c>
      <c r="I312" s="1">
        <v>2.0</v>
      </c>
      <c r="J312" s="1" t="s">
        <v>803</v>
      </c>
      <c r="K312" s="1" t="s">
        <v>820</v>
      </c>
      <c r="L312" s="1" t="s">
        <v>147</v>
      </c>
      <c r="M312" s="1" t="s">
        <v>814</v>
      </c>
      <c r="N312" s="1">
        <v>0.0</v>
      </c>
      <c r="O312" s="1" t="s">
        <v>805</v>
      </c>
      <c r="P312" s="1" t="s">
        <v>73</v>
      </c>
    </row>
    <row r="313" ht="15.75" customHeight="1">
      <c r="A313" s="1" t="s">
        <v>56</v>
      </c>
      <c r="B313" s="1" t="s">
        <v>812</v>
      </c>
      <c r="C313" s="1">
        <v>29.0</v>
      </c>
      <c r="D313" s="1">
        <v>67.0</v>
      </c>
      <c r="E313" s="1" t="s">
        <v>794</v>
      </c>
      <c r="F313" s="1">
        <v>1.0</v>
      </c>
      <c r="G313" s="1">
        <v>2.0</v>
      </c>
      <c r="H313" s="1" t="s">
        <v>73</v>
      </c>
      <c r="I313" s="1">
        <v>2.0</v>
      </c>
      <c r="J313" s="1" t="s">
        <v>806</v>
      </c>
      <c r="K313" s="1" t="s">
        <v>821</v>
      </c>
      <c r="L313" s="1" t="s">
        <v>147</v>
      </c>
      <c r="M313" s="1" t="s">
        <v>814</v>
      </c>
      <c r="N313" s="1">
        <v>0.0</v>
      </c>
      <c r="O313" s="1" t="s">
        <v>805</v>
      </c>
      <c r="P313" s="1" t="s">
        <v>73</v>
      </c>
    </row>
    <row r="314" ht="15.75" customHeight="1">
      <c r="A314" s="1" t="s">
        <v>56</v>
      </c>
      <c r="B314" s="1" t="s">
        <v>822</v>
      </c>
      <c r="C314" s="1">
        <v>30.0</v>
      </c>
      <c r="D314" s="1">
        <v>68.0</v>
      </c>
      <c r="E314" s="1" t="s">
        <v>794</v>
      </c>
      <c r="F314" s="1">
        <v>1.0</v>
      </c>
      <c r="G314" s="1">
        <v>3.0</v>
      </c>
      <c r="H314" s="1" t="s">
        <v>73</v>
      </c>
      <c r="I314" s="1">
        <v>1.0</v>
      </c>
      <c r="J314" s="1" t="s">
        <v>76</v>
      </c>
      <c r="K314" s="1" t="s">
        <v>823</v>
      </c>
      <c r="L314" s="1" t="s">
        <v>192</v>
      </c>
      <c r="M314" s="1" t="s">
        <v>824</v>
      </c>
      <c r="N314" s="1">
        <v>0.0</v>
      </c>
      <c r="O314" s="1" t="s">
        <v>85</v>
      </c>
      <c r="P314" s="1" t="s">
        <v>73</v>
      </c>
    </row>
    <row r="315" ht="15.75" customHeight="1">
      <c r="A315" s="1" t="s">
        <v>56</v>
      </c>
      <c r="B315" s="1" t="s">
        <v>822</v>
      </c>
      <c r="C315" s="1">
        <v>30.0</v>
      </c>
      <c r="D315" s="1">
        <v>68.0</v>
      </c>
      <c r="E315" s="1" t="s">
        <v>794</v>
      </c>
      <c r="F315" s="1">
        <v>1.0</v>
      </c>
      <c r="G315" s="1">
        <v>3.0</v>
      </c>
      <c r="H315" s="1" t="s">
        <v>73</v>
      </c>
      <c r="I315" s="1">
        <v>1.0</v>
      </c>
      <c r="J315" s="1" t="s">
        <v>98</v>
      </c>
      <c r="K315" s="1" t="s">
        <v>825</v>
      </c>
      <c r="L315" s="1" t="s">
        <v>192</v>
      </c>
      <c r="M315" s="1" t="s">
        <v>824</v>
      </c>
      <c r="N315" s="1">
        <v>0.0</v>
      </c>
      <c r="O315" s="1" t="s">
        <v>105</v>
      </c>
      <c r="P315" s="1" t="s">
        <v>73</v>
      </c>
    </row>
    <row r="316" ht="15.75" customHeight="1">
      <c r="A316" s="1" t="s">
        <v>56</v>
      </c>
      <c r="B316" s="1" t="s">
        <v>822</v>
      </c>
      <c r="C316" s="1">
        <v>30.0</v>
      </c>
      <c r="D316" s="1">
        <v>68.0</v>
      </c>
      <c r="E316" s="1" t="s">
        <v>794</v>
      </c>
      <c r="F316" s="1">
        <v>1.0</v>
      </c>
      <c r="G316" s="1">
        <v>3.0</v>
      </c>
      <c r="H316" s="1" t="s">
        <v>73</v>
      </c>
      <c r="I316" s="1">
        <v>1.0</v>
      </c>
      <c r="J316" s="1" t="s">
        <v>108</v>
      </c>
      <c r="K316" s="1" t="s">
        <v>826</v>
      </c>
      <c r="L316" s="1" t="s">
        <v>192</v>
      </c>
      <c r="M316" s="1" t="s">
        <v>824</v>
      </c>
      <c r="N316" s="1">
        <v>0.0</v>
      </c>
      <c r="O316" s="1" t="s">
        <v>105</v>
      </c>
      <c r="P316" s="1" t="s">
        <v>73</v>
      </c>
    </row>
    <row r="317" ht="15.75" customHeight="1">
      <c r="A317" s="1" t="s">
        <v>56</v>
      </c>
      <c r="B317" s="1" t="s">
        <v>822</v>
      </c>
      <c r="C317" s="1">
        <v>30.0</v>
      </c>
      <c r="D317" s="1">
        <v>68.0</v>
      </c>
      <c r="E317" s="1" t="s">
        <v>794</v>
      </c>
      <c r="F317" s="1">
        <v>1.0</v>
      </c>
      <c r="G317" s="1">
        <v>3.0</v>
      </c>
      <c r="H317" s="1" t="s">
        <v>73</v>
      </c>
      <c r="I317" s="1">
        <v>1.0</v>
      </c>
      <c r="J317" s="1" t="s">
        <v>799</v>
      </c>
      <c r="K317" s="1" t="s">
        <v>827</v>
      </c>
      <c r="L317" s="1" t="s">
        <v>192</v>
      </c>
      <c r="M317" s="1" t="s">
        <v>824</v>
      </c>
      <c r="N317" s="1">
        <v>0.0</v>
      </c>
      <c r="O317" s="1" t="s">
        <v>304</v>
      </c>
      <c r="P317" s="1" t="s">
        <v>73</v>
      </c>
    </row>
    <row r="318" ht="15.75" customHeight="1">
      <c r="A318" s="1" t="s">
        <v>56</v>
      </c>
      <c r="B318" s="1" t="s">
        <v>822</v>
      </c>
      <c r="C318" s="1">
        <v>30.0</v>
      </c>
      <c r="D318" s="1">
        <v>68.0</v>
      </c>
      <c r="E318" s="1" t="s">
        <v>794</v>
      </c>
      <c r="F318" s="1">
        <v>1.0</v>
      </c>
      <c r="G318" s="1">
        <v>3.0</v>
      </c>
      <c r="H318" s="1" t="s">
        <v>73</v>
      </c>
      <c r="I318" s="1">
        <v>1.0</v>
      </c>
      <c r="J318" s="1" t="s">
        <v>801</v>
      </c>
      <c r="K318" s="1" t="s">
        <v>828</v>
      </c>
      <c r="L318" s="1" t="s">
        <v>192</v>
      </c>
      <c r="M318" s="1" t="s">
        <v>824</v>
      </c>
      <c r="N318" s="1">
        <v>0.0</v>
      </c>
      <c r="O318" s="1" t="s">
        <v>304</v>
      </c>
      <c r="P318" s="1" t="s">
        <v>73</v>
      </c>
    </row>
    <row r="319" ht="15.75" customHeight="1">
      <c r="A319" s="1" t="s">
        <v>56</v>
      </c>
      <c r="B319" s="1" t="s">
        <v>829</v>
      </c>
      <c r="C319" s="1">
        <v>30.0</v>
      </c>
      <c r="D319" s="1">
        <v>69.0</v>
      </c>
      <c r="E319" s="1" t="s">
        <v>794</v>
      </c>
      <c r="F319" s="1">
        <v>2.0</v>
      </c>
      <c r="G319" s="1">
        <v>1.0</v>
      </c>
      <c r="H319" s="1" t="s">
        <v>73</v>
      </c>
      <c r="I319" s="1">
        <v>2.0</v>
      </c>
      <c r="J319" s="1" t="s">
        <v>98</v>
      </c>
      <c r="K319" s="1" t="s">
        <v>830</v>
      </c>
      <c r="L319" s="1" t="s">
        <v>252</v>
      </c>
      <c r="M319" s="1" t="s">
        <v>831</v>
      </c>
      <c r="N319" s="1">
        <v>0.0</v>
      </c>
      <c r="O319" s="1" t="s">
        <v>105</v>
      </c>
      <c r="P319" s="1" t="s">
        <v>73</v>
      </c>
    </row>
    <row r="320" ht="15.75" customHeight="1">
      <c r="A320" s="1" t="s">
        <v>56</v>
      </c>
      <c r="B320" s="1" t="s">
        <v>829</v>
      </c>
      <c r="C320" s="1">
        <v>30.0</v>
      </c>
      <c r="D320" s="1">
        <v>69.0</v>
      </c>
      <c r="E320" s="1" t="s">
        <v>794</v>
      </c>
      <c r="F320" s="1">
        <v>2.0</v>
      </c>
      <c r="G320" s="1">
        <v>1.0</v>
      </c>
      <c r="H320" s="1" t="s">
        <v>73</v>
      </c>
      <c r="I320" s="1">
        <v>2.0</v>
      </c>
      <c r="J320" s="1" t="s">
        <v>108</v>
      </c>
      <c r="K320" s="1" t="s">
        <v>832</v>
      </c>
      <c r="L320" s="1" t="s">
        <v>252</v>
      </c>
      <c r="M320" s="1" t="s">
        <v>831</v>
      </c>
      <c r="N320" s="1">
        <v>0.0</v>
      </c>
      <c r="O320" s="1" t="s">
        <v>105</v>
      </c>
      <c r="P320" s="1" t="s">
        <v>73</v>
      </c>
    </row>
    <row r="321" ht="15.75" customHeight="1">
      <c r="A321" s="1" t="s">
        <v>56</v>
      </c>
      <c r="B321" s="1" t="s">
        <v>829</v>
      </c>
      <c r="C321" s="1">
        <v>30.0</v>
      </c>
      <c r="D321" s="1">
        <v>69.0</v>
      </c>
      <c r="E321" s="1" t="s">
        <v>794</v>
      </c>
      <c r="F321" s="1">
        <v>2.0</v>
      </c>
      <c r="G321" s="1">
        <v>1.0</v>
      </c>
      <c r="H321" s="1" t="s">
        <v>73</v>
      </c>
      <c r="I321" s="1">
        <v>2.0</v>
      </c>
      <c r="J321" s="1" t="s">
        <v>799</v>
      </c>
      <c r="K321" s="1" t="s">
        <v>833</v>
      </c>
      <c r="L321" s="1" t="s">
        <v>252</v>
      </c>
      <c r="M321" s="1" t="s">
        <v>831</v>
      </c>
      <c r="N321" s="1">
        <v>0.0</v>
      </c>
      <c r="O321" s="1" t="s">
        <v>304</v>
      </c>
      <c r="P321" s="1" t="s">
        <v>73</v>
      </c>
    </row>
    <row r="322" ht="15.75" customHeight="1">
      <c r="A322" s="1" t="s">
        <v>56</v>
      </c>
      <c r="B322" s="1" t="s">
        <v>829</v>
      </c>
      <c r="C322" s="1">
        <v>30.0</v>
      </c>
      <c r="D322" s="1">
        <v>69.0</v>
      </c>
      <c r="E322" s="1" t="s">
        <v>794</v>
      </c>
      <c r="F322" s="1">
        <v>2.0</v>
      </c>
      <c r="G322" s="1">
        <v>1.0</v>
      </c>
      <c r="H322" s="1" t="s">
        <v>73</v>
      </c>
      <c r="I322" s="1">
        <v>2.0</v>
      </c>
      <c r="J322" s="1" t="s">
        <v>801</v>
      </c>
      <c r="K322" s="1" t="s">
        <v>834</v>
      </c>
      <c r="L322" s="1" t="s">
        <v>252</v>
      </c>
      <c r="M322" s="1" t="s">
        <v>831</v>
      </c>
      <c r="N322" s="1">
        <v>0.0</v>
      </c>
      <c r="O322" s="1" t="s">
        <v>304</v>
      </c>
      <c r="P322" s="1" t="s">
        <v>73</v>
      </c>
    </row>
    <row r="323" ht="15.75" customHeight="1">
      <c r="A323" s="1" t="s">
        <v>56</v>
      </c>
      <c r="B323" s="1" t="s">
        <v>829</v>
      </c>
      <c r="C323" s="1">
        <v>30.0</v>
      </c>
      <c r="D323" s="1">
        <v>69.0</v>
      </c>
      <c r="E323" s="1" t="s">
        <v>794</v>
      </c>
      <c r="F323" s="1">
        <v>2.0</v>
      </c>
      <c r="G323" s="1">
        <v>1.0</v>
      </c>
      <c r="H323" s="1" t="s">
        <v>73</v>
      </c>
      <c r="I323" s="1">
        <v>2.0</v>
      </c>
      <c r="J323" s="1" t="s">
        <v>803</v>
      </c>
      <c r="K323" s="1" t="s">
        <v>835</v>
      </c>
      <c r="L323" s="1" t="s">
        <v>252</v>
      </c>
      <c r="M323" s="1" t="s">
        <v>831</v>
      </c>
      <c r="N323" s="1">
        <v>0.0</v>
      </c>
      <c r="O323" s="1" t="s">
        <v>805</v>
      </c>
      <c r="P323" s="1" t="s">
        <v>73</v>
      </c>
    </row>
    <row r="324" ht="15.75" customHeight="1">
      <c r="A324" s="1" t="s">
        <v>56</v>
      </c>
      <c r="B324" s="1" t="s">
        <v>829</v>
      </c>
      <c r="C324" s="1">
        <v>30.0</v>
      </c>
      <c r="D324" s="1">
        <v>69.0</v>
      </c>
      <c r="E324" s="1" t="s">
        <v>794</v>
      </c>
      <c r="F324" s="1">
        <v>2.0</v>
      </c>
      <c r="G324" s="1">
        <v>1.0</v>
      </c>
      <c r="H324" s="1" t="s">
        <v>73</v>
      </c>
      <c r="I324" s="1">
        <v>2.0</v>
      </c>
      <c r="J324" s="1" t="s">
        <v>806</v>
      </c>
      <c r="K324" s="1" t="s">
        <v>836</v>
      </c>
      <c r="L324" s="1" t="s">
        <v>252</v>
      </c>
      <c r="M324" s="1" t="s">
        <v>831</v>
      </c>
      <c r="N324" s="1">
        <v>0.0</v>
      </c>
      <c r="O324" s="1" t="s">
        <v>805</v>
      </c>
      <c r="P324" s="1" t="s">
        <v>73</v>
      </c>
    </row>
    <row r="325" ht="15.75" customHeight="1">
      <c r="A325" s="1" t="s">
        <v>56</v>
      </c>
      <c r="B325" s="1" t="s">
        <v>829</v>
      </c>
      <c r="C325" s="1">
        <v>30.0</v>
      </c>
      <c r="D325" s="1">
        <v>69.0</v>
      </c>
      <c r="E325" s="1" t="s">
        <v>794</v>
      </c>
      <c r="F325" s="1">
        <v>2.0</v>
      </c>
      <c r="G325" s="1">
        <v>1.0</v>
      </c>
      <c r="H325" s="1" t="s">
        <v>73</v>
      </c>
      <c r="I325" s="1">
        <v>2.0</v>
      </c>
      <c r="J325" s="1" t="s">
        <v>808</v>
      </c>
      <c r="K325" s="1" t="s">
        <v>837</v>
      </c>
      <c r="L325" s="1" t="s">
        <v>252</v>
      </c>
      <c r="M325" s="1" t="s">
        <v>831</v>
      </c>
      <c r="N325" s="1">
        <v>0.0</v>
      </c>
      <c r="O325" s="1" t="s">
        <v>304</v>
      </c>
      <c r="P325" s="1" t="s">
        <v>73</v>
      </c>
    </row>
    <row r="326" ht="15.75" customHeight="1">
      <c r="A326" s="1" t="s">
        <v>56</v>
      </c>
      <c r="B326" s="1" t="s">
        <v>829</v>
      </c>
      <c r="C326" s="1">
        <v>30.0</v>
      </c>
      <c r="D326" s="1">
        <v>69.0</v>
      </c>
      <c r="E326" s="1" t="s">
        <v>794</v>
      </c>
      <c r="F326" s="1">
        <v>2.0</v>
      </c>
      <c r="G326" s="1">
        <v>1.0</v>
      </c>
      <c r="H326" s="1" t="s">
        <v>73</v>
      </c>
      <c r="I326" s="1">
        <v>2.0</v>
      </c>
      <c r="J326" s="1" t="s">
        <v>810</v>
      </c>
      <c r="K326" s="1" t="s">
        <v>838</v>
      </c>
      <c r="L326" s="1" t="s">
        <v>252</v>
      </c>
      <c r="M326" s="1" t="s">
        <v>831</v>
      </c>
      <c r="N326" s="1">
        <v>0.0</v>
      </c>
      <c r="O326" s="1" t="s">
        <v>304</v>
      </c>
      <c r="P326" s="1" t="s">
        <v>73</v>
      </c>
    </row>
    <row r="327" ht="15.75" customHeight="1">
      <c r="A327" s="1" t="s">
        <v>56</v>
      </c>
      <c r="B327" s="1" t="s">
        <v>839</v>
      </c>
      <c r="C327" s="1">
        <v>31.0</v>
      </c>
      <c r="D327" s="1">
        <v>70.0</v>
      </c>
      <c r="E327" s="1" t="s">
        <v>794</v>
      </c>
      <c r="F327" s="1">
        <v>2.0</v>
      </c>
      <c r="G327" s="1">
        <v>2.0</v>
      </c>
      <c r="H327" s="1" t="s">
        <v>73</v>
      </c>
      <c r="I327" s="1">
        <v>1.0</v>
      </c>
      <c r="J327" s="1" t="s">
        <v>98</v>
      </c>
      <c r="K327" s="1" t="s">
        <v>840</v>
      </c>
      <c r="L327" s="1" t="s">
        <v>307</v>
      </c>
      <c r="M327" s="1" t="s">
        <v>841</v>
      </c>
      <c r="N327" s="1">
        <v>0.0</v>
      </c>
      <c r="O327" s="1" t="s">
        <v>105</v>
      </c>
      <c r="P327" s="1" t="s">
        <v>73</v>
      </c>
    </row>
    <row r="328" ht="15.75" customHeight="1">
      <c r="A328" s="1" t="s">
        <v>56</v>
      </c>
      <c r="B328" s="1" t="s">
        <v>839</v>
      </c>
      <c r="C328" s="1">
        <v>31.0</v>
      </c>
      <c r="D328" s="1">
        <v>70.0</v>
      </c>
      <c r="E328" s="1" t="s">
        <v>794</v>
      </c>
      <c r="F328" s="1">
        <v>2.0</v>
      </c>
      <c r="G328" s="1">
        <v>2.0</v>
      </c>
      <c r="H328" s="1" t="s">
        <v>73</v>
      </c>
      <c r="I328" s="1">
        <v>1.0</v>
      </c>
      <c r="J328" s="1" t="s">
        <v>108</v>
      </c>
      <c r="K328" s="1" t="s">
        <v>842</v>
      </c>
      <c r="L328" s="1" t="s">
        <v>307</v>
      </c>
      <c r="M328" s="1" t="s">
        <v>841</v>
      </c>
      <c r="N328" s="1">
        <v>0.0</v>
      </c>
      <c r="O328" s="1" t="s">
        <v>105</v>
      </c>
      <c r="P328" s="1" t="s">
        <v>73</v>
      </c>
    </row>
    <row r="329" ht="15.75" customHeight="1">
      <c r="A329" s="1" t="s">
        <v>56</v>
      </c>
      <c r="B329" s="1" t="s">
        <v>839</v>
      </c>
      <c r="C329" s="1">
        <v>31.0</v>
      </c>
      <c r="D329" s="1">
        <v>70.0</v>
      </c>
      <c r="E329" s="1" t="s">
        <v>794</v>
      </c>
      <c r="F329" s="1">
        <v>2.0</v>
      </c>
      <c r="G329" s="1">
        <v>2.0</v>
      </c>
      <c r="H329" s="1" t="s">
        <v>73</v>
      </c>
      <c r="I329" s="1">
        <v>1.0</v>
      </c>
      <c r="J329" s="1" t="s">
        <v>799</v>
      </c>
      <c r="K329" s="1" t="s">
        <v>843</v>
      </c>
      <c r="L329" s="1" t="s">
        <v>307</v>
      </c>
      <c r="M329" s="1" t="s">
        <v>841</v>
      </c>
      <c r="N329" s="1">
        <v>0.0</v>
      </c>
      <c r="O329" s="1" t="s">
        <v>304</v>
      </c>
      <c r="P329" s="1" t="s">
        <v>73</v>
      </c>
    </row>
    <row r="330" ht="15.75" customHeight="1">
      <c r="A330" s="1" t="s">
        <v>56</v>
      </c>
      <c r="B330" s="1" t="s">
        <v>839</v>
      </c>
      <c r="C330" s="1">
        <v>31.0</v>
      </c>
      <c r="D330" s="1">
        <v>70.0</v>
      </c>
      <c r="E330" s="1" t="s">
        <v>794</v>
      </c>
      <c r="F330" s="1">
        <v>2.0</v>
      </c>
      <c r="G330" s="1">
        <v>2.0</v>
      </c>
      <c r="H330" s="1" t="s">
        <v>73</v>
      </c>
      <c r="I330" s="1">
        <v>1.0</v>
      </c>
      <c r="J330" s="1" t="s">
        <v>801</v>
      </c>
      <c r="K330" s="1" t="s">
        <v>844</v>
      </c>
      <c r="L330" s="1" t="s">
        <v>307</v>
      </c>
      <c r="M330" s="1" t="s">
        <v>841</v>
      </c>
      <c r="N330" s="1">
        <v>0.0</v>
      </c>
      <c r="O330" s="1" t="s">
        <v>304</v>
      </c>
      <c r="P330" s="1" t="s">
        <v>73</v>
      </c>
    </row>
    <row r="331" ht="15.75" customHeight="1">
      <c r="A331" s="1" t="s">
        <v>56</v>
      </c>
      <c r="B331" s="1" t="s">
        <v>839</v>
      </c>
      <c r="C331" s="1">
        <v>31.0</v>
      </c>
      <c r="D331" s="1">
        <v>70.0</v>
      </c>
      <c r="E331" s="1" t="s">
        <v>794</v>
      </c>
      <c r="F331" s="1">
        <v>2.0</v>
      </c>
      <c r="G331" s="1">
        <v>2.0</v>
      </c>
      <c r="H331" s="1" t="s">
        <v>73</v>
      </c>
      <c r="I331" s="1">
        <v>1.0</v>
      </c>
      <c r="J331" s="1" t="s">
        <v>803</v>
      </c>
      <c r="K331" s="1" t="s">
        <v>845</v>
      </c>
      <c r="L331" s="1" t="s">
        <v>307</v>
      </c>
      <c r="M331" s="1" t="s">
        <v>841</v>
      </c>
      <c r="N331" s="1">
        <v>0.0</v>
      </c>
      <c r="O331" s="1" t="s">
        <v>805</v>
      </c>
      <c r="P331" s="1" t="s">
        <v>73</v>
      </c>
    </row>
    <row r="332" ht="15.75" customHeight="1">
      <c r="A332" s="1" t="s">
        <v>56</v>
      </c>
      <c r="B332" s="1" t="s">
        <v>839</v>
      </c>
      <c r="C332" s="1">
        <v>31.0</v>
      </c>
      <c r="D332" s="1">
        <v>70.0</v>
      </c>
      <c r="E332" s="1" t="s">
        <v>794</v>
      </c>
      <c r="F332" s="1">
        <v>2.0</v>
      </c>
      <c r="G332" s="1">
        <v>2.0</v>
      </c>
      <c r="H332" s="1" t="s">
        <v>73</v>
      </c>
      <c r="I332" s="1">
        <v>1.0</v>
      </c>
      <c r="J332" s="1" t="s">
        <v>806</v>
      </c>
      <c r="K332" s="1" t="s">
        <v>846</v>
      </c>
      <c r="L332" s="1" t="s">
        <v>307</v>
      </c>
      <c r="M332" s="1" t="s">
        <v>841</v>
      </c>
      <c r="N332" s="1">
        <v>0.0</v>
      </c>
      <c r="O332" s="1" t="s">
        <v>805</v>
      </c>
      <c r="P332" s="1" t="s">
        <v>73</v>
      </c>
    </row>
    <row r="333" ht="15.75" customHeight="1">
      <c r="A333" s="1" t="s">
        <v>56</v>
      </c>
      <c r="B333" s="1" t="s">
        <v>847</v>
      </c>
      <c r="C333" s="1">
        <v>31.0</v>
      </c>
      <c r="D333" s="1">
        <v>71.0</v>
      </c>
      <c r="E333" s="1" t="s">
        <v>794</v>
      </c>
      <c r="F333" s="1">
        <v>2.0</v>
      </c>
      <c r="G333" s="1">
        <v>3.0</v>
      </c>
      <c r="H333" s="1" t="s">
        <v>73</v>
      </c>
      <c r="I333" s="1">
        <v>2.0</v>
      </c>
      <c r="J333" s="1" t="s">
        <v>98</v>
      </c>
      <c r="K333" s="1" t="s">
        <v>848</v>
      </c>
      <c r="L333" s="1" t="s">
        <v>315</v>
      </c>
      <c r="M333" s="1" t="s">
        <v>849</v>
      </c>
      <c r="N333" s="1">
        <v>0.0</v>
      </c>
      <c r="O333" s="1" t="s">
        <v>105</v>
      </c>
      <c r="P333" s="1" t="s">
        <v>73</v>
      </c>
    </row>
    <row r="334" ht="15.75" customHeight="1">
      <c r="A334" s="1" t="s">
        <v>56</v>
      </c>
      <c r="B334" s="1" t="s">
        <v>847</v>
      </c>
      <c r="C334" s="1">
        <v>31.0</v>
      </c>
      <c r="D334" s="1">
        <v>71.0</v>
      </c>
      <c r="E334" s="1" t="s">
        <v>794</v>
      </c>
      <c r="F334" s="1">
        <v>2.0</v>
      </c>
      <c r="G334" s="1">
        <v>3.0</v>
      </c>
      <c r="H334" s="1" t="s">
        <v>73</v>
      </c>
      <c r="I334" s="1">
        <v>2.0</v>
      </c>
      <c r="J334" s="1" t="s">
        <v>108</v>
      </c>
      <c r="K334" s="1" t="s">
        <v>850</v>
      </c>
      <c r="L334" s="1" t="s">
        <v>315</v>
      </c>
      <c r="M334" s="1" t="s">
        <v>849</v>
      </c>
      <c r="N334" s="1">
        <v>0.0</v>
      </c>
      <c r="O334" s="1" t="s">
        <v>105</v>
      </c>
      <c r="P334" s="1" t="s">
        <v>73</v>
      </c>
    </row>
    <row r="335" ht="15.75" customHeight="1">
      <c r="A335" s="1" t="s">
        <v>56</v>
      </c>
      <c r="B335" s="1" t="s">
        <v>847</v>
      </c>
      <c r="C335" s="1">
        <v>31.0</v>
      </c>
      <c r="D335" s="1">
        <v>71.0</v>
      </c>
      <c r="E335" s="1" t="s">
        <v>794</v>
      </c>
      <c r="F335" s="1">
        <v>2.0</v>
      </c>
      <c r="G335" s="1">
        <v>3.0</v>
      </c>
      <c r="H335" s="1" t="s">
        <v>73</v>
      </c>
      <c r="I335" s="1">
        <v>2.0</v>
      </c>
      <c r="J335" s="1" t="s">
        <v>799</v>
      </c>
      <c r="K335" s="1" t="s">
        <v>851</v>
      </c>
      <c r="L335" s="1" t="s">
        <v>315</v>
      </c>
      <c r="M335" s="1" t="s">
        <v>849</v>
      </c>
      <c r="N335" s="1">
        <v>0.0</v>
      </c>
      <c r="O335" s="1" t="s">
        <v>304</v>
      </c>
      <c r="P335" s="1" t="s">
        <v>73</v>
      </c>
    </row>
    <row r="336" ht="15.75" customHeight="1">
      <c r="A336" s="1" t="s">
        <v>56</v>
      </c>
      <c r="B336" s="1" t="s">
        <v>847</v>
      </c>
      <c r="C336" s="1">
        <v>31.0</v>
      </c>
      <c r="D336" s="1">
        <v>71.0</v>
      </c>
      <c r="E336" s="1" t="s">
        <v>794</v>
      </c>
      <c r="F336" s="1">
        <v>2.0</v>
      </c>
      <c r="G336" s="1">
        <v>3.0</v>
      </c>
      <c r="H336" s="1" t="s">
        <v>73</v>
      </c>
      <c r="I336" s="1">
        <v>2.0</v>
      </c>
      <c r="J336" s="1" t="s">
        <v>801</v>
      </c>
      <c r="K336" s="1" t="s">
        <v>852</v>
      </c>
      <c r="L336" s="1" t="s">
        <v>315</v>
      </c>
      <c r="M336" s="1" t="s">
        <v>849</v>
      </c>
      <c r="N336" s="1">
        <v>0.0</v>
      </c>
      <c r="O336" s="1" t="s">
        <v>304</v>
      </c>
      <c r="P336" s="1" t="s">
        <v>73</v>
      </c>
    </row>
    <row r="337" ht="15.75" customHeight="1">
      <c r="A337" s="1" t="s">
        <v>56</v>
      </c>
      <c r="B337" s="1" t="s">
        <v>853</v>
      </c>
      <c r="C337" s="1">
        <v>32.0</v>
      </c>
      <c r="D337" s="1">
        <v>72.0</v>
      </c>
      <c r="E337" s="1" t="s">
        <v>854</v>
      </c>
      <c r="F337" s="1">
        <v>1.0</v>
      </c>
      <c r="G337" s="1">
        <v>1.0</v>
      </c>
      <c r="H337" s="1" t="s">
        <v>73</v>
      </c>
      <c r="I337" s="1">
        <v>1.0</v>
      </c>
      <c r="J337" s="1" t="s">
        <v>98</v>
      </c>
      <c r="K337" s="1" t="s">
        <v>855</v>
      </c>
      <c r="L337" s="1" t="s">
        <v>81</v>
      </c>
      <c r="M337" s="1" t="s">
        <v>856</v>
      </c>
      <c r="N337" s="1">
        <v>0.0</v>
      </c>
      <c r="O337" s="1" t="s">
        <v>105</v>
      </c>
      <c r="P337" s="1" t="s">
        <v>73</v>
      </c>
    </row>
    <row r="338" ht="15.75" customHeight="1">
      <c r="A338" s="1" t="s">
        <v>56</v>
      </c>
      <c r="B338" s="1" t="s">
        <v>853</v>
      </c>
      <c r="C338" s="1">
        <v>32.0</v>
      </c>
      <c r="D338" s="1">
        <v>72.0</v>
      </c>
      <c r="E338" s="1" t="s">
        <v>854</v>
      </c>
      <c r="F338" s="1">
        <v>1.0</v>
      </c>
      <c r="G338" s="1">
        <v>1.0</v>
      </c>
      <c r="H338" s="1" t="s">
        <v>73</v>
      </c>
      <c r="I338" s="1">
        <v>1.0</v>
      </c>
      <c r="J338" s="1" t="s">
        <v>108</v>
      </c>
      <c r="K338" s="1" t="s">
        <v>857</v>
      </c>
      <c r="L338" s="1" t="s">
        <v>81</v>
      </c>
      <c r="M338" s="1" t="s">
        <v>856</v>
      </c>
      <c r="N338" s="1">
        <v>0.0</v>
      </c>
      <c r="O338" s="1" t="s">
        <v>105</v>
      </c>
      <c r="P338" s="1" t="s">
        <v>73</v>
      </c>
    </row>
    <row r="339" ht="15.75" customHeight="1">
      <c r="A339" s="1" t="s">
        <v>56</v>
      </c>
      <c r="B339" s="1" t="s">
        <v>853</v>
      </c>
      <c r="C339" s="1">
        <v>32.0</v>
      </c>
      <c r="D339" s="1">
        <v>72.0</v>
      </c>
      <c r="E339" s="1" t="s">
        <v>854</v>
      </c>
      <c r="F339" s="1">
        <v>1.0</v>
      </c>
      <c r="G339" s="1">
        <v>1.0</v>
      </c>
      <c r="H339" s="1" t="s">
        <v>73</v>
      </c>
      <c r="I339" s="1">
        <v>1.0</v>
      </c>
      <c r="J339" s="1" t="s">
        <v>112</v>
      </c>
      <c r="K339" s="1" t="s">
        <v>858</v>
      </c>
      <c r="L339" s="1" t="s">
        <v>81</v>
      </c>
      <c r="M339" s="1" t="s">
        <v>856</v>
      </c>
      <c r="N339" s="1">
        <v>0.0</v>
      </c>
      <c r="O339" s="1" t="s">
        <v>304</v>
      </c>
      <c r="P339" s="1" t="s">
        <v>73</v>
      </c>
    </row>
    <row r="340" ht="15.75" customHeight="1">
      <c r="A340" s="1" t="s">
        <v>56</v>
      </c>
      <c r="B340" s="1" t="s">
        <v>853</v>
      </c>
      <c r="C340" s="1">
        <v>32.0</v>
      </c>
      <c r="D340" s="1">
        <v>72.0</v>
      </c>
      <c r="E340" s="1" t="s">
        <v>854</v>
      </c>
      <c r="F340" s="1">
        <v>1.0</v>
      </c>
      <c r="G340" s="1">
        <v>1.0</v>
      </c>
      <c r="H340" s="1" t="s">
        <v>73</v>
      </c>
      <c r="I340" s="1">
        <v>1.0</v>
      </c>
      <c r="J340" s="1" t="s">
        <v>127</v>
      </c>
      <c r="K340" s="1" t="s">
        <v>859</v>
      </c>
      <c r="L340" s="1" t="s">
        <v>81</v>
      </c>
      <c r="M340" s="1" t="s">
        <v>856</v>
      </c>
      <c r="N340" s="1">
        <v>0.0</v>
      </c>
      <c r="O340" s="1" t="s">
        <v>805</v>
      </c>
      <c r="P340" s="1" t="s">
        <v>73</v>
      </c>
    </row>
    <row r="341" ht="15.75" customHeight="1">
      <c r="A341" s="1" t="s">
        <v>56</v>
      </c>
      <c r="B341" s="1" t="s">
        <v>860</v>
      </c>
      <c r="C341" s="1">
        <v>32.0</v>
      </c>
      <c r="D341" s="1">
        <v>73.0</v>
      </c>
      <c r="E341" s="1" t="s">
        <v>854</v>
      </c>
      <c r="F341" s="1">
        <v>1.0</v>
      </c>
      <c r="G341" s="1">
        <v>1.0</v>
      </c>
      <c r="H341" s="1" t="s">
        <v>73</v>
      </c>
      <c r="I341" s="1">
        <v>2.0</v>
      </c>
      <c r="J341" s="1" t="s">
        <v>98</v>
      </c>
      <c r="K341" s="1" t="s">
        <v>861</v>
      </c>
      <c r="L341" s="1" t="s">
        <v>81</v>
      </c>
      <c r="M341" s="1" t="s">
        <v>856</v>
      </c>
      <c r="N341" s="1">
        <v>0.0</v>
      </c>
      <c r="O341" s="1" t="s">
        <v>105</v>
      </c>
      <c r="P341" s="1" t="s">
        <v>73</v>
      </c>
    </row>
    <row r="342" ht="15.75" customHeight="1">
      <c r="A342" s="1" t="s">
        <v>56</v>
      </c>
      <c r="B342" s="1" t="s">
        <v>860</v>
      </c>
      <c r="C342" s="1">
        <v>32.0</v>
      </c>
      <c r="D342" s="1">
        <v>73.0</v>
      </c>
      <c r="E342" s="1" t="s">
        <v>854</v>
      </c>
      <c r="F342" s="1">
        <v>1.0</v>
      </c>
      <c r="G342" s="1">
        <v>1.0</v>
      </c>
      <c r="H342" s="1" t="s">
        <v>73</v>
      </c>
      <c r="I342" s="1">
        <v>2.0</v>
      </c>
      <c r="J342" s="1" t="s">
        <v>108</v>
      </c>
      <c r="K342" s="1" t="s">
        <v>862</v>
      </c>
      <c r="L342" s="1" t="s">
        <v>81</v>
      </c>
      <c r="M342" s="1" t="s">
        <v>856</v>
      </c>
      <c r="N342" s="1">
        <v>0.0</v>
      </c>
      <c r="O342" s="1" t="s">
        <v>105</v>
      </c>
      <c r="P342" s="1" t="s">
        <v>73</v>
      </c>
    </row>
    <row r="343" ht="15.75" customHeight="1">
      <c r="A343" s="1" t="s">
        <v>56</v>
      </c>
      <c r="B343" s="1" t="s">
        <v>860</v>
      </c>
      <c r="C343" s="1">
        <v>32.0</v>
      </c>
      <c r="D343" s="1">
        <v>73.0</v>
      </c>
      <c r="E343" s="1" t="s">
        <v>854</v>
      </c>
      <c r="F343" s="1">
        <v>1.0</v>
      </c>
      <c r="G343" s="1">
        <v>1.0</v>
      </c>
      <c r="H343" s="1" t="s">
        <v>73</v>
      </c>
      <c r="I343" s="1">
        <v>2.0</v>
      </c>
      <c r="J343" s="1" t="s">
        <v>112</v>
      </c>
      <c r="K343" s="1" t="s">
        <v>863</v>
      </c>
      <c r="L343" s="1" t="s">
        <v>81</v>
      </c>
      <c r="M343" s="1" t="s">
        <v>856</v>
      </c>
      <c r="N343" s="1">
        <v>0.0</v>
      </c>
      <c r="O343" s="1" t="s">
        <v>304</v>
      </c>
      <c r="P343" s="1" t="s">
        <v>73</v>
      </c>
    </row>
    <row r="344" ht="15.75" customHeight="1">
      <c r="A344" s="1" t="s">
        <v>56</v>
      </c>
      <c r="B344" s="1" t="s">
        <v>860</v>
      </c>
      <c r="C344" s="1">
        <v>32.0</v>
      </c>
      <c r="D344" s="1">
        <v>73.0</v>
      </c>
      <c r="E344" s="1" t="s">
        <v>854</v>
      </c>
      <c r="F344" s="1">
        <v>1.0</v>
      </c>
      <c r="G344" s="1">
        <v>1.0</v>
      </c>
      <c r="H344" s="1" t="s">
        <v>73</v>
      </c>
      <c r="I344" s="1">
        <v>2.0</v>
      </c>
      <c r="J344" s="1" t="s">
        <v>127</v>
      </c>
      <c r="K344" s="1" t="s">
        <v>864</v>
      </c>
      <c r="L344" s="1" t="s">
        <v>81</v>
      </c>
      <c r="M344" s="1" t="s">
        <v>856</v>
      </c>
      <c r="N344" s="1">
        <v>0.0</v>
      </c>
      <c r="O344" s="1" t="s">
        <v>805</v>
      </c>
      <c r="P344" s="1" t="s">
        <v>73</v>
      </c>
    </row>
    <row r="345" ht="15.75" customHeight="1">
      <c r="A345" s="1" t="s">
        <v>56</v>
      </c>
      <c r="B345" s="1" t="s">
        <v>865</v>
      </c>
      <c r="C345" s="1">
        <v>32.0</v>
      </c>
      <c r="D345" s="1">
        <v>74.0</v>
      </c>
      <c r="E345" s="1" t="s">
        <v>854</v>
      </c>
      <c r="F345" s="1">
        <v>1.0</v>
      </c>
      <c r="G345" s="1">
        <v>1.0</v>
      </c>
      <c r="H345" s="1" t="s">
        <v>73</v>
      </c>
      <c r="I345" s="1">
        <v>3.0</v>
      </c>
      <c r="J345" s="1" t="s">
        <v>98</v>
      </c>
      <c r="K345" s="1" t="s">
        <v>866</v>
      </c>
      <c r="L345" s="1" t="s">
        <v>81</v>
      </c>
      <c r="M345" s="1" t="s">
        <v>856</v>
      </c>
      <c r="N345" s="1">
        <v>0.0</v>
      </c>
      <c r="O345" s="1" t="s">
        <v>105</v>
      </c>
      <c r="P345" s="1" t="s">
        <v>73</v>
      </c>
    </row>
    <row r="346" ht="15.75" customHeight="1">
      <c r="A346" s="1" t="s">
        <v>56</v>
      </c>
      <c r="B346" s="1" t="s">
        <v>865</v>
      </c>
      <c r="C346" s="1">
        <v>32.0</v>
      </c>
      <c r="D346" s="1">
        <v>74.0</v>
      </c>
      <c r="E346" s="1" t="s">
        <v>854</v>
      </c>
      <c r="F346" s="1">
        <v>1.0</v>
      </c>
      <c r="G346" s="1">
        <v>1.0</v>
      </c>
      <c r="H346" s="1" t="s">
        <v>73</v>
      </c>
      <c r="I346" s="1">
        <v>3.0</v>
      </c>
      <c r="J346" s="1" t="s">
        <v>108</v>
      </c>
      <c r="K346" s="1" t="s">
        <v>867</v>
      </c>
      <c r="L346" s="1" t="s">
        <v>81</v>
      </c>
      <c r="M346" s="1" t="s">
        <v>856</v>
      </c>
      <c r="N346" s="1">
        <v>0.0</v>
      </c>
      <c r="O346" s="1" t="s">
        <v>105</v>
      </c>
      <c r="P346" s="1" t="s">
        <v>73</v>
      </c>
    </row>
    <row r="347" ht="15.75" customHeight="1">
      <c r="A347" s="1" t="s">
        <v>56</v>
      </c>
      <c r="B347" s="1" t="s">
        <v>865</v>
      </c>
      <c r="C347" s="1">
        <v>32.0</v>
      </c>
      <c r="D347" s="1">
        <v>74.0</v>
      </c>
      <c r="E347" s="1" t="s">
        <v>854</v>
      </c>
      <c r="F347" s="1">
        <v>1.0</v>
      </c>
      <c r="G347" s="1">
        <v>1.0</v>
      </c>
      <c r="H347" s="1" t="s">
        <v>73</v>
      </c>
      <c r="I347" s="1">
        <v>3.0</v>
      </c>
      <c r="J347" s="1" t="s">
        <v>112</v>
      </c>
      <c r="K347" s="1" t="s">
        <v>868</v>
      </c>
      <c r="L347" s="1" t="s">
        <v>81</v>
      </c>
      <c r="M347" s="1" t="s">
        <v>856</v>
      </c>
      <c r="N347" s="1">
        <v>0.0</v>
      </c>
      <c r="O347" s="1" t="s">
        <v>304</v>
      </c>
      <c r="P347" s="1" t="s">
        <v>73</v>
      </c>
    </row>
    <row r="348" ht="15.75" customHeight="1">
      <c r="A348" s="1" t="s">
        <v>56</v>
      </c>
      <c r="B348" s="1" t="s">
        <v>865</v>
      </c>
      <c r="C348" s="1">
        <v>32.0</v>
      </c>
      <c r="D348" s="1">
        <v>74.0</v>
      </c>
      <c r="E348" s="1" t="s">
        <v>854</v>
      </c>
      <c r="F348" s="1">
        <v>1.0</v>
      </c>
      <c r="G348" s="1">
        <v>1.0</v>
      </c>
      <c r="H348" s="1" t="s">
        <v>73</v>
      </c>
      <c r="I348" s="1">
        <v>3.0</v>
      </c>
      <c r="J348" s="1" t="s">
        <v>127</v>
      </c>
      <c r="K348" s="1" t="s">
        <v>869</v>
      </c>
      <c r="L348" s="1" t="s">
        <v>81</v>
      </c>
      <c r="M348" s="1" t="s">
        <v>856</v>
      </c>
      <c r="N348" s="1">
        <v>0.0</v>
      </c>
      <c r="O348" s="1" t="s">
        <v>805</v>
      </c>
      <c r="P348" s="1" t="s">
        <v>73</v>
      </c>
    </row>
    <row r="349" ht="15.75" customHeight="1">
      <c r="A349" s="1" t="s">
        <v>56</v>
      </c>
      <c r="B349" s="1" t="s">
        <v>870</v>
      </c>
      <c r="C349" s="1">
        <v>32.0</v>
      </c>
      <c r="D349" s="1">
        <v>75.0</v>
      </c>
      <c r="E349" s="1" t="s">
        <v>854</v>
      </c>
      <c r="F349" s="1">
        <v>1.0</v>
      </c>
      <c r="G349" s="1">
        <v>1.0</v>
      </c>
      <c r="H349" s="1" t="s">
        <v>73</v>
      </c>
      <c r="I349" s="1">
        <v>4.0</v>
      </c>
      <c r="J349" s="1" t="s">
        <v>98</v>
      </c>
      <c r="K349" s="1" t="s">
        <v>871</v>
      </c>
      <c r="L349" s="1" t="s">
        <v>81</v>
      </c>
      <c r="M349" s="1" t="s">
        <v>856</v>
      </c>
      <c r="N349" s="1">
        <v>0.0</v>
      </c>
      <c r="O349" s="1" t="s">
        <v>105</v>
      </c>
      <c r="P349" s="1" t="s">
        <v>73</v>
      </c>
    </row>
    <row r="350" ht="15.75" customHeight="1">
      <c r="A350" s="1" t="s">
        <v>56</v>
      </c>
      <c r="B350" s="1" t="s">
        <v>870</v>
      </c>
      <c r="C350" s="1">
        <v>32.0</v>
      </c>
      <c r="D350" s="1">
        <v>75.0</v>
      </c>
      <c r="E350" s="1" t="s">
        <v>854</v>
      </c>
      <c r="F350" s="1">
        <v>1.0</v>
      </c>
      <c r="G350" s="1">
        <v>1.0</v>
      </c>
      <c r="H350" s="1" t="s">
        <v>73</v>
      </c>
      <c r="I350" s="1">
        <v>4.0</v>
      </c>
      <c r="J350" s="1" t="s">
        <v>108</v>
      </c>
      <c r="K350" s="1" t="s">
        <v>872</v>
      </c>
      <c r="L350" s="1" t="s">
        <v>81</v>
      </c>
      <c r="M350" s="1" t="s">
        <v>856</v>
      </c>
      <c r="N350" s="1">
        <v>0.0</v>
      </c>
      <c r="O350" s="1" t="s">
        <v>105</v>
      </c>
      <c r="P350" s="1" t="s">
        <v>73</v>
      </c>
    </row>
    <row r="351" ht="15.75" customHeight="1">
      <c r="A351" s="1" t="s">
        <v>56</v>
      </c>
      <c r="B351" s="1" t="s">
        <v>870</v>
      </c>
      <c r="C351" s="1">
        <v>32.0</v>
      </c>
      <c r="D351" s="1">
        <v>75.0</v>
      </c>
      <c r="E351" s="1" t="s">
        <v>854</v>
      </c>
      <c r="F351" s="1">
        <v>1.0</v>
      </c>
      <c r="G351" s="1">
        <v>1.0</v>
      </c>
      <c r="H351" s="1" t="s">
        <v>73</v>
      </c>
      <c r="I351" s="1">
        <v>4.0</v>
      </c>
      <c r="J351" s="1" t="s">
        <v>112</v>
      </c>
      <c r="K351" s="1" t="s">
        <v>873</v>
      </c>
      <c r="L351" s="1" t="s">
        <v>81</v>
      </c>
      <c r="M351" s="1" t="s">
        <v>856</v>
      </c>
      <c r="N351" s="1">
        <v>0.0</v>
      </c>
      <c r="O351" s="1" t="s">
        <v>304</v>
      </c>
      <c r="P351" s="1" t="s">
        <v>73</v>
      </c>
    </row>
    <row r="352" ht="15.75" customHeight="1">
      <c r="A352" s="1" t="s">
        <v>56</v>
      </c>
      <c r="B352" s="1" t="s">
        <v>870</v>
      </c>
      <c r="C352" s="1">
        <v>32.0</v>
      </c>
      <c r="D352" s="1">
        <v>75.0</v>
      </c>
      <c r="E352" s="1" t="s">
        <v>854</v>
      </c>
      <c r="F352" s="1">
        <v>1.0</v>
      </c>
      <c r="G352" s="1">
        <v>1.0</v>
      </c>
      <c r="H352" s="1" t="s">
        <v>73</v>
      </c>
      <c r="I352" s="1">
        <v>4.0</v>
      </c>
      <c r="J352" s="1" t="s">
        <v>127</v>
      </c>
      <c r="K352" s="1" t="s">
        <v>874</v>
      </c>
      <c r="L352" s="1" t="s">
        <v>81</v>
      </c>
      <c r="M352" s="1" t="s">
        <v>856</v>
      </c>
      <c r="N352" s="1">
        <v>0.0</v>
      </c>
      <c r="O352" s="1" t="s">
        <v>805</v>
      </c>
      <c r="P352" s="1" t="s">
        <v>73</v>
      </c>
    </row>
    <row r="353" ht="15.75" customHeight="1">
      <c r="A353" s="1" t="s">
        <v>875</v>
      </c>
      <c r="B353" s="1" t="s">
        <v>876</v>
      </c>
      <c r="C353" s="1">
        <v>33.0</v>
      </c>
      <c r="D353" s="1">
        <v>76.0</v>
      </c>
      <c r="E353" s="1" t="s">
        <v>73</v>
      </c>
      <c r="F353" s="1" t="s">
        <v>73</v>
      </c>
      <c r="G353" s="1" t="s">
        <v>73</v>
      </c>
      <c r="H353" s="1" t="s">
        <v>877</v>
      </c>
      <c r="I353" s="1">
        <v>1.0</v>
      </c>
      <c r="J353" s="1" t="s">
        <v>76</v>
      </c>
      <c r="K353" s="1" t="s">
        <v>879</v>
      </c>
      <c r="L353" s="1" t="s">
        <v>880</v>
      </c>
      <c r="M353" s="1" t="s">
        <v>877</v>
      </c>
      <c r="N353" s="1">
        <v>0.0</v>
      </c>
      <c r="O353" s="1" t="s">
        <v>881</v>
      </c>
      <c r="P353" s="1" t="s">
        <v>73</v>
      </c>
    </row>
    <row r="354" ht="15.75" customHeight="1">
      <c r="A354" s="1" t="s">
        <v>875</v>
      </c>
      <c r="B354" s="1" t="s">
        <v>876</v>
      </c>
      <c r="C354" s="1">
        <v>33.0</v>
      </c>
      <c r="D354" s="1">
        <v>76.0</v>
      </c>
      <c r="E354" s="1" t="s">
        <v>73</v>
      </c>
      <c r="F354" s="1" t="s">
        <v>73</v>
      </c>
      <c r="G354" s="1" t="s">
        <v>73</v>
      </c>
      <c r="H354" s="1" t="s">
        <v>877</v>
      </c>
      <c r="I354" s="1">
        <v>1.0</v>
      </c>
      <c r="J354" s="1" t="s">
        <v>108</v>
      </c>
      <c r="K354" s="1" t="s">
        <v>934</v>
      </c>
      <c r="L354" s="1" t="s">
        <v>880</v>
      </c>
      <c r="M354" s="1" t="s">
        <v>877</v>
      </c>
      <c r="N354" s="1">
        <v>0.0</v>
      </c>
      <c r="O354" s="1" t="s">
        <v>883</v>
      </c>
      <c r="P354" s="1" t="s">
        <v>73</v>
      </c>
    </row>
    <row r="355" ht="15.75" customHeight="1">
      <c r="A355" s="1" t="s">
        <v>875</v>
      </c>
      <c r="B355" s="1" t="s">
        <v>876</v>
      </c>
      <c r="C355" s="1">
        <v>33.0</v>
      </c>
      <c r="D355" s="1">
        <v>76.0</v>
      </c>
      <c r="E355" s="1" t="s">
        <v>73</v>
      </c>
      <c r="F355" s="1" t="s">
        <v>73</v>
      </c>
      <c r="G355" s="1" t="s">
        <v>73</v>
      </c>
      <c r="H355" s="1" t="s">
        <v>877</v>
      </c>
      <c r="I355" s="1">
        <v>1.0</v>
      </c>
      <c r="J355" s="1" t="s">
        <v>112</v>
      </c>
      <c r="K355" s="1" t="s">
        <v>884</v>
      </c>
      <c r="L355" s="1" t="s">
        <v>880</v>
      </c>
      <c r="M355" s="1" t="s">
        <v>877</v>
      </c>
      <c r="N355" s="1">
        <v>0.0</v>
      </c>
      <c r="O355" s="1" t="s">
        <v>885</v>
      </c>
      <c r="P355" s="1" t="s">
        <v>73</v>
      </c>
    </row>
    <row r="356" ht="15.75" customHeight="1">
      <c r="A356" s="1" t="s">
        <v>875</v>
      </c>
      <c r="B356" s="1" t="s">
        <v>876</v>
      </c>
      <c r="C356" s="1">
        <v>33.0</v>
      </c>
      <c r="D356" s="1">
        <v>76.0</v>
      </c>
      <c r="E356" s="1" t="s">
        <v>73</v>
      </c>
      <c r="F356" s="1" t="s">
        <v>73</v>
      </c>
      <c r="G356" s="1" t="s">
        <v>73</v>
      </c>
      <c r="H356" s="1" t="s">
        <v>877</v>
      </c>
      <c r="I356" s="1">
        <v>1.0</v>
      </c>
      <c r="J356" s="1" t="s">
        <v>886</v>
      </c>
      <c r="K356" s="1" t="s">
        <v>938</v>
      </c>
      <c r="L356" s="1" t="s">
        <v>880</v>
      </c>
      <c r="M356" s="1" t="s">
        <v>877</v>
      </c>
      <c r="N356" s="1">
        <v>0.0</v>
      </c>
      <c r="O356" s="1" t="s">
        <v>883</v>
      </c>
      <c r="P356" s="1" t="s">
        <v>73</v>
      </c>
    </row>
    <row r="357" ht="15.75" customHeight="1">
      <c r="A357" s="1" t="s">
        <v>875</v>
      </c>
      <c r="B357" s="1" t="s">
        <v>876</v>
      </c>
      <c r="C357" s="1">
        <v>33.0</v>
      </c>
      <c r="D357" s="1">
        <v>76.0</v>
      </c>
      <c r="E357" s="1" t="s">
        <v>73</v>
      </c>
      <c r="F357" s="1" t="s">
        <v>73</v>
      </c>
      <c r="G357" s="1" t="s">
        <v>73</v>
      </c>
      <c r="H357" s="1" t="s">
        <v>877</v>
      </c>
      <c r="I357" s="1">
        <v>1.0</v>
      </c>
      <c r="J357" s="1" t="s">
        <v>112</v>
      </c>
      <c r="K357" s="1" t="s">
        <v>888</v>
      </c>
      <c r="L357" s="1" t="s">
        <v>880</v>
      </c>
      <c r="M357" s="1" t="s">
        <v>877</v>
      </c>
      <c r="N357" s="1">
        <v>0.0</v>
      </c>
      <c r="O357" s="1" t="s">
        <v>885</v>
      </c>
      <c r="P357" s="1" t="s">
        <v>73</v>
      </c>
    </row>
    <row r="358" ht="15.75" customHeight="1">
      <c r="A358" s="1" t="s">
        <v>875</v>
      </c>
      <c r="B358" s="1" t="s">
        <v>876</v>
      </c>
      <c r="C358" s="1">
        <v>33.0</v>
      </c>
      <c r="D358" s="1">
        <v>76.0</v>
      </c>
      <c r="E358" s="1" t="s">
        <v>73</v>
      </c>
      <c r="F358" s="1" t="s">
        <v>73</v>
      </c>
      <c r="G358" s="1" t="s">
        <v>73</v>
      </c>
      <c r="H358" s="1" t="s">
        <v>877</v>
      </c>
      <c r="I358" s="1">
        <v>1.0</v>
      </c>
      <c r="J358" s="1" t="s">
        <v>302</v>
      </c>
      <c r="K358" s="1" t="s">
        <v>941</v>
      </c>
      <c r="L358" s="1" t="s">
        <v>880</v>
      </c>
      <c r="M358" s="1" t="s">
        <v>877</v>
      </c>
      <c r="N358" s="1">
        <v>0.0</v>
      </c>
      <c r="O358" s="1" t="s">
        <v>890</v>
      </c>
      <c r="P358" s="1" t="s">
        <v>73</v>
      </c>
    </row>
    <row r="359" ht="15.75" customHeight="1">
      <c r="A359" s="1" t="s">
        <v>875</v>
      </c>
      <c r="B359" s="1" t="s">
        <v>876</v>
      </c>
      <c r="C359" s="1">
        <v>33.0</v>
      </c>
      <c r="D359" s="1">
        <v>76.0</v>
      </c>
      <c r="E359" s="1" t="s">
        <v>73</v>
      </c>
      <c r="F359" s="1" t="s">
        <v>73</v>
      </c>
      <c r="G359" s="1" t="s">
        <v>73</v>
      </c>
      <c r="H359" s="1" t="s">
        <v>877</v>
      </c>
      <c r="I359" s="1">
        <v>1.0</v>
      </c>
      <c r="J359" s="1" t="s">
        <v>127</v>
      </c>
      <c r="K359" s="1" t="s">
        <v>891</v>
      </c>
      <c r="L359" s="1" t="s">
        <v>880</v>
      </c>
      <c r="M359" s="1" t="s">
        <v>877</v>
      </c>
      <c r="N359" s="1">
        <v>0.0</v>
      </c>
      <c r="O359" s="1" t="s">
        <v>892</v>
      </c>
      <c r="P359" s="1" t="s">
        <v>73</v>
      </c>
    </row>
    <row r="360" ht="15.75" customHeight="1">
      <c r="A360" s="1" t="s">
        <v>875</v>
      </c>
      <c r="B360" s="1" t="s">
        <v>876</v>
      </c>
      <c r="C360" s="1">
        <v>33.0</v>
      </c>
      <c r="D360" s="1">
        <v>76.0</v>
      </c>
      <c r="E360" s="1" t="s">
        <v>73</v>
      </c>
      <c r="F360" s="1" t="s">
        <v>73</v>
      </c>
      <c r="G360" s="1" t="s">
        <v>73</v>
      </c>
      <c r="H360" s="1" t="s">
        <v>877</v>
      </c>
      <c r="I360" s="1">
        <v>1.0</v>
      </c>
      <c r="J360" s="1" t="s">
        <v>893</v>
      </c>
      <c r="K360" s="1" t="s">
        <v>949</v>
      </c>
      <c r="L360" s="1" t="s">
        <v>880</v>
      </c>
      <c r="M360" s="1" t="s">
        <v>877</v>
      </c>
      <c r="N360" s="1">
        <v>0.0</v>
      </c>
      <c r="O360" s="1" t="s">
        <v>895</v>
      </c>
      <c r="P360" s="1" t="s">
        <v>73</v>
      </c>
    </row>
    <row r="361" ht="15.75" customHeight="1">
      <c r="A361" s="1" t="s">
        <v>875</v>
      </c>
      <c r="B361" s="1" t="s">
        <v>876</v>
      </c>
      <c r="C361" s="1">
        <v>33.0</v>
      </c>
      <c r="D361" s="1">
        <v>76.0</v>
      </c>
      <c r="E361" s="1" t="s">
        <v>73</v>
      </c>
      <c r="F361" s="1" t="s">
        <v>73</v>
      </c>
      <c r="G361" s="1" t="s">
        <v>73</v>
      </c>
      <c r="H361" s="1" t="s">
        <v>877</v>
      </c>
      <c r="I361" s="1">
        <v>1.0</v>
      </c>
      <c r="J361" s="1" t="s">
        <v>893</v>
      </c>
      <c r="K361" s="1" t="s">
        <v>951</v>
      </c>
      <c r="L361" s="1" t="s">
        <v>880</v>
      </c>
      <c r="M361" s="1" t="s">
        <v>877</v>
      </c>
      <c r="N361" s="1">
        <v>0.0</v>
      </c>
      <c r="O361" s="1" t="s">
        <v>895</v>
      </c>
      <c r="P361" s="1" t="s">
        <v>73</v>
      </c>
    </row>
    <row r="362" ht="15.75" customHeight="1">
      <c r="A362" s="1" t="s">
        <v>875</v>
      </c>
      <c r="B362" s="1" t="s">
        <v>876</v>
      </c>
      <c r="C362" s="1">
        <v>33.0</v>
      </c>
      <c r="D362" s="1">
        <v>76.0</v>
      </c>
      <c r="E362" s="1" t="s">
        <v>73</v>
      </c>
      <c r="F362" s="1" t="s">
        <v>73</v>
      </c>
      <c r="G362" s="1" t="s">
        <v>73</v>
      </c>
      <c r="H362" s="1" t="s">
        <v>877</v>
      </c>
      <c r="I362" s="1">
        <v>1.0</v>
      </c>
      <c r="J362" s="1" t="s">
        <v>897</v>
      </c>
      <c r="K362" s="1" t="s">
        <v>955</v>
      </c>
      <c r="L362" s="1" t="s">
        <v>880</v>
      </c>
      <c r="M362" s="1" t="s">
        <v>877</v>
      </c>
      <c r="N362" s="1">
        <v>0.0</v>
      </c>
      <c r="O362" s="1" t="s">
        <v>899</v>
      </c>
      <c r="P362" s="1" t="s">
        <v>73</v>
      </c>
    </row>
    <row r="363" ht="15.75" customHeight="1">
      <c r="A363" s="1" t="s">
        <v>875</v>
      </c>
      <c r="B363" s="1" t="s">
        <v>876</v>
      </c>
      <c r="C363" s="1">
        <v>33.0</v>
      </c>
      <c r="D363" s="1">
        <v>76.0</v>
      </c>
      <c r="E363" s="1" t="s">
        <v>73</v>
      </c>
      <c r="F363" s="1" t="s">
        <v>73</v>
      </c>
      <c r="G363" s="1" t="s">
        <v>73</v>
      </c>
      <c r="H363" s="1" t="s">
        <v>877</v>
      </c>
      <c r="I363" s="1">
        <v>1.0</v>
      </c>
      <c r="J363" s="1" t="s">
        <v>336</v>
      </c>
      <c r="K363" s="1" t="s">
        <v>958</v>
      </c>
      <c r="L363" s="1" t="s">
        <v>880</v>
      </c>
      <c r="M363" s="1" t="s">
        <v>877</v>
      </c>
      <c r="N363" s="1">
        <v>0.0</v>
      </c>
      <c r="O363" s="1" t="s">
        <v>901</v>
      </c>
      <c r="P363" s="1" t="s">
        <v>73</v>
      </c>
    </row>
    <row r="364" ht="15.75" customHeight="1">
      <c r="A364" s="1" t="s">
        <v>875</v>
      </c>
      <c r="B364" s="1" t="s">
        <v>902</v>
      </c>
      <c r="C364" s="1">
        <v>34.0</v>
      </c>
      <c r="D364" s="1">
        <v>77.0</v>
      </c>
      <c r="E364" s="1" t="s">
        <v>73</v>
      </c>
      <c r="F364" s="1" t="s">
        <v>73</v>
      </c>
      <c r="G364" s="1" t="s">
        <v>73</v>
      </c>
      <c r="H364" s="1" t="s">
        <v>903</v>
      </c>
      <c r="I364" s="1">
        <v>1.0</v>
      </c>
      <c r="J364" s="1" t="s">
        <v>108</v>
      </c>
      <c r="K364" s="1" t="s">
        <v>904</v>
      </c>
      <c r="L364" s="1" t="s">
        <v>905</v>
      </c>
      <c r="M364" s="1" t="s">
        <v>903</v>
      </c>
      <c r="N364" s="1">
        <v>0.0</v>
      </c>
      <c r="O364" s="1" t="s">
        <v>883</v>
      </c>
      <c r="P364" s="1" t="s">
        <v>73</v>
      </c>
    </row>
    <row r="365" ht="15.75" customHeight="1">
      <c r="A365" s="1" t="s">
        <v>875</v>
      </c>
      <c r="B365" s="1" t="s">
        <v>902</v>
      </c>
      <c r="C365" s="1">
        <v>34.0</v>
      </c>
      <c r="D365" s="1">
        <v>77.0</v>
      </c>
      <c r="E365" s="1" t="s">
        <v>73</v>
      </c>
      <c r="F365" s="1" t="s">
        <v>73</v>
      </c>
      <c r="G365" s="1" t="s">
        <v>73</v>
      </c>
      <c r="H365" s="1" t="s">
        <v>903</v>
      </c>
      <c r="I365" s="1">
        <v>1.0</v>
      </c>
      <c r="J365" s="1" t="s">
        <v>76</v>
      </c>
      <c r="K365" s="1" t="s">
        <v>967</v>
      </c>
      <c r="L365" s="1" t="s">
        <v>905</v>
      </c>
      <c r="M365" s="1" t="s">
        <v>903</v>
      </c>
      <c r="N365" s="1">
        <v>0.0</v>
      </c>
      <c r="O365" s="1" t="s">
        <v>881</v>
      </c>
      <c r="P365" s="1" t="s">
        <v>73</v>
      </c>
    </row>
    <row r="366" ht="15.75" customHeight="1">
      <c r="A366" s="1" t="s">
        <v>875</v>
      </c>
      <c r="B366" s="1" t="s">
        <v>902</v>
      </c>
      <c r="C366" s="1">
        <v>34.0</v>
      </c>
      <c r="D366" s="1">
        <v>77.0</v>
      </c>
      <c r="E366" s="1" t="s">
        <v>73</v>
      </c>
      <c r="F366" s="1" t="s">
        <v>73</v>
      </c>
      <c r="G366" s="1" t="s">
        <v>73</v>
      </c>
      <c r="H366" s="1" t="s">
        <v>903</v>
      </c>
      <c r="I366" s="1">
        <v>1.0</v>
      </c>
      <c r="J366" s="1" t="s">
        <v>886</v>
      </c>
      <c r="K366" s="1" t="s">
        <v>907</v>
      </c>
      <c r="L366" s="1" t="s">
        <v>905</v>
      </c>
      <c r="M366" s="1" t="s">
        <v>903</v>
      </c>
      <c r="N366" s="1">
        <v>0.0</v>
      </c>
      <c r="O366" s="1" t="s">
        <v>883</v>
      </c>
      <c r="P366" s="1" t="s">
        <v>73</v>
      </c>
    </row>
    <row r="367" ht="15.75" customHeight="1">
      <c r="A367" s="1" t="s">
        <v>875</v>
      </c>
      <c r="B367" s="1" t="s">
        <v>902</v>
      </c>
      <c r="C367" s="1">
        <v>34.0</v>
      </c>
      <c r="D367" s="1">
        <v>77.0</v>
      </c>
      <c r="E367" s="1" t="s">
        <v>73</v>
      </c>
      <c r="F367" s="1" t="s">
        <v>73</v>
      </c>
      <c r="G367" s="1" t="s">
        <v>73</v>
      </c>
      <c r="H367" s="1" t="s">
        <v>903</v>
      </c>
      <c r="I367" s="1">
        <v>1.0</v>
      </c>
      <c r="J367" s="1" t="s">
        <v>112</v>
      </c>
      <c r="K367" s="1" t="s">
        <v>974</v>
      </c>
      <c r="L367" s="1" t="s">
        <v>905</v>
      </c>
      <c r="M367" s="1" t="s">
        <v>903</v>
      </c>
      <c r="N367" s="1">
        <v>0.0</v>
      </c>
      <c r="O367" s="1" t="s">
        <v>885</v>
      </c>
      <c r="P367" s="1" t="s">
        <v>73</v>
      </c>
    </row>
    <row r="368" ht="15.75" customHeight="1">
      <c r="A368" s="1" t="s">
        <v>875</v>
      </c>
      <c r="B368" s="1" t="s">
        <v>902</v>
      </c>
      <c r="C368" s="1">
        <v>34.0</v>
      </c>
      <c r="D368" s="1">
        <v>77.0</v>
      </c>
      <c r="E368" s="1" t="s">
        <v>73</v>
      </c>
      <c r="F368" s="1" t="s">
        <v>73</v>
      </c>
      <c r="G368" s="1" t="s">
        <v>73</v>
      </c>
      <c r="H368" s="1" t="s">
        <v>903</v>
      </c>
      <c r="I368" s="1">
        <v>1.0</v>
      </c>
      <c r="J368" s="1" t="s">
        <v>302</v>
      </c>
      <c r="K368" s="1" t="s">
        <v>909</v>
      </c>
      <c r="L368" s="1" t="s">
        <v>905</v>
      </c>
      <c r="M368" s="1" t="s">
        <v>903</v>
      </c>
      <c r="N368" s="1">
        <v>0.0</v>
      </c>
      <c r="O368" s="1" t="s">
        <v>890</v>
      </c>
      <c r="P368" s="1" t="s">
        <v>73</v>
      </c>
    </row>
    <row r="369" ht="15.75" customHeight="1">
      <c r="A369" s="1" t="s">
        <v>875</v>
      </c>
      <c r="B369" s="1" t="s">
        <v>902</v>
      </c>
      <c r="C369" s="1">
        <v>34.0</v>
      </c>
      <c r="D369" s="1">
        <v>77.0</v>
      </c>
      <c r="E369" s="1" t="s">
        <v>73</v>
      </c>
      <c r="F369" s="1" t="s">
        <v>73</v>
      </c>
      <c r="G369" s="1" t="s">
        <v>73</v>
      </c>
      <c r="H369" s="1" t="s">
        <v>903</v>
      </c>
      <c r="I369" s="1">
        <v>1.0</v>
      </c>
      <c r="J369" s="1" t="s">
        <v>112</v>
      </c>
      <c r="K369" s="1" t="s">
        <v>983</v>
      </c>
      <c r="L369" s="1" t="s">
        <v>905</v>
      </c>
      <c r="M369" s="1" t="s">
        <v>903</v>
      </c>
      <c r="N369" s="1">
        <v>0.0</v>
      </c>
      <c r="O369" s="1" t="s">
        <v>885</v>
      </c>
      <c r="P369" s="1" t="s">
        <v>73</v>
      </c>
    </row>
    <row r="370" ht="15.75" customHeight="1">
      <c r="A370" s="1" t="s">
        <v>875</v>
      </c>
      <c r="B370" s="1" t="s">
        <v>902</v>
      </c>
      <c r="C370" s="1">
        <v>34.0</v>
      </c>
      <c r="D370" s="1">
        <v>77.0</v>
      </c>
      <c r="E370" s="1" t="s">
        <v>73</v>
      </c>
      <c r="F370" s="1" t="s">
        <v>73</v>
      </c>
      <c r="G370" s="1" t="s">
        <v>73</v>
      </c>
      <c r="H370" s="1" t="s">
        <v>903</v>
      </c>
      <c r="I370" s="1">
        <v>1.0</v>
      </c>
      <c r="J370" s="1" t="s">
        <v>893</v>
      </c>
      <c r="K370" s="1" t="s">
        <v>911</v>
      </c>
      <c r="L370" s="1" t="s">
        <v>905</v>
      </c>
      <c r="M370" s="1" t="s">
        <v>903</v>
      </c>
      <c r="N370" s="1">
        <v>0.0</v>
      </c>
      <c r="O370" s="1" t="s">
        <v>895</v>
      </c>
      <c r="P370" s="1" t="s">
        <v>73</v>
      </c>
    </row>
    <row r="371" ht="15.75" customHeight="1">
      <c r="A371" s="1" t="s">
        <v>875</v>
      </c>
      <c r="B371" s="1" t="s">
        <v>902</v>
      </c>
      <c r="C371" s="1">
        <v>34.0</v>
      </c>
      <c r="D371" s="1">
        <v>77.0</v>
      </c>
      <c r="E371" s="1" t="s">
        <v>73</v>
      </c>
      <c r="F371" s="1" t="s">
        <v>73</v>
      </c>
      <c r="G371" s="1" t="s">
        <v>73</v>
      </c>
      <c r="H371" s="1" t="s">
        <v>903</v>
      </c>
      <c r="I371" s="1">
        <v>1.0</v>
      </c>
      <c r="J371" s="1" t="s">
        <v>127</v>
      </c>
      <c r="K371" s="1" t="s">
        <v>990</v>
      </c>
      <c r="L371" s="1" t="s">
        <v>905</v>
      </c>
      <c r="M371" s="1" t="s">
        <v>903</v>
      </c>
      <c r="N371" s="1">
        <v>0.0</v>
      </c>
      <c r="O371" s="1" t="s">
        <v>892</v>
      </c>
      <c r="P371" s="1" t="s">
        <v>73</v>
      </c>
    </row>
    <row r="372" ht="15.75" customHeight="1">
      <c r="A372" s="1" t="s">
        <v>875</v>
      </c>
      <c r="B372" s="1" t="s">
        <v>902</v>
      </c>
      <c r="C372" s="1">
        <v>34.0</v>
      </c>
      <c r="D372" s="1">
        <v>77.0</v>
      </c>
      <c r="E372" s="1" t="s">
        <v>73</v>
      </c>
      <c r="F372" s="1" t="s">
        <v>73</v>
      </c>
      <c r="G372" s="1" t="s">
        <v>73</v>
      </c>
      <c r="H372" s="1" t="s">
        <v>903</v>
      </c>
      <c r="I372" s="1">
        <v>1.0</v>
      </c>
      <c r="J372" s="1" t="s">
        <v>893</v>
      </c>
      <c r="K372" s="1" t="s">
        <v>913</v>
      </c>
      <c r="L372" s="1" t="s">
        <v>905</v>
      </c>
      <c r="M372" s="1" t="s">
        <v>903</v>
      </c>
      <c r="N372" s="1">
        <v>0.0</v>
      </c>
      <c r="O372" s="1" t="s">
        <v>895</v>
      </c>
      <c r="P372" s="1" t="s">
        <v>73</v>
      </c>
    </row>
    <row r="373" ht="15.75" customHeight="1">
      <c r="A373" s="1" t="s">
        <v>875</v>
      </c>
      <c r="B373" s="1" t="s">
        <v>902</v>
      </c>
      <c r="C373" s="1">
        <v>34.0</v>
      </c>
      <c r="D373" s="1">
        <v>77.0</v>
      </c>
      <c r="E373" s="1" t="s">
        <v>73</v>
      </c>
      <c r="F373" s="1" t="s">
        <v>73</v>
      </c>
      <c r="G373" s="1" t="s">
        <v>73</v>
      </c>
      <c r="H373" s="1" t="s">
        <v>903</v>
      </c>
      <c r="I373" s="1">
        <v>1.0</v>
      </c>
      <c r="J373" s="1" t="s">
        <v>897</v>
      </c>
      <c r="K373" s="1" t="s">
        <v>914</v>
      </c>
      <c r="L373" s="1" t="s">
        <v>905</v>
      </c>
      <c r="M373" s="1" t="s">
        <v>903</v>
      </c>
      <c r="N373" s="1">
        <v>0.0</v>
      </c>
      <c r="O373" s="1" t="s">
        <v>899</v>
      </c>
      <c r="P373" s="1" t="s">
        <v>73</v>
      </c>
    </row>
    <row r="374" ht="15.75" customHeight="1">
      <c r="A374" s="1" t="s">
        <v>875</v>
      </c>
      <c r="B374" s="1" t="s">
        <v>902</v>
      </c>
      <c r="C374" s="1">
        <v>34.0</v>
      </c>
      <c r="D374" s="1">
        <v>77.0</v>
      </c>
      <c r="E374" s="1" t="s">
        <v>73</v>
      </c>
      <c r="F374" s="1" t="s">
        <v>73</v>
      </c>
      <c r="G374" s="1" t="s">
        <v>73</v>
      </c>
      <c r="H374" s="1" t="s">
        <v>903</v>
      </c>
      <c r="I374" s="1">
        <v>1.0</v>
      </c>
      <c r="J374" s="1" t="s">
        <v>336</v>
      </c>
      <c r="K374" s="1" t="s">
        <v>915</v>
      </c>
      <c r="L374" s="1" t="s">
        <v>905</v>
      </c>
      <c r="M374" s="1" t="s">
        <v>903</v>
      </c>
      <c r="N374" s="1">
        <v>0.0</v>
      </c>
      <c r="O374" s="1" t="s">
        <v>901</v>
      </c>
      <c r="P374" s="1" t="s">
        <v>73</v>
      </c>
    </row>
    <row r="375" ht="15.75" customHeight="1">
      <c r="A375" s="1" t="s">
        <v>875</v>
      </c>
      <c r="B375" s="1" t="s">
        <v>916</v>
      </c>
      <c r="C375" s="1">
        <v>35.0</v>
      </c>
      <c r="D375" s="1">
        <v>78.0</v>
      </c>
      <c r="E375" s="1" t="s">
        <v>73</v>
      </c>
      <c r="F375" s="1" t="s">
        <v>73</v>
      </c>
      <c r="G375" s="1" t="s">
        <v>73</v>
      </c>
      <c r="H375" s="1" t="s">
        <v>917</v>
      </c>
      <c r="I375" s="1">
        <v>1.0</v>
      </c>
      <c r="J375" s="1" t="s">
        <v>302</v>
      </c>
      <c r="K375" s="1" t="s">
        <v>918</v>
      </c>
      <c r="L375" s="1" t="s">
        <v>919</v>
      </c>
      <c r="M375" s="1" t="s">
        <v>917</v>
      </c>
      <c r="N375" s="1">
        <v>0.0</v>
      </c>
      <c r="O375" s="1" t="s">
        <v>890</v>
      </c>
      <c r="P375" s="1" t="s">
        <v>73</v>
      </c>
    </row>
    <row r="376" ht="15.75" customHeight="1">
      <c r="A376" s="1" t="s">
        <v>875</v>
      </c>
      <c r="B376" s="1" t="s">
        <v>916</v>
      </c>
      <c r="C376" s="1">
        <v>35.0</v>
      </c>
      <c r="D376" s="1">
        <v>78.0</v>
      </c>
      <c r="E376" s="1" t="s">
        <v>73</v>
      </c>
      <c r="F376" s="1" t="s">
        <v>73</v>
      </c>
      <c r="G376" s="1" t="s">
        <v>73</v>
      </c>
      <c r="H376" s="1" t="s">
        <v>917</v>
      </c>
      <c r="I376" s="1">
        <v>1.0</v>
      </c>
      <c r="J376" s="1" t="s">
        <v>893</v>
      </c>
      <c r="K376" s="1" t="s">
        <v>920</v>
      </c>
      <c r="L376" s="1" t="s">
        <v>919</v>
      </c>
      <c r="M376" s="1" t="s">
        <v>917</v>
      </c>
      <c r="N376" s="1">
        <v>0.0</v>
      </c>
      <c r="O376" s="1" t="s">
        <v>895</v>
      </c>
      <c r="P376" s="1" t="s">
        <v>73</v>
      </c>
    </row>
    <row r="377" ht="15.75" customHeight="1">
      <c r="A377" s="1" t="s">
        <v>875</v>
      </c>
      <c r="B377" s="1" t="s">
        <v>916</v>
      </c>
      <c r="C377" s="1">
        <v>35.0</v>
      </c>
      <c r="D377" s="1">
        <v>78.0</v>
      </c>
      <c r="E377" s="1" t="s">
        <v>73</v>
      </c>
      <c r="F377" s="1" t="s">
        <v>73</v>
      </c>
      <c r="G377" s="1" t="s">
        <v>73</v>
      </c>
      <c r="H377" s="1" t="s">
        <v>917</v>
      </c>
      <c r="I377" s="1">
        <v>1.0</v>
      </c>
      <c r="J377" s="1" t="s">
        <v>893</v>
      </c>
      <c r="K377" s="1" t="s">
        <v>921</v>
      </c>
      <c r="L377" s="1" t="s">
        <v>919</v>
      </c>
      <c r="M377" s="1" t="s">
        <v>917</v>
      </c>
      <c r="N377" s="1">
        <v>0.0</v>
      </c>
      <c r="O377" s="1" t="s">
        <v>895</v>
      </c>
      <c r="P377" s="1" t="s">
        <v>73</v>
      </c>
    </row>
    <row r="378" ht="15.75" customHeight="1">
      <c r="A378" s="1" t="s">
        <v>875</v>
      </c>
      <c r="B378" s="1" t="s">
        <v>916</v>
      </c>
      <c r="C378" s="1">
        <v>35.0</v>
      </c>
      <c r="D378" s="1">
        <v>78.0</v>
      </c>
      <c r="E378" s="1" t="s">
        <v>73</v>
      </c>
      <c r="F378" s="1" t="s">
        <v>73</v>
      </c>
      <c r="G378" s="1" t="s">
        <v>73</v>
      </c>
      <c r="H378" s="1" t="s">
        <v>917</v>
      </c>
      <c r="I378" s="1">
        <v>1.0</v>
      </c>
      <c r="J378" s="1" t="s">
        <v>112</v>
      </c>
      <c r="K378" s="1" t="s">
        <v>922</v>
      </c>
      <c r="L378" s="1" t="s">
        <v>919</v>
      </c>
      <c r="M378" s="1" t="s">
        <v>917</v>
      </c>
      <c r="N378" s="1">
        <v>0.0</v>
      </c>
      <c r="O378" s="1" t="s">
        <v>923</v>
      </c>
      <c r="P378" s="1" t="s">
        <v>73</v>
      </c>
    </row>
    <row r="379" ht="15.75" customHeight="1">
      <c r="A379" s="1" t="s">
        <v>875</v>
      </c>
      <c r="B379" s="1" t="s">
        <v>916</v>
      </c>
      <c r="C379" s="1">
        <v>35.0</v>
      </c>
      <c r="D379" s="1">
        <v>78.0</v>
      </c>
      <c r="E379" s="1" t="s">
        <v>73</v>
      </c>
      <c r="F379" s="1" t="s">
        <v>73</v>
      </c>
      <c r="G379" s="1" t="s">
        <v>73</v>
      </c>
      <c r="H379" s="1" t="s">
        <v>917</v>
      </c>
      <c r="I379" s="1">
        <v>1.0</v>
      </c>
      <c r="J379" s="1" t="s">
        <v>924</v>
      </c>
      <c r="K379" s="1" t="s">
        <v>925</v>
      </c>
      <c r="L379" s="1" t="s">
        <v>919</v>
      </c>
      <c r="M379" s="1" t="s">
        <v>917</v>
      </c>
      <c r="N379" s="1">
        <v>0.0</v>
      </c>
      <c r="O379" s="1" t="s">
        <v>926</v>
      </c>
      <c r="P379" s="1" t="s">
        <v>73</v>
      </c>
    </row>
    <row r="380" ht="15.75" customHeight="1">
      <c r="A380" s="1" t="s">
        <v>875</v>
      </c>
      <c r="B380" s="1" t="s">
        <v>916</v>
      </c>
      <c r="C380" s="1">
        <v>35.0</v>
      </c>
      <c r="D380" s="1">
        <v>78.0</v>
      </c>
      <c r="E380" s="1" t="s">
        <v>73</v>
      </c>
      <c r="F380" s="1" t="s">
        <v>73</v>
      </c>
      <c r="G380" s="1" t="s">
        <v>73</v>
      </c>
      <c r="H380" s="1" t="s">
        <v>917</v>
      </c>
      <c r="I380" s="1">
        <v>1.0</v>
      </c>
      <c r="J380" s="1" t="s">
        <v>108</v>
      </c>
      <c r="K380" s="1" t="s">
        <v>927</v>
      </c>
      <c r="L380" s="1" t="s">
        <v>919</v>
      </c>
      <c r="M380" s="1" t="s">
        <v>917</v>
      </c>
      <c r="N380" s="1">
        <v>0.0</v>
      </c>
      <c r="O380" s="1" t="s">
        <v>883</v>
      </c>
      <c r="P380" s="1" t="s">
        <v>73</v>
      </c>
    </row>
    <row r="381" ht="15.75" customHeight="1">
      <c r="A381" s="1" t="s">
        <v>875</v>
      </c>
      <c r="B381" s="1" t="s">
        <v>916</v>
      </c>
      <c r="C381" s="1">
        <v>35.0</v>
      </c>
      <c r="D381" s="1">
        <v>78.0</v>
      </c>
      <c r="E381" s="1" t="s">
        <v>73</v>
      </c>
      <c r="F381" s="1" t="s">
        <v>73</v>
      </c>
      <c r="G381" s="1" t="s">
        <v>73</v>
      </c>
      <c r="H381" s="1" t="s">
        <v>917</v>
      </c>
      <c r="I381" s="1">
        <v>1.0</v>
      </c>
      <c r="J381" s="1" t="s">
        <v>886</v>
      </c>
      <c r="K381" s="1" t="s">
        <v>928</v>
      </c>
      <c r="L381" s="1" t="s">
        <v>919</v>
      </c>
      <c r="M381" s="1" t="s">
        <v>917</v>
      </c>
      <c r="N381" s="1">
        <v>0.0</v>
      </c>
      <c r="O381" s="1" t="s">
        <v>883</v>
      </c>
      <c r="P381" s="1" t="s">
        <v>73</v>
      </c>
    </row>
    <row r="382" ht="15.75" customHeight="1">
      <c r="A382" s="1" t="s">
        <v>875</v>
      </c>
      <c r="B382" s="1" t="s">
        <v>916</v>
      </c>
      <c r="C382" s="1">
        <v>35.0</v>
      </c>
      <c r="D382" s="1">
        <v>78.0</v>
      </c>
      <c r="E382" s="1" t="s">
        <v>73</v>
      </c>
      <c r="F382" s="1" t="s">
        <v>73</v>
      </c>
      <c r="G382" s="1" t="s">
        <v>73</v>
      </c>
      <c r="H382" s="1" t="s">
        <v>917</v>
      </c>
      <c r="I382" s="1">
        <v>1.0</v>
      </c>
      <c r="J382" s="1" t="s">
        <v>897</v>
      </c>
      <c r="K382" s="1" t="s">
        <v>929</v>
      </c>
      <c r="L382" s="1" t="s">
        <v>919</v>
      </c>
      <c r="M382" s="1" t="s">
        <v>917</v>
      </c>
      <c r="N382" s="1">
        <v>0.0</v>
      </c>
      <c r="O382" s="1" t="s">
        <v>899</v>
      </c>
      <c r="P382" s="1" t="s">
        <v>73</v>
      </c>
    </row>
    <row r="383" ht="15.75" customHeight="1">
      <c r="A383" s="1" t="s">
        <v>875</v>
      </c>
      <c r="B383" s="1" t="s">
        <v>916</v>
      </c>
      <c r="C383" s="1">
        <v>35.0</v>
      </c>
      <c r="D383" s="1">
        <v>78.0</v>
      </c>
      <c r="E383" s="1" t="s">
        <v>73</v>
      </c>
      <c r="F383" s="1" t="s">
        <v>73</v>
      </c>
      <c r="G383" s="1" t="s">
        <v>73</v>
      </c>
      <c r="H383" s="1" t="s">
        <v>917</v>
      </c>
      <c r="I383" s="1">
        <v>2.0</v>
      </c>
      <c r="J383" s="1" t="s">
        <v>302</v>
      </c>
      <c r="K383" s="1" t="s">
        <v>930</v>
      </c>
      <c r="L383" s="1" t="s">
        <v>919</v>
      </c>
      <c r="M383" s="1" t="s">
        <v>917</v>
      </c>
      <c r="N383" s="1">
        <v>0.0</v>
      </c>
      <c r="O383" s="1" t="s">
        <v>890</v>
      </c>
      <c r="P383" s="1" t="s">
        <v>73</v>
      </c>
    </row>
    <row r="384" ht="15.75" customHeight="1">
      <c r="A384" s="1" t="s">
        <v>875</v>
      </c>
      <c r="B384" s="1" t="s">
        <v>916</v>
      </c>
      <c r="C384" s="1">
        <v>35.0</v>
      </c>
      <c r="D384" s="1">
        <v>78.0</v>
      </c>
      <c r="E384" s="1" t="s">
        <v>73</v>
      </c>
      <c r="F384" s="1" t="s">
        <v>73</v>
      </c>
      <c r="G384" s="1" t="s">
        <v>73</v>
      </c>
      <c r="H384" s="1" t="s">
        <v>917</v>
      </c>
      <c r="I384" s="1">
        <v>2.0</v>
      </c>
      <c r="J384" s="1" t="s">
        <v>893</v>
      </c>
      <c r="K384" s="1" t="s">
        <v>931</v>
      </c>
      <c r="L384" s="1" t="s">
        <v>919</v>
      </c>
      <c r="M384" s="1" t="s">
        <v>917</v>
      </c>
      <c r="N384" s="1">
        <v>0.0</v>
      </c>
      <c r="O384" s="1" t="s">
        <v>895</v>
      </c>
      <c r="P384" s="1" t="s">
        <v>73</v>
      </c>
    </row>
    <row r="385" ht="15.75" customHeight="1">
      <c r="A385" s="1" t="s">
        <v>875</v>
      </c>
      <c r="B385" s="1" t="s">
        <v>916</v>
      </c>
      <c r="C385" s="1">
        <v>35.0</v>
      </c>
      <c r="D385" s="1">
        <v>78.0</v>
      </c>
      <c r="E385" s="1" t="s">
        <v>73</v>
      </c>
      <c r="F385" s="1" t="s">
        <v>73</v>
      </c>
      <c r="G385" s="1" t="s">
        <v>73</v>
      </c>
      <c r="H385" s="1" t="s">
        <v>917</v>
      </c>
      <c r="I385" s="1">
        <v>2.0</v>
      </c>
      <c r="J385" s="1" t="s">
        <v>893</v>
      </c>
      <c r="K385" s="1" t="s">
        <v>932</v>
      </c>
      <c r="L385" s="1" t="s">
        <v>919</v>
      </c>
      <c r="M385" s="1" t="s">
        <v>917</v>
      </c>
      <c r="N385" s="1">
        <v>0.0</v>
      </c>
      <c r="O385" s="1" t="s">
        <v>895</v>
      </c>
      <c r="P385" s="1" t="s">
        <v>73</v>
      </c>
    </row>
    <row r="386" ht="15.75" customHeight="1">
      <c r="A386" s="1" t="s">
        <v>875</v>
      </c>
      <c r="B386" s="1" t="s">
        <v>916</v>
      </c>
      <c r="C386" s="1">
        <v>35.0</v>
      </c>
      <c r="D386" s="1">
        <v>78.0</v>
      </c>
      <c r="E386" s="1" t="s">
        <v>73</v>
      </c>
      <c r="F386" s="1" t="s">
        <v>73</v>
      </c>
      <c r="G386" s="1" t="s">
        <v>73</v>
      </c>
      <c r="H386" s="1" t="s">
        <v>917</v>
      </c>
      <c r="I386" s="1">
        <v>2.0</v>
      </c>
      <c r="J386" s="1" t="s">
        <v>112</v>
      </c>
      <c r="K386" s="1" t="s">
        <v>933</v>
      </c>
      <c r="L386" s="1" t="s">
        <v>919</v>
      </c>
      <c r="M386" s="1" t="s">
        <v>917</v>
      </c>
      <c r="N386" s="1">
        <v>0.0</v>
      </c>
      <c r="O386" s="1" t="s">
        <v>923</v>
      </c>
      <c r="P386" s="1" t="s">
        <v>73</v>
      </c>
    </row>
    <row r="387" ht="15.75" customHeight="1">
      <c r="A387" s="1" t="s">
        <v>875</v>
      </c>
      <c r="B387" s="1" t="s">
        <v>916</v>
      </c>
      <c r="C387" s="1">
        <v>35.0</v>
      </c>
      <c r="D387" s="1">
        <v>78.0</v>
      </c>
      <c r="E387" s="1" t="s">
        <v>73</v>
      </c>
      <c r="F387" s="1" t="s">
        <v>73</v>
      </c>
      <c r="G387" s="1" t="s">
        <v>73</v>
      </c>
      <c r="H387" s="1" t="s">
        <v>917</v>
      </c>
      <c r="I387" s="1">
        <v>2.0</v>
      </c>
      <c r="J387" s="1" t="s">
        <v>924</v>
      </c>
      <c r="K387" s="1" t="s">
        <v>935</v>
      </c>
      <c r="L387" s="1" t="s">
        <v>919</v>
      </c>
      <c r="M387" s="1" t="s">
        <v>917</v>
      </c>
      <c r="N387" s="1">
        <v>0.0</v>
      </c>
      <c r="O387" s="1" t="s">
        <v>926</v>
      </c>
      <c r="P387" s="1" t="s">
        <v>73</v>
      </c>
    </row>
    <row r="388" ht="15.75" customHeight="1">
      <c r="A388" s="1" t="s">
        <v>875</v>
      </c>
      <c r="B388" s="1" t="s">
        <v>916</v>
      </c>
      <c r="C388" s="1">
        <v>35.0</v>
      </c>
      <c r="D388" s="1">
        <v>78.0</v>
      </c>
      <c r="E388" s="1" t="s">
        <v>73</v>
      </c>
      <c r="F388" s="1" t="s">
        <v>73</v>
      </c>
      <c r="G388" s="1" t="s">
        <v>73</v>
      </c>
      <c r="H388" s="1" t="s">
        <v>917</v>
      </c>
      <c r="I388" s="1">
        <v>2.0</v>
      </c>
      <c r="J388" s="1" t="s">
        <v>108</v>
      </c>
      <c r="K388" s="1" t="s">
        <v>937</v>
      </c>
      <c r="L388" s="1" t="s">
        <v>919</v>
      </c>
      <c r="M388" s="1" t="s">
        <v>917</v>
      </c>
      <c r="N388" s="1">
        <v>0.0</v>
      </c>
      <c r="O388" s="1" t="s">
        <v>883</v>
      </c>
      <c r="P388" s="1" t="s">
        <v>73</v>
      </c>
    </row>
    <row r="389" ht="15.75" customHeight="1">
      <c r="A389" s="1" t="s">
        <v>875</v>
      </c>
      <c r="B389" s="1" t="s">
        <v>916</v>
      </c>
      <c r="C389" s="1">
        <v>35.0</v>
      </c>
      <c r="D389" s="1">
        <v>78.0</v>
      </c>
      <c r="E389" s="1" t="s">
        <v>73</v>
      </c>
      <c r="F389" s="1" t="s">
        <v>73</v>
      </c>
      <c r="G389" s="1" t="s">
        <v>73</v>
      </c>
      <c r="H389" s="1" t="s">
        <v>917</v>
      </c>
      <c r="I389" s="1">
        <v>2.0</v>
      </c>
      <c r="J389" s="1" t="s">
        <v>886</v>
      </c>
      <c r="K389" s="1" t="s">
        <v>939</v>
      </c>
      <c r="L389" s="1" t="s">
        <v>919</v>
      </c>
      <c r="M389" s="1" t="s">
        <v>917</v>
      </c>
      <c r="N389" s="1">
        <v>0.0</v>
      </c>
      <c r="O389" s="1" t="s">
        <v>883</v>
      </c>
      <c r="P389" s="1" t="s">
        <v>73</v>
      </c>
    </row>
    <row r="390" ht="15.75" customHeight="1">
      <c r="A390" s="1" t="s">
        <v>875</v>
      </c>
      <c r="B390" s="1" t="s">
        <v>916</v>
      </c>
      <c r="C390" s="1">
        <v>35.0</v>
      </c>
      <c r="D390" s="1">
        <v>78.0</v>
      </c>
      <c r="E390" s="1" t="s">
        <v>73</v>
      </c>
      <c r="F390" s="1" t="s">
        <v>73</v>
      </c>
      <c r="G390" s="1" t="s">
        <v>73</v>
      </c>
      <c r="H390" s="1" t="s">
        <v>917</v>
      </c>
      <c r="I390" s="1">
        <v>2.0</v>
      </c>
      <c r="J390" s="1" t="s">
        <v>897</v>
      </c>
      <c r="K390" s="1" t="s">
        <v>942</v>
      </c>
      <c r="L390" s="1" t="s">
        <v>919</v>
      </c>
      <c r="M390" s="1" t="s">
        <v>917</v>
      </c>
      <c r="N390" s="1">
        <v>0.0</v>
      </c>
      <c r="O390" s="1" t="s">
        <v>899</v>
      </c>
      <c r="P390" s="1" t="s">
        <v>73</v>
      </c>
    </row>
    <row r="391" ht="15.75" customHeight="1">
      <c r="A391" s="1" t="s">
        <v>875</v>
      </c>
      <c r="B391" s="1" t="s">
        <v>943</v>
      </c>
      <c r="C391" s="1">
        <v>36.0</v>
      </c>
      <c r="D391" s="1">
        <v>79.0</v>
      </c>
      <c r="E391" s="1" t="s">
        <v>73</v>
      </c>
      <c r="F391" s="1" t="s">
        <v>73</v>
      </c>
      <c r="G391" s="1" t="s">
        <v>73</v>
      </c>
      <c r="H391" s="1" t="s">
        <v>945</v>
      </c>
      <c r="I391" s="1">
        <v>1.0</v>
      </c>
      <c r="J391" s="1" t="s">
        <v>76</v>
      </c>
      <c r="K391" s="1" t="s">
        <v>946</v>
      </c>
      <c r="L391" s="1" t="s">
        <v>947</v>
      </c>
      <c r="M391" s="1" t="s">
        <v>945</v>
      </c>
      <c r="N391" s="1">
        <v>0.0</v>
      </c>
      <c r="O391" s="1" t="s">
        <v>948</v>
      </c>
      <c r="P391" s="1" t="s">
        <v>73</v>
      </c>
    </row>
    <row r="392" ht="15.75" customHeight="1">
      <c r="A392" s="1" t="s">
        <v>875</v>
      </c>
      <c r="B392" s="1" t="s">
        <v>943</v>
      </c>
      <c r="C392" s="1">
        <v>36.0</v>
      </c>
      <c r="D392" s="1">
        <v>79.0</v>
      </c>
      <c r="E392" s="1" t="s">
        <v>73</v>
      </c>
      <c r="F392" s="1" t="s">
        <v>73</v>
      </c>
      <c r="G392" s="1" t="s">
        <v>73</v>
      </c>
      <c r="H392" s="1" t="s">
        <v>945</v>
      </c>
      <c r="I392" s="1">
        <v>1.0</v>
      </c>
      <c r="J392" s="1" t="s">
        <v>108</v>
      </c>
      <c r="K392" s="1" t="s">
        <v>950</v>
      </c>
      <c r="L392" s="1" t="s">
        <v>947</v>
      </c>
      <c r="M392" s="1" t="s">
        <v>945</v>
      </c>
      <c r="N392" s="1">
        <v>0.0</v>
      </c>
      <c r="O392" s="1" t="s">
        <v>883</v>
      </c>
      <c r="P392" s="1" t="s">
        <v>73</v>
      </c>
    </row>
    <row r="393" ht="15.75" customHeight="1">
      <c r="A393" s="1" t="s">
        <v>875</v>
      </c>
      <c r="B393" s="1" t="s">
        <v>943</v>
      </c>
      <c r="C393" s="1">
        <v>36.0</v>
      </c>
      <c r="D393" s="1">
        <v>79.0</v>
      </c>
      <c r="E393" s="1" t="s">
        <v>73</v>
      </c>
      <c r="F393" s="1" t="s">
        <v>73</v>
      </c>
      <c r="G393" s="1" t="s">
        <v>73</v>
      </c>
      <c r="H393" s="1" t="s">
        <v>945</v>
      </c>
      <c r="I393" s="1">
        <v>1.0</v>
      </c>
      <c r="J393" s="1" t="s">
        <v>953</v>
      </c>
      <c r="K393" s="1" t="s">
        <v>954</v>
      </c>
      <c r="L393" s="1" t="s">
        <v>947</v>
      </c>
      <c r="M393" s="1" t="s">
        <v>945</v>
      </c>
      <c r="N393" s="1">
        <v>0.0</v>
      </c>
      <c r="O393" s="1" t="s">
        <v>899</v>
      </c>
      <c r="P393" s="1" t="s">
        <v>73</v>
      </c>
    </row>
    <row r="394" ht="15.75" customHeight="1">
      <c r="A394" s="1" t="s">
        <v>875</v>
      </c>
      <c r="B394" s="1" t="s">
        <v>943</v>
      </c>
      <c r="C394" s="1">
        <v>36.0</v>
      </c>
      <c r="D394" s="1">
        <v>79.0</v>
      </c>
      <c r="E394" s="1" t="s">
        <v>73</v>
      </c>
      <c r="F394" s="1" t="s">
        <v>73</v>
      </c>
      <c r="G394" s="1" t="s">
        <v>73</v>
      </c>
      <c r="H394" s="1" t="s">
        <v>945</v>
      </c>
      <c r="I394" s="1">
        <v>1.0</v>
      </c>
      <c r="J394" s="1" t="s">
        <v>112</v>
      </c>
      <c r="K394" s="1" t="s">
        <v>956</v>
      </c>
      <c r="L394" s="1" t="s">
        <v>947</v>
      </c>
      <c r="M394" s="1" t="s">
        <v>945</v>
      </c>
      <c r="N394" s="1">
        <v>0.0</v>
      </c>
      <c r="O394" s="1" t="s">
        <v>957</v>
      </c>
      <c r="P394" s="1" t="s">
        <v>73</v>
      </c>
    </row>
    <row r="395" ht="15.75" customHeight="1">
      <c r="A395" s="1" t="s">
        <v>875</v>
      </c>
      <c r="B395" s="1" t="s">
        <v>943</v>
      </c>
      <c r="C395" s="1">
        <v>36.0</v>
      </c>
      <c r="D395" s="1">
        <v>79.0</v>
      </c>
      <c r="E395" s="1" t="s">
        <v>73</v>
      </c>
      <c r="F395" s="1" t="s">
        <v>73</v>
      </c>
      <c r="G395" s="1" t="s">
        <v>73</v>
      </c>
      <c r="H395" s="1" t="s">
        <v>945</v>
      </c>
      <c r="I395" s="1">
        <v>1.0</v>
      </c>
      <c r="J395" s="1" t="s">
        <v>112</v>
      </c>
      <c r="K395" s="1" t="s">
        <v>959</v>
      </c>
      <c r="L395" s="1" t="s">
        <v>947</v>
      </c>
      <c r="M395" s="1" t="s">
        <v>945</v>
      </c>
      <c r="N395" s="1">
        <v>0.0</v>
      </c>
      <c r="O395" s="1" t="s">
        <v>957</v>
      </c>
      <c r="P395" s="1" t="s">
        <v>73</v>
      </c>
    </row>
    <row r="396" ht="15.75" customHeight="1">
      <c r="A396" s="1" t="s">
        <v>875</v>
      </c>
      <c r="B396" s="1" t="s">
        <v>943</v>
      </c>
      <c r="C396" s="1">
        <v>36.0</v>
      </c>
      <c r="D396" s="1">
        <v>79.0</v>
      </c>
      <c r="E396" s="1" t="s">
        <v>73</v>
      </c>
      <c r="F396" s="1" t="s">
        <v>73</v>
      </c>
      <c r="G396" s="1" t="s">
        <v>73</v>
      </c>
      <c r="H396" s="1" t="s">
        <v>945</v>
      </c>
      <c r="I396" s="1">
        <v>1.0</v>
      </c>
      <c r="J396" s="1" t="s">
        <v>302</v>
      </c>
      <c r="K396" s="1" t="s">
        <v>971</v>
      </c>
      <c r="L396" s="1" t="s">
        <v>947</v>
      </c>
      <c r="M396" s="1" t="s">
        <v>945</v>
      </c>
      <c r="N396" s="1">
        <v>0.0</v>
      </c>
      <c r="O396" s="1" t="s">
        <v>890</v>
      </c>
      <c r="P396" s="1" t="s">
        <v>73</v>
      </c>
    </row>
    <row r="397" ht="15.75" customHeight="1">
      <c r="A397" s="1" t="s">
        <v>875</v>
      </c>
      <c r="B397" s="1" t="s">
        <v>943</v>
      </c>
      <c r="C397" s="1">
        <v>36.0</v>
      </c>
      <c r="D397" s="1">
        <v>79.0</v>
      </c>
      <c r="E397" s="1" t="s">
        <v>73</v>
      </c>
      <c r="F397" s="1" t="s">
        <v>73</v>
      </c>
      <c r="G397" s="1" t="s">
        <v>73</v>
      </c>
      <c r="H397" s="1" t="s">
        <v>945</v>
      </c>
      <c r="I397" s="1">
        <v>2.0</v>
      </c>
      <c r="J397" s="1" t="s">
        <v>76</v>
      </c>
      <c r="K397" s="1" t="s">
        <v>973</v>
      </c>
      <c r="L397" s="1" t="s">
        <v>947</v>
      </c>
      <c r="M397" s="1" t="s">
        <v>945</v>
      </c>
      <c r="N397" s="1">
        <v>0.0</v>
      </c>
      <c r="O397" s="1" t="s">
        <v>948</v>
      </c>
      <c r="P397" s="1" t="s">
        <v>73</v>
      </c>
    </row>
    <row r="398" ht="15.75" customHeight="1">
      <c r="A398" s="1" t="s">
        <v>875</v>
      </c>
      <c r="B398" s="1" t="s">
        <v>943</v>
      </c>
      <c r="C398" s="1">
        <v>36.0</v>
      </c>
      <c r="D398" s="1">
        <v>79.0</v>
      </c>
      <c r="E398" s="1" t="s">
        <v>73</v>
      </c>
      <c r="F398" s="1" t="s">
        <v>73</v>
      </c>
      <c r="G398" s="1" t="s">
        <v>73</v>
      </c>
      <c r="H398" s="1" t="s">
        <v>945</v>
      </c>
      <c r="I398" s="1">
        <v>2.0</v>
      </c>
      <c r="J398" s="1" t="s">
        <v>108</v>
      </c>
      <c r="K398" s="1" t="s">
        <v>975</v>
      </c>
      <c r="L398" s="1" t="s">
        <v>947</v>
      </c>
      <c r="M398" s="1" t="s">
        <v>945</v>
      </c>
      <c r="N398" s="1">
        <v>0.0</v>
      </c>
      <c r="O398" s="1" t="s">
        <v>883</v>
      </c>
      <c r="P398" s="1" t="s">
        <v>73</v>
      </c>
    </row>
    <row r="399" ht="15.75" customHeight="1">
      <c r="A399" s="1" t="s">
        <v>875</v>
      </c>
      <c r="B399" s="1" t="s">
        <v>943</v>
      </c>
      <c r="C399" s="1">
        <v>36.0</v>
      </c>
      <c r="D399" s="1">
        <v>79.0</v>
      </c>
      <c r="E399" s="1" t="s">
        <v>73</v>
      </c>
      <c r="F399" s="1" t="s">
        <v>73</v>
      </c>
      <c r="G399" s="1" t="s">
        <v>73</v>
      </c>
      <c r="H399" s="1" t="s">
        <v>945</v>
      </c>
      <c r="I399" s="1">
        <v>2.0</v>
      </c>
      <c r="J399" s="1" t="s">
        <v>953</v>
      </c>
      <c r="K399" s="1" t="s">
        <v>979</v>
      </c>
      <c r="L399" s="1" t="s">
        <v>947</v>
      </c>
      <c r="M399" s="1" t="s">
        <v>945</v>
      </c>
      <c r="N399" s="1">
        <v>0.0</v>
      </c>
      <c r="O399" s="1" t="s">
        <v>899</v>
      </c>
      <c r="P399" s="1" t="s">
        <v>73</v>
      </c>
    </row>
    <row r="400" ht="15.75" customHeight="1">
      <c r="A400" s="1" t="s">
        <v>875</v>
      </c>
      <c r="B400" s="1" t="s">
        <v>943</v>
      </c>
      <c r="C400" s="1">
        <v>36.0</v>
      </c>
      <c r="D400" s="1">
        <v>79.0</v>
      </c>
      <c r="E400" s="1" t="s">
        <v>73</v>
      </c>
      <c r="F400" s="1" t="s">
        <v>73</v>
      </c>
      <c r="G400" s="1" t="s">
        <v>73</v>
      </c>
      <c r="H400" s="1" t="s">
        <v>945</v>
      </c>
      <c r="I400" s="1">
        <v>2.0</v>
      </c>
      <c r="J400" s="1" t="s">
        <v>112</v>
      </c>
      <c r="K400" s="1" t="s">
        <v>984</v>
      </c>
      <c r="L400" s="1" t="s">
        <v>947</v>
      </c>
      <c r="M400" s="1" t="s">
        <v>945</v>
      </c>
      <c r="N400" s="1">
        <v>0.0</v>
      </c>
      <c r="O400" s="1" t="s">
        <v>957</v>
      </c>
      <c r="P400" s="1" t="s">
        <v>73</v>
      </c>
    </row>
    <row r="401" ht="15.75" customHeight="1">
      <c r="A401" s="1" t="s">
        <v>875</v>
      </c>
      <c r="B401" s="1" t="s">
        <v>943</v>
      </c>
      <c r="C401" s="1">
        <v>36.0</v>
      </c>
      <c r="D401" s="1">
        <v>79.0</v>
      </c>
      <c r="E401" s="1" t="s">
        <v>73</v>
      </c>
      <c r="F401" s="1" t="s">
        <v>73</v>
      </c>
      <c r="G401" s="1" t="s">
        <v>73</v>
      </c>
      <c r="H401" s="1" t="s">
        <v>945</v>
      </c>
      <c r="I401" s="1">
        <v>2.0</v>
      </c>
      <c r="J401" s="1" t="s">
        <v>112</v>
      </c>
      <c r="K401" s="1" t="s">
        <v>988</v>
      </c>
      <c r="L401" s="1" t="s">
        <v>947</v>
      </c>
      <c r="M401" s="1" t="s">
        <v>945</v>
      </c>
      <c r="N401" s="1">
        <v>0.0</v>
      </c>
      <c r="O401" s="1" t="s">
        <v>957</v>
      </c>
      <c r="P401" s="1" t="s">
        <v>73</v>
      </c>
    </row>
    <row r="402" ht="15.75" customHeight="1">
      <c r="A402" s="1" t="s">
        <v>875</v>
      </c>
      <c r="B402" s="1" t="s">
        <v>943</v>
      </c>
      <c r="C402" s="1">
        <v>36.0</v>
      </c>
      <c r="D402" s="1">
        <v>79.0</v>
      </c>
      <c r="E402" s="1" t="s">
        <v>73</v>
      </c>
      <c r="F402" s="1" t="s">
        <v>73</v>
      </c>
      <c r="G402" s="1" t="s">
        <v>73</v>
      </c>
      <c r="H402" s="1" t="s">
        <v>945</v>
      </c>
      <c r="I402" s="1">
        <v>2.0</v>
      </c>
      <c r="J402" s="1" t="s">
        <v>302</v>
      </c>
      <c r="K402" s="1" t="s">
        <v>993</v>
      </c>
      <c r="L402" s="1" t="s">
        <v>947</v>
      </c>
      <c r="M402" s="1" t="s">
        <v>945</v>
      </c>
      <c r="N402" s="1">
        <v>0.0</v>
      </c>
      <c r="O402" s="1" t="s">
        <v>890</v>
      </c>
      <c r="P402" s="1" t="s">
        <v>73</v>
      </c>
    </row>
    <row r="403" ht="15.75" customHeight="1">
      <c r="A403" s="1" t="s">
        <v>875</v>
      </c>
      <c r="B403" s="1" t="s">
        <v>996</v>
      </c>
      <c r="C403" s="1">
        <v>37.0</v>
      </c>
      <c r="D403" s="1">
        <v>80.0</v>
      </c>
      <c r="E403" s="1" t="s">
        <v>73</v>
      </c>
      <c r="F403" s="1" t="s">
        <v>73</v>
      </c>
      <c r="G403" s="1" t="s">
        <v>73</v>
      </c>
      <c r="H403" s="1" t="s">
        <v>998</v>
      </c>
      <c r="I403" s="1">
        <v>1.0</v>
      </c>
      <c r="J403" s="1" t="s">
        <v>76</v>
      </c>
      <c r="K403" s="1" t="s">
        <v>999</v>
      </c>
      <c r="L403" s="1" t="s">
        <v>1000</v>
      </c>
      <c r="M403" s="1" t="s">
        <v>998</v>
      </c>
      <c r="N403" s="1">
        <v>0.0</v>
      </c>
      <c r="O403" s="1" t="s">
        <v>1001</v>
      </c>
      <c r="P403" s="1" t="s">
        <v>73</v>
      </c>
    </row>
    <row r="404" ht="15.75" customHeight="1">
      <c r="A404" s="1" t="s">
        <v>875</v>
      </c>
      <c r="B404" s="1" t="s">
        <v>996</v>
      </c>
      <c r="C404" s="1">
        <v>37.0</v>
      </c>
      <c r="D404" s="1">
        <v>80.0</v>
      </c>
      <c r="E404" s="1" t="s">
        <v>73</v>
      </c>
      <c r="F404" s="1" t="s">
        <v>73</v>
      </c>
      <c r="G404" s="1" t="s">
        <v>73</v>
      </c>
      <c r="H404" s="1" t="s">
        <v>998</v>
      </c>
      <c r="I404" s="1">
        <v>1.0</v>
      </c>
      <c r="J404" s="1" t="s">
        <v>108</v>
      </c>
      <c r="K404" s="1" t="s">
        <v>1004</v>
      </c>
      <c r="L404" s="1" t="s">
        <v>1000</v>
      </c>
      <c r="M404" s="1" t="s">
        <v>998</v>
      </c>
      <c r="N404" s="1">
        <v>0.0</v>
      </c>
      <c r="O404" s="1" t="s">
        <v>883</v>
      </c>
      <c r="P404" s="1" t="s">
        <v>73</v>
      </c>
    </row>
    <row r="405" ht="15.75" customHeight="1">
      <c r="A405" s="1" t="s">
        <v>875</v>
      </c>
      <c r="B405" s="1" t="s">
        <v>996</v>
      </c>
      <c r="C405" s="1">
        <v>37.0</v>
      </c>
      <c r="D405" s="1">
        <v>80.0</v>
      </c>
      <c r="E405" s="1" t="s">
        <v>73</v>
      </c>
      <c r="F405" s="1" t="s">
        <v>73</v>
      </c>
      <c r="G405" s="1" t="s">
        <v>73</v>
      </c>
      <c r="H405" s="1" t="s">
        <v>998</v>
      </c>
      <c r="I405" s="1">
        <v>1.0</v>
      </c>
      <c r="J405" s="1" t="s">
        <v>112</v>
      </c>
      <c r="K405" s="1" t="s">
        <v>1007</v>
      </c>
      <c r="L405" s="1" t="s">
        <v>1000</v>
      </c>
      <c r="M405" s="1" t="s">
        <v>998</v>
      </c>
      <c r="N405" s="1">
        <v>0.0</v>
      </c>
      <c r="O405" s="1" t="s">
        <v>885</v>
      </c>
      <c r="P405" s="1" t="s">
        <v>73</v>
      </c>
    </row>
    <row r="406" ht="15.75" customHeight="1">
      <c r="A406" s="1" t="s">
        <v>875</v>
      </c>
      <c r="B406" s="1" t="s">
        <v>996</v>
      </c>
      <c r="C406" s="1">
        <v>37.0</v>
      </c>
      <c r="D406" s="1">
        <v>80.0</v>
      </c>
      <c r="E406" s="1" t="s">
        <v>73</v>
      </c>
      <c r="F406" s="1" t="s">
        <v>73</v>
      </c>
      <c r="G406" s="1" t="s">
        <v>73</v>
      </c>
      <c r="H406" s="1" t="s">
        <v>998</v>
      </c>
      <c r="I406" s="1">
        <v>1.0</v>
      </c>
      <c r="J406" s="1" t="s">
        <v>112</v>
      </c>
      <c r="K406" s="1" t="s">
        <v>1010</v>
      </c>
      <c r="L406" s="1" t="s">
        <v>1000</v>
      </c>
      <c r="M406" s="1" t="s">
        <v>998</v>
      </c>
      <c r="N406" s="1">
        <v>0.0</v>
      </c>
      <c r="O406" s="1" t="s">
        <v>885</v>
      </c>
      <c r="P406" s="1" t="s">
        <v>73</v>
      </c>
    </row>
    <row r="407" ht="15.75" customHeight="1">
      <c r="A407" s="1" t="s">
        <v>875</v>
      </c>
      <c r="B407" s="1" t="s">
        <v>996</v>
      </c>
      <c r="C407" s="1">
        <v>37.0</v>
      </c>
      <c r="D407" s="1">
        <v>80.0</v>
      </c>
      <c r="E407" s="1" t="s">
        <v>73</v>
      </c>
      <c r="F407" s="1" t="s">
        <v>73</v>
      </c>
      <c r="G407" s="1" t="s">
        <v>73</v>
      </c>
      <c r="H407" s="1" t="s">
        <v>998</v>
      </c>
      <c r="I407" s="1">
        <v>1.0</v>
      </c>
      <c r="J407" s="1" t="s">
        <v>302</v>
      </c>
      <c r="K407" s="1" t="s">
        <v>1013</v>
      </c>
      <c r="L407" s="1" t="s">
        <v>1000</v>
      </c>
      <c r="M407" s="1" t="s">
        <v>998</v>
      </c>
      <c r="N407" s="1">
        <v>0.0</v>
      </c>
      <c r="O407" s="1" t="s">
        <v>890</v>
      </c>
      <c r="P407" s="1" t="s">
        <v>73</v>
      </c>
    </row>
    <row r="408" ht="15.75" customHeight="1">
      <c r="A408" s="1" t="s">
        <v>875</v>
      </c>
      <c r="B408" s="1" t="s">
        <v>996</v>
      </c>
      <c r="C408" s="1">
        <v>37.0</v>
      </c>
      <c r="D408" s="1">
        <v>80.0</v>
      </c>
      <c r="E408" s="1" t="s">
        <v>73</v>
      </c>
      <c r="F408" s="1" t="s">
        <v>73</v>
      </c>
      <c r="G408" s="1" t="s">
        <v>73</v>
      </c>
      <c r="H408" s="1" t="s">
        <v>998</v>
      </c>
      <c r="I408" s="1">
        <v>1.0</v>
      </c>
      <c r="J408" s="1" t="s">
        <v>1132</v>
      </c>
      <c r="K408" s="1" t="s">
        <v>1133</v>
      </c>
      <c r="L408" s="1" t="s">
        <v>1000</v>
      </c>
      <c r="M408" s="1" t="s">
        <v>998</v>
      </c>
      <c r="N408" s="1">
        <v>0.0</v>
      </c>
      <c r="O408" s="1" t="s">
        <v>73</v>
      </c>
      <c r="P408" s="1" t="s">
        <v>1135</v>
      </c>
    </row>
    <row r="409" ht="15.75" customHeight="1">
      <c r="A409" s="1" t="s">
        <v>875</v>
      </c>
      <c r="B409" s="1" t="s">
        <v>996</v>
      </c>
      <c r="C409" s="1">
        <v>37.0</v>
      </c>
      <c r="D409" s="1">
        <v>80.0</v>
      </c>
      <c r="E409" s="1" t="s">
        <v>73</v>
      </c>
      <c r="F409" s="1" t="s">
        <v>73</v>
      </c>
      <c r="G409" s="1" t="s">
        <v>73</v>
      </c>
      <c r="H409" s="1" t="s">
        <v>998</v>
      </c>
      <c r="I409" s="1">
        <v>1.0</v>
      </c>
      <c r="J409" s="1" t="s">
        <v>1132</v>
      </c>
      <c r="K409" s="1" t="s">
        <v>1138</v>
      </c>
      <c r="L409" s="1" t="s">
        <v>1000</v>
      </c>
      <c r="M409" s="1" t="s">
        <v>998</v>
      </c>
      <c r="N409" s="1">
        <v>0.0</v>
      </c>
      <c r="O409" s="1" t="s">
        <v>73</v>
      </c>
      <c r="P409" s="1" t="s">
        <v>1140</v>
      </c>
    </row>
    <row r="410" ht="15.75" customHeight="1">
      <c r="A410" s="1" t="s">
        <v>875</v>
      </c>
      <c r="B410" s="1" t="s">
        <v>996</v>
      </c>
      <c r="C410" s="1">
        <v>37.0</v>
      </c>
      <c r="D410" s="1">
        <v>80.0</v>
      </c>
      <c r="E410" s="1" t="s">
        <v>73</v>
      </c>
      <c r="F410" s="1" t="s">
        <v>73</v>
      </c>
      <c r="G410" s="1" t="s">
        <v>73</v>
      </c>
      <c r="H410" s="1" t="s">
        <v>998</v>
      </c>
      <c r="I410" s="1">
        <v>2.0</v>
      </c>
      <c r="J410" s="1" t="s">
        <v>76</v>
      </c>
      <c r="K410" s="1" t="s">
        <v>1016</v>
      </c>
      <c r="L410" s="1" t="s">
        <v>1000</v>
      </c>
      <c r="M410" s="1" t="s">
        <v>998</v>
      </c>
      <c r="N410" s="1">
        <v>0.0</v>
      </c>
      <c r="O410" s="1" t="s">
        <v>1001</v>
      </c>
      <c r="P410" s="1" t="s">
        <v>73</v>
      </c>
    </row>
    <row r="411" ht="15.75" customHeight="1">
      <c r="A411" s="1" t="s">
        <v>875</v>
      </c>
      <c r="B411" s="1" t="s">
        <v>996</v>
      </c>
      <c r="C411" s="1">
        <v>37.0</v>
      </c>
      <c r="D411" s="1">
        <v>80.0</v>
      </c>
      <c r="E411" s="1" t="s">
        <v>73</v>
      </c>
      <c r="F411" s="1" t="s">
        <v>73</v>
      </c>
      <c r="G411" s="1" t="s">
        <v>73</v>
      </c>
      <c r="H411" s="1" t="s">
        <v>998</v>
      </c>
      <c r="I411" s="1">
        <v>2.0</v>
      </c>
      <c r="J411" s="1" t="s">
        <v>108</v>
      </c>
      <c r="K411" s="1" t="s">
        <v>1017</v>
      </c>
      <c r="L411" s="1" t="s">
        <v>1000</v>
      </c>
      <c r="M411" s="1" t="s">
        <v>998</v>
      </c>
      <c r="N411" s="1">
        <v>0.0</v>
      </c>
      <c r="O411" s="1" t="s">
        <v>883</v>
      </c>
      <c r="P411" s="1" t="s">
        <v>73</v>
      </c>
    </row>
    <row r="412" ht="15.75" customHeight="1">
      <c r="A412" s="1" t="s">
        <v>875</v>
      </c>
      <c r="B412" s="1" t="s">
        <v>996</v>
      </c>
      <c r="C412" s="1">
        <v>37.0</v>
      </c>
      <c r="D412" s="1">
        <v>80.0</v>
      </c>
      <c r="E412" s="1" t="s">
        <v>73</v>
      </c>
      <c r="F412" s="1" t="s">
        <v>73</v>
      </c>
      <c r="G412" s="1" t="s">
        <v>73</v>
      </c>
      <c r="H412" s="1" t="s">
        <v>998</v>
      </c>
      <c r="I412" s="1">
        <v>2.0</v>
      </c>
      <c r="J412" s="1" t="s">
        <v>112</v>
      </c>
      <c r="K412" s="1" t="s">
        <v>1020</v>
      </c>
      <c r="L412" s="1" t="s">
        <v>1000</v>
      </c>
      <c r="M412" s="1" t="s">
        <v>998</v>
      </c>
      <c r="N412" s="1">
        <v>0.0</v>
      </c>
      <c r="O412" s="1" t="s">
        <v>885</v>
      </c>
      <c r="P412" s="1" t="s">
        <v>73</v>
      </c>
    </row>
    <row r="413" ht="15.75" customHeight="1">
      <c r="A413" s="1" t="s">
        <v>875</v>
      </c>
      <c r="B413" s="1" t="s">
        <v>996</v>
      </c>
      <c r="C413" s="1">
        <v>37.0</v>
      </c>
      <c r="D413" s="1">
        <v>80.0</v>
      </c>
      <c r="E413" s="1" t="s">
        <v>73</v>
      </c>
      <c r="F413" s="1" t="s">
        <v>73</v>
      </c>
      <c r="G413" s="1" t="s">
        <v>73</v>
      </c>
      <c r="H413" s="1" t="s">
        <v>998</v>
      </c>
      <c r="I413" s="1">
        <v>2.0</v>
      </c>
      <c r="J413" s="1" t="s">
        <v>112</v>
      </c>
      <c r="K413" s="1" t="s">
        <v>1023</v>
      </c>
      <c r="L413" s="1" t="s">
        <v>1000</v>
      </c>
      <c r="M413" s="1" t="s">
        <v>998</v>
      </c>
      <c r="N413" s="1">
        <v>0.0</v>
      </c>
      <c r="O413" s="1" t="s">
        <v>885</v>
      </c>
      <c r="P413" s="1" t="s">
        <v>73</v>
      </c>
    </row>
    <row r="414" ht="15.75" customHeight="1">
      <c r="A414" s="1" t="s">
        <v>875</v>
      </c>
      <c r="B414" s="1" t="s">
        <v>996</v>
      </c>
      <c r="C414" s="1">
        <v>37.0</v>
      </c>
      <c r="D414" s="1">
        <v>80.0</v>
      </c>
      <c r="E414" s="1" t="s">
        <v>73</v>
      </c>
      <c r="F414" s="1" t="s">
        <v>73</v>
      </c>
      <c r="G414" s="1" t="s">
        <v>73</v>
      </c>
      <c r="H414" s="1" t="s">
        <v>998</v>
      </c>
      <c r="I414" s="1">
        <v>2.0</v>
      </c>
      <c r="J414" s="1" t="s">
        <v>302</v>
      </c>
      <c r="K414" s="1" t="s">
        <v>1028</v>
      </c>
      <c r="L414" s="1" t="s">
        <v>1000</v>
      </c>
      <c r="M414" s="1" t="s">
        <v>998</v>
      </c>
      <c r="N414" s="1">
        <v>0.0</v>
      </c>
      <c r="O414" s="1" t="s">
        <v>890</v>
      </c>
      <c r="P414" s="1" t="s">
        <v>73</v>
      </c>
    </row>
    <row r="415" ht="15.75" customHeight="1">
      <c r="A415" s="1" t="s">
        <v>875</v>
      </c>
      <c r="B415" s="1" t="s">
        <v>996</v>
      </c>
      <c r="C415" s="1">
        <v>37.0</v>
      </c>
      <c r="D415" s="1">
        <v>80.0</v>
      </c>
      <c r="E415" s="1" t="s">
        <v>73</v>
      </c>
      <c r="F415" s="1" t="s">
        <v>73</v>
      </c>
      <c r="G415" s="1" t="s">
        <v>73</v>
      </c>
      <c r="H415" s="1" t="s">
        <v>998</v>
      </c>
      <c r="I415" s="1">
        <v>2.0</v>
      </c>
      <c r="J415" s="1" t="s">
        <v>1132</v>
      </c>
      <c r="K415" s="1" t="s">
        <v>1171</v>
      </c>
      <c r="L415" s="1" t="s">
        <v>1000</v>
      </c>
      <c r="M415" s="1" t="s">
        <v>998</v>
      </c>
      <c r="N415" s="1">
        <v>0.0</v>
      </c>
      <c r="O415" s="1" t="s">
        <v>73</v>
      </c>
      <c r="P415" s="1" t="s">
        <v>1135</v>
      </c>
    </row>
    <row r="416" ht="15.75" customHeight="1">
      <c r="A416" s="1" t="s">
        <v>875</v>
      </c>
      <c r="B416" s="1" t="s">
        <v>996</v>
      </c>
      <c r="C416" s="1">
        <v>37.0</v>
      </c>
      <c r="D416" s="1">
        <v>80.0</v>
      </c>
      <c r="E416" s="1" t="s">
        <v>73</v>
      </c>
      <c r="F416" s="1" t="s">
        <v>73</v>
      </c>
      <c r="G416" s="1" t="s">
        <v>73</v>
      </c>
      <c r="H416" s="1" t="s">
        <v>998</v>
      </c>
      <c r="I416" s="1">
        <v>2.0</v>
      </c>
      <c r="J416" s="1" t="s">
        <v>1132</v>
      </c>
      <c r="K416" s="1" t="s">
        <v>1177</v>
      </c>
      <c r="L416" s="1" t="s">
        <v>1000</v>
      </c>
      <c r="M416" s="1" t="s">
        <v>998</v>
      </c>
      <c r="N416" s="1">
        <v>0.0</v>
      </c>
      <c r="O416" s="1" t="s">
        <v>73</v>
      </c>
      <c r="P416" s="1" t="s">
        <v>1140</v>
      </c>
    </row>
    <row r="417" ht="15.75" customHeight="1">
      <c r="A417" s="1" t="s">
        <v>875</v>
      </c>
      <c r="B417" s="1" t="s">
        <v>1032</v>
      </c>
      <c r="C417" s="1">
        <v>38.0</v>
      </c>
      <c r="D417" s="1">
        <v>81.0</v>
      </c>
      <c r="E417" s="1" t="s">
        <v>73</v>
      </c>
      <c r="F417" s="1" t="s">
        <v>73</v>
      </c>
      <c r="G417" s="1" t="s">
        <v>73</v>
      </c>
      <c r="H417" s="1" t="s">
        <v>1033</v>
      </c>
      <c r="I417" s="1">
        <v>1.0</v>
      </c>
      <c r="J417" s="1" t="s">
        <v>98</v>
      </c>
      <c r="K417" s="1" t="s">
        <v>1183</v>
      </c>
      <c r="L417" s="1" t="s">
        <v>1035</v>
      </c>
      <c r="M417" s="1" t="s">
        <v>1033</v>
      </c>
      <c r="N417" s="1">
        <v>0.0</v>
      </c>
      <c r="O417" s="1" t="s">
        <v>105</v>
      </c>
      <c r="P417" s="1" t="s">
        <v>73</v>
      </c>
    </row>
    <row r="418" ht="15.75" customHeight="1">
      <c r="A418" s="1" t="s">
        <v>875</v>
      </c>
      <c r="B418" s="1" t="s">
        <v>1032</v>
      </c>
      <c r="C418" s="1">
        <v>38.0</v>
      </c>
      <c r="D418" s="1">
        <v>81.0</v>
      </c>
      <c r="E418" s="1" t="s">
        <v>73</v>
      </c>
      <c r="F418" s="1" t="s">
        <v>73</v>
      </c>
      <c r="G418" s="1" t="s">
        <v>73</v>
      </c>
      <c r="H418" s="1" t="s">
        <v>1033</v>
      </c>
      <c r="I418" s="1">
        <v>2.0</v>
      </c>
      <c r="J418" s="1" t="s">
        <v>98</v>
      </c>
      <c r="K418" s="1" t="s">
        <v>1187</v>
      </c>
      <c r="L418" s="1" t="s">
        <v>1035</v>
      </c>
      <c r="M418" s="1" t="s">
        <v>1033</v>
      </c>
      <c r="N418" s="1">
        <v>0.0</v>
      </c>
      <c r="O418" s="1" t="s">
        <v>105</v>
      </c>
      <c r="P418" s="1" t="s">
        <v>73</v>
      </c>
    </row>
    <row r="419" ht="15.75" customHeight="1">
      <c r="A419" s="1" t="s">
        <v>875</v>
      </c>
      <c r="B419" s="1" t="s">
        <v>1045</v>
      </c>
      <c r="C419" s="1">
        <v>39.0</v>
      </c>
      <c r="D419" s="1">
        <v>82.0</v>
      </c>
      <c r="E419" s="1" t="s">
        <v>73</v>
      </c>
      <c r="F419" s="1" t="s">
        <v>73</v>
      </c>
      <c r="G419" s="1" t="s">
        <v>73</v>
      </c>
      <c r="H419" s="1" t="s">
        <v>1047</v>
      </c>
      <c r="I419" s="1">
        <v>1.0</v>
      </c>
      <c r="J419" s="1" t="s">
        <v>108</v>
      </c>
      <c r="K419" s="1" t="s">
        <v>1193</v>
      </c>
      <c r="L419" s="1" t="s">
        <v>1049</v>
      </c>
      <c r="M419" s="1" t="s">
        <v>1047</v>
      </c>
      <c r="N419" s="1">
        <v>0.0</v>
      </c>
      <c r="O419" s="1" t="s">
        <v>883</v>
      </c>
      <c r="P419" s="1" t="s">
        <v>73</v>
      </c>
    </row>
    <row r="420" ht="15.75" customHeight="1">
      <c r="A420" s="1" t="s">
        <v>875</v>
      </c>
      <c r="B420" s="1" t="s">
        <v>1045</v>
      </c>
      <c r="C420" s="1">
        <v>39.0</v>
      </c>
      <c r="D420" s="1">
        <v>82.0</v>
      </c>
      <c r="E420" s="1" t="s">
        <v>73</v>
      </c>
      <c r="F420" s="1" t="s">
        <v>73</v>
      </c>
      <c r="G420" s="1" t="s">
        <v>73</v>
      </c>
      <c r="H420" s="1" t="s">
        <v>1047</v>
      </c>
      <c r="I420" s="1">
        <v>1.0</v>
      </c>
      <c r="J420" s="1" t="s">
        <v>953</v>
      </c>
      <c r="K420" s="1" t="s">
        <v>1200</v>
      </c>
      <c r="L420" s="1" t="s">
        <v>1049</v>
      </c>
      <c r="M420" s="1" t="s">
        <v>1047</v>
      </c>
      <c r="N420" s="1">
        <v>0.0</v>
      </c>
      <c r="O420" s="1" t="s">
        <v>899</v>
      </c>
      <c r="P420" s="1" t="s">
        <v>73</v>
      </c>
    </row>
    <row r="421" ht="15.75" customHeight="1">
      <c r="A421" s="1" t="s">
        <v>875</v>
      </c>
      <c r="B421" s="1" t="s">
        <v>1045</v>
      </c>
      <c r="C421" s="1">
        <v>39.0</v>
      </c>
      <c r="D421" s="1">
        <v>82.0</v>
      </c>
      <c r="E421" s="1" t="s">
        <v>73</v>
      </c>
      <c r="F421" s="1" t="s">
        <v>73</v>
      </c>
      <c r="G421" s="1" t="s">
        <v>73</v>
      </c>
      <c r="H421" s="1" t="s">
        <v>1047</v>
      </c>
      <c r="I421" s="1">
        <v>1.0</v>
      </c>
      <c r="J421" s="1" t="s">
        <v>302</v>
      </c>
      <c r="K421" s="1" t="s">
        <v>1206</v>
      </c>
      <c r="L421" s="1" t="s">
        <v>1049</v>
      </c>
      <c r="M421" s="1" t="s">
        <v>1047</v>
      </c>
      <c r="N421" s="1">
        <v>0.0</v>
      </c>
      <c r="O421" s="1" t="s">
        <v>890</v>
      </c>
      <c r="P421" s="1" t="s">
        <v>73</v>
      </c>
    </row>
    <row r="422" ht="15.75" customHeight="1">
      <c r="A422" s="1" t="s">
        <v>875</v>
      </c>
      <c r="B422" s="1" t="s">
        <v>1045</v>
      </c>
      <c r="C422" s="1">
        <v>39.0</v>
      </c>
      <c r="D422" s="1">
        <v>82.0</v>
      </c>
      <c r="E422" s="1" t="s">
        <v>73</v>
      </c>
      <c r="F422" s="1" t="s">
        <v>73</v>
      </c>
      <c r="G422" s="1" t="s">
        <v>73</v>
      </c>
      <c r="H422" s="1" t="s">
        <v>1047</v>
      </c>
      <c r="I422" s="1">
        <v>1.0</v>
      </c>
      <c r="J422" s="1" t="s">
        <v>112</v>
      </c>
      <c r="K422" s="1" t="s">
        <v>1214</v>
      </c>
      <c r="L422" s="1" t="s">
        <v>1049</v>
      </c>
      <c r="M422" s="1" t="s">
        <v>1047</v>
      </c>
      <c r="N422" s="1">
        <v>0.0</v>
      </c>
      <c r="O422" s="1" t="s">
        <v>1064</v>
      </c>
      <c r="P422" s="1" t="s">
        <v>73</v>
      </c>
    </row>
    <row r="423" ht="15.75" customHeight="1">
      <c r="A423" s="1" t="s">
        <v>875</v>
      </c>
      <c r="B423" s="1" t="s">
        <v>1045</v>
      </c>
      <c r="C423" s="1">
        <v>39.0</v>
      </c>
      <c r="D423" s="1">
        <v>82.0</v>
      </c>
      <c r="E423" s="1" t="s">
        <v>73</v>
      </c>
      <c r="F423" s="1" t="s">
        <v>73</v>
      </c>
      <c r="G423" s="1" t="s">
        <v>73</v>
      </c>
      <c r="H423" s="1" t="s">
        <v>1047</v>
      </c>
      <c r="I423" s="1">
        <v>2.0</v>
      </c>
      <c r="J423" s="1" t="s">
        <v>108</v>
      </c>
      <c r="K423" s="1" t="s">
        <v>1219</v>
      </c>
      <c r="L423" s="1" t="s">
        <v>1049</v>
      </c>
      <c r="M423" s="1" t="s">
        <v>1047</v>
      </c>
      <c r="N423" s="1">
        <v>0.0</v>
      </c>
      <c r="O423" s="1" t="s">
        <v>883</v>
      </c>
      <c r="P423" s="1" t="s">
        <v>73</v>
      </c>
    </row>
    <row r="424" ht="15.75" customHeight="1">
      <c r="A424" s="1" t="s">
        <v>875</v>
      </c>
      <c r="B424" s="1" t="s">
        <v>1045</v>
      </c>
      <c r="C424" s="1">
        <v>39.0</v>
      </c>
      <c r="D424" s="1">
        <v>82.0</v>
      </c>
      <c r="E424" s="1" t="s">
        <v>73</v>
      </c>
      <c r="F424" s="1" t="s">
        <v>73</v>
      </c>
      <c r="G424" s="1" t="s">
        <v>73</v>
      </c>
      <c r="H424" s="1" t="s">
        <v>1047</v>
      </c>
      <c r="I424" s="1">
        <v>2.0</v>
      </c>
      <c r="J424" s="1" t="s">
        <v>953</v>
      </c>
      <c r="K424" s="1" t="s">
        <v>1225</v>
      </c>
      <c r="L424" s="1" t="s">
        <v>1049</v>
      </c>
      <c r="M424" s="1" t="s">
        <v>1047</v>
      </c>
      <c r="N424" s="1">
        <v>0.0</v>
      </c>
      <c r="O424" s="1" t="s">
        <v>899</v>
      </c>
      <c r="P424" s="1" t="s">
        <v>73</v>
      </c>
    </row>
    <row r="425" ht="15.75" customHeight="1">
      <c r="A425" s="1" t="s">
        <v>875</v>
      </c>
      <c r="B425" s="1" t="s">
        <v>1045</v>
      </c>
      <c r="C425" s="1">
        <v>39.0</v>
      </c>
      <c r="D425" s="1">
        <v>82.0</v>
      </c>
      <c r="E425" s="1" t="s">
        <v>73</v>
      </c>
      <c r="F425" s="1" t="s">
        <v>73</v>
      </c>
      <c r="G425" s="1" t="s">
        <v>73</v>
      </c>
      <c r="H425" s="1" t="s">
        <v>1047</v>
      </c>
      <c r="I425" s="1">
        <v>2.0</v>
      </c>
      <c r="J425" s="1" t="s">
        <v>302</v>
      </c>
      <c r="K425" s="1" t="s">
        <v>1232</v>
      </c>
      <c r="L425" s="1" t="s">
        <v>1049</v>
      </c>
      <c r="M425" s="1" t="s">
        <v>1047</v>
      </c>
      <c r="N425" s="1">
        <v>0.0</v>
      </c>
      <c r="O425" s="1" t="s">
        <v>890</v>
      </c>
      <c r="P425" s="1" t="s">
        <v>73</v>
      </c>
    </row>
    <row r="426" ht="15.75" customHeight="1">
      <c r="A426" s="1" t="s">
        <v>875</v>
      </c>
      <c r="B426" s="1" t="s">
        <v>1045</v>
      </c>
      <c r="C426" s="1">
        <v>39.0</v>
      </c>
      <c r="D426" s="1">
        <v>82.0</v>
      </c>
      <c r="E426" s="1" t="s">
        <v>73</v>
      </c>
      <c r="F426" s="1" t="s">
        <v>73</v>
      </c>
      <c r="G426" s="1" t="s">
        <v>73</v>
      </c>
      <c r="H426" s="1" t="s">
        <v>1047</v>
      </c>
      <c r="I426" s="1">
        <v>2.0</v>
      </c>
      <c r="J426" s="1" t="s">
        <v>112</v>
      </c>
      <c r="K426" s="1" t="s">
        <v>1240</v>
      </c>
      <c r="L426" s="1" t="s">
        <v>1049</v>
      </c>
      <c r="M426" s="1" t="s">
        <v>1047</v>
      </c>
      <c r="N426" s="1">
        <v>0.0</v>
      </c>
      <c r="O426" s="1" t="s">
        <v>1064</v>
      </c>
      <c r="P426" s="1" t="s">
        <v>73</v>
      </c>
    </row>
    <row r="427" ht="15.75" customHeight="1">
      <c r="A427" s="1" t="s">
        <v>875</v>
      </c>
      <c r="B427" s="1" t="s">
        <v>1045</v>
      </c>
      <c r="C427" s="1">
        <v>39.0</v>
      </c>
      <c r="D427" s="1">
        <v>82.0</v>
      </c>
      <c r="E427" s="1" t="s">
        <v>73</v>
      </c>
      <c r="F427" s="1" t="s">
        <v>73</v>
      </c>
      <c r="G427" s="1" t="s">
        <v>73</v>
      </c>
      <c r="H427" s="1" t="s">
        <v>1047</v>
      </c>
      <c r="I427" s="1">
        <v>3.0</v>
      </c>
      <c r="J427" s="1" t="s">
        <v>108</v>
      </c>
      <c r="K427" s="1" t="s">
        <v>1246</v>
      </c>
      <c r="L427" s="1" t="s">
        <v>1049</v>
      </c>
      <c r="M427" s="1" t="s">
        <v>1047</v>
      </c>
      <c r="N427" s="1">
        <v>0.0</v>
      </c>
      <c r="O427" s="1" t="s">
        <v>883</v>
      </c>
      <c r="P427" s="1" t="s">
        <v>73</v>
      </c>
    </row>
    <row r="428" ht="15.75" customHeight="1">
      <c r="A428" s="1" t="s">
        <v>875</v>
      </c>
      <c r="B428" s="1" t="s">
        <v>1045</v>
      </c>
      <c r="C428" s="1">
        <v>39.0</v>
      </c>
      <c r="D428" s="1">
        <v>82.0</v>
      </c>
      <c r="E428" s="1" t="s">
        <v>73</v>
      </c>
      <c r="F428" s="1" t="s">
        <v>73</v>
      </c>
      <c r="G428" s="1" t="s">
        <v>73</v>
      </c>
      <c r="H428" s="1" t="s">
        <v>1047</v>
      </c>
      <c r="I428" s="1">
        <v>3.0</v>
      </c>
      <c r="J428" s="1" t="s">
        <v>953</v>
      </c>
      <c r="K428" s="1" t="s">
        <v>1251</v>
      </c>
      <c r="L428" s="1" t="s">
        <v>1049</v>
      </c>
      <c r="M428" s="1" t="s">
        <v>1047</v>
      </c>
      <c r="N428" s="1">
        <v>0.0</v>
      </c>
      <c r="O428" s="1" t="s">
        <v>899</v>
      </c>
      <c r="P428" s="1" t="s">
        <v>73</v>
      </c>
    </row>
    <row r="429" ht="15.75" customHeight="1">
      <c r="A429" s="1" t="s">
        <v>875</v>
      </c>
      <c r="B429" s="1" t="s">
        <v>1045</v>
      </c>
      <c r="C429" s="1">
        <v>39.0</v>
      </c>
      <c r="D429" s="1">
        <v>82.0</v>
      </c>
      <c r="E429" s="1" t="s">
        <v>73</v>
      </c>
      <c r="F429" s="1" t="s">
        <v>73</v>
      </c>
      <c r="G429" s="1" t="s">
        <v>73</v>
      </c>
      <c r="H429" s="1" t="s">
        <v>1047</v>
      </c>
      <c r="I429" s="1">
        <v>3.0</v>
      </c>
      <c r="J429" s="1" t="s">
        <v>302</v>
      </c>
      <c r="K429" s="1" t="s">
        <v>1257</v>
      </c>
      <c r="L429" s="1" t="s">
        <v>1049</v>
      </c>
      <c r="M429" s="1" t="s">
        <v>1047</v>
      </c>
      <c r="N429" s="1">
        <v>0.0</v>
      </c>
      <c r="O429" s="1" t="s">
        <v>890</v>
      </c>
      <c r="P429" s="1" t="s">
        <v>73</v>
      </c>
    </row>
    <row r="430" ht="15.75" customHeight="1">
      <c r="A430" s="1" t="s">
        <v>875</v>
      </c>
      <c r="B430" s="1" t="s">
        <v>1045</v>
      </c>
      <c r="C430" s="1">
        <v>39.0</v>
      </c>
      <c r="D430" s="1">
        <v>82.0</v>
      </c>
      <c r="E430" s="1" t="s">
        <v>73</v>
      </c>
      <c r="F430" s="1" t="s">
        <v>73</v>
      </c>
      <c r="G430" s="1" t="s">
        <v>73</v>
      </c>
      <c r="H430" s="1" t="s">
        <v>1047</v>
      </c>
      <c r="I430" s="1">
        <v>3.0</v>
      </c>
      <c r="J430" s="1" t="s">
        <v>112</v>
      </c>
      <c r="K430" s="1" t="s">
        <v>1263</v>
      </c>
      <c r="L430" s="1" t="s">
        <v>1049</v>
      </c>
      <c r="M430" s="1" t="s">
        <v>1047</v>
      </c>
      <c r="N430" s="1">
        <v>0.0</v>
      </c>
      <c r="O430" s="1" t="s">
        <v>1064</v>
      </c>
      <c r="P430" s="1" t="s">
        <v>73</v>
      </c>
    </row>
    <row r="431" ht="15.75" customHeight="1">
      <c r="A431" s="1" t="s">
        <v>875</v>
      </c>
      <c r="B431" s="1" t="s">
        <v>1096</v>
      </c>
      <c r="C431" s="1">
        <v>40.0</v>
      </c>
      <c r="D431" s="1">
        <v>83.0</v>
      </c>
      <c r="E431" s="1" t="s">
        <v>73</v>
      </c>
      <c r="F431" s="1" t="s">
        <v>73</v>
      </c>
      <c r="G431" s="1" t="s">
        <v>73</v>
      </c>
      <c r="H431" s="1" t="s">
        <v>1098</v>
      </c>
      <c r="I431" s="1">
        <v>1.0</v>
      </c>
      <c r="J431" s="1" t="s">
        <v>98</v>
      </c>
      <c r="K431" s="1" t="s">
        <v>1057</v>
      </c>
      <c r="L431" s="1" t="s">
        <v>1102</v>
      </c>
      <c r="M431" s="1" t="s">
        <v>1098</v>
      </c>
      <c r="N431" s="1">
        <v>0.0</v>
      </c>
      <c r="O431" s="1" t="s">
        <v>105</v>
      </c>
      <c r="P431" s="1" t="s">
        <v>73</v>
      </c>
    </row>
    <row r="432" ht="15.75" customHeight="1">
      <c r="A432" s="1" t="s">
        <v>875</v>
      </c>
      <c r="B432" s="1" t="s">
        <v>1096</v>
      </c>
      <c r="C432" s="1">
        <v>40.0</v>
      </c>
      <c r="D432" s="1">
        <v>83.0</v>
      </c>
      <c r="E432" s="1" t="s">
        <v>73</v>
      </c>
      <c r="F432" s="1" t="s">
        <v>73</v>
      </c>
      <c r="G432" s="1" t="s">
        <v>73</v>
      </c>
      <c r="H432" s="1" t="s">
        <v>1098</v>
      </c>
      <c r="I432" s="1">
        <v>2.0</v>
      </c>
      <c r="J432" s="1" t="s">
        <v>98</v>
      </c>
      <c r="K432" s="1" t="s">
        <v>1076</v>
      </c>
      <c r="L432" s="1" t="s">
        <v>1102</v>
      </c>
      <c r="M432" s="1" t="s">
        <v>1098</v>
      </c>
      <c r="N432" s="1">
        <v>0.0</v>
      </c>
      <c r="O432" s="1" t="s">
        <v>105</v>
      </c>
      <c r="P432" s="1" t="s">
        <v>73</v>
      </c>
    </row>
    <row r="433" ht="15.75" customHeight="1">
      <c r="A433" s="1" t="s">
        <v>875</v>
      </c>
      <c r="B433" s="1" t="s">
        <v>1096</v>
      </c>
      <c r="C433" s="1">
        <v>40.0</v>
      </c>
      <c r="D433" s="1">
        <v>83.0</v>
      </c>
      <c r="E433" s="1" t="s">
        <v>73</v>
      </c>
      <c r="F433" s="1" t="s">
        <v>73</v>
      </c>
      <c r="G433" s="1" t="s">
        <v>73</v>
      </c>
      <c r="H433" s="1" t="s">
        <v>1098</v>
      </c>
      <c r="I433" s="1">
        <v>3.0</v>
      </c>
      <c r="J433" s="1" t="s">
        <v>98</v>
      </c>
      <c r="K433" s="1" t="s">
        <v>1091</v>
      </c>
      <c r="L433" s="1" t="s">
        <v>1102</v>
      </c>
      <c r="M433" s="1" t="s">
        <v>1098</v>
      </c>
      <c r="N433" s="1">
        <v>0.0</v>
      </c>
      <c r="O433" s="1" t="s">
        <v>105</v>
      </c>
      <c r="P433" s="1" t="s">
        <v>73</v>
      </c>
    </row>
    <row r="434" ht="15.75" customHeight="1">
      <c r="A434" s="1" t="s">
        <v>875</v>
      </c>
      <c r="B434" s="1" t="s">
        <v>1111</v>
      </c>
      <c r="C434" s="1">
        <v>41.0</v>
      </c>
      <c r="D434" s="1">
        <v>84.0</v>
      </c>
      <c r="E434" s="1" t="s">
        <v>73</v>
      </c>
      <c r="F434" s="1" t="s">
        <v>73</v>
      </c>
      <c r="G434" s="1" t="s">
        <v>73</v>
      </c>
      <c r="H434" s="1" t="s">
        <v>1112</v>
      </c>
      <c r="I434" s="1">
        <v>1.0</v>
      </c>
      <c r="J434" s="1" t="s">
        <v>1128</v>
      </c>
      <c r="K434" s="1" t="s">
        <v>1284</v>
      </c>
      <c r="L434" s="1" t="s">
        <v>1115</v>
      </c>
      <c r="M434" s="1" t="s">
        <v>1112</v>
      </c>
      <c r="N434" s="1">
        <v>0.0</v>
      </c>
      <c r="O434" s="1" t="s">
        <v>1131</v>
      </c>
      <c r="P434" s="1" t="s">
        <v>73</v>
      </c>
    </row>
    <row r="435" ht="15.75" customHeight="1">
      <c r="A435" s="1" t="s">
        <v>875</v>
      </c>
      <c r="B435" s="1" t="s">
        <v>1111</v>
      </c>
      <c r="C435" s="1">
        <v>41.0</v>
      </c>
      <c r="D435" s="1">
        <v>84.0</v>
      </c>
      <c r="E435" s="1" t="s">
        <v>73</v>
      </c>
      <c r="F435" s="1" t="s">
        <v>73</v>
      </c>
      <c r="G435" s="1" t="s">
        <v>73</v>
      </c>
      <c r="H435" s="1" t="s">
        <v>1112</v>
      </c>
      <c r="I435" s="1">
        <v>1.0</v>
      </c>
      <c r="J435" s="1" t="s">
        <v>76</v>
      </c>
      <c r="K435" s="1" t="s">
        <v>1288</v>
      </c>
      <c r="L435" s="1" t="s">
        <v>1115</v>
      </c>
      <c r="M435" s="1" t="s">
        <v>1112</v>
      </c>
      <c r="N435" s="1">
        <v>0.0</v>
      </c>
      <c r="O435" s="1" t="s">
        <v>881</v>
      </c>
      <c r="P435" s="1" t="s">
        <v>73</v>
      </c>
    </row>
    <row r="436" ht="15.75" customHeight="1">
      <c r="A436" s="1" t="s">
        <v>875</v>
      </c>
      <c r="B436" s="1" t="s">
        <v>1111</v>
      </c>
      <c r="C436" s="1">
        <v>41.0</v>
      </c>
      <c r="D436" s="1">
        <v>84.0</v>
      </c>
      <c r="E436" s="1" t="s">
        <v>73</v>
      </c>
      <c r="F436" s="1" t="s">
        <v>73</v>
      </c>
      <c r="G436" s="1" t="s">
        <v>73</v>
      </c>
      <c r="H436" s="1" t="s">
        <v>1112</v>
      </c>
      <c r="I436" s="1">
        <v>1.0</v>
      </c>
      <c r="J436" s="1" t="s">
        <v>1128</v>
      </c>
      <c r="K436" s="1" t="s">
        <v>1290</v>
      </c>
      <c r="L436" s="1" t="s">
        <v>1115</v>
      </c>
      <c r="M436" s="1" t="s">
        <v>1112</v>
      </c>
      <c r="N436" s="1">
        <v>0.0</v>
      </c>
      <c r="O436" s="1" t="s">
        <v>1131</v>
      </c>
      <c r="P436" s="1" t="s">
        <v>73</v>
      </c>
    </row>
    <row r="437" ht="15.75" customHeight="1">
      <c r="A437" s="1" t="s">
        <v>875</v>
      </c>
      <c r="B437" s="1" t="s">
        <v>1111</v>
      </c>
      <c r="C437" s="1">
        <v>41.0</v>
      </c>
      <c r="D437" s="1">
        <v>84.0</v>
      </c>
      <c r="E437" s="1" t="s">
        <v>73</v>
      </c>
      <c r="F437" s="1" t="s">
        <v>73</v>
      </c>
      <c r="G437" s="1" t="s">
        <v>73</v>
      </c>
      <c r="H437" s="1" t="s">
        <v>1112</v>
      </c>
      <c r="I437" s="1">
        <v>1.0</v>
      </c>
      <c r="J437" s="1" t="s">
        <v>112</v>
      </c>
      <c r="K437" s="1" t="s">
        <v>1292</v>
      </c>
      <c r="L437" s="1" t="s">
        <v>1115</v>
      </c>
      <c r="M437" s="1" t="s">
        <v>1112</v>
      </c>
      <c r="N437" s="1">
        <v>0.0</v>
      </c>
      <c r="O437" s="1" t="s">
        <v>885</v>
      </c>
      <c r="P437" s="1" t="s">
        <v>73</v>
      </c>
    </row>
    <row r="438" ht="15.75" customHeight="1">
      <c r="A438" s="1" t="s">
        <v>875</v>
      </c>
      <c r="B438" s="1" t="s">
        <v>1111</v>
      </c>
      <c r="C438" s="1">
        <v>41.0</v>
      </c>
      <c r="D438" s="1">
        <v>84.0</v>
      </c>
      <c r="E438" s="1" t="s">
        <v>73</v>
      </c>
      <c r="F438" s="1" t="s">
        <v>73</v>
      </c>
      <c r="G438" s="1" t="s">
        <v>73</v>
      </c>
      <c r="H438" s="1" t="s">
        <v>1112</v>
      </c>
      <c r="I438" s="1">
        <v>1.0</v>
      </c>
      <c r="J438" s="1" t="s">
        <v>1143</v>
      </c>
      <c r="K438" s="1" t="s">
        <v>1295</v>
      </c>
      <c r="L438" s="1" t="s">
        <v>1115</v>
      </c>
      <c r="M438" s="1" t="s">
        <v>1112</v>
      </c>
      <c r="N438" s="1">
        <v>0.0</v>
      </c>
      <c r="O438" s="1" t="s">
        <v>883</v>
      </c>
      <c r="P438" s="1" t="s">
        <v>73</v>
      </c>
    </row>
    <row r="439" ht="15.75" customHeight="1">
      <c r="A439" s="1" t="s">
        <v>875</v>
      </c>
      <c r="B439" s="1" t="s">
        <v>1111</v>
      </c>
      <c r="C439" s="1">
        <v>41.0</v>
      </c>
      <c r="D439" s="1">
        <v>84.0</v>
      </c>
      <c r="E439" s="1" t="s">
        <v>73</v>
      </c>
      <c r="F439" s="1" t="s">
        <v>73</v>
      </c>
      <c r="G439" s="1" t="s">
        <v>73</v>
      </c>
      <c r="H439" s="1" t="s">
        <v>1112</v>
      </c>
      <c r="I439" s="1">
        <v>1.0</v>
      </c>
      <c r="J439" s="1" t="s">
        <v>112</v>
      </c>
      <c r="K439" s="1" t="s">
        <v>1297</v>
      </c>
      <c r="L439" s="1" t="s">
        <v>1115</v>
      </c>
      <c r="M439" s="1" t="s">
        <v>1112</v>
      </c>
      <c r="N439" s="1">
        <v>0.0</v>
      </c>
      <c r="O439" s="1" t="s">
        <v>885</v>
      </c>
      <c r="P439" s="1" t="s">
        <v>73</v>
      </c>
    </row>
    <row r="440" ht="15.75" customHeight="1">
      <c r="A440" s="1" t="s">
        <v>875</v>
      </c>
      <c r="B440" s="1" t="s">
        <v>1111</v>
      </c>
      <c r="C440" s="1">
        <v>41.0</v>
      </c>
      <c r="D440" s="1">
        <v>84.0</v>
      </c>
      <c r="E440" s="1" t="s">
        <v>73</v>
      </c>
      <c r="F440" s="1" t="s">
        <v>73</v>
      </c>
      <c r="G440" s="1" t="s">
        <v>73</v>
      </c>
      <c r="H440" s="1" t="s">
        <v>1112</v>
      </c>
      <c r="I440" s="1">
        <v>1.0</v>
      </c>
      <c r="J440" s="1" t="s">
        <v>127</v>
      </c>
      <c r="K440" s="1" t="s">
        <v>1105</v>
      </c>
      <c r="L440" s="1" t="s">
        <v>1115</v>
      </c>
      <c r="M440" s="1" t="s">
        <v>1112</v>
      </c>
      <c r="N440" s="1">
        <v>0.0</v>
      </c>
      <c r="O440" s="1" t="s">
        <v>892</v>
      </c>
      <c r="P440" s="1" t="s">
        <v>73</v>
      </c>
    </row>
    <row r="441" ht="15.75" customHeight="1">
      <c r="A441" s="1" t="s">
        <v>875</v>
      </c>
      <c r="B441" s="1" t="s">
        <v>1111</v>
      </c>
      <c r="C441" s="1">
        <v>41.0</v>
      </c>
      <c r="D441" s="1">
        <v>84.0</v>
      </c>
      <c r="E441" s="1" t="s">
        <v>73</v>
      </c>
      <c r="F441" s="1" t="s">
        <v>73</v>
      </c>
      <c r="G441" s="1" t="s">
        <v>73</v>
      </c>
      <c r="H441" s="1" t="s">
        <v>1112</v>
      </c>
      <c r="I441" s="1">
        <v>1.0</v>
      </c>
      <c r="J441" s="1" t="s">
        <v>336</v>
      </c>
      <c r="K441" s="1" t="s">
        <v>1300</v>
      </c>
      <c r="L441" s="1" t="s">
        <v>1115</v>
      </c>
      <c r="M441" s="1" t="s">
        <v>1112</v>
      </c>
      <c r="N441" s="1">
        <v>0.0</v>
      </c>
      <c r="O441" s="1" t="s">
        <v>901</v>
      </c>
      <c r="P441" s="1" t="s">
        <v>73</v>
      </c>
    </row>
    <row r="442" ht="15.75" customHeight="1">
      <c r="A442" s="1" t="s">
        <v>875</v>
      </c>
      <c r="B442" s="1" t="s">
        <v>1147</v>
      </c>
      <c r="C442" s="1">
        <v>42.0</v>
      </c>
      <c r="D442" s="1">
        <v>85.0</v>
      </c>
      <c r="E442" s="1" t="s">
        <v>73</v>
      </c>
      <c r="F442" s="1" t="s">
        <v>73</v>
      </c>
      <c r="G442" s="1" t="s">
        <v>73</v>
      </c>
      <c r="H442" s="1" t="s">
        <v>1142</v>
      </c>
      <c r="I442" s="1">
        <v>1.0</v>
      </c>
      <c r="J442" s="1" t="s">
        <v>1128</v>
      </c>
      <c r="K442" s="1" t="s">
        <v>1302</v>
      </c>
      <c r="L442" s="1" t="s">
        <v>1141</v>
      </c>
      <c r="M442" s="1" t="s">
        <v>1142</v>
      </c>
      <c r="N442" s="1">
        <v>0.0</v>
      </c>
      <c r="O442" s="1" t="s">
        <v>1131</v>
      </c>
      <c r="P442" s="1" t="s">
        <v>73</v>
      </c>
    </row>
    <row r="443" ht="15.75" customHeight="1">
      <c r="A443" s="1" t="s">
        <v>875</v>
      </c>
      <c r="B443" s="1" t="s">
        <v>1147</v>
      </c>
      <c r="C443" s="1">
        <v>42.0</v>
      </c>
      <c r="D443" s="1">
        <v>85.0</v>
      </c>
      <c r="E443" s="1" t="s">
        <v>73</v>
      </c>
      <c r="F443" s="1" t="s">
        <v>73</v>
      </c>
      <c r="G443" s="1" t="s">
        <v>73</v>
      </c>
      <c r="H443" s="1" t="s">
        <v>1142</v>
      </c>
      <c r="I443" s="1">
        <v>1.0</v>
      </c>
      <c r="J443" s="1" t="s">
        <v>76</v>
      </c>
      <c r="K443" s="1" t="s">
        <v>1304</v>
      </c>
      <c r="L443" s="1" t="s">
        <v>1141</v>
      </c>
      <c r="M443" s="1" t="s">
        <v>1142</v>
      </c>
      <c r="N443" s="1">
        <v>0.0</v>
      </c>
      <c r="O443" s="1" t="s">
        <v>881</v>
      </c>
      <c r="P443" s="1" t="s">
        <v>73</v>
      </c>
    </row>
    <row r="444" ht="15.75" customHeight="1">
      <c r="A444" s="1" t="s">
        <v>875</v>
      </c>
      <c r="B444" s="1" t="s">
        <v>1147</v>
      </c>
      <c r="C444" s="1">
        <v>42.0</v>
      </c>
      <c r="D444" s="1">
        <v>85.0</v>
      </c>
      <c r="E444" s="1" t="s">
        <v>73</v>
      </c>
      <c r="F444" s="1" t="s">
        <v>73</v>
      </c>
      <c r="G444" s="1" t="s">
        <v>73</v>
      </c>
      <c r="H444" s="1" t="s">
        <v>1142</v>
      </c>
      <c r="I444" s="1">
        <v>1.0</v>
      </c>
      <c r="J444" s="1" t="s">
        <v>1128</v>
      </c>
      <c r="K444" s="1" t="s">
        <v>1306</v>
      </c>
      <c r="L444" s="1" t="s">
        <v>1141</v>
      </c>
      <c r="M444" s="1" t="s">
        <v>1142</v>
      </c>
      <c r="N444" s="1">
        <v>0.0</v>
      </c>
      <c r="O444" s="1" t="s">
        <v>1131</v>
      </c>
      <c r="P444" s="1" t="s">
        <v>73</v>
      </c>
    </row>
    <row r="445" ht="15.75" customHeight="1">
      <c r="A445" s="1" t="s">
        <v>875</v>
      </c>
      <c r="B445" s="1" t="s">
        <v>1147</v>
      </c>
      <c r="C445" s="1">
        <v>42.0</v>
      </c>
      <c r="D445" s="1">
        <v>85.0</v>
      </c>
      <c r="E445" s="1" t="s">
        <v>73</v>
      </c>
      <c r="F445" s="1" t="s">
        <v>73</v>
      </c>
      <c r="G445" s="1" t="s">
        <v>73</v>
      </c>
      <c r="H445" s="1" t="s">
        <v>1142</v>
      </c>
      <c r="I445" s="1">
        <v>1.0</v>
      </c>
      <c r="J445" s="1" t="s">
        <v>112</v>
      </c>
      <c r="K445" s="1" t="s">
        <v>1309</v>
      </c>
      <c r="L445" s="1" t="s">
        <v>1141</v>
      </c>
      <c r="M445" s="1" t="s">
        <v>1142</v>
      </c>
      <c r="N445" s="1">
        <v>0.0</v>
      </c>
      <c r="O445" s="1" t="s">
        <v>885</v>
      </c>
      <c r="P445" s="1" t="s">
        <v>73</v>
      </c>
    </row>
    <row r="446" ht="15.75" customHeight="1">
      <c r="A446" s="1" t="s">
        <v>875</v>
      </c>
      <c r="B446" s="1" t="s">
        <v>1147</v>
      </c>
      <c r="C446" s="1">
        <v>42.0</v>
      </c>
      <c r="D446" s="1">
        <v>85.0</v>
      </c>
      <c r="E446" s="1" t="s">
        <v>73</v>
      </c>
      <c r="F446" s="1" t="s">
        <v>73</v>
      </c>
      <c r="G446" s="1" t="s">
        <v>73</v>
      </c>
      <c r="H446" s="1" t="s">
        <v>1142</v>
      </c>
      <c r="I446" s="1">
        <v>1.0</v>
      </c>
      <c r="J446" s="1" t="s">
        <v>1143</v>
      </c>
      <c r="K446" s="1" t="s">
        <v>1311</v>
      </c>
      <c r="L446" s="1" t="s">
        <v>1141</v>
      </c>
      <c r="M446" s="1" t="s">
        <v>1142</v>
      </c>
      <c r="N446" s="1">
        <v>0.0</v>
      </c>
      <c r="O446" s="1" t="s">
        <v>883</v>
      </c>
      <c r="P446" s="1" t="s">
        <v>73</v>
      </c>
    </row>
    <row r="447" ht="15.75" customHeight="1">
      <c r="A447" s="1" t="s">
        <v>875</v>
      </c>
      <c r="B447" s="1" t="s">
        <v>1147</v>
      </c>
      <c r="C447" s="1">
        <v>42.0</v>
      </c>
      <c r="D447" s="1">
        <v>85.0</v>
      </c>
      <c r="E447" s="1" t="s">
        <v>73</v>
      </c>
      <c r="F447" s="1" t="s">
        <v>73</v>
      </c>
      <c r="G447" s="1" t="s">
        <v>73</v>
      </c>
      <c r="H447" s="1" t="s">
        <v>1142</v>
      </c>
      <c r="I447" s="1">
        <v>1.0</v>
      </c>
      <c r="J447" s="1" t="s">
        <v>112</v>
      </c>
      <c r="K447" s="1" t="s">
        <v>1313</v>
      </c>
      <c r="L447" s="1" t="s">
        <v>1141</v>
      </c>
      <c r="M447" s="1" t="s">
        <v>1142</v>
      </c>
      <c r="N447" s="1">
        <v>0.0</v>
      </c>
      <c r="O447" s="1" t="s">
        <v>885</v>
      </c>
      <c r="P447" s="1" t="s">
        <v>73</v>
      </c>
    </row>
    <row r="448" ht="15.75" customHeight="1">
      <c r="A448" s="1" t="s">
        <v>875</v>
      </c>
      <c r="B448" s="1" t="s">
        <v>1147</v>
      </c>
      <c r="C448" s="1">
        <v>42.0</v>
      </c>
      <c r="D448" s="1">
        <v>85.0</v>
      </c>
      <c r="E448" s="1" t="s">
        <v>73</v>
      </c>
      <c r="F448" s="1" t="s">
        <v>73</v>
      </c>
      <c r="G448" s="1" t="s">
        <v>73</v>
      </c>
      <c r="H448" s="1" t="s">
        <v>1142</v>
      </c>
      <c r="I448" s="1">
        <v>1.0</v>
      </c>
      <c r="J448" s="1" t="s">
        <v>127</v>
      </c>
      <c r="K448" s="1" t="s">
        <v>1315</v>
      </c>
      <c r="L448" s="1" t="s">
        <v>1141</v>
      </c>
      <c r="M448" s="1" t="s">
        <v>1142</v>
      </c>
      <c r="N448" s="1">
        <v>0.0</v>
      </c>
      <c r="O448" s="1" t="s">
        <v>892</v>
      </c>
      <c r="P448" s="1" t="s">
        <v>73</v>
      </c>
    </row>
    <row r="449" ht="15.75" customHeight="1">
      <c r="A449" s="1" t="s">
        <v>875</v>
      </c>
      <c r="B449" s="1" t="s">
        <v>1198</v>
      </c>
      <c r="C449" s="1">
        <v>43.0</v>
      </c>
      <c r="D449" s="1">
        <v>86.0</v>
      </c>
      <c r="E449" s="1" t="s">
        <v>73</v>
      </c>
      <c r="F449" s="1" t="s">
        <v>73</v>
      </c>
      <c r="G449" s="1" t="s">
        <v>73</v>
      </c>
      <c r="H449" s="1" t="s">
        <v>1149</v>
      </c>
      <c r="I449" s="1">
        <v>1.0</v>
      </c>
      <c r="J449" s="1" t="s">
        <v>1128</v>
      </c>
      <c r="K449" s="1" t="s">
        <v>1120</v>
      </c>
      <c r="L449" s="1" t="s">
        <v>1148</v>
      </c>
      <c r="M449" s="1" t="s">
        <v>1149</v>
      </c>
      <c r="N449" s="1">
        <v>0.0</v>
      </c>
      <c r="O449" s="1" t="s">
        <v>1131</v>
      </c>
      <c r="P449" s="1" t="s">
        <v>73</v>
      </c>
    </row>
    <row r="450" ht="15.75" customHeight="1">
      <c r="A450" s="1" t="s">
        <v>875</v>
      </c>
      <c r="B450" s="1" t="s">
        <v>1198</v>
      </c>
      <c r="C450" s="1">
        <v>43.0</v>
      </c>
      <c r="D450" s="1">
        <v>86.0</v>
      </c>
      <c r="E450" s="1" t="s">
        <v>73</v>
      </c>
      <c r="F450" s="1" t="s">
        <v>73</v>
      </c>
      <c r="G450" s="1" t="s">
        <v>73</v>
      </c>
      <c r="H450" s="1" t="s">
        <v>1149</v>
      </c>
      <c r="I450" s="1">
        <v>1.0</v>
      </c>
      <c r="J450" s="1" t="s">
        <v>98</v>
      </c>
      <c r="K450" s="1" t="s">
        <v>1318</v>
      </c>
      <c r="L450" s="1" t="s">
        <v>1148</v>
      </c>
      <c r="M450" s="1" t="s">
        <v>1149</v>
      </c>
      <c r="N450" s="1">
        <v>0.0</v>
      </c>
      <c r="O450" s="1" t="s">
        <v>105</v>
      </c>
      <c r="P450" s="1" t="s">
        <v>73</v>
      </c>
    </row>
    <row r="451" ht="15.75" customHeight="1">
      <c r="A451" s="1" t="s">
        <v>875</v>
      </c>
      <c r="B451" s="1" t="s">
        <v>1198</v>
      </c>
      <c r="C451" s="1">
        <v>43.0</v>
      </c>
      <c r="D451" s="1">
        <v>86.0</v>
      </c>
      <c r="E451" s="1" t="s">
        <v>73</v>
      </c>
      <c r="F451" s="1" t="s">
        <v>73</v>
      </c>
      <c r="G451" s="1" t="s">
        <v>73</v>
      </c>
      <c r="H451" s="1" t="s">
        <v>1149</v>
      </c>
      <c r="I451" s="1">
        <v>1.0</v>
      </c>
      <c r="J451" s="1" t="s">
        <v>1128</v>
      </c>
      <c r="K451" s="1" t="s">
        <v>1122</v>
      </c>
      <c r="L451" s="1" t="s">
        <v>1148</v>
      </c>
      <c r="M451" s="1" t="s">
        <v>1149</v>
      </c>
      <c r="N451" s="1">
        <v>0.0</v>
      </c>
      <c r="O451" s="1" t="s">
        <v>1131</v>
      </c>
      <c r="P451" s="1" t="s">
        <v>73</v>
      </c>
    </row>
    <row r="452" ht="15.75" customHeight="1">
      <c r="A452" s="1" t="s">
        <v>875</v>
      </c>
      <c r="B452" s="1" t="s">
        <v>1198</v>
      </c>
      <c r="C452" s="1">
        <v>43.0</v>
      </c>
      <c r="D452" s="1">
        <v>86.0</v>
      </c>
      <c r="E452" s="1" t="s">
        <v>73</v>
      </c>
      <c r="F452" s="1" t="s">
        <v>73</v>
      </c>
      <c r="G452" s="1" t="s">
        <v>73</v>
      </c>
      <c r="H452" s="1" t="s">
        <v>1149</v>
      </c>
      <c r="I452" s="1">
        <v>1.0</v>
      </c>
      <c r="J452" s="1" t="s">
        <v>1208</v>
      </c>
      <c r="K452" s="1" t="s">
        <v>1321</v>
      </c>
      <c r="L452" s="1" t="s">
        <v>1148</v>
      </c>
      <c r="M452" s="1" t="s">
        <v>1149</v>
      </c>
      <c r="N452" s="1">
        <v>0.0</v>
      </c>
      <c r="O452" s="1" t="s">
        <v>1212</v>
      </c>
      <c r="P452" s="1" t="s">
        <v>73</v>
      </c>
    </row>
    <row r="453" ht="15.75" customHeight="1">
      <c r="A453" s="1" t="s">
        <v>875</v>
      </c>
      <c r="B453" s="1" t="s">
        <v>1198</v>
      </c>
      <c r="C453" s="1">
        <v>43.0</v>
      </c>
      <c r="D453" s="1">
        <v>86.0</v>
      </c>
      <c r="E453" s="1" t="s">
        <v>73</v>
      </c>
      <c r="F453" s="1" t="s">
        <v>73</v>
      </c>
      <c r="G453" s="1" t="s">
        <v>73</v>
      </c>
      <c r="H453" s="1" t="s">
        <v>1149</v>
      </c>
      <c r="I453" s="1">
        <v>1.0</v>
      </c>
      <c r="J453" s="1" t="s">
        <v>1143</v>
      </c>
      <c r="K453" s="1" t="s">
        <v>1125</v>
      </c>
      <c r="L453" s="1" t="s">
        <v>1148</v>
      </c>
      <c r="M453" s="1" t="s">
        <v>1149</v>
      </c>
      <c r="N453" s="1">
        <v>0.0</v>
      </c>
      <c r="O453" s="1" t="s">
        <v>883</v>
      </c>
      <c r="P453" s="1" t="s">
        <v>73</v>
      </c>
    </row>
    <row r="454" ht="15.75" customHeight="1">
      <c r="A454" s="1" t="s">
        <v>875</v>
      </c>
      <c r="B454" s="1" t="s">
        <v>1198</v>
      </c>
      <c r="C454" s="1">
        <v>43.0</v>
      </c>
      <c r="D454" s="1">
        <v>86.0</v>
      </c>
      <c r="E454" s="1" t="s">
        <v>73</v>
      </c>
      <c r="F454" s="1" t="s">
        <v>73</v>
      </c>
      <c r="G454" s="1" t="s">
        <v>73</v>
      </c>
      <c r="H454" s="1" t="s">
        <v>1149</v>
      </c>
      <c r="I454" s="1">
        <v>1.0</v>
      </c>
      <c r="J454" s="1" t="s">
        <v>336</v>
      </c>
      <c r="K454" s="1" t="s">
        <v>1325</v>
      </c>
      <c r="L454" s="1" t="s">
        <v>1148</v>
      </c>
      <c r="M454" s="1" t="s">
        <v>1149</v>
      </c>
      <c r="N454" s="1">
        <v>0.0</v>
      </c>
      <c r="O454" s="1" t="s">
        <v>901</v>
      </c>
      <c r="P454" s="1" t="s">
        <v>73</v>
      </c>
    </row>
    <row r="455" ht="15.75" customHeight="1">
      <c r="A455" s="1" t="s">
        <v>875</v>
      </c>
      <c r="B455" s="1" t="s">
        <v>1237</v>
      </c>
      <c r="C455" s="1">
        <v>44.0</v>
      </c>
      <c r="D455" s="1">
        <v>87.0</v>
      </c>
      <c r="E455" s="1" t="s">
        <v>73</v>
      </c>
      <c r="F455" s="1" t="s">
        <v>73</v>
      </c>
      <c r="G455" s="1" t="s">
        <v>73</v>
      </c>
      <c r="H455" s="1" t="s">
        <v>1154</v>
      </c>
      <c r="I455" s="1">
        <v>1.0</v>
      </c>
      <c r="J455" s="1" t="s">
        <v>1128</v>
      </c>
      <c r="K455" s="1" t="s">
        <v>1144</v>
      </c>
      <c r="L455" s="1" t="s">
        <v>1153</v>
      </c>
      <c r="M455" s="1" t="s">
        <v>1154</v>
      </c>
      <c r="N455" s="1">
        <v>0.0</v>
      </c>
      <c r="O455" s="1" t="s">
        <v>1131</v>
      </c>
      <c r="P455" s="1" t="s">
        <v>73</v>
      </c>
    </row>
    <row r="456" ht="15.75" customHeight="1">
      <c r="A456" s="1" t="s">
        <v>875</v>
      </c>
      <c r="B456" s="1" t="s">
        <v>1237</v>
      </c>
      <c r="C456" s="1">
        <v>44.0</v>
      </c>
      <c r="D456" s="1">
        <v>87.0</v>
      </c>
      <c r="E456" s="1" t="s">
        <v>73</v>
      </c>
      <c r="F456" s="1" t="s">
        <v>73</v>
      </c>
      <c r="G456" s="1" t="s">
        <v>73</v>
      </c>
      <c r="H456" s="1" t="s">
        <v>1154</v>
      </c>
      <c r="I456" s="1">
        <v>1.0</v>
      </c>
      <c r="J456" s="1" t="s">
        <v>1128</v>
      </c>
      <c r="K456" s="1" t="s">
        <v>1328</v>
      </c>
      <c r="L456" s="1" t="s">
        <v>1153</v>
      </c>
      <c r="M456" s="1" t="s">
        <v>1154</v>
      </c>
      <c r="N456" s="1">
        <v>0.0</v>
      </c>
      <c r="O456" s="1" t="s">
        <v>1131</v>
      </c>
      <c r="P456" s="1" t="s">
        <v>73</v>
      </c>
    </row>
    <row r="457" ht="15.75" customHeight="1">
      <c r="A457" s="1" t="s">
        <v>875</v>
      </c>
      <c r="B457" s="1" t="s">
        <v>1237</v>
      </c>
      <c r="C457" s="1">
        <v>44.0</v>
      </c>
      <c r="D457" s="1">
        <v>87.0</v>
      </c>
      <c r="E457" s="1" t="s">
        <v>73</v>
      </c>
      <c r="F457" s="1" t="s">
        <v>73</v>
      </c>
      <c r="G457" s="1" t="s">
        <v>73</v>
      </c>
      <c r="H457" s="1" t="s">
        <v>1154</v>
      </c>
      <c r="I457" s="1">
        <v>1.0</v>
      </c>
      <c r="J457" s="1" t="s">
        <v>1143</v>
      </c>
      <c r="K457" s="1" t="s">
        <v>1330</v>
      </c>
      <c r="L457" s="1" t="s">
        <v>1153</v>
      </c>
      <c r="M457" s="1" t="s">
        <v>1154</v>
      </c>
      <c r="N457" s="1">
        <v>0.0</v>
      </c>
      <c r="O457" s="1" t="s">
        <v>883</v>
      </c>
      <c r="P457" s="1" t="s">
        <v>73</v>
      </c>
    </row>
    <row r="458" ht="15.75" customHeight="1">
      <c r="A458" s="1" t="s">
        <v>875</v>
      </c>
      <c r="B458" s="1" t="s">
        <v>1273</v>
      </c>
      <c r="C458" s="1">
        <v>45.0</v>
      </c>
      <c r="D458" s="1">
        <v>88.0</v>
      </c>
      <c r="E458" s="1" t="s">
        <v>73</v>
      </c>
      <c r="F458" s="1" t="s">
        <v>73</v>
      </c>
      <c r="G458" s="1" t="s">
        <v>73</v>
      </c>
      <c r="H458" s="1" t="s">
        <v>1157</v>
      </c>
      <c r="I458" s="1">
        <v>1.0</v>
      </c>
      <c r="J458" s="1" t="s">
        <v>76</v>
      </c>
      <c r="K458" s="1" t="s">
        <v>1169</v>
      </c>
      <c r="L458" s="1" t="s">
        <v>1156</v>
      </c>
      <c r="M458" s="1" t="s">
        <v>1157</v>
      </c>
      <c r="N458" s="1">
        <v>0.0</v>
      </c>
      <c r="O458" s="1" t="s">
        <v>1278</v>
      </c>
      <c r="P458" s="1" t="s">
        <v>73</v>
      </c>
    </row>
    <row r="459" ht="15.75" customHeight="1">
      <c r="A459" s="1" t="s">
        <v>875</v>
      </c>
      <c r="B459" s="1" t="s">
        <v>1273</v>
      </c>
      <c r="C459" s="1">
        <v>45.0</v>
      </c>
      <c r="D459" s="1">
        <v>88.0</v>
      </c>
      <c r="E459" s="1" t="s">
        <v>73</v>
      </c>
      <c r="F459" s="1" t="s">
        <v>73</v>
      </c>
      <c r="G459" s="1" t="s">
        <v>73</v>
      </c>
      <c r="H459" s="1" t="s">
        <v>1157</v>
      </c>
      <c r="I459" s="1">
        <v>1.0</v>
      </c>
      <c r="J459" s="1" t="s">
        <v>108</v>
      </c>
      <c r="K459" s="1" t="s">
        <v>1175</v>
      </c>
      <c r="L459" s="1" t="s">
        <v>1156</v>
      </c>
      <c r="M459" s="1" t="s">
        <v>1157</v>
      </c>
      <c r="N459" s="1">
        <v>0.0</v>
      </c>
      <c r="O459" s="1" t="s">
        <v>883</v>
      </c>
      <c r="P459" s="1" t="s">
        <v>73</v>
      </c>
    </row>
    <row r="460" ht="15.75" customHeight="1">
      <c r="A460" s="1" t="s">
        <v>875</v>
      </c>
      <c r="B460" s="1" t="s">
        <v>1273</v>
      </c>
      <c r="C460" s="1">
        <v>45.0</v>
      </c>
      <c r="D460" s="1">
        <v>88.0</v>
      </c>
      <c r="E460" s="1" t="s">
        <v>73</v>
      </c>
      <c r="F460" s="1" t="s">
        <v>73</v>
      </c>
      <c r="G460" s="1" t="s">
        <v>73</v>
      </c>
      <c r="H460" s="1" t="s">
        <v>1157</v>
      </c>
      <c r="I460" s="1">
        <v>1.0</v>
      </c>
      <c r="J460" s="1" t="s">
        <v>112</v>
      </c>
      <c r="K460" s="1" t="s">
        <v>1181</v>
      </c>
      <c r="L460" s="1" t="s">
        <v>1156</v>
      </c>
      <c r="M460" s="1" t="s">
        <v>1157</v>
      </c>
      <c r="N460" s="1">
        <v>0.0</v>
      </c>
      <c r="O460" s="1" t="s">
        <v>1287</v>
      </c>
      <c r="P460" s="1" t="s">
        <v>73</v>
      </c>
    </row>
    <row r="461" ht="15.75" customHeight="1">
      <c r="A461" s="1" t="s">
        <v>875</v>
      </c>
      <c r="B461" s="1" t="s">
        <v>1273</v>
      </c>
      <c r="C461" s="1">
        <v>45.0</v>
      </c>
      <c r="D461" s="1">
        <v>88.0</v>
      </c>
      <c r="E461" s="1" t="s">
        <v>73</v>
      </c>
      <c r="F461" s="1" t="s">
        <v>73</v>
      </c>
      <c r="G461" s="1" t="s">
        <v>73</v>
      </c>
      <c r="H461" s="1" t="s">
        <v>1157</v>
      </c>
      <c r="I461" s="1">
        <v>1.0</v>
      </c>
      <c r="J461" s="1" t="s">
        <v>112</v>
      </c>
      <c r="K461" s="1" t="s">
        <v>1188</v>
      </c>
      <c r="L461" s="1" t="s">
        <v>1156</v>
      </c>
      <c r="M461" s="1" t="s">
        <v>1157</v>
      </c>
      <c r="N461" s="1">
        <v>0.0</v>
      </c>
      <c r="O461" s="1" t="s">
        <v>1287</v>
      </c>
      <c r="P461" s="1" t="s">
        <v>73</v>
      </c>
    </row>
    <row r="462" ht="15.75" customHeight="1">
      <c r="A462" s="1" t="s">
        <v>875</v>
      </c>
      <c r="B462" s="1" t="s">
        <v>1273</v>
      </c>
      <c r="C462" s="1">
        <v>45.0</v>
      </c>
      <c r="D462" s="1">
        <v>88.0</v>
      </c>
      <c r="E462" s="1" t="s">
        <v>73</v>
      </c>
      <c r="F462" s="1" t="s">
        <v>73</v>
      </c>
      <c r="G462" s="1" t="s">
        <v>73</v>
      </c>
      <c r="H462" s="1" t="s">
        <v>1157</v>
      </c>
      <c r="I462" s="1">
        <v>1.0</v>
      </c>
      <c r="J462" s="1" t="s">
        <v>924</v>
      </c>
      <c r="K462" s="1" t="s">
        <v>1195</v>
      </c>
      <c r="L462" s="1" t="s">
        <v>1156</v>
      </c>
      <c r="M462" s="1" t="s">
        <v>1157</v>
      </c>
      <c r="N462" s="1">
        <v>0.0</v>
      </c>
      <c r="O462" s="1" t="s">
        <v>1293</v>
      </c>
      <c r="P462" s="1" t="s">
        <v>73</v>
      </c>
    </row>
    <row r="463" ht="15.75" customHeight="1">
      <c r="A463" s="1" t="s">
        <v>875</v>
      </c>
      <c r="B463" s="1" t="s">
        <v>1273</v>
      </c>
      <c r="C463" s="1">
        <v>45.0</v>
      </c>
      <c r="D463" s="1">
        <v>88.0</v>
      </c>
      <c r="E463" s="1" t="s">
        <v>73</v>
      </c>
      <c r="F463" s="1" t="s">
        <v>73</v>
      </c>
      <c r="G463" s="1" t="s">
        <v>73</v>
      </c>
      <c r="H463" s="1" t="s">
        <v>1157</v>
      </c>
      <c r="I463" s="1">
        <v>1.0</v>
      </c>
      <c r="J463" s="1" t="s">
        <v>336</v>
      </c>
      <c r="K463" s="1" t="s">
        <v>1338</v>
      </c>
      <c r="L463" s="1" t="s">
        <v>1156</v>
      </c>
      <c r="M463" s="1" t="s">
        <v>1157</v>
      </c>
      <c r="N463" s="1">
        <v>0.0</v>
      </c>
      <c r="O463" s="1" t="s">
        <v>901</v>
      </c>
      <c r="P463" s="1" t="s">
        <v>73</v>
      </c>
    </row>
    <row r="464" ht="15.75" customHeight="1">
      <c r="A464" s="1" t="s">
        <v>875</v>
      </c>
      <c r="B464" s="1" t="s">
        <v>1273</v>
      </c>
      <c r="C464" s="1">
        <v>45.0</v>
      </c>
      <c r="D464" s="1">
        <v>88.0</v>
      </c>
      <c r="E464" s="1" t="s">
        <v>73</v>
      </c>
      <c r="F464" s="1" t="s">
        <v>73</v>
      </c>
      <c r="G464" s="1" t="s">
        <v>73</v>
      </c>
      <c r="H464" s="1" t="s">
        <v>1157</v>
      </c>
      <c r="I464" s="1">
        <v>2.0</v>
      </c>
      <c r="J464" s="1" t="s">
        <v>76</v>
      </c>
      <c r="K464" s="1" t="s">
        <v>1340</v>
      </c>
      <c r="L464" s="1" t="s">
        <v>1156</v>
      </c>
      <c r="M464" s="1" t="s">
        <v>1157</v>
      </c>
      <c r="N464" s="1">
        <v>0.0</v>
      </c>
      <c r="O464" s="1" t="s">
        <v>1278</v>
      </c>
      <c r="P464" s="1" t="s">
        <v>73</v>
      </c>
    </row>
    <row r="465" ht="15.75" customHeight="1">
      <c r="A465" s="1" t="s">
        <v>875</v>
      </c>
      <c r="B465" s="1" t="s">
        <v>1273</v>
      </c>
      <c r="C465" s="1">
        <v>45.0</v>
      </c>
      <c r="D465" s="1">
        <v>88.0</v>
      </c>
      <c r="E465" s="1" t="s">
        <v>73</v>
      </c>
      <c r="F465" s="1" t="s">
        <v>73</v>
      </c>
      <c r="G465" s="1" t="s">
        <v>73</v>
      </c>
      <c r="H465" s="1" t="s">
        <v>1157</v>
      </c>
      <c r="I465" s="1">
        <v>2.0</v>
      </c>
      <c r="J465" s="1" t="s">
        <v>108</v>
      </c>
      <c r="K465" s="1" t="s">
        <v>1341</v>
      </c>
      <c r="L465" s="1" t="s">
        <v>1156</v>
      </c>
      <c r="M465" s="1" t="s">
        <v>1157</v>
      </c>
      <c r="N465" s="1">
        <v>0.0</v>
      </c>
      <c r="O465" s="1" t="s">
        <v>883</v>
      </c>
      <c r="P465" s="1" t="s">
        <v>73</v>
      </c>
    </row>
    <row r="466" ht="15.75" customHeight="1">
      <c r="A466" s="1" t="s">
        <v>875</v>
      </c>
      <c r="B466" s="1" t="s">
        <v>1273</v>
      </c>
      <c r="C466" s="1">
        <v>45.0</v>
      </c>
      <c r="D466" s="1">
        <v>88.0</v>
      </c>
      <c r="E466" s="1" t="s">
        <v>73</v>
      </c>
      <c r="F466" s="1" t="s">
        <v>73</v>
      </c>
      <c r="G466" s="1" t="s">
        <v>73</v>
      </c>
      <c r="H466" s="1" t="s">
        <v>1157</v>
      </c>
      <c r="I466" s="1">
        <v>2.0</v>
      </c>
      <c r="J466" s="1" t="s">
        <v>112</v>
      </c>
      <c r="K466" s="1" t="s">
        <v>1344</v>
      </c>
      <c r="L466" s="1" t="s">
        <v>1156</v>
      </c>
      <c r="M466" s="1" t="s">
        <v>1157</v>
      </c>
      <c r="N466" s="1">
        <v>0.0</v>
      </c>
      <c r="O466" s="1" t="s">
        <v>1287</v>
      </c>
      <c r="P466" s="1" t="s">
        <v>73</v>
      </c>
    </row>
    <row r="467" ht="15.75" customHeight="1">
      <c r="A467" s="1" t="s">
        <v>875</v>
      </c>
      <c r="B467" s="1" t="s">
        <v>1273</v>
      </c>
      <c r="C467" s="1">
        <v>45.0</v>
      </c>
      <c r="D467" s="1">
        <v>88.0</v>
      </c>
      <c r="E467" s="1" t="s">
        <v>73</v>
      </c>
      <c r="F467" s="1" t="s">
        <v>73</v>
      </c>
      <c r="G467" s="1" t="s">
        <v>73</v>
      </c>
      <c r="H467" s="1" t="s">
        <v>1157</v>
      </c>
      <c r="I467" s="1">
        <v>2.0</v>
      </c>
      <c r="J467" s="1" t="s">
        <v>112</v>
      </c>
      <c r="K467" s="1" t="s">
        <v>1346</v>
      </c>
      <c r="L467" s="1" t="s">
        <v>1156</v>
      </c>
      <c r="M467" s="1" t="s">
        <v>1157</v>
      </c>
      <c r="N467" s="1">
        <v>0.0</v>
      </c>
      <c r="O467" s="1" t="s">
        <v>1287</v>
      </c>
      <c r="P467" s="1" t="s">
        <v>73</v>
      </c>
    </row>
    <row r="468" ht="15.75" customHeight="1">
      <c r="A468" s="1" t="s">
        <v>875</v>
      </c>
      <c r="B468" s="1" t="s">
        <v>1273</v>
      </c>
      <c r="C468" s="1">
        <v>45.0</v>
      </c>
      <c r="D468" s="1">
        <v>88.0</v>
      </c>
      <c r="E468" s="1" t="s">
        <v>73</v>
      </c>
      <c r="F468" s="1" t="s">
        <v>73</v>
      </c>
      <c r="G468" s="1" t="s">
        <v>73</v>
      </c>
      <c r="H468" s="1" t="s">
        <v>1157</v>
      </c>
      <c r="I468" s="1">
        <v>2.0</v>
      </c>
      <c r="J468" s="1" t="s">
        <v>924</v>
      </c>
      <c r="K468" s="1" t="s">
        <v>1348</v>
      </c>
      <c r="L468" s="1" t="s">
        <v>1156</v>
      </c>
      <c r="M468" s="1" t="s">
        <v>1157</v>
      </c>
      <c r="N468" s="1">
        <v>0.0</v>
      </c>
      <c r="O468" s="1" t="s">
        <v>1293</v>
      </c>
      <c r="P468" s="1" t="s">
        <v>73</v>
      </c>
    </row>
    <row r="469" ht="15.75" customHeight="1">
      <c r="A469" s="1" t="s">
        <v>875</v>
      </c>
      <c r="B469" s="1" t="s">
        <v>1273</v>
      </c>
      <c r="C469" s="1">
        <v>45.0</v>
      </c>
      <c r="D469" s="1">
        <v>88.0</v>
      </c>
      <c r="E469" s="1" t="s">
        <v>73</v>
      </c>
      <c r="F469" s="1" t="s">
        <v>73</v>
      </c>
      <c r="G469" s="1" t="s">
        <v>73</v>
      </c>
      <c r="H469" s="1" t="s">
        <v>1157</v>
      </c>
      <c r="I469" s="1">
        <v>2.0</v>
      </c>
      <c r="J469" s="1" t="s">
        <v>336</v>
      </c>
      <c r="K469" s="1" t="s">
        <v>1350</v>
      </c>
      <c r="L469" s="1" t="s">
        <v>1156</v>
      </c>
      <c r="M469" s="1" t="s">
        <v>1157</v>
      </c>
      <c r="N469" s="1">
        <v>0.0</v>
      </c>
      <c r="O469" s="1" t="s">
        <v>901</v>
      </c>
      <c r="P469" s="1" t="s">
        <v>73</v>
      </c>
    </row>
    <row r="470" ht="15.75" customHeight="1">
      <c r="A470" s="1" t="s">
        <v>875</v>
      </c>
      <c r="B470" s="1" t="s">
        <v>1307</v>
      </c>
      <c r="C470" s="1">
        <v>46.0</v>
      </c>
      <c r="D470" s="1">
        <v>89.0</v>
      </c>
      <c r="E470" s="1" t="s">
        <v>73</v>
      </c>
      <c r="F470" s="1" t="s">
        <v>73</v>
      </c>
      <c r="G470" s="1" t="s">
        <v>73</v>
      </c>
      <c r="H470" s="1" t="s">
        <v>1162</v>
      </c>
      <c r="I470" s="1">
        <v>1.0</v>
      </c>
      <c r="J470" s="1" t="s">
        <v>76</v>
      </c>
      <c r="K470" s="1" t="s">
        <v>1210</v>
      </c>
      <c r="L470" s="1" t="s">
        <v>1161</v>
      </c>
      <c r="M470" s="1" t="s">
        <v>1162</v>
      </c>
      <c r="N470" s="1">
        <v>0.0</v>
      </c>
      <c r="O470" s="1" t="s">
        <v>1278</v>
      </c>
      <c r="P470" s="1" t="s">
        <v>73</v>
      </c>
    </row>
    <row r="471" ht="15.75" customHeight="1">
      <c r="A471" s="1" t="s">
        <v>875</v>
      </c>
      <c r="B471" s="1" t="s">
        <v>1307</v>
      </c>
      <c r="C471" s="1">
        <v>46.0</v>
      </c>
      <c r="D471" s="1">
        <v>89.0</v>
      </c>
      <c r="E471" s="1" t="s">
        <v>73</v>
      </c>
      <c r="F471" s="1" t="s">
        <v>73</v>
      </c>
      <c r="G471" s="1" t="s">
        <v>73</v>
      </c>
      <c r="H471" s="1" t="s">
        <v>1162</v>
      </c>
      <c r="I471" s="1">
        <v>1.0</v>
      </c>
      <c r="J471" s="1" t="s">
        <v>108</v>
      </c>
      <c r="K471" s="1" t="s">
        <v>1216</v>
      </c>
      <c r="L471" s="1" t="s">
        <v>1161</v>
      </c>
      <c r="M471" s="1" t="s">
        <v>1162</v>
      </c>
      <c r="N471" s="1">
        <v>0.0</v>
      </c>
      <c r="O471" s="1" t="s">
        <v>883</v>
      </c>
      <c r="P471" s="1" t="s">
        <v>73</v>
      </c>
    </row>
    <row r="472" ht="15.75" customHeight="1">
      <c r="A472" s="1" t="s">
        <v>875</v>
      </c>
      <c r="B472" s="1" t="s">
        <v>1307</v>
      </c>
      <c r="C472" s="1">
        <v>46.0</v>
      </c>
      <c r="D472" s="1">
        <v>89.0</v>
      </c>
      <c r="E472" s="1" t="s">
        <v>73</v>
      </c>
      <c r="F472" s="1" t="s">
        <v>73</v>
      </c>
      <c r="G472" s="1" t="s">
        <v>73</v>
      </c>
      <c r="H472" s="1" t="s">
        <v>1162</v>
      </c>
      <c r="I472" s="1">
        <v>1.0</v>
      </c>
      <c r="J472" s="1" t="s">
        <v>112</v>
      </c>
      <c r="K472" s="1" t="s">
        <v>1222</v>
      </c>
      <c r="L472" s="1" t="s">
        <v>1161</v>
      </c>
      <c r="M472" s="1" t="s">
        <v>1162</v>
      </c>
      <c r="N472" s="1">
        <v>0.0</v>
      </c>
      <c r="O472" s="1" t="s">
        <v>923</v>
      </c>
      <c r="P472" s="1" t="s">
        <v>73</v>
      </c>
    </row>
    <row r="473" ht="15.75" customHeight="1">
      <c r="A473" s="1" t="s">
        <v>875</v>
      </c>
      <c r="B473" s="1" t="s">
        <v>1307</v>
      </c>
      <c r="C473" s="1">
        <v>46.0</v>
      </c>
      <c r="D473" s="1">
        <v>89.0</v>
      </c>
      <c r="E473" s="1" t="s">
        <v>73</v>
      </c>
      <c r="F473" s="1" t="s">
        <v>73</v>
      </c>
      <c r="G473" s="1" t="s">
        <v>73</v>
      </c>
      <c r="H473" s="1" t="s">
        <v>1162</v>
      </c>
      <c r="I473" s="1">
        <v>1.0</v>
      </c>
      <c r="J473" s="1" t="s">
        <v>924</v>
      </c>
      <c r="K473" s="1" t="s">
        <v>1228</v>
      </c>
      <c r="L473" s="1" t="s">
        <v>1161</v>
      </c>
      <c r="M473" s="1" t="s">
        <v>1162</v>
      </c>
      <c r="N473" s="1">
        <v>0.0</v>
      </c>
      <c r="O473" s="1" t="s">
        <v>926</v>
      </c>
      <c r="P473" s="1" t="s">
        <v>73</v>
      </c>
    </row>
    <row r="474" ht="15.75" customHeight="1">
      <c r="A474" s="1" t="s">
        <v>875</v>
      </c>
      <c r="B474" s="1" t="s">
        <v>1307</v>
      </c>
      <c r="C474" s="1">
        <v>46.0</v>
      </c>
      <c r="D474" s="1">
        <v>89.0</v>
      </c>
      <c r="E474" s="1" t="s">
        <v>73</v>
      </c>
      <c r="F474" s="1" t="s">
        <v>73</v>
      </c>
      <c r="G474" s="1" t="s">
        <v>73</v>
      </c>
      <c r="H474" s="1" t="s">
        <v>1162</v>
      </c>
      <c r="I474" s="1">
        <v>2.0</v>
      </c>
      <c r="J474" s="1" t="s">
        <v>76</v>
      </c>
      <c r="K474" s="1" t="s">
        <v>1357</v>
      </c>
      <c r="L474" s="1" t="s">
        <v>1161</v>
      </c>
      <c r="M474" s="1" t="s">
        <v>1162</v>
      </c>
      <c r="N474" s="1">
        <v>0.0</v>
      </c>
      <c r="O474" s="1" t="s">
        <v>1278</v>
      </c>
      <c r="P474" s="1" t="s">
        <v>73</v>
      </c>
    </row>
    <row r="475" ht="15.75" customHeight="1">
      <c r="A475" s="1" t="s">
        <v>875</v>
      </c>
      <c r="B475" s="1" t="s">
        <v>1307</v>
      </c>
      <c r="C475" s="1">
        <v>46.0</v>
      </c>
      <c r="D475" s="1">
        <v>89.0</v>
      </c>
      <c r="E475" s="1" t="s">
        <v>73</v>
      </c>
      <c r="F475" s="1" t="s">
        <v>73</v>
      </c>
      <c r="G475" s="1" t="s">
        <v>73</v>
      </c>
      <c r="H475" s="1" t="s">
        <v>1162</v>
      </c>
      <c r="I475" s="1">
        <v>2.0</v>
      </c>
      <c r="J475" s="1" t="s">
        <v>108</v>
      </c>
      <c r="K475" s="1" t="s">
        <v>1360</v>
      </c>
      <c r="L475" s="1" t="s">
        <v>1161</v>
      </c>
      <c r="M475" s="1" t="s">
        <v>1162</v>
      </c>
      <c r="N475" s="1">
        <v>0.0</v>
      </c>
      <c r="O475" s="1" t="s">
        <v>883</v>
      </c>
      <c r="P475" s="1" t="s">
        <v>73</v>
      </c>
    </row>
    <row r="476" ht="15.75" customHeight="1">
      <c r="A476" s="1" t="s">
        <v>875</v>
      </c>
      <c r="B476" s="1" t="s">
        <v>1307</v>
      </c>
      <c r="C476" s="1">
        <v>46.0</v>
      </c>
      <c r="D476" s="1">
        <v>89.0</v>
      </c>
      <c r="E476" s="1" t="s">
        <v>73</v>
      </c>
      <c r="F476" s="1" t="s">
        <v>73</v>
      </c>
      <c r="G476" s="1" t="s">
        <v>73</v>
      </c>
      <c r="H476" s="1" t="s">
        <v>1162</v>
      </c>
      <c r="I476" s="1">
        <v>2.0</v>
      </c>
      <c r="J476" s="1" t="s">
        <v>112</v>
      </c>
      <c r="K476" s="1" t="s">
        <v>1362</v>
      </c>
      <c r="L476" s="1" t="s">
        <v>1161</v>
      </c>
      <c r="M476" s="1" t="s">
        <v>1162</v>
      </c>
      <c r="N476" s="1">
        <v>0.0</v>
      </c>
      <c r="O476" s="1" t="s">
        <v>923</v>
      </c>
      <c r="P476" s="1" t="s">
        <v>73</v>
      </c>
    </row>
    <row r="477" ht="15.75" customHeight="1">
      <c r="A477" s="1" t="s">
        <v>875</v>
      </c>
      <c r="B477" s="1" t="s">
        <v>1307</v>
      </c>
      <c r="C477" s="1">
        <v>46.0</v>
      </c>
      <c r="D477" s="1">
        <v>89.0</v>
      </c>
      <c r="E477" s="1" t="s">
        <v>73</v>
      </c>
      <c r="F477" s="1" t="s">
        <v>73</v>
      </c>
      <c r="G477" s="1" t="s">
        <v>73</v>
      </c>
      <c r="H477" s="1" t="s">
        <v>1162</v>
      </c>
      <c r="I477" s="1">
        <v>2.0</v>
      </c>
      <c r="J477" s="1" t="s">
        <v>924</v>
      </c>
      <c r="K477" s="1" t="s">
        <v>1364</v>
      </c>
      <c r="L477" s="1" t="s">
        <v>1161</v>
      </c>
      <c r="M477" s="1" t="s">
        <v>1162</v>
      </c>
      <c r="N477" s="1">
        <v>0.0</v>
      </c>
      <c r="O477" s="1" t="s">
        <v>926</v>
      </c>
      <c r="P477" s="1" t="s">
        <v>73</v>
      </c>
    </row>
    <row r="478" ht="15.75" customHeight="1">
      <c r="A478" s="1" t="s">
        <v>875</v>
      </c>
      <c r="B478" s="1" t="s">
        <v>1322</v>
      </c>
      <c r="C478" s="1">
        <v>47.0</v>
      </c>
      <c r="D478" s="1">
        <v>90.0</v>
      </c>
      <c r="E478" s="1" t="s">
        <v>73</v>
      </c>
      <c r="F478" s="1" t="s">
        <v>73</v>
      </c>
      <c r="G478" s="1" t="s">
        <v>73</v>
      </c>
      <c r="H478" s="1" t="s">
        <v>1166</v>
      </c>
      <c r="I478" s="1">
        <v>1.0</v>
      </c>
      <c r="J478" s="1" t="s">
        <v>76</v>
      </c>
      <c r="K478" s="1" t="s">
        <v>1366</v>
      </c>
      <c r="L478" s="1" t="s">
        <v>1165</v>
      </c>
      <c r="M478" s="1" t="s">
        <v>1166</v>
      </c>
      <c r="N478" s="1">
        <v>0.0</v>
      </c>
      <c r="O478" s="1" t="s">
        <v>1278</v>
      </c>
      <c r="P478" s="1" t="s">
        <v>73</v>
      </c>
    </row>
    <row r="479" ht="15.75" customHeight="1">
      <c r="A479" s="1" t="s">
        <v>875</v>
      </c>
      <c r="B479" s="1" t="s">
        <v>1322</v>
      </c>
      <c r="C479" s="1">
        <v>47.0</v>
      </c>
      <c r="D479" s="1">
        <v>90.0</v>
      </c>
      <c r="E479" s="1" t="s">
        <v>73</v>
      </c>
      <c r="F479" s="1" t="s">
        <v>73</v>
      </c>
      <c r="G479" s="1" t="s">
        <v>73</v>
      </c>
      <c r="H479" s="1" t="s">
        <v>1166</v>
      </c>
      <c r="I479" s="1">
        <v>1.0</v>
      </c>
      <c r="J479" s="1" t="s">
        <v>76</v>
      </c>
      <c r="K479" s="1" t="s">
        <v>1368</v>
      </c>
      <c r="L479" s="1" t="s">
        <v>1165</v>
      </c>
      <c r="M479" s="1" t="s">
        <v>1166</v>
      </c>
      <c r="N479" s="1">
        <v>0.0</v>
      </c>
      <c r="O479" s="1" t="s">
        <v>1278</v>
      </c>
      <c r="P479" s="1" t="s">
        <v>73</v>
      </c>
    </row>
    <row r="480" ht="15.75" customHeight="1">
      <c r="A480" s="1" t="s">
        <v>875</v>
      </c>
      <c r="B480" s="1" t="s">
        <v>1322</v>
      </c>
      <c r="C480" s="1">
        <v>47.0</v>
      </c>
      <c r="D480" s="1">
        <v>90.0</v>
      </c>
      <c r="E480" s="1" t="s">
        <v>73</v>
      </c>
      <c r="F480" s="1" t="s">
        <v>73</v>
      </c>
      <c r="G480" s="1" t="s">
        <v>73</v>
      </c>
      <c r="H480" s="1" t="s">
        <v>1166</v>
      </c>
      <c r="I480" s="1">
        <v>1.0</v>
      </c>
      <c r="J480" s="1" t="s">
        <v>108</v>
      </c>
      <c r="K480" s="1" t="s">
        <v>1242</v>
      </c>
      <c r="L480" s="1" t="s">
        <v>1165</v>
      </c>
      <c r="M480" s="1" t="s">
        <v>1166</v>
      </c>
      <c r="N480" s="1">
        <v>0.0</v>
      </c>
      <c r="O480" s="1" t="s">
        <v>883</v>
      </c>
      <c r="P480" s="1" t="s">
        <v>73</v>
      </c>
    </row>
    <row r="481" ht="15.75" customHeight="1">
      <c r="A481" s="1" t="s">
        <v>875</v>
      </c>
      <c r="B481" s="1" t="s">
        <v>1322</v>
      </c>
      <c r="C481" s="1">
        <v>47.0</v>
      </c>
      <c r="D481" s="1">
        <v>90.0</v>
      </c>
      <c r="E481" s="1" t="s">
        <v>73</v>
      </c>
      <c r="F481" s="1" t="s">
        <v>73</v>
      </c>
      <c r="G481" s="1" t="s">
        <v>73</v>
      </c>
      <c r="H481" s="1" t="s">
        <v>1166</v>
      </c>
      <c r="I481" s="1">
        <v>1.0</v>
      </c>
      <c r="J481" s="1" t="s">
        <v>108</v>
      </c>
      <c r="K481" s="1" t="s">
        <v>1371</v>
      </c>
      <c r="L481" s="1" t="s">
        <v>1165</v>
      </c>
      <c r="M481" s="1" t="s">
        <v>1166</v>
      </c>
      <c r="N481" s="1">
        <v>0.0</v>
      </c>
      <c r="O481" s="1" t="s">
        <v>883</v>
      </c>
      <c r="P481" s="1" t="s">
        <v>73</v>
      </c>
    </row>
    <row r="482" ht="15.75" customHeight="1">
      <c r="A482" s="1" t="s">
        <v>875</v>
      </c>
      <c r="B482" s="1" t="s">
        <v>1322</v>
      </c>
      <c r="C482" s="1">
        <v>47.0</v>
      </c>
      <c r="D482" s="1">
        <v>90.0</v>
      </c>
      <c r="E482" s="1" t="s">
        <v>73</v>
      </c>
      <c r="F482" s="1" t="s">
        <v>73</v>
      </c>
      <c r="G482" s="1" t="s">
        <v>73</v>
      </c>
      <c r="H482" s="1" t="s">
        <v>1166</v>
      </c>
      <c r="I482" s="1">
        <v>1.0</v>
      </c>
      <c r="J482" s="1" t="s">
        <v>112</v>
      </c>
      <c r="K482" s="1" t="s">
        <v>1248</v>
      </c>
      <c r="L482" s="1" t="s">
        <v>1165</v>
      </c>
      <c r="M482" s="1" t="s">
        <v>1166</v>
      </c>
      <c r="N482" s="1">
        <v>0.0</v>
      </c>
      <c r="O482" s="1" t="s">
        <v>923</v>
      </c>
      <c r="P482" s="1" t="s">
        <v>73</v>
      </c>
    </row>
    <row r="483" ht="15.75" customHeight="1">
      <c r="A483" s="1" t="s">
        <v>875</v>
      </c>
      <c r="B483" s="1" t="s">
        <v>1322</v>
      </c>
      <c r="C483" s="1">
        <v>47.0</v>
      </c>
      <c r="D483" s="1">
        <v>90.0</v>
      </c>
      <c r="E483" s="1" t="s">
        <v>73</v>
      </c>
      <c r="F483" s="1" t="s">
        <v>73</v>
      </c>
      <c r="G483" s="1" t="s">
        <v>73</v>
      </c>
      <c r="H483" s="1" t="s">
        <v>1166</v>
      </c>
      <c r="I483" s="1">
        <v>1.0</v>
      </c>
      <c r="J483" s="1" t="s">
        <v>112</v>
      </c>
      <c r="K483" s="1" t="s">
        <v>1373</v>
      </c>
      <c r="L483" s="1" t="s">
        <v>1165</v>
      </c>
      <c r="M483" s="1" t="s">
        <v>1166</v>
      </c>
      <c r="N483" s="1">
        <v>0.0</v>
      </c>
      <c r="O483" s="1" t="s">
        <v>923</v>
      </c>
      <c r="P483" s="1" t="s">
        <v>73</v>
      </c>
    </row>
    <row r="484" ht="15.75" customHeight="1">
      <c r="A484" s="1" t="s">
        <v>875</v>
      </c>
      <c r="B484" s="1" t="s">
        <v>1322</v>
      </c>
      <c r="C484" s="1">
        <v>47.0</v>
      </c>
      <c r="D484" s="1">
        <v>90.0</v>
      </c>
      <c r="E484" s="1" t="s">
        <v>73</v>
      </c>
      <c r="F484" s="1" t="s">
        <v>73</v>
      </c>
      <c r="G484" s="1" t="s">
        <v>73</v>
      </c>
      <c r="H484" s="1" t="s">
        <v>1166</v>
      </c>
      <c r="I484" s="1">
        <v>1.0</v>
      </c>
      <c r="J484" s="1" t="s">
        <v>924</v>
      </c>
      <c r="K484" s="1" t="s">
        <v>1254</v>
      </c>
      <c r="L484" s="1" t="s">
        <v>1165</v>
      </c>
      <c r="M484" s="1" t="s">
        <v>1166</v>
      </c>
      <c r="N484" s="1">
        <v>0.0</v>
      </c>
      <c r="O484" s="1" t="s">
        <v>926</v>
      </c>
      <c r="P484" s="1" t="s">
        <v>73</v>
      </c>
    </row>
    <row r="485" ht="15.75" customHeight="1">
      <c r="A485" s="1" t="s">
        <v>875</v>
      </c>
      <c r="B485" s="1" t="s">
        <v>1322</v>
      </c>
      <c r="C485" s="1">
        <v>47.0</v>
      </c>
      <c r="D485" s="1">
        <v>90.0</v>
      </c>
      <c r="E485" s="1" t="s">
        <v>73</v>
      </c>
      <c r="F485" s="1" t="s">
        <v>73</v>
      </c>
      <c r="G485" s="1" t="s">
        <v>73</v>
      </c>
      <c r="H485" s="1" t="s">
        <v>1166</v>
      </c>
      <c r="I485" s="1">
        <v>1.0</v>
      </c>
      <c r="J485" s="1" t="s">
        <v>924</v>
      </c>
      <c r="K485" s="1" t="s">
        <v>1376</v>
      </c>
      <c r="L485" s="1" t="s">
        <v>1165</v>
      </c>
      <c r="M485" s="1" t="s">
        <v>1166</v>
      </c>
      <c r="N485" s="1">
        <v>0.0</v>
      </c>
      <c r="O485" s="1" t="s">
        <v>926</v>
      </c>
      <c r="P485" s="1" t="s">
        <v>73</v>
      </c>
    </row>
    <row r="486" ht="15.75" customHeight="1">
      <c r="A486" s="1" t="s">
        <v>875</v>
      </c>
      <c r="B486" s="1" t="s">
        <v>1329</v>
      </c>
      <c r="C486" s="1">
        <v>48.0</v>
      </c>
      <c r="D486" s="1">
        <v>91.0</v>
      </c>
      <c r="E486" s="1" t="s">
        <v>73</v>
      </c>
      <c r="F486" s="1" t="s">
        <v>73</v>
      </c>
      <c r="G486" s="1" t="s">
        <v>73</v>
      </c>
      <c r="H486" s="1" t="s">
        <v>1170</v>
      </c>
      <c r="I486" s="1">
        <v>1.0</v>
      </c>
      <c r="J486" s="1" t="s">
        <v>76</v>
      </c>
      <c r="K486" s="1" t="s">
        <v>1269</v>
      </c>
      <c r="L486" s="1" t="s">
        <v>1168</v>
      </c>
      <c r="M486" s="1" t="s">
        <v>1170</v>
      </c>
      <c r="N486" s="1">
        <v>0.0</v>
      </c>
      <c r="O486" s="1" t="s">
        <v>1332</v>
      </c>
      <c r="P486" s="1" t="s">
        <v>73</v>
      </c>
    </row>
    <row r="487" ht="15.75" customHeight="1">
      <c r="A487" s="1" t="s">
        <v>875</v>
      </c>
      <c r="B487" s="1" t="s">
        <v>1329</v>
      </c>
      <c r="C487" s="1">
        <v>48.0</v>
      </c>
      <c r="D487" s="1">
        <v>91.0</v>
      </c>
      <c r="E487" s="1" t="s">
        <v>73</v>
      </c>
      <c r="F487" s="1" t="s">
        <v>73</v>
      </c>
      <c r="G487" s="1" t="s">
        <v>73</v>
      </c>
      <c r="H487" s="1" t="s">
        <v>1170</v>
      </c>
      <c r="I487" s="1">
        <v>1.0</v>
      </c>
      <c r="J487" s="1" t="s">
        <v>112</v>
      </c>
      <c r="K487" s="1" t="s">
        <v>1378</v>
      </c>
      <c r="L487" s="1" t="s">
        <v>1168</v>
      </c>
      <c r="M487" s="1" t="s">
        <v>1170</v>
      </c>
      <c r="N487" s="1">
        <v>0.0</v>
      </c>
      <c r="O487" s="1" t="s">
        <v>885</v>
      </c>
      <c r="P487" s="1" t="s">
        <v>73</v>
      </c>
    </row>
    <row r="488" ht="15.75" customHeight="1">
      <c r="A488" s="1" t="s">
        <v>875</v>
      </c>
      <c r="B488" s="1" t="s">
        <v>1329</v>
      </c>
      <c r="C488" s="1">
        <v>48.0</v>
      </c>
      <c r="D488" s="1">
        <v>91.0</v>
      </c>
      <c r="E488" s="1" t="s">
        <v>73</v>
      </c>
      <c r="F488" s="1" t="s">
        <v>73</v>
      </c>
      <c r="G488" s="1" t="s">
        <v>73</v>
      </c>
      <c r="H488" s="1" t="s">
        <v>1170</v>
      </c>
      <c r="I488" s="1">
        <v>1.0</v>
      </c>
      <c r="J488" s="1" t="s">
        <v>112</v>
      </c>
      <c r="K488" s="1" t="s">
        <v>1380</v>
      </c>
      <c r="L488" s="1" t="s">
        <v>1168</v>
      </c>
      <c r="M488" s="1" t="s">
        <v>1170</v>
      </c>
      <c r="N488" s="1">
        <v>0.0</v>
      </c>
      <c r="O488" s="1" t="s">
        <v>885</v>
      </c>
      <c r="P488" s="1" t="s">
        <v>73</v>
      </c>
    </row>
    <row r="489" ht="15.75" customHeight="1">
      <c r="A489" s="1" t="s">
        <v>875</v>
      </c>
      <c r="B489" s="1" t="s">
        <v>1329</v>
      </c>
      <c r="C489" s="1">
        <v>48.0</v>
      </c>
      <c r="D489" s="1">
        <v>91.0</v>
      </c>
      <c r="E489" s="1" t="s">
        <v>73</v>
      </c>
      <c r="F489" s="1" t="s">
        <v>73</v>
      </c>
      <c r="G489" s="1" t="s">
        <v>73</v>
      </c>
      <c r="H489" s="1" t="s">
        <v>1170</v>
      </c>
      <c r="I489" s="1">
        <v>2.0</v>
      </c>
      <c r="J489" s="1" t="s">
        <v>108</v>
      </c>
      <c r="K489" s="1" t="s">
        <v>1382</v>
      </c>
      <c r="L489" s="1" t="s">
        <v>1168</v>
      </c>
      <c r="M489" s="1" t="s">
        <v>1170</v>
      </c>
      <c r="N489" s="1">
        <v>0.0</v>
      </c>
      <c r="O489" s="1" t="s">
        <v>883</v>
      </c>
      <c r="P489" s="1" t="s">
        <v>73</v>
      </c>
    </row>
    <row r="490" ht="15.75" customHeight="1">
      <c r="A490" s="1" t="s">
        <v>875</v>
      </c>
      <c r="B490" s="1" t="s">
        <v>1329</v>
      </c>
      <c r="C490" s="1">
        <v>48.0</v>
      </c>
      <c r="D490" s="1">
        <v>91.0</v>
      </c>
      <c r="E490" s="1" t="s">
        <v>73</v>
      </c>
      <c r="F490" s="1" t="s">
        <v>73</v>
      </c>
      <c r="G490" s="1" t="s">
        <v>73</v>
      </c>
      <c r="H490" s="1" t="s">
        <v>1170</v>
      </c>
      <c r="I490" s="1">
        <v>2.0</v>
      </c>
      <c r="J490" s="1" t="s">
        <v>302</v>
      </c>
      <c r="K490" s="1" t="s">
        <v>1384</v>
      </c>
      <c r="L490" s="1" t="s">
        <v>1168</v>
      </c>
      <c r="M490" s="1" t="s">
        <v>1170</v>
      </c>
      <c r="N490" s="1">
        <v>0.0</v>
      </c>
      <c r="O490" s="1" t="s">
        <v>890</v>
      </c>
      <c r="P490" s="1" t="s">
        <v>73</v>
      </c>
    </row>
    <row r="491" ht="15.75" customHeight="1">
      <c r="A491" s="1" t="s">
        <v>875</v>
      </c>
      <c r="B491" s="1" t="s">
        <v>1329</v>
      </c>
      <c r="C491" s="1">
        <v>48.0</v>
      </c>
      <c r="D491" s="1">
        <v>91.0</v>
      </c>
      <c r="E491" s="1" t="s">
        <v>73</v>
      </c>
      <c r="F491" s="1" t="s">
        <v>73</v>
      </c>
      <c r="G491" s="1" t="s">
        <v>73</v>
      </c>
      <c r="H491" s="1" t="s">
        <v>1170</v>
      </c>
      <c r="I491" s="1">
        <v>2.0</v>
      </c>
      <c r="J491" s="1" t="s">
        <v>112</v>
      </c>
      <c r="K491" s="1" t="s">
        <v>1386</v>
      </c>
      <c r="L491" s="1" t="s">
        <v>1168</v>
      </c>
      <c r="M491" s="1" t="s">
        <v>1170</v>
      </c>
      <c r="N491" s="1">
        <v>0.0</v>
      </c>
      <c r="O491" s="1" t="s">
        <v>1064</v>
      </c>
      <c r="P491" s="1" t="s">
        <v>73</v>
      </c>
    </row>
    <row r="492" ht="15.75" customHeight="1">
      <c r="A492" s="1" t="s">
        <v>875</v>
      </c>
      <c r="B492" s="1" t="s">
        <v>1329</v>
      </c>
      <c r="C492" s="1">
        <v>48.0</v>
      </c>
      <c r="D492" s="1">
        <v>91.0</v>
      </c>
      <c r="E492" s="1" t="s">
        <v>73</v>
      </c>
      <c r="F492" s="1" t="s">
        <v>73</v>
      </c>
      <c r="G492" s="1" t="s">
        <v>73</v>
      </c>
      <c r="H492" s="1" t="s">
        <v>1170</v>
      </c>
      <c r="I492" s="1">
        <v>2.0</v>
      </c>
      <c r="J492" s="1" t="s">
        <v>127</v>
      </c>
      <c r="K492" s="1" t="s">
        <v>1296</v>
      </c>
      <c r="L492" s="1" t="s">
        <v>1168</v>
      </c>
      <c r="M492" s="1" t="s">
        <v>1170</v>
      </c>
      <c r="N492" s="1">
        <v>0.0</v>
      </c>
      <c r="O492" s="1" t="s">
        <v>1343</v>
      </c>
      <c r="P492" s="1" t="s">
        <v>73</v>
      </c>
    </row>
    <row r="493" ht="15.75" customHeight="1">
      <c r="A493" s="1" t="s">
        <v>875</v>
      </c>
      <c r="B493" s="1" t="s">
        <v>1329</v>
      </c>
      <c r="C493" s="1">
        <v>48.0</v>
      </c>
      <c r="D493" s="1">
        <v>91.0</v>
      </c>
      <c r="E493" s="1" t="s">
        <v>73</v>
      </c>
      <c r="F493" s="1" t="s">
        <v>73</v>
      </c>
      <c r="G493" s="1" t="s">
        <v>73</v>
      </c>
      <c r="H493" s="1" t="s">
        <v>1170</v>
      </c>
      <c r="I493" s="1">
        <v>3.0</v>
      </c>
      <c r="J493" s="1" t="s">
        <v>108</v>
      </c>
      <c r="K493" s="1" t="s">
        <v>1388</v>
      </c>
      <c r="L493" s="1" t="s">
        <v>1168</v>
      </c>
      <c r="M493" s="1" t="s">
        <v>1170</v>
      </c>
      <c r="N493" s="1">
        <v>0.0</v>
      </c>
      <c r="O493" s="1" t="s">
        <v>883</v>
      </c>
      <c r="P493" s="1" t="s">
        <v>73</v>
      </c>
    </row>
    <row r="494" ht="15.75" customHeight="1">
      <c r="A494" s="1" t="s">
        <v>875</v>
      </c>
      <c r="B494" s="1" t="s">
        <v>1329</v>
      </c>
      <c r="C494" s="1">
        <v>48.0</v>
      </c>
      <c r="D494" s="1">
        <v>91.0</v>
      </c>
      <c r="E494" s="1" t="s">
        <v>73</v>
      </c>
      <c r="F494" s="1" t="s">
        <v>73</v>
      </c>
      <c r="G494" s="1" t="s">
        <v>73</v>
      </c>
      <c r="H494" s="1" t="s">
        <v>1170</v>
      </c>
      <c r="I494" s="1">
        <v>3.0</v>
      </c>
      <c r="J494" s="1" t="s">
        <v>302</v>
      </c>
      <c r="K494" s="1" t="s">
        <v>1390</v>
      </c>
      <c r="L494" s="1" t="s">
        <v>1168</v>
      </c>
      <c r="M494" s="1" t="s">
        <v>1170</v>
      </c>
      <c r="N494" s="1">
        <v>0.0</v>
      </c>
      <c r="O494" s="1" t="s">
        <v>890</v>
      </c>
      <c r="P494" s="1" t="s">
        <v>73</v>
      </c>
    </row>
    <row r="495" ht="15.75" customHeight="1">
      <c r="A495" s="1" t="s">
        <v>875</v>
      </c>
      <c r="B495" s="1" t="s">
        <v>1329</v>
      </c>
      <c r="C495" s="1">
        <v>48.0</v>
      </c>
      <c r="D495" s="1">
        <v>91.0</v>
      </c>
      <c r="E495" s="1" t="s">
        <v>73</v>
      </c>
      <c r="F495" s="1" t="s">
        <v>73</v>
      </c>
      <c r="G495" s="1" t="s">
        <v>73</v>
      </c>
      <c r="H495" s="1" t="s">
        <v>1170</v>
      </c>
      <c r="I495" s="1">
        <v>3.0</v>
      </c>
      <c r="J495" s="1" t="s">
        <v>112</v>
      </c>
      <c r="K495" s="1" t="s">
        <v>1393</v>
      </c>
      <c r="L495" s="1" t="s">
        <v>1168</v>
      </c>
      <c r="M495" s="1" t="s">
        <v>1170</v>
      </c>
      <c r="N495" s="1">
        <v>0.0</v>
      </c>
      <c r="O495" s="1" t="s">
        <v>1064</v>
      </c>
      <c r="P495" s="1" t="s">
        <v>73</v>
      </c>
    </row>
    <row r="496" ht="15.75" customHeight="1">
      <c r="A496" s="1" t="s">
        <v>875</v>
      </c>
      <c r="B496" s="1" t="s">
        <v>1329</v>
      </c>
      <c r="C496" s="1">
        <v>48.0</v>
      </c>
      <c r="D496" s="1">
        <v>91.0</v>
      </c>
      <c r="E496" s="1" t="s">
        <v>73</v>
      </c>
      <c r="F496" s="1" t="s">
        <v>73</v>
      </c>
      <c r="G496" s="1" t="s">
        <v>73</v>
      </c>
      <c r="H496" s="1" t="s">
        <v>1170</v>
      </c>
      <c r="I496" s="1">
        <v>3.0</v>
      </c>
      <c r="J496" s="1" t="s">
        <v>127</v>
      </c>
      <c r="K496" s="1" t="s">
        <v>1395</v>
      </c>
      <c r="L496" s="1" t="s">
        <v>1168</v>
      </c>
      <c r="M496" s="1" t="s">
        <v>1170</v>
      </c>
      <c r="N496" s="1">
        <v>0.0</v>
      </c>
      <c r="O496" s="1" t="s">
        <v>1343</v>
      </c>
      <c r="P496" s="1" t="s">
        <v>73</v>
      </c>
    </row>
    <row r="497" ht="15.75" customHeight="1">
      <c r="A497" s="1" t="s">
        <v>875</v>
      </c>
      <c r="B497" s="1" t="s">
        <v>1352</v>
      </c>
      <c r="C497" s="1">
        <v>49.0</v>
      </c>
      <c r="D497" s="1">
        <v>92.0</v>
      </c>
      <c r="E497" s="1" t="s">
        <v>73</v>
      </c>
      <c r="F497" s="1" t="s">
        <v>73</v>
      </c>
      <c r="G497" s="1" t="s">
        <v>73</v>
      </c>
      <c r="H497" s="1" t="s">
        <v>1176</v>
      </c>
      <c r="I497" s="1">
        <v>1.0</v>
      </c>
      <c r="J497" s="1" t="s">
        <v>108</v>
      </c>
      <c r="K497" s="1" t="s">
        <v>1289</v>
      </c>
      <c r="L497" s="1" t="s">
        <v>1174</v>
      </c>
      <c r="M497" s="1" t="s">
        <v>1176</v>
      </c>
      <c r="N497" s="1">
        <v>0.0</v>
      </c>
      <c r="O497" s="1" t="s">
        <v>883</v>
      </c>
      <c r="P497" s="1" t="s">
        <v>73</v>
      </c>
    </row>
    <row r="498" ht="15.75" customHeight="1">
      <c r="A498" s="1" t="s">
        <v>875</v>
      </c>
      <c r="B498" s="1" t="s">
        <v>1352</v>
      </c>
      <c r="C498" s="1">
        <v>49.0</v>
      </c>
      <c r="D498" s="1">
        <v>92.0</v>
      </c>
      <c r="E498" s="1" t="s">
        <v>73</v>
      </c>
      <c r="F498" s="1" t="s">
        <v>73</v>
      </c>
      <c r="G498" s="1" t="s">
        <v>73</v>
      </c>
      <c r="H498" s="1" t="s">
        <v>1176</v>
      </c>
      <c r="I498" s="1">
        <v>1.0</v>
      </c>
      <c r="J498" s="1" t="s">
        <v>127</v>
      </c>
      <c r="K498" s="1" t="s">
        <v>1291</v>
      </c>
      <c r="L498" s="1" t="s">
        <v>1174</v>
      </c>
      <c r="M498" s="1" t="s">
        <v>1176</v>
      </c>
      <c r="N498" s="1">
        <v>0.0</v>
      </c>
      <c r="O498" s="1" t="s">
        <v>1343</v>
      </c>
      <c r="P498" s="1" t="s">
        <v>73</v>
      </c>
    </row>
    <row r="499" ht="15.75" customHeight="1">
      <c r="A499" s="1" t="s">
        <v>875</v>
      </c>
      <c r="B499" s="1" t="s">
        <v>1352</v>
      </c>
      <c r="C499" s="1">
        <v>49.0</v>
      </c>
      <c r="D499" s="1">
        <v>92.0</v>
      </c>
      <c r="E499" s="1" t="s">
        <v>73</v>
      </c>
      <c r="F499" s="1" t="s">
        <v>73</v>
      </c>
      <c r="G499" s="1" t="s">
        <v>73</v>
      </c>
      <c r="H499" s="1" t="s">
        <v>1176</v>
      </c>
      <c r="I499" s="1">
        <v>1.0</v>
      </c>
      <c r="J499" s="1" t="s">
        <v>302</v>
      </c>
      <c r="K499" s="1" t="s">
        <v>1294</v>
      </c>
      <c r="L499" s="1" t="s">
        <v>1174</v>
      </c>
      <c r="M499" s="1" t="s">
        <v>1176</v>
      </c>
      <c r="N499" s="1">
        <v>0.0</v>
      </c>
      <c r="O499" s="1" t="s">
        <v>890</v>
      </c>
      <c r="P499" s="1" t="s">
        <v>73</v>
      </c>
    </row>
    <row r="500" ht="15.75" customHeight="1">
      <c r="A500" s="1" t="s">
        <v>875</v>
      </c>
      <c r="B500" s="1" t="s">
        <v>1352</v>
      </c>
      <c r="C500" s="1">
        <v>49.0</v>
      </c>
      <c r="D500" s="1">
        <v>92.0</v>
      </c>
      <c r="E500" s="1" t="s">
        <v>73</v>
      </c>
      <c r="F500" s="1" t="s">
        <v>73</v>
      </c>
      <c r="G500" s="1" t="s">
        <v>73</v>
      </c>
      <c r="H500" s="1" t="s">
        <v>1176</v>
      </c>
      <c r="I500" s="1">
        <v>1.0</v>
      </c>
      <c r="J500" s="1" t="s">
        <v>112</v>
      </c>
      <c r="K500" s="1" t="s">
        <v>1400</v>
      </c>
      <c r="L500" s="1" t="s">
        <v>1174</v>
      </c>
      <c r="M500" s="1" t="s">
        <v>1176</v>
      </c>
      <c r="N500" s="1">
        <v>0.0</v>
      </c>
      <c r="O500" s="1" t="s">
        <v>1358</v>
      </c>
      <c r="P500" s="1" t="s">
        <v>73</v>
      </c>
    </row>
    <row r="501" ht="15.75" customHeight="1">
      <c r="A501" s="1" t="s">
        <v>875</v>
      </c>
      <c r="B501" s="1" t="s">
        <v>1352</v>
      </c>
      <c r="C501" s="1">
        <v>49.0</v>
      </c>
      <c r="D501" s="1">
        <v>92.0</v>
      </c>
      <c r="E501" s="1" t="s">
        <v>73</v>
      </c>
      <c r="F501" s="1" t="s">
        <v>73</v>
      </c>
      <c r="G501" s="1" t="s">
        <v>73</v>
      </c>
      <c r="H501" s="1" t="s">
        <v>1176</v>
      </c>
      <c r="I501" s="1">
        <v>2.0</v>
      </c>
      <c r="J501" s="1" t="s">
        <v>108</v>
      </c>
      <c r="K501" s="1" t="s">
        <v>1301</v>
      </c>
      <c r="L501" s="1" t="s">
        <v>1174</v>
      </c>
      <c r="M501" s="1" t="s">
        <v>1176</v>
      </c>
      <c r="N501" s="1">
        <v>0.0</v>
      </c>
      <c r="O501" s="1" t="s">
        <v>883</v>
      </c>
      <c r="P501" s="1" t="s">
        <v>73</v>
      </c>
    </row>
    <row r="502" ht="15.75" customHeight="1">
      <c r="A502" s="1" t="s">
        <v>875</v>
      </c>
      <c r="B502" s="1" t="s">
        <v>1352</v>
      </c>
      <c r="C502" s="1">
        <v>49.0</v>
      </c>
      <c r="D502" s="1">
        <v>92.0</v>
      </c>
      <c r="E502" s="1" t="s">
        <v>73</v>
      </c>
      <c r="F502" s="1" t="s">
        <v>73</v>
      </c>
      <c r="G502" s="1" t="s">
        <v>73</v>
      </c>
      <c r="H502" s="1" t="s">
        <v>1176</v>
      </c>
      <c r="I502" s="1">
        <v>2.0</v>
      </c>
      <c r="J502" s="1" t="s">
        <v>127</v>
      </c>
      <c r="K502" s="1" t="s">
        <v>1303</v>
      </c>
      <c r="L502" s="1" t="s">
        <v>1174</v>
      </c>
      <c r="M502" s="1" t="s">
        <v>1176</v>
      </c>
      <c r="N502" s="1">
        <v>0.0</v>
      </c>
      <c r="O502" s="1" t="s">
        <v>1343</v>
      </c>
      <c r="P502" s="1" t="s">
        <v>73</v>
      </c>
    </row>
    <row r="503" ht="15.75" customHeight="1">
      <c r="A503" s="1" t="s">
        <v>875</v>
      </c>
      <c r="B503" s="1" t="s">
        <v>1352</v>
      </c>
      <c r="C503" s="1">
        <v>49.0</v>
      </c>
      <c r="D503" s="1">
        <v>92.0</v>
      </c>
      <c r="E503" s="1" t="s">
        <v>73</v>
      </c>
      <c r="F503" s="1" t="s">
        <v>73</v>
      </c>
      <c r="G503" s="1" t="s">
        <v>73</v>
      </c>
      <c r="H503" s="1" t="s">
        <v>1176</v>
      </c>
      <c r="I503" s="1">
        <v>2.0</v>
      </c>
      <c r="J503" s="1" t="s">
        <v>302</v>
      </c>
      <c r="K503" s="1" t="s">
        <v>1305</v>
      </c>
      <c r="L503" s="1" t="s">
        <v>1174</v>
      </c>
      <c r="M503" s="1" t="s">
        <v>1176</v>
      </c>
      <c r="N503" s="1">
        <v>0.0</v>
      </c>
      <c r="O503" s="1" t="s">
        <v>890</v>
      </c>
      <c r="P503" s="1" t="s">
        <v>73</v>
      </c>
    </row>
    <row r="504" ht="15.75" customHeight="1">
      <c r="A504" s="1" t="s">
        <v>875</v>
      </c>
      <c r="B504" s="1" t="s">
        <v>1352</v>
      </c>
      <c r="C504" s="1">
        <v>49.0</v>
      </c>
      <c r="D504" s="1">
        <v>92.0</v>
      </c>
      <c r="E504" s="1" t="s">
        <v>73</v>
      </c>
      <c r="F504" s="1" t="s">
        <v>73</v>
      </c>
      <c r="G504" s="1" t="s">
        <v>73</v>
      </c>
      <c r="H504" s="1" t="s">
        <v>1176</v>
      </c>
      <c r="I504" s="1">
        <v>2.0</v>
      </c>
      <c r="J504" s="1" t="s">
        <v>112</v>
      </c>
      <c r="K504" s="1" t="s">
        <v>1404</v>
      </c>
      <c r="L504" s="1" t="s">
        <v>1174</v>
      </c>
      <c r="M504" s="1" t="s">
        <v>1176</v>
      </c>
      <c r="N504" s="1">
        <v>0.0</v>
      </c>
      <c r="O504" s="1" t="s">
        <v>1358</v>
      </c>
      <c r="P504" s="1" t="s">
        <v>73</v>
      </c>
    </row>
    <row r="505" ht="15.75" customHeight="1">
      <c r="A505" s="1" t="s">
        <v>875</v>
      </c>
      <c r="B505" s="1" t="s">
        <v>1352</v>
      </c>
      <c r="C505" s="1">
        <v>49.0</v>
      </c>
      <c r="D505" s="1">
        <v>92.0</v>
      </c>
      <c r="E505" s="1" t="s">
        <v>73</v>
      </c>
      <c r="F505" s="1" t="s">
        <v>73</v>
      </c>
      <c r="G505" s="1" t="s">
        <v>73</v>
      </c>
      <c r="H505" s="1" t="s">
        <v>1176</v>
      </c>
      <c r="I505" s="1">
        <v>3.0</v>
      </c>
      <c r="J505" s="1" t="s">
        <v>108</v>
      </c>
      <c r="K505" s="1" t="s">
        <v>1406</v>
      </c>
      <c r="L505" s="1" t="s">
        <v>1174</v>
      </c>
      <c r="M505" s="1" t="s">
        <v>1176</v>
      </c>
      <c r="N505" s="1">
        <v>0.0</v>
      </c>
      <c r="O505" s="1" t="s">
        <v>883</v>
      </c>
      <c r="P505" s="1" t="s">
        <v>73</v>
      </c>
    </row>
    <row r="506" ht="15.75" customHeight="1">
      <c r="A506" s="1" t="s">
        <v>875</v>
      </c>
      <c r="B506" s="1" t="s">
        <v>1352</v>
      </c>
      <c r="C506" s="1">
        <v>49.0</v>
      </c>
      <c r="D506" s="1">
        <v>92.0</v>
      </c>
      <c r="E506" s="1" t="s">
        <v>73</v>
      </c>
      <c r="F506" s="1" t="s">
        <v>73</v>
      </c>
      <c r="G506" s="1" t="s">
        <v>73</v>
      </c>
      <c r="H506" s="1" t="s">
        <v>1176</v>
      </c>
      <c r="I506" s="1">
        <v>3.0</v>
      </c>
      <c r="J506" s="1" t="s">
        <v>127</v>
      </c>
      <c r="K506" s="1" t="s">
        <v>1408</v>
      </c>
      <c r="L506" s="1" t="s">
        <v>1174</v>
      </c>
      <c r="M506" s="1" t="s">
        <v>1176</v>
      </c>
      <c r="N506" s="1">
        <v>0.0</v>
      </c>
      <c r="O506" s="1" t="s">
        <v>1343</v>
      </c>
      <c r="P506" s="1" t="s">
        <v>73</v>
      </c>
    </row>
    <row r="507" ht="15.75" customHeight="1">
      <c r="A507" s="1" t="s">
        <v>875</v>
      </c>
      <c r="B507" s="1" t="s">
        <v>1352</v>
      </c>
      <c r="C507" s="1">
        <v>49.0</v>
      </c>
      <c r="D507" s="1">
        <v>92.0</v>
      </c>
      <c r="E507" s="1" t="s">
        <v>73</v>
      </c>
      <c r="F507" s="1" t="s">
        <v>73</v>
      </c>
      <c r="G507" s="1" t="s">
        <v>73</v>
      </c>
      <c r="H507" s="1" t="s">
        <v>1176</v>
      </c>
      <c r="I507" s="1">
        <v>3.0</v>
      </c>
      <c r="J507" s="1" t="s">
        <v>302</v>
      </c>
      <c r="K507" s="1" t="s">
        <v>1410</v>
      </c>
      <c r="L507" s="1" t="s">
        <v>1174</v>
      </c>
      <c r="M507" s="1" t="s">
        <v>1176</v>
      </c>
      <c r="N507" s="1">
        <v>0.0</v>
      </c>
      <c r="O507" s="1" t="s">
        <v>890</v>
      </c>
      <c r="P507" s="1" t="s">
        <v>73</v>
      </c>
    </row>
    <row r="508" ht="15.75" customHeight="1">
      <c r="A508" s="1" t="s">
        <v>875</v>
      </c>
      <c r="B508" s="1" t="s">
        <v>1352</v>
      </c>
      <c r="C508" s="1">
        <v>49.0</v>
      </c>
      <c r="D508" s="1">
        <v>92.0</v>
      </c>
      <c r="E508" s="1" t="s">
        <v>73</v>
      </c>
      <c r="F508" s="1" t="s">
        <v>73</v>
      </c>
      <c r="G508" s="1" t="s">
        <v>73</v>
      </c>
      <c r="H508" s="1" t="s">
        <v>1176</v>
      </c>
      <c r="I508" s="1">
        <v>3.0</v>
      </c>
      <c r="J508" s="1" t="s">
        <v>112</v>
      </c>
      <c r="K508" s="1" t="s">
        <v>1413</v>
      </c>
      <c r="L508" s="1" t="s">
        <v>1174</v>
      </c>
      <c r="M508" s="1" t="s">
        <v>1176</v>
      </c>
      <c r="N508" s="1">
        <v>0.0</v>
      </c>
      <c r="O508" s="1" t="s">
        <v>1358</v>
      </c>
      <c r="P508" s="1" t="s">
        <v>73</v>
      </c>
    </row>
    <row r="509" ht="15.75" customHeight="1">
      <c r="A509" s="1" t="s">
        <v>875</v>
      </c>
      <c r="B509" s="1" t="s">
        <v>1374</v>
      </c>
      <c r="C509" s="1">
        <v>50.0</v>
      </c>
      <c r="D509" s="1">
        <v>93.0</v>
      </c>
      <c r="E509" s="1" t="s">
        <v>73</v>
      </c>
      <c r="F509" s="1" t="s">
        <v>73</v>
      </c>
      <c r="G509" s="1" t="s">
        <v>73</v>
      </c>
      <c r="H509" s="1" t="s">
        <v>1182</v>
      </c>
      <c r="I509" s="1">
        <v>1.0</v>
      </c>
      <c r="J509" s="1" t="s">
        <v>98</v>
      </c>
      <c r="K509" s="1" t="s">
        <v>1310</v>
      </c>
      <c r="L509" s="1" t="s">
        <v>1180</v>
      </c>
      <c r="M509" s="1" t="s">
        <v>1182</v>
      </c>
      <c r="N509" s="1">
        <v>0.0</v>
      </c>
      <c r="O509" s="1" t="s">
        <v>105</v>
      </c>
      <c r="P509" s="1" t="s">
        <v>73</v>
      </c>
    </row>
    <row r="510" ht="15.75" customHeight="1">
      <c r="A510" s="1" t="s">
        <v>875</v>
      </c>
      <c r="B510" s="1" t="s">
        <v>1374</v>
      </c>
      <c r="C510" s="1">
        <v>50.0</v>
      </c>
      <c r="D510" s="1">
        <v>93.0</v>
      </c>
      <c r="E510" s="1" t="s">
        <v>73</v>
      </c>
      <c r="F510" s="1" t="s">
        <v>73</v>
      </c>
      <c r="G510" s="1" t="s">
        <v>73</v>
      </c>
      <c r="H510" s="1" t="s">
        <v>1182</v>
      </c>
      <c r="I510" s="1">
        <v>1.0</v>
      </c>
      <c r="J510" s="1" t="s">
        <v>112</v>
      </c>
      <c r="K510" s="1" t="s">
        <v>1312</v>
      </c>
      <c r="L510" s="1" t="s">
        <v>1180</v>
      </c>
      <c r="M510" s="1" t="s">
        <v>1182</v>
      </c>
      <c r="N510" s="1">
        <v>0.0</v>
      </c>
      <c r="O510" s="1" t="s">
        <v>1064</v>
      </c>
      <c r="P510" s="1" t="s">
        <v>73</v>
      </c>
    </row>
    <row r="511" ht="15.75" customHeight="1">
      <c r="A511" s="1" t="s">
        <v>875</v>
      </c>
      <c r="B511" s="1" t="s">
        <v>1374</v>
      </c>
      <c r="C511" s="1">
        <v>50.0</v>
      </c>
      <c r="D511" s="1">
        <v>93.0</v>
      </c>
      <c r="E511" s="1" t="s">
        <v>73</v>
      </c>
      <c r="F511" s="1" t="s">
        <v>73</v>
      </c>
      <c r="G511" s="1" t="s">
        <v>73</v>
      </c>
      <c r="H511" s="1" t="s">
        <v>1182</v>
      </c>
      <c r="I511" s="1">
        <v>1.0</v>
      </c>
      <c r="J511" s="1" t="s">
        <v>336</v>
      </c>
      <c r="K511" s="1" t="s">
        <v>1314</v>
      </c>
      <c r="L511" s="1" t="s">
        <v>1180</v>
      </c>
      <c r="M511" s="1" t="s">
        <v>1182</v>
      </c>
      <c r="N511" s="1">
        <v>0.0</v>
      </c>
      <c r="O511" s="1" t="s">
        <v>901</v>
      </c>
      <c r="P511" s="1" t="s">
        <v>73</v>
      </c>
    </row>
    <row r="512" ht="15.75" customHeight="1">
      <c r="A512" s="1" t="s">
        <v>875</v>
      </c>
      <c r="B512" s="1" t="s">
        <v>1374</v>
      </c>
      <c r="C512" s="1">
        <v>50.0</v>
      </c>
      <c r="D512" s="1">
        <v>93.0</v>
      </c>
      <c r="E512" s="1" t="s">
        <v>73</v>
      </c>
      <c r="F512" s="1" t="s">
        <v>73</v>
      </c>
      <c r="G512" s="1" t="s">
        <v>73</v>
      </c>
      <c r="H512" s="1" t="s">
        <v>1182</v>
      </c>
      <c r="I512" s="1">
        <v>2.0</v>
      </c>
      <c r="J512" s="1" t="s">
        <v>98</v>
      </c>
      <c r="K512" s="1" t="s">
        <v>1317</v>
      </c>
      <c r="L512" s="1" t="s">
        <v>1180</v>
      </c>
      <c r="M512" s="1" t="s">
        <v>1182</v>
      </c>
      <c r="N512" s="1">
        <v>0.0</v>
      </c>
      <c r="O512" s="1" t="s">
        <v>105</v>
      </c>
      <c r="P512" s="1" t="s">
        <v>73</v>
      </c>
    </row>
    <row r="513" ht="15.75" customHeight="1">
      <c r="A513" s="1" t="s">
        <v>875</v>
      </c>
      <c r="B513" s="1" t="s">
        <v>1374</v>
      </c>
      <c r="C513" s="1">
        <v>50.0</v>
      </c>
      <c r="D513" s="1">
        <v>93.0</v>
      </c>
      <c r="E513" s="1" t="s">
        <v>73</v>
      </c>
      <c r="F513" s="1" t="s">
        <v>73</v>
      </c>
      <c r="G513" s="1" t="s">
        <v>73</v>
      </c>
      <c r="H513" s="1" t="s">
        <v>1182</v>
      </c>
      <c r="I513" s="1">
        <v>2.0</v>
      </c>
      <c r="J513" s="1" t="s">
        <v>112</v>
      </c>
      <c r="K513" s="1" t="s">
        <v>1319</v>
      </c>
      <c r="L513" s="1" t="s">
        <v>1180</v>
      </c>
      <c r="M513" s="1" t="s">
        <v>1182</v>
      </c>
      <c r="N513" s="1">
        <v>0.0</v>
      </c>
      <c r="O513" s="1" t="s">
        <v>1064</v>
      </c>
      <c r="P513" s="1" t="s">
        <v>73</v>
      </c>
    </row>
    <row r="514" ht="15.75" customHeight="1">
      <c r="A514" s="1" t="s">
        <v>875</v>
      </c>
      <c r="B514" s="1" t="s">
        <v>1374</v>
      </c>
      <c r="C514" s="1">
        <v>50.0</v>
      </c>
      <c r="D514" s="1">
        <v>93.0</v>
      </c>
      <c r="E514" s="1" t="s">
        <v>73</v>
      </c>
      <c r="F514" s="1" t="s">
        <v>73</v>
      </c>
      <c r="G514" s="1" t="s">
        <v>73</v>
      </c>
      <c r="H514" s="1" t="s">
        <v>1182</v>
      </c>
      <c r="I514" s="1">
        <v>2.0</v>
      </c>
      <c r="J514" s="1" t="s">
        <v>336</v>
      </c>
      <c r="K514" s="1" t="s">
        <v>1320</v>
      </c>
      <c r="L514" s="1" t="s">
        <v>1180</v>
      </c>
      <c r="M514" s="1" t="s">
        <v>1182</v>
      </c>
      <c r="N514" s="1">
        <v>0.0</v>
      </c>
      <c r="O514" s="1" t="s">
        <v>901</v>
      </c>
      <c r="P514" s="1" t="s">
        <v>73</v>
      </c>
    </row>
    <row r="515" ht="15.75" customHeight="1">
      <c r="A515" s="1" t="s">
        <v>875</v>
      </c>
      <c r="B515" s="1" t="s">
        <v>1374</v>
      </c>
      <c r="C515" s="1">
        <v>50.0</v>
      </c>
      <c r="D515" s="1">
        <v>93.0</v>
      </c>
      <c r="E515" s="1" t="s">
        <v>73</v>
      </c>
      <c r="F515" s="1" t="s">
        <v>73</v>
      </c>
      <c r="G515" s="1" t="s">
        <v>73</v>
      </c>
      <c r="H515" s="1" t="s">
        <v>1182</v>
      </c>
      <c r="I515" s="1">
        <v>3.0</v>
      </c>
      <c r="J515" s="1" t="s">
        <v>98</v>
      </c>
      <c r="K515" s="1" t="s">
        <v>1422</v>
      </c>
      <c r="L515" s="1" t="s">
        <v>1180</v>
      </c>
      <c r="M515" s="1" t="s">
        <v>1182</v>
      </c>
      <c r="N515" s="1">
        <v>0.0</v>
      </c>
      <c r="O515" s="1" t="s">
        <v>105</v>
      </c>
      <c r="P515" s="1" t="s">
        <v>73</v>
      </c>
    </row>
    <row r="516" ht="15.75" customHeight="1">
      <c r="A516" s="1" t="s">
        <v>875</v>
      </c>
      <c r="B516" s="1" t="s">
        <v>1374</v>
      </c>
      <c r="C516" s="1">
        <v>50.0</v>
      </c>
      <c r="D516" s="1">
        <v>93.0</v>
      </c>
      <c r="E516" s="1" t="s">
        <v>73</v>
      </c>
      <c r="F516" s="1" t="s">
        <v>73</v>
      </c>
      <c r="G516" s="1" t="s">
        <v>73</v>
      </c>
      <c r="H516" s="1" t="s">
        <v>1182</v>
      </c>
      <c r="I516" s="1">
        <v>3.0</v>
      </c>
      <c r="J516" s="1" t="s">
        <v>112</v>
      </c>
      <c r="K516" s="1" t="s">
        <v>1424</v>
      </c>
      <c r="L516" s="1" t="s">
        <v>1180</v>
      </c>
      <c r="M516" s="1" t="s">
        <v>1182</v>
      </c>
      <c r="N516" s="1">
        <v>0.0</v>
      </c>
      <c r="O516" s="1" t="s">
        <v>1064</v>
      </c>
      <c r="P516" s="1" t="s">
        <v>73</v>
      </c>
    </row>
    <row r="517" ht="15.75" customHeight="1">
      <c r="A517" s="1" t="s">
        <v>875</v>
      </c>
      <c r="B517" s="1" t="s">
        <v>1374</v>
      </c>
      <c r="C517" s="1">
        <v>50.0</v>
      </c>
      <c r="D517" s="1">
        <v>93.0</v>
      </c>
      <c r="E517" s="1" t="s">
        <v>73</v>
      </c>
      <c r="F517" s="1" t="s">
        <v>73</v>
      </c>
      <c r="G517" s="1" t="s">
        <v>73</v>
      </c>
      <c r="H517" s="1" t="s">
        <v>1182</v>
      </c>
      <c r="I517" s="1">
        <v>3.0</v>
      </c>
      <c r="J517" s="1" t="s">
        <v>336</v>
      </c>
      <c r="K517" s="1" t="s">
        <v>1426</v>
      </c>
      <c r="L517" s="1" t="s">
        <v>1180</v>
      </c>
      <c r="M517" s="1" t="s">
        <v>1182</v>
      </c>
      <c r="N517" s="1">
        <v>0.0</v>
      </c>
      <c r="O517" s="1" t="s">
        <v>901</v>
      </c>
      <c r="P517" s="1" t="s">
        <v>73</v>
      </c>
    </row>
    <row r="518" ht="15.75" customHeight="1">
      <c r="A518" s="1" t="s">
        <v>875</v>
      </c>
      <c r="B518" s="1" t="s">
        <v>1392</v>
      </c>
      <c r="C518" s="1">
        <v>51.0</v>
      </c>
      <c r="D518" s="1">
        <v>94.0</v>
      </c>
      <c r="E518" s="1" t="s">
        <v>73</v>
      </c>
      <c r="F518" s="1" t="s">
        <v>73</v>
      </c>
      <c r="G518" s="1" t="s">
        <v>73</v>
      </c>
      <c r="H518" s="1" t="s">
        <v>1189</v>
      </c>
      <c r="I518" s="1">
        <v>1.0</v>
      </c>
      <c r="J518" s="1" t="s">
        <v>1143</v>
      </c>
      <c r="K518" s="1" t="s">
        <v>1427</v>
      </c>
      <c r="L518" s="1" t="s">
        <v>1186</v>
      </c>
      <c r="M518" s="1" t="s">
        <v>1189</v>
      </c>
      <c r="N518" s="1">
        <v>0.0</v>
      </c>
      <c r="O518" s="1" t="s">
        <v>883</v>
      </c>
      <c r="P518" s="1" t="s">
        <v>73</v>
      </c>
    </row>
    <row r="519" ht="15.75" customHeight="1">
      <c r="A519" s="1" t="s">
        <v>875</v>
      </c>
      <c r="B519" s="1" t="s">
        <v>1392</v>
      </c>
      <c r="C519" s="1">
        <v>51.0</v>
      </c>
      <c r="D519" s="1">
        <v>94.0</v>
      </c>
      <c r="E519" s="1" t="s">
        <v>73</v>
      </c>
      <c r="F519" s="1" t="s">
        <v>73</v>
      </c>
      <c r="G519" s="1" t="s">
        <v>73</v>
      </c>
      <c r="H519" s="1" t="s">
        <v>1189</v>
      </c>
      <c r="I519" s="1">
        <v>1.0</v>
      </c>
      <c r="J519" s="1" t="s">
        <v>112</v>
      </c>
      <c r="K519" s="1" t="s">
        <v>1429</v>
      </c>
      <c r="L519" s="1" t="s">
        <v>1186</v>
      </c>
      <c r="M519" s="1" t="s">
        <v>1189</v>
      </c>
      <c r="N519" s="1">
        <v>0.0</v>
      </c>
      <c r="O519" s="1" t="s">
        <v>1064</v>
      </c>
      <c r="P519" s="1" t="s">
        <v>73</v>
      </c>
    </row>
    <row r="520" ht="15.75" customHeight="1">
      <c r="A520" s="1" t="s">
        <v>875</v>
      </c>
      <c r="B520" s="1" t="s">
        <v>1392</v>
      </c>
      <c r="C520" s="1">
        <v>51.0</v>
      </c>
      <c r="D520" s="1">
        <v>94.0</v>
      </c>
      <c r="E520" s="1" t="s">
        <v>73</v>
      </c>
      <c r="F520" s="1" t="s">
        <v>73</v>
      </c>
      <c r="G520" s="1" t="s">
        <v>73</v>
      </c>
      <c r="H520" s="1" t="s">
        <v>1189</v>
      </c>
      <c r="I520" s="1">
        <v>1.0</v>
      </c>
      <c r="J520" s="1" t="s">
        <v>127</v>
      </c>
      <c r="K520" s="1" t="s">
        <v>1323</v>
      </c>
      <c r="L520" s="1" t="s">
        <v>1186</v>
      </c>
      <c r="M520" s="1" t="s">
        <v>1189</v>
      </c>
      <c r="N520" s="1">
        <v>0.0</v>
      </c>
      <c r="O520" s="1" t="s">
        <v>1343</v>
      </c>
      <c r="P520" s="1" t="s">
        <v>73</v>
      </c>
    </row>
    <row r="521" ht="15.75" customHeight="1">
      <c r="A521" s="1" t="s">
        <v>875</v>
      </c>
      <c r="B521" s="1" t="s">
        <v>1392</v>
      </c>
      <c r="C521" s="1">
        <v>51.0</v>
      </c>
      <c r="D521" s="1">
        <v>94.0</v>
      </c>
      <c r="E521" s="1" t="s">
        <v>73</v>
      </c>
      <c r="F521" s="1" t="s">
        <v>73</v>
      </c>
      <c r="G521" s="1" t="s">
        <v>73</v>
      </c>
      <c r="H521" s="1" t="s">
        <v>1189</v>
      </c>
      <c r="I521" s="1">
        <v>2.0</v>
      </c>
      <c r="J521" s="1" t="s">
        <v>1143</v>
      </c>
      <c r="K521" s="1" t="s">
        <v>1432</v>
      </c>
      <c r="L521" s="1" t="s">
        <v>1186</v>
      </c>
      <c r="M521" s="1" t="s">
        <v>1189</v>
      </c>
      <c r="N521" s="1">
        <v>0.0</v>
      </c>
      <c r="O521" s="1" t="s">
        <v>883</v>
      </c>
      <c r="P521" s="1" t="s">
        <v>73</v>
      </c>
    </row>
    <row r="522" ht="15.75" customHeight="1">
      <c r="A522" s="1" t="s">
        <v>875</v>
      </c>
      <c r="B522" s="1" t="s">
        <v>1392</v>
      </c>
      <c r="C522" s="1">
        <v>51.0</v>
      </c>
      <c r="D522" s="1">
        <v>94.0</v>
      </c>
      <c r="E522" s="1" t="s">
        <v>73</v>
      </c>
      <c r="F522" s="1" t="s">
        <v>73</v>
      </c>
      <c r="G522" s="1" t="s">
        <v>73</v>
      </c>
      <c r="H522" s="1" t="s">
        <v>1189</v>
      </c>
      <c r="I522" s="1">
        <v>2.0</v>
      </c>
      <c r="J522" s="1" t="s">
        <v>112</v>
      </c>
      <c r="K522" s="1" t="s">
        <v>1434</v>
      </c>
      <c r="L522" s="1" t="s">
        <v>1186</v>
      </c>
      <c r="M522" s="1" t="s">
        <v>1189</v>
      </c>
      <c r="N522" s="1">
        <v>0.0</v>
      </c>
      <c r="O522" s="1" t="s">
        <v>1064</v>
      </c>
      <c r="P522" s="1" t="s">
        <v>73</v>
      </c>
    </row>
    <row r="523" ht="15.75" customHeight="1">
      <c r="A523" s="1" t="s">
        <v>875</v>
      </c>
      <c r="B523" s="1" t="s">
        <v>1392</v>
      </c>
      <c r="C523" s="1">
        <v>51.0</v>
      </c>
      <c r="D523" s="1">
        <v>94.0</v>
      </c>
      <c r="E523" s="1" t="s">
        <v>73</v>
      </c>
      <c r="F523" s="1" t="s">
        <v>73</v>
      </c>
      <c r="G523" s="1" t="s">
        <v>73</v>
      </c>
      <c r="H523" s="1" t="s">
        <v>1189</v>
      </c>
      <c r="I523" s="1">
        <v>2.0</v>
      </c>
      <c r="J523" s="1" t="s">
        <v>127</v>
      </c>
      <c r="K523" s="1" t="s">
        <v>1436</v>
      </c>
      <c r="L523" s="1" t="s">
        <v>1186</v>
      </c>
      <c r="M523" s="1" t="s">
        <v>1189</v>
      </c>
      <c r="N523" s="1">
        <v>0.0</v>
      </c>
      <c r="O523" s="1" t="s">
        <v>1343</v>
      </c>
      <c r="P523" s="1" t="s">
        <v>73</v>
      </c>
    </row>
    <row r="524" ht="15.75" customHeight="1">
      <c r="A524" s="1" t="s">
        <v>875</v>
      </c>
      <c r="B524" s="1" t="s">
        <v>1392</v>
      </c>
      <c r="C524" s="1">
        <v>51.0</v>
      </c>
      <c r="D524" s="1">
        <v>94.0</v>
      </c>
      <c r="E524" s="1" t="s">
        <v>73</v>
      </c>
      <c r="F524" s="1" t="s">
        <v>73</v>
      </c>
      <c r="G524" s="1" t="s">
        <v>73</v>
      </c>
      <c r="H524" s="1" t="s">
        <v>1189</v>
      </c>
      <c r="I524" s="1">
        <v>3.0</v>
      </c>
      <c r="J524" s="1" t="s">
        <v>1143</v>
      </c>
      <c r="K524" s="1" t="s">
        <v>1439</v>
      </c>
      <c r="L524" s="1" t="s">
        <v>1186</v>
      </c>
      <c r="M524" s="1" t="s">
        <v>1189</v>
      </c>
      <c r="N524" s="1">
        <v>0.0</v>
      </c>
      <c r="O524" s="1" t="s">
        <v>883</v>
      </c>
      <c r="P524" s="1" t="s">
        <v>73</v>
      </c>
    </row>
    <row r="525" ht="15.75" customHeight="1">
      <c r="A525" s="1" t="s">
        <v>875</v>
      </c>
      <c r="B525" s="1" t="s">
        <v>1392</v>
      </c>
      <c r="C525" s="1">
        <v>51.0</v>
      </c>
      <c r="D525" s="1">
        <v>94.0</v>
      </c>
      <c r="E525" s="1" t="s">
        <v>73</v>
      </c>
      <c r="F525" s="1" t="s">
        <v>73</v>
      </c>
      <c r="G525" s="1" t="s">
        <v>73</v>
      </c>
      <c r="H525" s="1" t="s">
        <v>1189</v>
      </c>
      <c r="I525" s="1">
        <v>3.0</v>
      </c>
      <c r="J525" s="1" t="s">
        <v>112</v>
      </c>
      <c r="K525" s="1" t="s">
        <v>1441</v>
      </c>
      <c r="L525" s="1" t="s">
        <v>1186</v>
      </c>
      <c r="M525" s="1" t="s">
        <v>1189</v>
      </c>
      <c r="N525" s="1">
        <v>0.0</v>
      </c>
      <c r="O525" s="1" t="s">
        <v>1064</v>
      </c>
      <c r="P525" s="1" t="s">
        <v>73</v>
      </c>
    </row>
    <row r="526" ht="15.75" customHeight="1">
      <c r="A526" s="1" t="s">
        <v>875</v>
      </c>
      <c r="B526" s="1" t="s">
        <v>1392</v>
      </c>
      <c r="C526" s="1">
        <v>51.0</v>
      </c>
      <c r="D526" s="1">
        <v>94.0</v>
      </c>
      <c r="E526" s="1" t="s">
        <v>73</v>
      </c>
      <c r="F526" s="1" t="s">
        <v>73</v>
      </c>
      <c r="G526" s="1" t="s">
        <v>73</v>
      </c>
      <c r="H526" s="1" t="s">
        <v>1189</v>
      </c>
      <c r="I526" s="1">
        <v>3.0</v>
      </c>
      <c r="J526" s="1" t="s">
        <v>127</v>
      </c>
      <c r="K526" s="1" t="s">
        <v>1443</v>
      </c>
      <c r="L526" s="1" t="s">
        <v>1186</v>
      </c>
      <c r="M526" s="1" t="s">
        <v>1189</v>
      </c>
      <c r="N526" s="1">
        <v>0.0</v>
      </c>
      <c r="O526" s="1" t="s">
        <v>1343</v>
      </c>
      <c r="P526" s="1" t="s">
        <v>73</v>
      </c>
    </row>
    <row r="527" ht="15.75" customHeight="1">
      <c r="A527" s="1" t="s">
        <v>875</v>
      </c>
      <c r="B527" s="1" t="s">
        <v>1409</v>
      </c>
      <c r="C527" s="1">
        <v>52.0</v>
      </c>
      <c r="D527" s="1">
        <v>95.0</v>
      </c>
      <c r="E527" s="1" t="s">
        <v>73</v>
      </c>
      <c r="F527" s="1" t="s">
        <v>73</v>
      </c>
      <c r="G527" s="1" t="s">
        <v>73</v>
      </c>
      <c r="H527" s="1" t="s">
        <v>1194</v>
      </c>
      <c r="I527" s="1">
        <v>1.0</v>
      </c>
      <c r="J527" s="1" t="s">
        <v>76</v>
      </c>
      <c r="K527" s="1" t="s">
        <v>1327</v>
      </c>
      <c r="L527" s="1" t="s">
        <v>1192</v>
      </c>
      <c r="M527" s="1" t="s">
        <v>1194</v>
      </c>
      <c r="N527" s="1">
        <v>0.0</v>
      </c>
      <c r="O527" s="1" t="s">
        <v>1412</v>
      </c>
      <c r="P527" s="1" t="s">
        <v>73</v>
      </c>
    </row>
    <row r="528" ht="15.75" customHeight="1">
      <c r="A528" s="1" t="s">
        <v>875</v>
      </c>
      <c r="B528" s="1" t="s">
        <v>1409</v>
      </c>
      <c r="C528" s="1">
        <v>52.0</v>
      </c>
      <c r="D528" s="1">
        <v>95.0</v>
      </c>
      <c r="E528" s="1" t="s">
        <v>73</v>
      </c>
      <c r="F528" s="1" t="s">
        <v>73</v>
      </c>
      <c r="G528" s="1" t="s">
        <v>73</v>
      </c>
      <c r="H528" s="1" t="s">
        <v>1194</v>
      </c>
      <c r="I528" s="1">
        <v>1.0</v>
      </c>
      <c r="J528" s="1" t="s">
        <v>1143</v>
      </c>
      <c r="K528" s="1" t="s">
        <v>1448</v>
      </c>
      <c r="L528" s="1" t="s">
        <v>1192</v>
      </c>
      <c r="M528" s="1" t="s">
        <v>1194</v>
      </c>
      <c r="N528" s="1">
        <v>0.0</v>
      </c>
      <c r="O528" s="1" t="s">
        <v>883</v>
      </c>
      <c r="P528" s="1" t="s">
        <v>73</v>
      </c>
    </row>
    <row r="529" ht="15.75" customHeight="1">
      <c r="A529" s="1" t="s">
        <v>875</v>
      </c>
      <c r="B529" s="1" t="s">
        <v>1409</v>
      </c>
      <c r="C529" s="1">
        <v>52.0</v>
      </c>
      <c r="D529" s="1">
        <v>95.0</v>
      </c>
      <c r="E529" s="1" t="s">
        <v>73</v>
      </c>
      <c r="F529" s="1" t="s">
        <v>73</v>
      </c>
      <c r="G529" s="1" t="s">
        <v>73</v>
      </c>
      <c r="H529" s="1" t="s">
        <v>1194</v>
      </c>
      <c r="I529" s="1">
        <v>1.0</v>
      </c>
      <c r="J529" s="1" t="s">
        <v>112</v>
      </c>
      <c r="K529" s="1" t="s">
        <v>1450</v>
      </c>
      <c r="L529" s="1" t="s">
        <v>1192</v>
      </c>
      <c r="M529" s="1" t="s">
        <v>1194</v>
      </c>
      <c r="N529" s="1">
        <v>0.0</v>
      </c>
      <c r="O529" s="1" t="s">
        <v>1416</v>
      </c>
      <c r="P529" s="1" t="s">
        <v>73</v>
      </c>
    </row>
    <row r="530" ht="15.75" customHeight="1">
      <c r="A530" s="1" t="s">
        <v>875</v>
      </c>
      <c r="B530" s="1" t="s">
        <v>1409</v>
      </c>
      <c r="C530" s="1">
        <v>52.0</v>
      </c>
      <c r="D530" s="1">
        <v>95.0</v>
      </c>
      <c r="E530" s="1" t="s">
        <v>73</v>
      </c>
      <c r="F530" s="1" t="s">
        <v>73</v>
      </c>
      <c r="G530" s="1" t="s">
        <v>73</v>
      </c>
      <c r="H530" s="1" t="s">
        <v>1194</v>
      </c>
      <c r="I530" s="1">
        <v>1.0</v>
      </c>
      <c r="J530" s="1" t="s">
        <v>336</v>
      </c>
      <c r="K530" s="1" t="s">
        <v>1451</v>
      </c>
      <c r="L530" s="1" t="s">
        <v>1192</v>
      </c>
      <c r="M530" s="1" t="s">
        <v>1194</v>
      </c>
      <c r="N530" s="1">
        <v>0.0</v>
      </c>
      <c r="O530" s="1" t="s">
        <v>901</v>
      </c>
      <c r="P530" s="1" t="s">
        <v>73</v>
      </c>
    </row>
    <row r="531" ht="15.75" customHeight="1">
      <c r="A531" s="1" t="s">
        <v>875</v>
      </c>
      <c r="B531" s="1" t="s">
        <v>1409</v>
      </c>
      <c r="C531" s="1">
        <v>52.0</v>
      </c>
      <c r="D531" s="1">
        <v>95.0</v>
      </c>
      <c r="E531" s="1" t="s">
        <v>73</v>
      </c>
      <c r="F531" s="1" t="s">
        <v>73</v>
      </c>
      <c r="G531" s="1" t="s">
        <v>73</v>
      </c>
      <c r="H531" s="1" t="s">
        <v>1194</v>
      </c>
      <c r="I531" s="1">
        <v>2.0</v>
      </c>
      <c r="J531" s="1" t="s">
        <v>76</v>
      </c>
      <c r="K531" s="1" t="s">
        <v>1454</v>
      </c>
      <c r="L531" s="1" t="s">
        <v>1192</v>
      </c>
      <c r="M531" s="1" t="s">
        <v>1194</v>
      </c>
      <c r="N531" s="1">
        <v>0.0</v>
      </c>
      <c r="O531" s="1" t="s">
        <v>1412</v>
      </c>
      <c r="P531" s="1" t="s">
        <v>73</v>
      </c>
    </row>
    <row r="532" ht="15.75" customHeight="1">
      <c r="A532" s="1" t="s">
        <v>875</v>
      </c>
      <c r="B532" s="1" t="s">
        <v>1409</v>
      </c>
      <c r="C532" s="1">
        <v>52.0</v>
      </c>
      <c r="D532" s="1">
        <v>95.0</v>
      </c>
      <c r="E532" s="1" t="s">
        <v>73</v>
      </c>
      <c r="F532" s="1" t="s">
        <v>73</v>
      </c>
      <c r="G532" s="1" t="s">
        <v>73</v>
      </c>
      <c r="H532" s="1" t="s">
        <v>1194</v>
      </c>
      <c r="I532" s="1">
        <v>2.0</v>
      </c>
      <c r="J532" s="1" t="s">
        <v>1143</v>
      </c>
      <c r="K532" s="1" t="s">
        <v>1456</v>
      </c>
      <c r="L532" s="1" t="s">
        <v>1192</v>
      </c>
      <c r="M532" s="1" t="s">
        <v>1194</v>
      </c>
      <c r="N532" s="1">
        <v>0.0</v>
      </c>
      <c r="O532" s="1" t="s">
        <v>883</v>
      </c>
      <c r="P532" s="1" t="s">
        <v>73</v>
      </c>
    </row>
    <row r="533" ht="15.75" customHeight="1">
      <c r="A533" s="1" t="s">
        <v>875</v>
      </c>
      <c r="B533" s="1" t="s">
        <v>1409</v>
      </c>
      <c r="C533" s="1">
        <v>52.0</v>
      </c>
      <c r="D533" s="1">
        <v>95.0</v>
      </c>
      <c r="E533" s="1" t="s">
        <v>73</v>
      </c>
      <c r="F533" s="1" t="s">
        <v>73</v>
      </c>
      <c r="G533" s="1" t="s">
        <v>73</v>
      </c>
      <c r="H533" s="1" t="s">
        <v>1194</v>
      </c>
      <c r="I533" s="1">
        <v>2.0</v>
      </c>
      <c r="J533" s="1" t="s">
        <v>112</v>
      </c>
      <c r="K533" s="1" t="s">
        <v>1458</v>
      </c>
      <c r="L533" s="1" t="s">
        <v>1192</v>
      </c>
      <c r="M533" s="1" t="s">
        <v>1194</v>
      </c>
      <c r="N533" s="1">
        <v>0.0</v>
      </c>
      <c r="O533" s="1" t="s">
        <v>1416</v>
      </c>
      <c r="P533" s="1" t="s">
        <v>73</v>
      </c>
    </row>
    <row r="534" ht="15.75" customHeight="1">
      <c r="A534" s="1" t="s">
        <v>875</v>
      </c>
      <c r="B534" s="1" t="s">
        <v>1409</v>
      </c>
      <c r="C534" s="1">
        <v>52.0</v>
      </c>
      <c r="D534" s="1">
        <v>95.0</v>
      </c>
      <c r="E534" s="1" t="s">
        <v>73</v>
      </c>
      <c r="F534" s="1" t="s">
        <v>73</v>
      </c>
      <c r="G534" s="1" t="s">
        <v>73</v>
      </c>
      <c r="H534" s="1" t="s">
        <v>1194</v>
      </c>
      <c r="I534" s="1">
        <v>2.0</v>
      </c>
      <c r="J534" s="1" t="s">
        <v>336</v>
      </c>
      <c r="K534" s="1" t="s">
        <v>1460</v>
      </c>
      <c r="L534" s="1" t="s">
        <v>1192</v>
      </c>
      <c r="M534" s="1" t="s">
        <v>1194</v>
      </c>
      <c r="N534" s="1">
        <v>0.0</v>
      </c>
      <c r="O534" s="1" t="s">
        <v>901</v>
      </c>
      <c r="P534" s="1" t="s">
        <v>73</v>
      </c>
    </row>
    <row r="535" ht="15.75" customHeight="1">
      <c r="A535" s="1" t="s">
        <v>875</v>
      </c>
      <c r="B535" s="1" t="s">
        <v>1409</v>
      </c>
      <c r="C535" s="1">
        <v>52.0</v>
      </c>
      <c r="D535" s="1">
        <v>95.0</v>
      </c>
      <c r="E535" s="1" t="s">
        <v>73</v>
      </c>
      <c r="F535" s="1" t="s">
        <v>73</v>
      </c>
      <c r="G535" s="1" t="s">
        <v>73</v>
      </c>
      <c r="H535" s="1" t="s">
        <v>1194</v>
      </c>
      <c r="I535" s="1">
        <v>3.0</v>
      </c>
      <c r="J535" s="1" t="s">
        <v>76</v>
      </c>
      <c r="K535" s="1" t="s">
        <v>1462</v>
      </c>
      <c r="L535" s="1" t="s">
        <v>1192</v>
      </c>
      <c r="M535" s="1" t="s">
        <v>1194</v>
      </c>
      <c r="N535" s="1">
        <v>0.0</v>
      </c>
      <c r="O535" s="1" t="s">
        <v>1412</v>
      </c>
      <c r="P535" s="1" t="s">
        <v>73</v>
      </c>
    </row>
    <row r="536" ht="15.75" customHeight="1">
      <c r="A536" s="1" t="s">
        <v>875</v>
      </c>
      <c r="B536" s="1" t="s">
        <v>1409</v>
      </c>
      <c r="C536" s="1">
        <v>52.0</v>
      </c>
      <c r="D536" s="1">
        <v>95.0</v>
      </c>
      <c r="E536" s="1" t="s">
        <v>73</v>
      </c>
      <c r="F536" s="1" t="s">
        <v>73</v>
      </c>
      <c r="G536" s="1" t="s">
        <v>73</v>
      </c>
      <c r="H536" s="1" t="s">
        <v>1194</v>
      </c>
      <c r="I536" s="1">
        <v>3.0</v>
      </c>
      <c r="J536" s="1" t="s">
        <v>1143</v>
      </c>
      <c r="K536" s="1" t="s">
        <v>1464</v>
      </c>
      <c r="L536" s="1" t="s">
        <v>1192</v>
      </c>
      <c r="M536" s="1" t="s">
        <v>1194</v>
      </c>
      <c r="N536" s="1">
        <v>0.0</v>
      </c>
      <c r="O536" s="1" t="s">
        <v>883</v>
      </c>
      <c r="P536" s="1" t="s">
        <v>73</v>
      </c>
    </row>
    <row r="537" ht="15.75" customHeight="1">
      <c r="A537" s="1" t="s">
        <v>875</v>
      </c>
      <c r="B537" s="1" t="s">
        <v>1409</v>
      </c>
      <c r="C537" s="1">
        <v>52.0</v>
      </c>
      <c r="D537" s="1">
        <v>95.0</v>
      </c>
      <c r="E537" s="1" t="s">
        <v>73</v>
      </c>
      <c r="F537" s="1" t="s">
        <v>73</v>
      </c>
      <c r="G537" s="1" t="s">
        <v>73</v>
      </c>
      <c r="H537" s="1" t="s">
        <v>1194</v>
      </c>
      <c r="I537" s="1">
        <v>3.0</v>
      </c>
      <c r="J537" s="1" t="s">
        <v>112</v>
      </c>
      <c r="K537" s="1" t="s">
        <v>1467</v>
      </c>
      <c r="L537" s="1" t="s">
        <v>1192</v>
      </c>
      <c r="M537" s="1" t="s">
        <v>1194</v>
      </c>
      <c r="N537" s="1">
        <v>0.0</v>
      </c>
      <c r="O537" s="1" t="s">
        <v>1416</v>
      </c>
      <c r="P537" s="1" t="s">
        <v>73</v>
      </c>
    </row>
    <row r="538" ht="15.75" customHeight="1">
      <c r="A538" s="1" t="s">
        <v>875</v>
      </c>
      <c r="B538" s="1" t="s">
        <v>1409</v>
      </c>
      <c r="C538" s="1">
        <v>52.0</v>
      </c>
      <c r="D538" s="1">
        <v>95.0</v>
      </c>
      <c r="E538" s="1" t="s">
        <v>73</v>
      </c>
      <c r="F538" s="1" t="s">
        <v>73</v>
      </c>
      <c r="G538" s="1" t="s">
        <v>73</v>
      </c>
      <c r="H538" s="1" t="s">
        <v>1194</v>
      </c>
      <c r="I538" s="1">
        <v>3.0</v>
      </c>
      <c r="J538" s="1" t="s">
        <v>336</v>
      </c>
      <c r="K538" s="1" t="s">
        <v>1469</v>
      </c>
      <c r="L538" s="1" t="s">
        <v>1192</v>
      </c>
      <c r="M538" s="1" t="s">
        <v>1194</v>
      </c>
      <c r="N538" s="1">
        <v>0.0</v>
      </c>
      <c r="O538" s="1" t="s">
        <v>901</v>
      </c>
      <c r="P538" s="1" t="s">
        <v>73</v>
      </c>
    </row>
    <row r="539" ht="15.75" customHeight="1">
      <c r="A539" s="1" t="s">
        <v>875</v>
      </c>
      <c r="B539" s="1" t="s">
        <v>1409</v>
      </c>
      <c r="C539" s="1">
        <v>52.0</v>
      </c>
      <c r="D539" s="1">
        <v>95.0</v>
      </c>
      <c r="E539" s="1" t="s">
        <v>73</v>
      </c>
      <c r="F539" s="1" t="s">
        <v>73</v>
      </c>
      <c r="G539" s="1" t="s">
        <v>73</v>
      </c>
      <c r="H539" s="1" t="s">
        <v>1194</v>
      </c>
      <c r="I539" s="1">
        <v>4.0</v>
      </c>
      <c r="J539" s="1" t="s">
        <v>76</v>
      </c>
      <c r="K539" s="1" t="s">
        <v>1471</v>
      </c>
      <c r="L539" s="1" t="s">
        <v>1192</v>
      </c>
      <c r="M539" s="1" t="s">
        <v>1194</v>
      </c>
      <c r="N539" s="1">
        <v>0.0</v>
      </c>
      <c r="O539" s="1" t="s">
        <v>1412</v>
      </c>
      <c r="P539" s="1" t="s">
        <v>73</v>
      </c>
    </row>
    <row r="540" ht="15.75" customHeight="1">
      <c r="A540" s="1" t="s">
        <v>875</v>
      </c>
      <c r="B540" s="1" t="s">
        <v>1409</v>
      </c>
      <c r="C540" s="1">
        <v>52.0</v>
      </c>
      <c r="D540" s="1">
        <v>95.0</v>
      </c>
      <c r="E540" s="1" t="s">
        <v>73</v>
      </c>
      <c r="F540" s="1" t="s">
        <v>73</v>
      </c>
      <c r="G540" s="1" t="s">
        <v>73</v>
      </c>
      <c r="H540" s="1" t="s">
        <v>1194</v>
      </c>
      <c r="I540" s="1">
        <v>4.0</v>
      </c>
      <c r="J540" s="1" t="s">
        <v>1143</v>
      </c>
      <c r="K540" s="1" t="s">
        <v>1474</v>
      </c>
      <c r="L540" s="1" t="s">
        <v>1192</v>
      </c>
      <c r="M540" s="1" t="s">
        <v>1194</v>
      </c>
      <c r="N540" s="1">
        <v>0.0</v>
      </c>
      <c r="O540" s="1" t="s">
        <v>883</v>
      </c>
      <c r="P540" s="1" t="s">
        <v>73</v>
      </c>
    </row>
    <row r="541" ht="15.75" customHeight="1">
      <c r="A541" s="1" t="s">
        <v>875</v>
      </c>
      <c r="B541" s="1" t="s">
        <v>1409</v>
      </c>
      <c r="C541" s="1">
        <v>52.0</v>
      </c>
      <c r="D541" s="1">
        <v>95.0</v>
      </c>
      <c r="E541" s="1" t="s">
        <v>73</v>
      </c>
      <c r="F541" s="1" t="s">
        <v>73</v>
      </c>
      <c r="G541" s="1" t="s">
        <v>73</v>
      </c>
      <c r="H541" s="1" t="s">
        <v>1194</v>
      </c>
      <c r="I541" s="1">
        <v>4.0</v>
      </c>
      <c r="J541" s="1" t="s">
        <v>112</v>
      </c>
      <c r="K541" s="1" t="s">
        <v>1478</v>
      </c>
      <c r="L541" s="1" t="s">
        <v>1192</v>
      </c>
      <c r="M541" s="1" t="s">
        <v>1194</v>
      </c>
      <c r="N541" s="1">
        <v>0.0</v>
      </c>
      <c r="O541" s="1" t="s">
        <v>1416</v>
      </c>
      <c r="P541" s="1" t="s">
        <v>73</v>
      </c>
    </row>
    <row r="542" ht="15.75" customHeight="1">
      <c r="A542" s="1" t="s">
        <v>875</v>
      </c>
      <c r="B542" s="1" t="s">
        <v>1409</v>
      </c>
      <c r="C542" s="1">
        <v>52.0</v>
      </c>
      <c r="D542" s="1">
        <v>95.0</v>
      </c>
      <c r="E542" s="1" t="s">
        <v>73</v>
      </c>
      <c r="F542" s="1" t="s">
        <v>73</v>
      </c>
      <c r="G542" s="1" t="s">
        <v>73</v>
      </c>
      <c r="H542" s="1" t="s">
        <v>1194</v>
      </c>
      <c r="I542" s="1">
        <v>4.0</v>
      </c>
      <c r="J542" s="1" t="s">
        <v>336</v>
      </c>
      <c r="K542" s="1" t="s">
        <v>1481</v>
      </c>
      <c r="L542" s="1" t="s">
        <v>1192</v>
      </c>
      <c r="M542" s="1" t="s">
        <v>1194</v>
      </c>
      <c r="N542" s="1">
        <v>0.0</v>
      </c>
      <c r="O542" s="1" t="s">
        <v>901</v>
      </c>
      <c r="P542" s="1" t="s">
        <v>73</v>
      </c>
    </row>
    <row r="543" ht="15.75" customHeight="1">
      <c r="A543" s="1" t="s">
        <v>875</v>
      </c>
      <c r="B543" s="1" t="s">
        <v>1438</v>
      </c>
      <c r="C543" s="1">
        <v>53.0</v>
      </c>
      <c r="D543" s="1">
        <v>96.0</v>
      </c>
      <c r="E543" s="1" t="s">
        <v>73</v>
      </c>
      <c r="F543" s="1" t="s">
        <v>73</v>
      </c>
      <c r="G543" s="1" t="s">
        <v>73</v>
      </c>
      <c r="H543" s="1" t="s">
        <v>1201</v>
      </c>
      <c r="I543" s="1">
        <v>1.0</v>
      </c>
      <c r="J543" s="1" t="s">
        <v>76</v>
      </c>
      <c r="K543" s="1" t="s">
        <v>1334</v>
      </c>
      <c r="L543" s="1" t="s">
        <v>1199</v>
      </c>
      <c r="M543" s="1" t="s">
        <v>1201</v>
      </c>
      <c r="N543" s="1">
        <v>0.0</v>
      </c>
      <c r="O543" s="1" t="s">
        <v>1412</v>
      </c>
      <c r="P543" s="1" t="s">
        <v>73</v>
      </c>
    </row>
    <row r="544" ht="15.75" customHeight="1">
      <c r="A544" s="1" t="s">
        <v>875</v>
      </c>
      <c r="B544" s="1" t="s">
        <v>1438</v>
      </c>
      <c r="C544" s="1">
        <v>53.0</v>
      </c>
      <c r="D544" s="1">
        <v>96.0</v>
      </c>
      <c r="E544" s="1" t="s">
        <v>73</v>
      </c>
      <c r="F544" s="1" t="s">
        <v>73</v>
      </c>
      <c r="G544" s="1" t="s">
        <v>73</v>
      </c>
      <c r="H544" s="1" t="s">
        <v>1201</v>
      </c>
      <c r="I544" s="1">
        <v>1.0</v>
      </c>
      <c r="J544" s="1" t="s">
        <v>1143</v>
      </c>
      <c r="K544" s="1" t="s">
        <v>1335</v>
      </c>
      <c r="L544" s="1" t="s">
        <v>1199</v>
      </c>
      <c r="M544" s="1" t="s">
        <v>1201</v>
      </c>
      <c r="N544" s="1">
        <v>0.0</v>
      </c>
      <c r="O544" s="1" t="s">
        <v>883</v>
      </c>
      <c r="P544" s="1" t="s">
        <v>73</v>
      </c>
    </row>
    <row r="545" ht="15.75" customHeight="1">
      <c r="A545" s="1" t="s">
        <v>875</v>
      </c>
      <c r="B545" s="1" t="s">
        <v>1438</v>
      </c>
      <c r="C545" s="1">
        <v>53.0</v>
      </c>
      <c r="D545" s="1">
        <v>96.0</v>
      </c>
      <c r="E545" s="1" t="s">
        <v>73</v>
      </c>
      <c r="F545" s="1" t="s">
        <v>73</v>
      </c>
      <c r="G545" s="1" t="s">
        <v>73</v>
      </c>
      <c r="H545" s="1" t="s">
        <v>1201</v>
      </c>
      <c r="I545" s="1">
        <v>1.0</v>
      </c>
      <c r="J545" s="1" t="s">
        <v>112</v>
      </c>
      <c r="K545" s="1" t="s">
        <v>1488</v>
      </c>
      <c r="L545" s="1" t="s">
        <v>1199</v>
      </c>
      <c r="M545" s="1" t="s">
        <v>1201</v>
      </c>
      <c r="N545" s="1">
        <v>0.0</v>
      </c>
      <c r="O545" s="1" t="s">
        <v>1416</v>
      </c>
      <c r="P545" s="1" t="s">
        <v>73</v>
      </c>
    </row>
    <row r="546" ht="15.75" customHeight="1">
      <c r="A546" s="1" t="s">
        <v>875</v>
      </c>
      <c r="B546" s="1" t="s">
        <v>1438</v>
      </c>
      <c r="C546" s="1">
        <v>53.0</v>
      </c>
      <c r="D546" s="1">
        <v>96.0</v>
      </c>
      <c r="E546" s="1" t="s">
        <v>73</v>
      </c>
      <c r="F546" s="1" t="s">
        <v>73</v>
      </c>
      <c r="G546" s="1" t="s">
        <v>73</v>
      </c>
      <c r="H546" s="1" t="s">
        <v>1201</v>
      </c>
      <c r="I546" s="1">
        <v>1.0</v>
      </c>
      <c r="J546" s="1" t="s">
        <v>127</v>
      </c>
      <c r="K546" s="1" t="s">
        <v>1491</v>
      </c>
      <c r="L546" s="1" t="s">
        <v>1199</v>
      </c>
      <c r="M546" s="1" t="s">
        <v>1201</v>
      </c>
      <c r="N546" s="1">
        <v>0.0</v>
      </c>
      <c r="O546" s="1" t="s">
        <v>1446</v>
      </c>
      <c r="P546" s="1" t="s">
        <v>73</v>
      </c>
    </row>
    <row r="547" ht="15.75" customHeight="1">
      <c r="A547" s="1" t="s">
        <v>875</v>
      </c>
      <c r="B547" s="1" t="s">
        <v>1438</v>
      </c>
      <c r="C547" s="1">
        <v>53.0</v>
      </c>
      <c r="D547" s="1">
        <v>96.0</v>
      </c>
      <c r="E547" s="1" t="s">
        <v>73</v>
      </c>
      <c r="F547" s="1" t="s">
        <v>73</v>
      </c>
      <c r="G547" s="1" t="s">
        <v>73</v>
      </c>
      <c r="H547" s="1" t="s">
        <v>1201</v>
      </c>
      <c r="I547" s="1">
        <v>2.0</v>
      </c>
      <c r="J547" s="1" t="s">
        <v>76</v>
      </c>
      <c r="K547" s="1" t="s">
        <v>1337</v>
      </c>
      <c r="L547" s="1" t="s">
        <v>1199</v>
      </c>
      <c r="M547" s="1" t="s">
        <v>1201</v>
      </c>
      <c r="N547" s="1">
        <v>0.0</v>
      </c>
      <c r="O547" s="1" t="s">
        <v>1412</v>
      </c>
      <c r="P547" s="1" t="s">
        <v>73</v>
      </c>
    </row>
    <row r="548" ht="15.75" customHeight="1">
      <c r="A548" s="1" t="s">
        <v>875</v>
      </c>
      <c r="B548" s="1" t="s">
        <v>1438</v>
      </c>
      <c r="C548" s="1">
        <v>53.0</v>
      </c>
      <c r="D548" s="1">
        <v>96.0</v>
      </c>
      <c r="E548" s="1" t="s">
        <v>73</v>
      </c>
      <c r="F548" s="1" t="s">
        <v>73</v>
      </c>
      <c r="G548" s="1" t="s">
        <v>73</v>
      </c>
      <c r="H548" s="1" t="s">
        <v>1201</v>
      </c>
      <c r="I548" s="1">
        <v>2.0</v>
      </c>
      <c r="J548" s="1" t="s">
        <v>1143</v>
      </c>
      <c r="K548" s="1" t="s">
        <v>1339</v>
      </c>
      <c r="L548" s="1" t="s">
        <v>1199</v>
      </c>
      <c r="M548" s="1" t="s">
        <v>1201</v>
      </c>
      <c r="N548" s="1">
        <v>0.0</v>
      </c>
      <c r="O548" s="1" t="s">
        <v>883</v>
      </c>
      <c r="P548" s="1" t="s">
        <v>73</v>
      </c>
    </row>
    <row r="549" ht="15.75" customHeight="1">
      <c r="A549" s="1" t="s">
        <v>875</v>
      </c>
      <c r="B549" s="1" t="s">
        <v>1438</v>
      </c>
      <c r="C549" s="1">
        <v>53.0</v>
      </c>
      <c r="D549" s="1">
        <v>96.0</v>
      </c>
      <c r="E549" s="1" t="s">
        <v>73</v>
      </c>
      <c r="F549" s="1" t="s">
        <v>73</v>
      </c>
      <c r="G549" s="1" t="s">
        <v>73</v>
      </c>
      <c r="H549" s="1" t="s">
        <v>1201</v>
      </c>
      <c r="I549" s="1">
        <v>2.0</v>
      </c>
      <c r="J549" s="1" t="s">
        <v>112</v>
      </c>
      <c r="K549" s="1" t="s">
        <v>1342</v>
      </c>
      <c r="L549" s="1" t="s">
        <v>1199</v>
      </c>
      <c r="M549" s="1" t="s">
        <v>1201</v>
      </c>
      <c r="N549" s="1">
        <v>0.0</v>
      </c>
      <c r="O549" s="1" t="s">
        <v>1416</v>
      </c>
      <c r="P549" s="1" t="s">
        <v>73</v>
      </c>
    </row>
    <row r="550" ht="15.75" customHeight="1">
      <c r="A550" s="1" t="s">
        <v>875</v>
      </c>
      <c r="B550" s="1" t="s">
        <v>1438</v>
      </c>
      <c r="C550" s="1">
        <v>53.0</v>
      </c>
      <c r="D550" s="1">
        <v>96.0</v>
      </c>
      <c r="E550" s="1" t="s">
        <v>73</v>
      </c>
      <c r="F550" s="1" t="s">
        <v>73</v>
      </c>
      <c r="G550" s="1" t="s">
        <v>73</v>
      </c>
      <c r="H550" s="1" t="s">
        <v>1201</v>
      </c>
      <c r="I550" s="1">
        <v>2.0</v>
      </c>
      <c r="J550" s="1" t="s">
        <v>127</v>
      </c>
      <c r="K550" s="1" t="s">
        <v>1497</v>
      </c>
      <c r="L550" s="1" t="s">
        <v>1199</v>
      </c>
      <c r="M550" s="1" t="s">
        <v>1201</v>
      </c>
      <c r="N550" s="1">
        <v>0.0</v>
      </c>
      <c r="O550" s="1" t="s">
        <v>1446</v>
      </c>
      <c r="P550" s="1" t="s">
        <v>73</v>
      </c>
    </row>
    <row r="551" ht="15.75" customHeight="1">
      <c r="A551" s="1" t="s">
        <v>875</v>
      </c>
      <c r="B551" s="1" t="s">
        <v>1438</v>
      </c>
      <c r="C551" s="1">
        <v>53.0</v>
      </c>
      <c r="D551" s="1">
        <v>96.0</v>
      </c>
      <c r="E551" s="1" t="s">
        <v>73</v>
      </c>
      <c r="F551" s="1" t="s">
        <v>73</v>
      </c>
      <c r="G551" s="1" t="s">
        <v>73</v>
      </c>
      <c r="H551" s="1" t="s">
        <v>1201</v>
      </c>
      <c r="I551" s="1">
        <v>3.0</v>
      </c>
      <c r="J551" s="1" t="s">
        <v>76</v>
      </c>
      <c r="K551" s="1" t="s">
        <v>1347</v>
      </c>
      <c r="L551" s="1" t="s">
        <v>1199</v>
      </c>
      <c r="M551" s="1" t="s">
        <v>1201</v>
      </c>
      <c r="N551" s="1">
        <v>0.0</v>
      </c>
      <c r="O551" s="1" t="s">
        <v>1412</v>
      </c>
      <c r="P551" s="1" t="s">
        <v>73</v>
      </c>
    </row>
    <row r="552" ht="15.75" customHeight="1">
      <c r="A552" s="1" t="s">
        <v>875</v>
      </c>
      <c r="B552" s="1" t="s">
        <v>1438</v>
      </c>
      <c r="C552" s="1">
        <v>53.0</v>
      </c>
      <c r="D552" s="1">
        <v>96.0</v>
      </c>
      <c r="E552" s="1" t="s">
        <v>73</v>
      </c>
      <c r="F552" s="1" t="s">
        <v>73</v>
      </c>
      <c r="G552" s="1" t="s">
        <v>73</v>
      </c>
      <c r="H552" s="1" t="s">
        <v>1201</v>
      </c>
      <c r="I552" s="1">
        <v>3.0</v>
      </c>
      <c r="J552" s="1" t="s">
        <v>1143</v>
      </c>
      <c r="K552" s="1" t="s">
        <v>1349</v>
      </c>
      <c r="L552" s="1" t="s">
        <v>1199</v>
      </c>
      <c r="M552" s="1" t="s">
        <v>1201</v>
      </c>
      <c r="N552" s="1">
        <v>0.0</v>
      </c>
      <c r="O552" s="1" t="s">
        <v>883</v>
      </c>
      <c r="P552" s="1" t="s">
        <v>73</v>
      </c>
    </row>
    <row r="553" ht="15.75" customHeight="1">
      <c r="A553" s="1" t="s">
        <v>875</v>
      </c>
      <c r="B553" s="1" t="s">
        <v>1438</v>
      </c>
      <c r="C553" s="1">
        <v>53.0</v>
      </c>
      <c r="D553" s="1">
        <v>96.0</v>
      </c>
      <c r="E553" s="1" t="s">
        <v>73</v>
      </c>
      <c r="F553" s="1" t="s">
        <v>73</v>
      </c>
      <c r="G553" s="1" t="s">
        <v>73</v>
      </c>
      <c r="H553" s="1" t="s">
        <v>1201</v>
      </c>
      <c r="I553" s="1">
        <v>3.0</v>
      </c>
      <c r="J553" s="1" t="s">
        <v>112</v>
      </c>
      <c r="K553" s="1" t="s">
        <v>1351</v>
      </c>
      <c r="L553" s="1" t="s">
        <v>1199</v>
      </c>
      <c r="M553" s="1" t="s">
        <v>1201</v>
      </c>
      <c r="N553" s="1">
        <v>0.0</v>
      </c>
      <c r="O553" s="1" t="s">
        <v>1416</v>
      </c>
      <c r="P553" s="1" t="s">
        <v>73</v>
      </c>
    </row>
    <row r="554" ht="15.75" customHeight="1">
      <c r="A554" s="1" t="s">
        <v>875</v>
      </c>
      <c r="B554" s="1" t="s">
        <v>1438</v>
      </c>
      <c r="C554" s="1">
        <v>53.0</v>
      </c>
      <c r="D554" s="1">
        <v>96.0</v>
      </c>
      <c r="E554" s="1" t="s">
        <v>73</v>
      </c>
      <c r="F554" s="1" t="s">
        <v>73</v>
      </c>
      <c r="G554" s="1" t="s">
        <v>73</v>
      </c>
      <c r="H554" s="1" t="s">
        <v>1201</v>
      </c>
      <c r="I554" s="1">
        <v>3.0</v>
      </c>
      <c r="J554" s="1" t="s">
        <v>127</v>
      </c>
      <c r="K554" s="1" t="s">
        <v>1503</v>
      </c>
      <c r="L554" s="1" t="s">
        <v>1199</v>
      </c>
      <c r="M554" s="1" t="s">
        <v>1201</v>
      </c>
      <c r="N554" s="1">
        <v>0.0</v>
      </c>
      <c r="O554" s="1" t="s">
        <v>1446</v>
      </c>
      <c r="P554" s="1" t="s">
        <v>73</v>
      </c>
    </row>
    <row r="555" ht="15.75" customHeight="1">
      <c r="A555" s="1" t="s">
        <v>875</v>
      </c>
      <c r="B555" s="1" t="s">
        <v>1438</v>
      </c>
      <c r="C555" s="1">
        <v>53.0</v>
      </c>
      <c r="D555" s="1">
        <v>96.0</v>
      </c>
      <c r="E555" s="1" t="s">
        <v>73</v>
      </c>
      <c r="F555" s="1" t="s">
        <v>73</v>
      </c>
      <c r="G555" s="1" t="s">
        <v>73</v>
      </c>
      <c r="H555" s="1" t="s">
        <v>1201</v>
      </c>
      <c r="I555" s="1">
        <v>4.0</v>
      </c>
      <c r="J555" s="1" t="s">
        <v>76</v>
      </c>
      <c r="K555" s="1" t="s">
        <v>1505</v>
      </c>
      <c r="L555" s="1" t="s">
        <v>1199</v>
      </c>
      <c r="M555" s="1" t="s">
        <v>1201</v>
      </c>
      <c r="N555" s="1">
        <v>0.0</v>
      </c>
      <c r="O555" s="1" t="s">
        <v>1412</v>
      </c>
      <c r="P555" s="1" t="s">
        <v>73</v>
      </c>
    </row>
    <row r="556" ht="15.75" customHeight="1">
      <c r="A556" s="1" t="s">
        <v>875</v>
      </c>
      <c r="B556" s="1" t="s">
        <v>1438</v>
      </c>
      <c r="C556" s="1">
        <v>53.0</v>
      </c>
      <c r="D556" s="1">
        <v>96.0</v>
      </c>
      <c r="E556" s="1" t="s">
        <v>73</v>
      </c>
      <c r="F556" s="1" t="s">
        <v>73</v>
      </c>
      <c r="G556" s="1" t="s">
        <v>73</v>
      </c>
      <c r="H556" s="1" t="s">
        <v>1201</v>
      </c>
      <c r="I556" s="1">
        <v>4.0</v>
      </c>
      <c r="J556" s="1" t="s">
        <v>1143</v>
      </c>
      <c r="K556" s="1" t="s">
        <v>1506</v>
      </c>
      <c r="L556" s="1" t="s">
        <v>1199</v>
      </c>
      <c r="M556" s="1" t="s">
        <v>1201</v>
      </c>
      <c r="N556" s="1">
        <v>0.0</v>
      </c>
      <c r="O556" s="1" t="s">
        <v>883</v>
      </c>
      <c r="P556" s="1" t="s">
        <v>73</v>
      </c>
    </row>
    <row r="557" ht="15.75" customHeight="1">
      <c r="A557" s="1" t="s">
        <v>875</v>
      </c>
      <c r="B557" s="1" t="s">
        <v>1438</v>
      </c>
      <c r="C557" s="1">
        <v>53.0</v>
      </c>
      <c r="D557" s="1">
        <v>96.0</v>
      </c>
      <c r="E557" s="1" t="s">
        <v>73</v>
      </c>
      <c r="F557" s="1" t="s">
        <v>73</v>
      </c>
      <c r="G557" s="1" t="s">
        <v>73</v>
      </c>
      <c r="H557" s="1" t="s">
        <v>1201</v>
      </c>
      <c r="I557" s="1">
        <v>4.0</v>
      </c>
      <c r="J557" s="1" t="s">
        <v>112</v>
      </c>
      <c r="K557" s="1" t="s">
        <v>1507</v>
      </c>
      <c r="L557" s="1" t="s">
        <v>1199</v>
      </c>
      <c r="M557" s="1" t="s">
        <v>1201</v>
      </c>
      <c r="N557" s="1">
        <v>0.0</v>
      </c>
      <c r="O557" s="1" t="s">
        <v>1416</v>
      </c>
      <c r="P557" s="1" t="s">
        <v>73</v>
      </c>
    </row>
    <row r="558" ht="15.75" customHeight="1">
      <c r="A558" s="1" t="s">
        <v>875</v>
      </c>
      <c r="B558" s="1" t="s">
        <v>1438</v>
      </c>
      <c r="C558" s="1">
        <v>53.0</v>
      </c>
      <c r="D558" s="1">
        <v>96.0</v>
      </c>
      <c r="E558" s="1" t="s">
        <v>73</v>
      </c>
      <c r="F558" s="1" t="s">
        <v>73</v>
      </c>
      <c r="G558" s="1" t="s">
        <v>73</v>
      </c>
      <c r="H558" s="1" t="s">
        <v>1201</v>
      </c>
      <c r="I558" s="1">
        <v>4.0</v>
      </c>
      <c r="J558" s="1" t="s">
        <v>127</v>
      </c>
      <c r="K558" s="1" t="s">
        <v>1509</v>
      </c>
      <c r="L558" s="1" t="s">
        <v>1199</v>
      </c>
      <c r="M558" s="1" t="s">
        <v>1201</v>
      </c>
      <c r="N558" s="1">
        <v>0.0</v>
      </c>
      <c r="O558" s="1" t="s">
        <v>1446</v>
      </c>
      <c r="P558" s="1" t="s">
        <v>73</v>
      </c>
    </row>
    <row r="559" ht="15.75" customHeight="1">
      <c r="A559" s="1" t="s">
        <v>875</v>
      </c>
      <c r="B559" s="1" t="s">
        <v>1472</v>
      </c>
      <c r="C559" s="1">
        <v>54.0</v>
      </c>
      <c r="D559" s="1">
        <v>97.0</v>
      </c>
      <c r="E559" s="1" t="s">
        <v>73</v>
      </c>
      <c r="F559" s="1" t="s">
        <v>73</v>
      </c>
      <c r="G559" s="1" t="s">
        <v>73</v>
      </c>
      <c r="H559" s="1" t="s">
        <v>1207</v>
      </c>
      <c r="I559" s="1">
        <v>1.0</v>
      </c>
      <c r="J559" s="1" t="s">
        <v>76</v>
      </c>
      <c r="K559" s="1" t="s">
        <v>1511</v>
      </c>
      <c r="L559" s="1" t="s">
        <v>1205</v>
      </c>
      <c r="M559" s="1" t="s">
        <v>1207</v>
      </c>
      <c r="N559" s="1">
        <v>0.0</v>
      </c>
      <c r="O559" s="1" t="s">
        <v>881</v>
      </c>
      <c r="P559" s="1" t="s">
        <v>1475</v>
      </c>
    </row>
    <row r="560" ht="15.75" customHeight="1">
      <c r="A560" s="1" t="s">
        <v>875</v>
      </c>
      <c r="B560" s="1" t="s">
        <v>1472</v>
      </c>
      <c r="C560" s="1">
        <v>54.0</v>
      </c>
      <c r="D560" s="1">
        <v>97.0</v>
      </c>
      <c r="E560" s="1" t="s">
        <v>73</v>
      </c>
      <c r="F560" s="1" t="s">
        <v>73</v>
      </c>
      <c r="G560" s="1" t="s">
        <v>73</v>
      </c>
      <c r="H560" s="1" t="s">
        <v>1207</v>
      </c>
      <c r="I560" s="1">
        <v>1.0</v>
      </c>
      <c r="J560" s="1" t="s">
        <v>127</v>
      </c>
      <c r="K560" s="1" t="s">
        <v>1353</v>
      </c>
      <c r="L560" s="1" t="s">
        <v>1205</v>
      </c>
      <c r="M560" s="1" t="s">
        <v>1207</v>
      </c>
      <c r="N560" s="1">
        <v>0.0</v>
      </c>
      <c r="O560" s="1" t="s">
        <v>1477</v>
      </c>
      <c r="P560" s="1" t="s">
        <v>1479</v>
      </c>
    </row>
    <row r="561" ht="15.75" customHeight="1">
      <c r="A561" s="1" t="s">
        <v>875</v>
      </c>
      <c r="B561" s="1" t="s">
        <v>1472</v>
      </c>
      <c r="C561" s="1">
        <v>54.0</v>
      </c>
      <c r="D561" s="1">
        <v>97.0</v>
      </c>
      <c r="E561" s="1" t="s">
        <v>73</v>
      </c>
      <c r="F561" s="1" t="s">
        <v>73</v>
      </c>
      <c r="G561" s="1" t="s">
        <v>73</v>
      </c>
      <c r="H561" s="1" t="s">
        <v>1207</v>
      </c>
      <c r="I561" s="1">
        <v>1.0</v>
      </c>
      <c r="J561" s="1" t="s">
        <v>1208</v>
      </c>
      <c r="K561" s="1" t="s">
        <v>1355</v>
      </c>
      <c r="L561" s="1" t="s">
        <v>1205</v>
      </c>
      <c r="M561" s="1" t="s">
        <v>1207</v>
      </c>
      <c r="N561" s="1">
        <v>0.0</v>
      </c>
      <c r="O561" s="1" t="s">
        <v>1482</v>
      </c>
      <c r="P561" s="1" t="s">
        <v>1483</v>
      </c>
    </row>
    <row r="562" ht="15.75" customHeight="1">
      <c r="A562" s="1" t="s">
        <v>875</v>
      </c>
      <c r="B562" s="1" t="s">
        <v>1472</v>
      </c>
      <c r="C562" s="1">
        <v>54.0</v>
      </c>
      <c r="D562" s="1">
        <v>97.0</v>
      </c>
      <c r="E562" s="1" t="s">
        <v>73</v>
      </c>
      <c r="F562" s="1" t="s">
        <v>73</v>
      </c>
      <c r="G562" s="1" t="s">
        <v>73</v>
      </c>
      <c r="H562" s="1" t="s">
        <v>1207</v>
      </c>
      <c r="I562" s="1">
        <v>1.0</v>
      </c>
      <c r="J562" s="1" t="s">
        <v>98</v>
      </c>
      <c r="K562" s="1" t="s">
        <v>1370</v>
      </c>
      <c r="L562" s="1" t="s">
        <v>1205</v>
      </c>
      <c r="M562" s="1" t="s">
        <v>1207</v>
      </c>
      <c r="N562" s="1">
        <v>0.0</v>
      </c>
      <c r="O562" s="1" t="s">
        <v>105</v>
      </c>
      <c r="P562" s="1" t="s">
        <v>1485</v>
      </c>
    </row>
    <row r="563" ht="15.75" customHeight="1">
      <c r="A563" s="1" t="s">
        <v>875</v>
      </c>
      <c r="B563" s="1" t="s">
        <v>1472</v>
      </c>
      <c r="C563" s="1">
        <v>54.0</v>
      </c>
      <c r="D563" s="1">
        <v>97.0</v>
      </c>
      <c r="E563" s="1" t="s">
        <v>73</v>
      </c>
      <c r="F563" s="1" t="s">
        <v>73</v>
      </c>
      <c r="G563" s="1" t="s">
        <v>73</v>
      </c>
      <c r="H563" s="1" t="s">
        <v>1207</v>
      </c>
      <c r="I563" s="1">
        <v>1.0</v>
      </c>
      <c r="J563" s="1" t="s">
        <v>1208</v>
      </c>
      <c r="K563" s="1" t="s">
        <v>1356</v>
      </c>
      <c r="L563" s="1" t="s">
        <v>1205</v>
      </c>
      <c r="M563" s="1" t="s">
        <v>1207</v>
      </c>
      <c r="N563" s="1">
        <v>0.0</v>
      </c>
      <c r="O563" s="1" t="s">
        <v>1482</v>
      </c>
      <c r="P563" s="1" t="s">
        <v>1483</v>
      </c>
    </row>
    <row r="564" ht="15.75" customHeight="1">
      <c r="A564" s="1" t="s">
        <v>875</v>
      </c>
      <c r="B564" s="1" t="s">
        <v>1472</v>
      </c>
      <c r="C564" s="1">
        <v>54.0</v>
      </c>
      <c r="D564" s="1">
        <v>97.0</v>
      </c>
      <c r="E564" s="1" t="s">
        <v>73</v>
      </c>
      <c r="F564" s="1" t="s">
        <v>73</v>
      </c>
      <c r="G564" s="1" t="s">
        <v>73</v>
      </c>
      <c r="H564" s="1" t="s">
        <v>1207</v>
      </c>
      <c r="I564" s="1">
        <v>1.0</v>
      </c>
      <c r="J564" s="1" t="s">
        <v>1208</v>
      </c>
      <c r="K564" s="1" t="s">
        <v>1372</v>
      </c>
      <c r="L564" s="1" t="s">
        <v>1205</v>
      </c>
      <c r="M564" s="1" t="s">
        <v>1207</v>
      </c>
      <c r="N564" s="1">
        <v>0.0</v>
      </c>
      <c r="O564" s="1" t="s">
        <v>1482</v>
      </c>
      <c r="P564" s="1" t="s">
        <v>1489</v>
      </c>
    </row>
    <row r="565" ht="15.75" customHeight="1">
      <c r="A565" s="1" t="s">
        <v>875</v>
      </c>
      <c r="B565" s="1" t="s">
        <v>1472</v>
      </c>
      <c r="C565" s="1">
        <v>54.0</v>
      </c>
      <c r="D565" s="1">
        <v>97.0</v>
      </c>
      <c r="E565" s="1" t="s">
        <v>73</v>
      </c>
      <c r="F565" s="1" t="s">
        <v>73</v>
      </c>
      <c r="G565" s="1" t="s">
        <v>73</v>
      </c>
      <c r="H565" s="1" t="s">
        <v>1207</v>
      </c>
      <c r="I565" s="1">
        <v>1.0</v>
      </c>
      <c r="J565" s="1" t="s">
        <v>1208</v>
      </c>
      <c r="K565" s="1" t="s">
        <v>1521</v>
      </c>
      <c r="L565" s="1" t="s">
        <v>1205</v>
      </c>
      <c r="M565" s="1" t="s">
        <v>1207</v>
      </c>
      <c r="N565" s="1">
        <v>0.0</v>
      </c>
      <c r="O565" s="1" t="s">
        <v>1482</v>
      </c>
      <c r="P565" s="1" t="s">
        <v>1489</v>
      </c>
    </row>
    <row r="566" ht="15.75" customHeight="1">
      <c r="A566" s="1" t="s">
        <v>875</v>
      </c>
      <c r="B566" s="1" t="s">
        <v>1492</v>
      </c>
      <c r="C566" s="1">
        <v>55.0</v>
      </c>
      <c r="D566" s="1">
        <v>98.0</v>
      </c>
      <c r="E566" s="1" t="s">
        <v>73</v>
      </c>
      <c r="F566" s="1" t="s">
        <v>73</v>
      </c>
      <c r="G566" s="1" t="s">
        <v>73</v>
      </c>
      <c r="H566" s="1" t="s">
        <v>1215</v>
      </c>
      <c r="I566" s="1">
        <v>1.0</v>
      </c>
      <c r="J566" s="1" t="s">
        <v>76</v>
      </c>
      <c r="K566" s="1" t="s">
        <v>1524</v>
      </c>
      <c r="L566" s="1" t="s">
        <v>1213</v>
      </c>
      <c r="M566" s="1" t="s">
        <v>1215</v>
      </c>
      <c r="N566" s="1">
        <v>0.0</v>
      </c>
      <c r="O566" s="1" t="s">
        <v>881</v>
      </c>
      <c r="P566" s="1" t="s">
        <v>1475</v>
      </c>
    </row>
    <row r="567" ht="15.75" customHeight="1">
      <c r="A567" s="1" t="s">
        <v>875</v>
      </c>
      <c r="B567" s="1" t="s">
        <v>1492</v>
      </c>
      <c r="C567" s="1">
        <v>55.0</v>
      </c>
      <c r="D567" s="1">
        <v>98.0</v>
      </c>
      <c r="E567" s="1" t="s">
        <v>73</v>
      </c>
      <c r="F567" s="1" t="s">
        <v>73</v>
      </c>
      <c r="G567" s="1" t="s">
        <v>73</v>
      </c>
      <c r="H567" s="1" t="s">
        <v>1215</v>
      </c>
      <c r="I567" s="1">
        <v>1.0</v>
      </c>
      <c r="J567" s="1" t="s">
        <v>127</v>
      </c>
      <c r="K567" s="1" t="s">
        <v>1375</v>
      </c>
      <c r="L567" s="1" t="s">
        <v>1213</v>
      </c>
      <c r="M567" s="1" t="s">
        <v>1215</v>
      </c>
      <c r="N567" s="1">
        <v>0.0</v>
      </c>
      <c r="O567" s="1" t="s">
        <v>1477</v>
      </c>
      <c r="P567" s="1" t="s">
        <v>1479</v>
      </c>
    </row>
    <row r="568" ht="15.75" customHeight="1">
      <c r="A568" s="1" t="s">
        <v>875</v>
      </c>
      <c r="B568" s="1" t="s">
        <v>1492</v>
      </c>
      <c r="C568" s="1">
        <v>55.0</v>
      </c>
      <c r="D568" s="1">
        <v>98.0</v>
      </c>
      <c r="E568" s="1" t="s">
        <v>73</v>
      </c>
      <c r="F568" s="1" t="s">
        <v>73</v>
      </c>
      <c r="G568" s="1" t="s">
        <v>73</v>
      </c>
      <c r="H568" s="1" t="s">
        <v>1215</v>
      </c>
      <c r="I568" s="1">
        <v>1.0</v>
      </c>
      <c r="J568" s="1" t="s">
        <v>1208</v>
      </c>
      <c r="K568" s="1" t="s">
        <v>1379</v>
      </c>
      <c r="L568" s="1" t="s">
        <v>1213</v>
      </c>
      <c r="M568" s="1" t="s">
        <v>1215</v>
      </c>
      <c r="N568" s="1">
        <v>0.0</v>
      </c>
      <c r="O568" s="1" t="s">
        <v>1482</v>
      </c>
      <c r="P568" s="1" t="s">
        <v>1483</v>
      </c>
    </row>
    <row r="569" ht="15.75" customHeight="1">
      <c r="A569" s="1" t="s">
        <v>875</v>
      </c>
      <c r="B569" s="1" t="s">
        <v>1492</v>
      </c>
      <c r="C569" s="1">
        <v>55.0</v>
      </c>
      <c r="D569" s="1">
        <v>98.0</v>
      </c>
      <c r="E569" s="1" t="s">
        <v>73</v>
      </c>
      <c r="F569" s="1" t="s">
        <v>73</v>
      </c>
      <c r="G569" s="1" t="s">
        <v>73</v>
      </c>
      <c r="H569" s="1" t="s">
        <v>1215</v>
      </c>
      <c r="I569" s="1">
        <v>1.0</v>
      </c>
      <c r="J569" s="1" t="s">
        <v>98</v>
      </c>
      <c r="K569" s="1" t="s">
        <v>1391</v>
      </c>
      <c r="L569" s="1" t="s">
        <v>1213</v>
      </c>
      <c r="M569" s="1" t="s">
        <v>1215</v>
      </c>
      <c r="N569" s="1">
        <v>0.0</v>
      </c>
      <c r="O569" s="1" t="s">
        <v>105</v>
      </c>
      <c r="P569" s="1" t="s">
        <v>1485</v>
      </c>
    </row>
    <row r="570" ht="15.75" customHeight="1">
      <c r="A570" s="1" t="s">
        <v>875</v>
      </c>
      <c r="B570" s="1" t="s">
        <v>1492</v>
      </c>
      <c r="C570" s="1">
        <v>55.0</v>
      </c>
      <c r="D570" s="1">
        <v>98.0</v>
      </c>
      <c r="E570" s="1" t="s">
        <v>73</v>
      </c>
      <c r="F570" s="1" t="s">
        <v>73</v>
      </c>
      <c r="G570" s="1" t="s">
        <v>73</v>
      </c>
      <c r="H570" s="1" t="s">
        <v>1215</v>
      </c>
      <c r="I570" s="1">
        <v>1.0</v>
      </c>
      <c r="J570" s="1" t="s">
        <v>1208</v>
      </c>
      <c r="K570" s="1" t="s">
        <v>1536</v>
      </c>
      <c r="L570" s="1" t="s">
        <v>1213</v>
      </c>
      <c r="M570" s="1" t="s">
        <v>1215</v>
      </c>
      <c r="N570" s="1">
        <v>0.0</v>
      </c>
      <c r="O570" s="1" t="s">
        <v>1482</v>
      </c>
      <c r="P570" s="1" t="s">
        <v>1483</v>
      </c>
    </row>
    <row r="571" ht="15.75" customHeight="1">
      <c r="A571" s="1" t="s">
        <v>875</v>
      </c>
      <c r="B571" s="1" t="s">
        <v>1492</v>
      </c>
      <c r="C571" s="1">
        <v>55.0</v>
      </c>
      <c r="D571" s="1">
        <v>98.0</v>
      </c>
      <c r="E571" s="1" t="s">
        <v>73</v>
      </c>
      <c r="F571" s="1" t="s">
        <v>73</v>
      </c>
      <c r="G571" s="1" t="s">
        <v>73</v>
      </c>
      <c r="H571" s="1" t="s">
        <v>1215</v>
      </c>
      <c r="I571" s="1">
        <v>1.0</v>
      </c>
      <c r="J571" s="1" t="s">
        <v>1208</v>
      </c>
      <c r="K571" s="1" t="s">
        <v>1537</v>
      </c>
      <c r="L571" s="1" t="s">
        <v>1213</v>
      </c>
      <c r="M571" s="1" t="s">
        <v>1215</v>
      </c>
      <c r="N571" s="1">
        <v>0.0</v>
      </c>
      <c r="O571" s="1" t="s">
        <v>1482</v>
      </c>
      <c r="P571" s="1" t="s">
        <v>1489</v>
      </c>
    </row>
    <row r="572" ht="15.75" customHeight="1">
      <c r="A572" s="1" t="s">
        <v>875</v>
      </c>
      <c r="B572" s="1" t="s">
        <v>1492</v>
      </c>
      <c r="C572" s="1">
        <v>55.0</v>
      </c>
      <c r="D572" s="1">
        <v>98.0</v>
      </c>
      <c r="E572" s="1" t="s">
        <v>73</v>
      </c>
      <c r="F572" s="1" t="s">
        <v>73</v>
      </c>
      <c r="G572" s="1" t="s">
        <v>73</v>
      </c>
      <c r="H572" s="1" t="s">
        <v>1215</v>
      </c>
      <c r="I572" s="1">
        <v>1.0</v>
      </c>
      <c r="J572" s="1" t="s">
        <v>1208</v>
      </c>
      <c r="K572" s="1" t="s">
        <v>1539</v>
      </c>
      <c r="L572" s="1" t="s">
        <v>1213</v>
      </c>
      <c r="M572" s="1" t="s">
        <v>1215</v>
      </c>
      <c r="N572" s="1">
        <v>0.0</v>
      </c>
      <c r="O572" s="1" t="s">
        <v>1482</v>
      </c>
      <c r="P572" s="1" t="s">
        <v>1489</v>
      </c>
    </row>
    <row r="573" ht="15.75" customHeight="1">
      <c r="A573" s="1" t="s">
        <v>875</v>
      </c>
      <c r="B573" s="1" t="s">
        <v>1501</v>
      </c>
      <c r="C573" s="1">
        <v>56.0</v>
      </c>
      <c r="D573" s="1">
        <v>99.0</v>
      </c>
      <c r="E573" s="1" t="s">
        <v>73</v>
      </c>
      <c r="F573" s="1" t="s">
        <v>73</v>
      </c>
      <c r="G573" s="1" t="s">
        <v>73</v>
      </c>
      <c r="H573" s="1" t="s">
        <v>1220</v>
      </c>
      <c r="I573" s="1">
        <v>1.0</v>
      </c>
      <c r="J573" s="1" t="s">
        <v>76</v>
      </c>
      <c r="K573" s="1" t="s">
        <v>1542</v>
      </c>
      <c r="L573" s="1" t="s">
        <v>1218</v>
      </c>
      <c r="M573" s="1" t="s">
        <v>1220</v>
      </c>
      <c r="N573" s="1">
        <v>0.0</v>
      </c>
      <c r="O573" s="1" t="s">
        <v>881</v>
      </c>
      <c r="P573" s="1" t="s">
        <v>1475</v>
      </c>
    </row>
    <row r="574" ht="15.75" customHeight="1">
      <c r="A574" s="1" t="s">
        <v>875</v>
      </c>
      <c r="B574" s="1" t="s">
        <v>1501</v>
      </c>
      <c r="C574" s="1">
        <v>56.0</v>
      </c>
      <c r="D574" s="1">
        <v>99.0</v>
      </c>
      <c r="E574" s="1" t="s">
        <v>73</v>
      </c>
      <c r="F574" s="1" t="s">
        <v>73</v>
      </c>
      <c r="G574" s="1" t="s">
        <v>73</v>
      </c>
      <c r="H574" s="1" t="s">
        <v>1220</v>
      </c>
      <c r="I574" s="1">
        <v>1.0</v>
      </c>
      <c r="J574" s="1" t="s">
        <v>127</v>
      </c>
      <c r="K574" s="1" t="s">
        <v>1394</v>
      </c>
      <c r="L574" s="1" t="s">
        <v>1218</v>
      </c>
      <c r="M574" s="1" t="s">
        <v>1220</v>
      </c>
      <c r="N574" s="1">
        <v>0.0</v>
      </c>
      <c r="O574" s="1" t="s">
        <v>1477</v>
      </c>
      <c r="P574" s="1" t="s">
        <v>1479</v>
      </c>
    </row>
    <row r="575" ht="15.75" customHeight="1">
      <c r="A575" s="1" t="s">
        <v>875</v>
      </c>
      <c r="B575" s="1" t="s">
        <v>1501</v>
      </c>
      <c r="C575" s="1">
        <v>56.0</v>
      </c>
      <c r="D575" s="1">
        <v>99.0</v>
      </c>
      <c r="E575" s="1" t="s">
        <v>73</v>
      </c>
      <c r="F575" s="1" t="s">
        <v>73</v>
      </c>
      <c r="G575" s="1" t="s">
        <v>73</v>
      </c>
      <c r="H575" s="1" t="s">
        <v>1220</v>
      </c>
      <c r="I575" s="1">
        <v>1.0</v>
      </c>
      <c r="J575" s="1" t="s">
        <v>1208</v>
      </c>
      <c r="K575" s="1" t="s">
        <v>1397</v>
      </c>
      <c r="L575" s="1" t="s">
        <v>1218</v>
      </c>
      <c r="M575" s="1" t="s">
        <v>1220</v>
      </c>
      <c r="N575" s="1">
        <v>0.0</v>
      </c>
      <c r="O575" s="1" t="s">
        <v>1482</v>
      </c>
      <c r="P575" s="1" t="s">
        <v>1483</v>
      </c>
    </row>
    <row r="576" ht="15.75" customHeight="1">
      <c r="A576" s="1" t="s">
        <v>875</v>
      </c>
      <c r="B576" s="1" t="s">
        <v>1501</v>
      </c>
      <c r="C576" s="1">
        <v>56.0</v>
      </c>
      <c r="D576" s="1">
        <v>99.0</v>
      </c>
      <c r="E576" s="1" t="s">
        <v>73</v>
      </c>
      <c r="F576" s="1" t="s">
        <v>73</v>
      </c>
      <c r="G576" s="1" t="s">
        <v>73</v>
      </c>
      <c r="H576" s="1" t="s">
        <v>1220</v>
      </c>
      <c r="I576" s="1">
        <v>1.0</v>
      </c>
      <c r="J576" s="1" t="s">
        <v>1208</v>
      </c>
      <c r="K576" s="1" t="s">
        <v>1407</v>
      </c>
      <c r="L576" s="1" t="s">
        <v>1218</v>
      </c>
      <c r="M576" s="1" t="s">
        <v>1220</v>
      </c>
      <c r="N576" s="1">
        <v>0.0</v>
      </c>
      <c r="O576" s="1" t="s">
        <v>1482</v>
      </c>
      <c r="P576" s="1" t="s">
        <v>1489</v>
      </c>
    </row>
    <row r="577" ht="15.75" customHeight="1">
      <c r="A577" s="1" t="s">
        <v>875</v>
      </c>
      <c r="B577" s="1" t="s">
        <v>1501</v>
      </c>
      <c r="C577" s="1">
        <v>56.0</v>
      </c>
      <c r="D577" s="1">
        <v>99.0</v>
      </c>
      <c r="E577" s="1" t="s">
        <v>73</v>
      </c>
      <c r="F577" s="1" t="s">
        <v>73</v>
      </c>
      <c r="G577" s="1" t="s">
        <v>73</v>
      </c>
      <c r="H577" s="1" t="s">
        <v>1220</v>
      </c>
      <c r="I577" s="1">
        <v>1.0</v>
      </c>
      <c r="J577" s="1" t="s">
        <v>1208</v>
      </c>
      <c r="K577" s="1" t="s">
        <v>1547</v>
      </c>
      <c r="L577" s="1" t="s">
        <v>1218</v>
      </c>
      <c r="M577" s="1" t="s">
        <v>1220</v>
      </c>
      <c r="N577" s="1">
        <v>0.0</v>
      </c>
      <c r="O577" s="1" t="s">
        <v>1482</v>
      </c>
      <c r="P577" s="1" t="s">
        <v>1483</v>
      </c>
    </row>
    <row r="578" ht="15.75" customHeight="1">
      <c r="A578" s="1" t="s">
        <v>875</v>
      </c>
      <c r="B578" s="1" t="s">
        <v>1501</v>
      </c>
      <c r="C578" s="1">
        <v>56.0</v>
      </c>
      <c r="D578" s="1">
        <v>99.0</v>
      </c>
      <c r="E578" s="1" t="s">
        <v>73</v>
      </c>
      <c r="F578" s="1" t="s">
        <v>73</v>
      </c>
      <c r="G578" s="1" t="s">
        <v>73</v>
      </c>
      <c r="H578" s="1" t="s">
        <v>1220</v>
      </c>
      <c r="I578" s="1">
        <v>1.0</v>
      </c>
      <c r="J578" s="1" t="s">
        <v>1208</v>
      </c>
      <c r="K578" s="1" t="s">
        <v>1548</v>
      </c>
      <c r="L578" s="1" t="s">
        <v>1218</v>
      </c>
      <c r="M578" s="1" t="s">
        <v>1220</v>
      </c>
      <c r="N578" s="1">
        <v>0.0</v>
      </c>
      <c r="O578" s="1" t="s">
        <v>1482</v>
      </c>
      <c r="P578" s="1" t="s">
        <v>1489</v>
      </c>
    </row>
    <row r="579" ht="15.75" customHeight="1">
      <c r="A579" s="1" t="s">
        <v>875</v>
      </c>
      <c r="B579" s="1" t="s">
        <v>1514</v>
      </c>
      <c r="C579" s="1">
        <v>57.0</v>
      </c>
      <c r="D579" s="1">
        <v>100.0</v>
      </c>
      <c r="E579" s="1" t="s">
        <v>73</v>
      </c>
      <c r="F579" s="1" t="s">
        <v>73</v>
      </c>
      <c r="G579" s="1" t="s">
        <v>73</v>
      </c>
      <c r="H579" s="1" t="s">
        <v>1226</v>
      </c>
      <c r="I579" s="1">
        <v>1.0</v>
      </c>
      <c r="J579" s="1" t="s">
        <v>76</v>
      </c>
      <c r="K579" s="1" t="s">
        <v>1550</v>
      </c>
      <c r="L579" s="1" t="s">
        <v>1224</v>
      </c>
      <c r="M579" s="1" t="s">
        <v>1226</v>
      </c>
      <c r="N579" s="1">
        <v>0.0</v>
      </c>
      <c r="O579" s="1" t="s">
        <v>1516</v>
      </c>
      <c r="P579" s="1" t="s">
        <v>1517</v>
      </c>
    </row>
    <row r="580" ht="15.75" customHeight="1">
      <c r="A580" s="1" t="s">
        <v>875</v>
      </c>
      <c r="B580" s="1" t="s">
        <v>1514</v>
      </c>
      <c r="C580" s="1">
        <v>57.0</v>
      </c>
      <c r="D580" s="1">
        <v>100.0</v>
      </c>
      <c r="E580" s="1" t="s">
        <v>73</v>
      </c>
      <c r="F580" s="1" t="s">
        <v>73</v>
      </c>
      <c r="G580" s="1" t="s">
        <v>73</v>
      </c>
      <c r="H580" s="1" t="s">
        <v>1226</v>
      </c>
      <c r="I580" s="1">
        <v>1.0</v>
      </c>
      <c r="J580" s="1" t="s">
        <v>76</v>
      </c>
      <c r="K580" s="1" t="s">
        <v>1552</v>
      </c>
      <c r="L580" s="1" t="s">
        <v>1224</v>
      </c>
      <c r="M580" s="1" t="s">
        <v>1226</v>
      </c>
      <c r="N580" s="1">
        <v>0.0</v>
      </c>
      <c r="O580" s="1" t="s">
        <v>1516</v>
      </c>
      <c r="P580" s="1" t="s">
        <v>1519</v>
      </c>
    </row>
    <row r="581" ht="15.75" customHeight="1">
      <c r="A581" s="1" t="s">
        <v>875</v>
      </c>
      <c r="B581" s="1" t="s">
        <v>1514</v>
      </c>
      <c r="C581" s="1">
        <v>57.0</v>
      </c>
      <c r="D581" s="1">
        <v>100.0</v>
      </c>
      <c r="E581" s="1" t="s">
        <v>73</v>
      </c>
      <c r="F581" s="1" t="s">
        <v>73</v>
      </c>
      <c r="G581" s="1" t="s">
        <v>73</v>
      </c>
      <c r="H581" s="1" t="s">
        <v>1226</v>
      </c>
      <c r="I581" s="1">
        <v>1.0</v>
      </c>
      <c r="J581" s="1" t="s">
        <v>76</v>
      </c>
      <c r="K581" s="1" t="s">
        <v>1554</v>
      </c>
      <c r="L581" s="1" t="s">
        <v>1224</v>
      </c>
      <c r="M581" s="1" t="s">
        <v>1226</v>
      </c>
      <c r="N581" s="1">
        <v>0.0</v>
      </c>
      <c r="O581" s="1" t="s">
        <v>1516</v>
      </c>
      <c r="P581" s="1" t="s">
        <v>1475</v>
      </c>
    </row>
    <row r="582" ht="15.75" customHeight="1">
      <c r="A582" s="1" t="s">
        <v>875</v>
      </c>
      <c r="B582" s="1" t="s">
        <v>1514</v>
      </c>
      <c r="C582" s="1">
        <v>57.0</v>
      </c>
      <c r="D582" s="1">
        <v>100.0</v>
      </c>
      <c r="E582" s="1" t="s">
        <v>73</v>
      </c>
      <c r="F582" s="1" t="s">
        <v>73</v>
      </c>
      <c r="G582" s="1" t="s">
        <v>73</v>
      </c>
      <c r="H582" s="1" t="s">
        <v>1226</v>
      </c>
      <c r="I582" s="1">
        <v>1.0</v>
      </c>
      <c r="J582" s="1" t="s">
        <v>1208</v>
      </c>
      <c r="K582" s="1" t="s">
        <v>1411</v>
      </c>
      <c r="L582" s="1" t="s">
        <v>1224</v>
      </c>
      <c r="M582" s="1" t="s">
        <v>1226</v>
      </c>
      <c r="N582" s="1">
        <v>0.0</v>
      </c>
      <c r="O582" s="1" t="s">
        <v>1523</v>
      </c>
      <c r="P582" s="1" t="s">
        <v>1483</v>
      </c>
    </row>
    <row r="583" ht="15.75" customHeight="1">
      <c r="A583" s="1" t="s">
        <v>875</v>
      </c>
      <c r="B583" s="1" t="s">
        <v>1514</v>
      </c>
      <c r="C583" s="1">
        <v>57.0</v>
      </c>
      <c r="D583" s="1">
        <v>100.0</v>
      </c>
      <c r="E583" s="1" t="s">
        <v>73</v>
      </c>
      <c r="F583" s="1" t="s">
        <v>73</v>
      </c>
      <c r="G583" s="1" t="s">
        <v>73</v>
      </c>
      <c r="H583" s="1" t="s">
        <v>1226</v>
      </c>
      <c r="I583" s="1">
        <v>1.0</v>
      </c>
      <c r="J583" s="1" t="s">
        <v>1208</v>
      </c>
      <c r="K583" s="1" t="s">
        <v>1557</v>
      </c>
      <c r="L583" s="1" t="s">
        <v>1224</v>
      </c>
      <c r="M583" s="1" t="s">
        <v>1226</v>
      </c>
      <c r="N583" s="1">
        <v>0.0</v>
      </c>
      <c r="O583" s="1" t="s">
        <v>1523</v>
      </c>
      <c r="P583" s="1" t="s">
        <v>1489</v>
      </c>
    </row>
    <row r="584" ht="15.75" customHeight="1">
      <c r="A584" s="1" t="s">
        <v>875</v>
      </c>
      <c r="B584" s="1" t="s">
        <v>1514</v>
      </c>
      <c r="C584" s="1">
        <v>57.0</v>
      </c>
      <c r="D584" s="1">
        <v>100.0</v>
      </c>
      <c r="E584" s="1" t="s">
        <v>73</v>
      </c>
      <c r="F584" s="1" t="s">
        <v>73</v>
      </c>
      <c r="G584" s="1" t="s">
        <v>73</v>
      </c>
      <c r="H584" s="1" t="s">
        <v>1226</v>
      </c>
      <c r="I584" s="1">
        <v>1.0</v>
      </c>
      <c r="J584" s="1" t="s">
        <v>1526</v>
      </c>
      <c r="K584" s="1" t="s">
        <v>1560</v>
      </c>
      <c r="L584" s="1" t="s">
        <v>1224</v>
      </c>
      <c r="M584" s="1" t="s">
        <v>1226</v>
      </c>
      <c r="N584" s="1">
        <v>0.0</v>
      </c>
      <c r="O584" s="1" t="s">
        <v>899</v>
      </c>
      <c r="P584" s="1" t="s">
        <v>1528</v>
      </c>
    </row>
    <row r="585" ht="15.75" customHeight="1">
      <c r="A585" s="1" t="s">
        <v>875</v>
      </c>
      <c r="B585" s="1" t="s">
        <v>1514</v>
      </c>
      <c r="C585" s="1">
        <v>57.0</v>
      </c>
      <c r="D585" s="1">
        <v>100.0</v>
      </c>
      <c r="E585" s="1" t="s">
        <v>73</v>
      </c>
      <c r="F585" s="1" t="s">
        <v>73</v>
      </c>
      <c r="G585" s="1" t="s">
        <v>73</v>
      </c>
      <c r="H585" s="1" t="s">
        <v>1226</v>
      </c>
      <c r="I585" s="1">
        <v>1.0</v>
      </c>
      <c r="J585" s="1" t="s">
        <v>336</v>
      </c>
      <c r="K585" s="1" t="s">
        <v>1414</v>
      </c>
      <c r="L585" s="1" t="s">
        <v>1224</v>
      </c>
      <c r="M585" s="1" t="s">
        <v>1226</v>
      </c>
      <c r="N585" s="1">
        <v>0.0</v>
      </c>
      <c r="O585" s="1" t="s">
        <v>1530</v>
      </c>
      <c r="P585" s="1" t="s">
        <v>1531</v>
      </c>
    </row>
    <row r="586" ht="15.75" customHeight="1">
      <c r="A586" s="1" t="s">
        <v>875</v>
      </c>
      <c r="B586" s="1" t="s">
        <v>1514</v>
      </c>
      <c r="C586" s="1">
        <v>57.0</v>
      </c>
      <c r="D586" s="1">
        <v>100.0</v>
      </c>
      <c r="E586" s="1" t="s">
        <v>73</v>
      </c>
      <c r="F586" s="1" t="s">
        <v>73</v>
      </c>
      <c r="G586" s="1" t="s">
        <v>73</v>
      </c>
      <c r="H586" s="1" t="s">
        <v>1226</v>
      </c>
      <c r="I586" s="1">
        <v>1.0</v>
      </c>
      <c r="J586" s="1" t="s">
        <v>336</v>
      </c>
      <c r="K586" s="1" t="s">
        <v>1564</v>
      </c>
      <c r="L586" s="1" t="s">
        <v>1224</v>
      </c>
      <c r="M586" s="1" t="s">
        <v>1226</v>
      </c>
      <c r="N586" s="1">
        <v>0.0</v>
      </c>
      <c r="O586" s="1" t="s">
        <v>1533</v>
      </c>
      <c r="P586" s="1" t="s">
        <v>1534</v>
      </c>
    </row>
    <row r="587" ht="15.75" customHeight="1">
      <c r="A587" s="1" t="s">
        <v>875</v>
      </c>
      <c r="B587" s="1" t="s">
        <v>1514</v>
      </c>
      <c r="C587" s="1">
        <v>57.0</v>
      </c>
      <c r="D587" s="1">
        <v>100.0</v>
      </c>
      <c r="E587" s="1" t="s">
        <v>73</v>
      </c>
      <c r="F587" s="1" t="s">
        <v>73</v>
      </c>
      <c r="G587" s="1" t="s">
        <v>73</v>
      </c>
      <c r="H587" s="1" t="s">
        <v>1226</v>
      </c>
      <c r="I587" s="1">
        <v>1.0</v>
      </c>
      <c r="J587" s="1" t="s">
        <v>336</v>
      </c>
      <c r="K587" s="1" t="s">
        <v>1567</v>
      </c>
      <c r="L587" s="1" t="s">
        <v>1224</v>
      </c>
      <c r="M587" s="1" t="s">
        <v>1226</v>
      </c>
      <c r="N587" s="1">
        <v>0.0</v>
      </c>
      <c r="O587" s="1" t="s">
        <v>1533</v>
      </c>
      <c r="P587" s="1" t="s">
        <v>1540</v>
      </c>
    </row>
    <row r="588" ht="15.75" customHeight="1">
      <c r="A588" s="1" t="s">
        <v>875</v>
      </c>
      <c r="B588" s="1" t="s">
        <v>1541</v>
      </c>
      <c r="C588" s="1">
        <v>58.0</v>
      </c>
      <c r="D588" s="1">
        <v>101.0</v>
      </c>
      <c r="E588" s="1" t="s">
        <v>73</v>
      </c>
      <c r="F588" s="1" t="s">
        <v>73</v>
      </c>
      <c r="G588" s="1" t="s">
        <v>73</v>
      </c>
      <c r="H588" s="1" t="s">
        <v>1231</v>
      </c>
      <c r="I588" s="1">
        <v>1.0</v>
      </c>
      <c r="J588" s="1" t="s">
        <v>1143</v>
      </c>
      <c r="K588" s="1" t="s">
        <v>1571</v>
      </c>
      <c r="L588" s="1" t="s">
        <v>1230</v>
      </c>
      <c r="M588" s="1" t="s">
        <v>1231</v>
      </c>
      <c r="N588" s="1">
        <v>0.0</v>
      </c>
      <c r="O588" s="1" t="s">
        <v>883</v>
      </c>
      <c r="P588" s="1" t="s">
        <v>1528</v>
      </c>
    </row>
    <row r="589" ht="15.75" customHeight="1">
      <c r="A589" s="1" t="s">
        <v>875</v>
      </c>
      <c r="B589" s="1" t="s">
        <v>1541</v>
      </c>
      <c r="C589" s="1">
        <v>58.0</v>
      </c>
      <c r="D589" s="1">
        <v>101.0</v>
      </c>
      <c r="E589" s="1" t="s">
        <v>73</v>
      </c>
      <c r="F589" s="1" t="s">
        <v>73</v>
      </c>
      <c r="G589" s="1" t="s">
        <v>73</v>
      </c>
      <c r="H589" s="1" t="s">
        <v>1231</v>
      </c>
      <c r="I589" s="1">
        <v>1.0</v>
      </c>
      <c r="J589" s="1" t="s">
        <v>76</v>
      </c>
      <c r="K589" s="1" t="s">
        <v>1574</v>
      </c>
      <c r="L589" s="1" t="s">
        <v>1230</v>
      </c>
      <c r="M589" s="1" t="s">
        <v>1231</v>
      </c>
      <c r="N589" s="1">
        <v>0.0</v>
      </c>
      <c r="O589" s="1" t="s">
        <v>1516</v>
      </c>
      <c r="P589" s="1" t="s">
        <v>1519</v>
      </c>
    </row>
    <row r="590" ht="15.75" customHeight="1">
      <c r="A590" s="1" t="s">
        <v>875</v>
      </c>
      <c r="B590" s="1" t="s">
        <v>1541</v>
      </c>
      <c r="C590" s="1">
        <v>58.0</v>
      </c>
      <c r="D590" s="1">
        <v>101.0</v>
      </c>
      <c r="E590" s="1" t="s">
        <v>73</v>
      </c>
      <c r="F590" s="1" t="s">
        <v>73</v>
      </c>
      <c r="G590" s="1" t="s">
        <v>73</v>
      </c>
      <c r="H590" s="1" t="s">
        <v>1231</v>
      </c>
      <c r="I590" s="1">
        <v>1.0</v>
      </c>
      <c r="J590" s="1" t="s">
        <v>76</v>
      </c>
      <c r="K590" s="1" t="s">
        <v>1577</v>
      </c>
      <c r="L590" s="1" t="s">
        <v>1230</v>
      </c>
      <c r="M590" s="1" t="s">
        <v>1231</v>
      </c>
      <c r="N590" s="1">
        <v>0.0</v>
      </c>
      <c r="O590" s="1" t="s">
        <v>1516</v>
      </c>
      <c r="P590" s="1" t="s">
        <v>1475</v>
      </c>
    </row>
    <row r="591" ht="15.75" customHeight="1">
      <c r="A591" s="1" t="s">
        <v>875</v>
      </c>
      <c r="B591" s="1" t="s">
        <v>1541</v>
      </c>
      <c r="C591" s="1">
        <v>58.0</v>
      </c>
      <c r="D591" s="1">
        <v>101.0</v>
      </c>
      <c r="E591" s="1" t="s">
        <v>73</v>
      </c>
      <c r="F591" s="1" t="s">
        <v>73</v>
      </c>
      <c r="G591" s="1" t="s">
        <v>73</v>
      </c>
      <c r="H591" s="1" t="s">
        <v>1231</v>
      </c>
      <c r="I591" s="1">
        <v>1.0</v>
      </c>
      <c r="J591" s="1" t="s">
        <v>1208</v>
      </c>
      <c r="K591" s="1" t="s">
        <v>1578</v>
      </c>
      <c r="L591" s="1" t="s">
        <v>1230</v>
      </c>
      <c r="M591" s="1" t="s">
        <v>1231</v>
      </c>
      <c r="N591" s="1">
        <v>0.0</v>
      </c>
      <c r="O591" s="1" t="s">
        <v>1523</v>
      </c>
      <c r="P591" s="1" t="s">
        <v>1483</v>
      </c>
    </row>
    <row r="592" ht="15.75" customHeight="1">
      <c r="A592" s="1" t="s">
        <v>875</v>
      </c>
      <c r="B592" s="1" t="s">
        <v>1541</v>
      </c>
      <c r="C592" s="1">
        <v>58.0</v>
      </c>
      <c r="D592" s="1">
        <v>101.0</v>
      </c>
      <c r="E592" s="1" t="s">
        <v>73</v>
      </c>
      <c r="F592" s="1" t="s">
        <v>73</v>
      </c>
      <c r="G592" s="1" t="s">
        <v>73</v>
      </c>
      <c r="H592" s="1" t="s">
        <v>1231</v>
      </c>
      <c r="I592" s="1">
        <v>1.0</v>
      </c>
      <c r="J592" s="1" t="s">
        <v>1208</v>
      </c>
      <c r="K592" s="1" t="s">
        <v>1580</v>
      </c>
      <c r="L592" s="1" t="s">
        <v>1230</v>
      </c>
      <c r="M592" s="1" t="s">
        <v>1231</v>
      </c>
      <c r="N592" s="1">
        <v>0.0</v>
      </c>
      <c r="O592" s="1" t="s">
        <v>1523</v>
      </c>
      <c r="P592" s="1" t="s">
        <v>1489</v>
      </c>
    </row>
    <row r="593" ht="15.75" customHeight="1">
      <c r="A593" s="1" t="s">
        <v>875</v>
      </c>
      <c r="B593" s="1" t="s">
        <v>1541</v>
      </c>
      <c r="C593" s="1">
        <v>58.0</v>
      </c>
      <c r="D593" s="1">
        <v>101.0</v>
      </c>
      <c r="E593" s="1" t="s">
        <v>73</v>
      </c>
      <c r="F593" s="1" t="s">
        <v>73</v>
      </c>
      <c r="G593" s="1" t="s">
        <v>73</v>
      </c>
      <c r="H593" s="1" t="s">
        <v>1231</v>
      </c>
      <c r="I593" s="1">
        <v>1.0</v>
      </c>
      <c r="J593" s="1" t="s">
        <v>98</v>
      </c>
      <c r="K593" s="1" t="s">
        <v>1582</v>
      </c>
      <c r="L593" s="1" t="s">
        <v>1230</v>
      </c>
      <c r="M593" s="1" t="s">
        <v>1231</v>
      </c>
      <c r="N593" s="1">
        <v>0.0</v>
      </c>
      <c r="O593" s="1" t="s">
        <v>105</v>
      </c>
      <c r="P593" s="1" t="s">
        <v>1485</v>
      </c>
    </row>
    <row r="594" ht="15.75" customHeight="1">
      <c r="A594" s="1" t="s">
        <v>875</v>
      </c>
      <c r="B594" s="1" t="s">
        <v>1541</v>
      </c>
      <c r="C594" s="1">
        <v>58.0</v>
      </c>
      <c r="D594" s="1">
        <v>101.0</v>
      </c>
      <c r="E594" s="1" t="s">
        <v>73</v>
      </c>
      <c r="F594" s="1" t="s">
        <v>73</v>
      </c>
      <c r="G594" s="1" t="s">
        <v>73</v>
      </c>
      <c r="H594" s="1" t="s">
        <v>1231</v>
      </c>
      <c r="I594" s="1">
        <v>1.0</v>
      </c>
      <c r="J594" s="1" t="s">
        <v>336</v>
      </c>
      <c r="K594" s="1" t="s">
        <v>1584</v>
      </c>
      <c r="L594" s="1" t="s">
        <v>1230</v>
      </c>
      <c r="M594" s="1" t="s">
        <v>1231</v>
      </c>
      <c r="N594" s="1">
        <v>0.0</v>
      </c>
      <c r="O594" s="1" t="s">
        <v>1533</v>
      </c>
      <c r="P594" s="1" t="s">
        <v>1540</v>
      </c>
    </row>
    <row r="595" ht="15.75" customHeight="1">
      <c r="A595" s="1" t="s">
        <v>875</v>
      </c>
      <c r="B595" s="1" t="s">
        <v>1555</v>
      </c>
      <c r="C595" s="1">
        <v>59.0</v>
      </c>
      <c r="D595" s="1">
        <v>102.0</v>
      </c>
      <c r="E595" s="1" t="s">
        <v>73</v>
      </c>
      <c r="F595" s="1" t="s">
        <v>73</v>
      </c>
      <c r="G595" s="1" t="s">
        <v>73</v>
      </c>
      <c r="H595" s="1" t="s">
        <v>1238</v>
      </c>
      <c r="I595" s="1">
        <v>1.0</v>
      </c>
      <c r="J595" s="1" t="s">
        <v>1143</v>
      </c>
      <c r="K595" s="1" t="s">
        <v>1445</v>
      </c>
      <c r="L595" s="1" t="s">
        <v>1236</v>
      </c>
      <c r="M595" s="1" t="s">
        <v>1238</v>
      </c>
      <c r="N595" s="1">
        <v>0.0</v>
      </c>
      <c r="O595" s="1" t="s">
        <v>883</v>
      </c>
      <c r="P595" s="1" t="s">
        <v>73</v>
      </c>
    </row>
    <row r="596" ht="15.75" customHeight="1">
      <c r="A596" s="1" t="s">
        <v>875</v>
      </c>
      <c r="B596" s="1" t="s">
        <v>1555</v>
      </c>
      <c r="C596" s="1">
        <v>59.0</v>
      </c>
      <c r="D596" s="1">
        <v>102.0</v>
      </c>
      <c r="E596" s="1" t="s">
        <v>73</v>
      </c>
      <c r="F596" s="1" t="s">
        <v>73</v>
      </c>
      <c r="G596" s="1" t="s">
        <v>73</v>
      </c>
      <c r="H596" s="1" t="s">
        <v>1238</v>
      </c>
      <c r="I596" s="1">
        <v>1.0</v>
      </c>
      <c r="J596" s="1" t="s">
        <v>1143</v>
      </c>
      <c r="K596" s="1" t="s">
        <v>1588</v>
      </c>
      <c r="L596" s="1" t="s">
        <v>1236</v>
      </c>
      <c r="M596" s="1" t="s">
        <v>1238</v>
      </c>
      <c r="N596" s="1">
        <v>0.0</v>
      </c>
      <c r="O596" s="1" t="s">
        <v>883</v>
      </c>
      <c r="P596" s="1" t="s">
        <v>73</v>
      </c>
    </row>
    <row r="597" ht="15.75" customHeight="1">
      <c r="A597" s="1" t="s">
        <v>875</v>
      </c>
      <c r="B597" s="1" t="s">
        <v>1555</v>
      </c>
      <c r="C597" s="1">
        <v>59.0</v>
      </c>
      <c r="D597" s="1">
        <v>102.0</v>
      </c>
      <c r="E597" s="1" t="s">
        <v>73</v>
      </c>
      <c r="F597" s="1" t="s">
        <v>73</v>
      </c>
      <c r="G597" s="1" t="s">
        <v>73</v>
      </c>
      <c r="H597" s="1" t="s">
        <v>1238</v>
      </c>
      <c r="I597" s="1">
        <v>1.0</v>
      </c>
      <c r="J597" s="1" t="s">
        <v>112</v>
      </c>
      <c r="K597" s="1" t="s">
        <v>1590</v>
      </c>
      <c r="L597" s="1" t="s">
        <v>1236</v>
      </c>
      <c r="M597" s="1" t="s">
        <v>1238</v>
      </c>
      <c r="N597" s="1">
        <v>0.0</v>
      </c>
      <c r="O597" s="1" t="s">
        <v>1559</v>
      </c>
      <c r="P597" s="1" t="s">
        <v>73</v>
      </c>
    </row>
    <row r="598" ht="15.75" customHeight="1">
      <c r="A598" s="1" t="s">
        <v>875</v>
      </c>
      <c r="B598" s="1" t="s">
        <v>1555</v>
      </c>
      <c r="C598" s="1">
        <v>59.0</v>
      </c>
      <c r="D598" s="1">
        <v>102.0</v>
      </c>
      <c r="E598" s="1" t="s">
        <v>73</v>
      </c>
      <c r="F598" s="1" t="s">
        <v>73</v>
      </c>
      <c r="G598" s="1" t="s">
        <v>73</v>
      </c>
      <c r="H598" s="1" t="s">
        <v>1238</v>
      </c>
      <c r="I598" s="1">
        <v>1.0</v>
      </c>
      <c r="J598" s="1" t="s">
        <v>112</v>
      </c>
      <c r="K598" s="1" t="s">
        <v>1592</v>
      </c>
      <c r="L598" s="1" t="s">
        <v>1236</v>
      </c>
      <c r="M598" s="1" t="s">
        <v>1238</v>
      </c>
      <c r="N598" s="1">
        <v>0.0</v>
      </c>
      <c r="O598" s="1" t="s">
        <v>1559</v>
      </c>
      <c r="P598" s="1" t="s">
        <v>73</v>
      </c>
    </row>
    <row r="599" ht="15.75" customHeight="1">
      <c r="A599" s="1" t="s">
        <v>875</v>
      </c>
      <c r="B599" s="1" t="s">
        <v>1555</v>
      </c>
      <c r="C599" s="1">
        <v>59.0</v>
      </c>
      <c r="D599" s="1">
        <v>102.0</v>
      </c>
      <c r="E599" s="1" t="s">
        <v>73</v>
      </c>
      <c r="F599" s="1" t="s">
        <v>73</v>
      </c>
      <c r="G599" s="1" t="s">
        <v>73</v>
      </c>
      <c r="H599" s="1" t="s">
        <v>1238</v>
      </c>
      <c r="I599" s="1">
        <v>1.0</v>
      </c>
      <c r="J599" s="1" t="s">
        <v>336</v>
      </c>
      <c r="K599" s="1" t="s">
        <v>1593</v>
      </c>
      <c r="L599" s="1" t="s">
        <v>1236</v>
      </c>
      <c r="M599" s="1" t="s">
        <v>1238</v>
      </c>
      <c r="N599" s="1">
        <v>0.0</v>
      </c>
      <c r="O599" s="1" t="s">
        <v>901</v>
      </c>
      <c r="P599" s="1" t="s">
        <v>73</v>
      </c>
    </row>
    <row r="600" ht="15.75" customHeight="1">
      <c r="A600" s="1" t="s">
        <v>875</v>
      </c>
      <c r="B600" s="1" t="s">
        <v>1555</v>
      </c>
      <c r="C600" s="1">
        <v>59.0</v>
      </c>
      <c r="D600" s="1">
        <v>102.0</v>
      </c>
      <c r="E600" s="1" t="s">
        <v>73</v>
      </c>
      <c r="F600" s="1" t="s">
        <v>73</v>
      </c>
      <c r="G600" s="1" t="s">
        <v>73</v>
      </c>
      <c r="H600" s="1" t="s">
        <v>1238</v>
      </c>
      <c r="I600" s="1">
        <v>1.0</v>
      </c>
      <c r="J600" s="1" t="s">
        <v>336</v>
      </c>
      <c r="K600" s="1" t="s">
        <v>1595</v>
      </c>
      <c r="L600" s="1" t="s">
        <v>1236</v>
      </c>
      <c r="M600" s="1" t="s">
        <v>1238</v>
      </c>
      <c r="N600" s="1">
        <v>0.0</v>
      </c>
      <c r="O600" s="1" t="s">
        <v>901</v>
      </c>
      <c r="P600" s="1" t="s">
        <v>73</v>
      </c>
    </row>
    <row r="601" ht="15.75" customHeight="1">
      <c r="A601" s="1" t="s">
        <v>875</v>
      </c>
      <c r="B601" s="1" t="s">
        <v>1562</v>
      </c>
      <c r="C601" s="1">
        <v>60.0</v>
      </c>
      <c r="D601" s="1">
        <v>103.0</v>
      </c>
      <c r="E601" s="1" t="s">
        <v>73</v>
      </c>
      <c r="F601" s="1" t="s">
        <v>73</v>
      </c>
      <c r="G601" s="1" t="s">
        <v>73</v>
      </c>
      <c r="H601" s="1" t="s">
        <v>1244</v>
      </c>
      <c r="I601" s="1">
        <v>1.0</v>
      </c>
      <c r="J601" s="1" t="s">
        <v>1143</v>
      </c>
      <c r="K601" s="1" t="s">
        <v>1473</v>
      </c>
      <c r="L601" s="1" t="s">
        <v>1243</v>
      </c>
      <c r="M601" s="1" t="s">
        <v>1244</v>
      </c>
      <c r="N601" s="1">
        <v>0.0</v>
      </c>
      <c r="O601" s="1" t="s">
        <v>883</v>
      </c>
      <c r="P601" s="1" t="s">
        <v>73</v>
      </c>
    </row>
    <row r="602" ht="15.75" customHeight="1">
      <c r="A602" s="1" t="s">
        <v>875</v>
      </c>
      <c r="B602" s="1" t="s">
        <v>1562</v>
      </c>
      <c r="C602" s="1">
        <v>60.0</v>
      </c>
      <c r="D602" s="1">
        <v>103.0</v>
      </c>
      <c r="E602" s="1" t="s">
        <v>73</v>
      </c>
      <c r="F602" s="1" t="s">
        <v>73</v>
      </c>
      <c r="G602" s="1" t="s">
        <v>73</v>
      </c>
      <c r="H602" s="1" t="s">
        <v>1244</v>
      </c>
      <c r="I602" s="1">
        <v>1.0</v>
      </c>
      <c r="J602" s="1" t="s">
        <v>1143</v>
      </c>
      <c r="K602" s="1" t="s">
        <v>1598</v>
      </c>
      <c r="L602" s="1" t="s">
        <v>1243</v>
      </c>
      <c r="M602" s="1" t="s">
        <v>1244</v>
      </c>
      <c r="N602" s="1">
        <v>0.0</v>
      </c>
      <c r="O602" s="1" t="s">
        <v>883</v>
      </c>
      <c r="P602" s="1" t="s">
        <v>73</v>
      </c>
    </row>
    <row r="603" ht="15.75" customHeight="1">
      <c r="A603" s="1" t="s">
        <v>875</v>
      </c>
      <c r="B603" s="1" t="s">
        <v>1562</v>
      </c>
      <c r="C603" s="1">
        <v>60.0</v>
      </c>
      <c r="D603" s="1">
        <v>103.0</v>
      </c>
      <c r="E603" s="1" t="s">
        <v>73</v>
      </c>
      <c r="F603" s="1" t="s">
        <v>73</v>
      </c>
      <c r="G603" s="1" t="s">
        <v>73</v>
      </c>
      <c r="H603" s="1" t="s">
        <v>1244</v>
      </c>
      <c r="I603" s="1">
        <v>1.0</v>
      </c>
      <c r="J603" s="1" t="s">
        <v>336</v>
      </c>
      <c r="K603" s="1" t="s">
        <v>1476</v>
      </c>
      <c r="L603" s="1" t="s">
        <v>1243</v>
      </c>
      <c r="M603" s="1" t="s">
        <v>1244</v>
      </c>
      <c r="N603" s="1">
        <v>0.0</v>
      </c>
      <c r="O603" s="1" t="s">
        <v>901</v>
      </c>
      <c r="P603" s="1" t="s">
        <v>73</v>
      </c>
    </row>
    <row r="604" ht="15.75" customHeight="1">
      <c r="A604" s="1" t="s">
        <v>875</v>
      </c>
      <c r="B604" s="1" t="s">
        <v>1562</v>
      </c>
      <c r="C604" s="1">
        <v>60.0</v>
      </c>
      <c r="D604" s="1">
        <v>103.0</v>
      </c>
      <c r="E604" s="1" t="s">
        <v>73</v>
      </c>
      <c r="F604" s="1" t="s">
        <v>73</v>
      </c>
      <c r="G604" s="1" t="s">
        <v>73</v>
      </c>
      <c r="H604" s="1" t="s">
        <v>1244</v>
      </c>
      <c r="I604" s="1">
        <v>1.0</v>
      </c>
      <c r="J604" s="1" t="s">
        <v>336</v>
      </c>
      <c r="K604" s="1" t="s">
        <v>1602</v>
      </c>
      <c r="L604" s="1" t="s">
        <v>1243</v>
      </c>
      <c r="M604" s="1" t="s">
        <v>1244</v>
      </c>
      <c r="N604" s="1">
        <v>0.0</v>
      </c>
      <c r="O604" s="1" t="s">
        <v>901</v>
      </c>
      <c r="P604" s="1" t="s">
        <v>73</v>
      </c>
    </row>
    <row r="605" ht="15.75" customHeight="1">
      <c r="A605" s="1" t="s">
        <v>875</v>
      </c>
      <c r="B605" s="1" t="s">
        <v>1566</v>
      </c>
      <c r="C605" s="1">
        <v>61.0</v>
      </c>
      <c r="D605" s="1">
        <v>104.0</v>
      </c>
      <c r="E605" s="1" t="s">
        <v>73</v>
      </c>
      <c r="F605" s="1" t="s">
        <v>73</v>
      </c>
      <c r="G605" s="1" t="s">
        <v>73</v>
      </c>
      <c r="H605" s="1" t="s">
        <v>1250</v>
      </c>
      <c r="I605" s="1">
        <v>1.0</v>
      </c>
      <c r="J605" s="1" t="s">
        <v>1568</v>
      </c>
      <c r="K605" s="1" t="s">
        <v>1486</v>
      </c>
      <c r="L605" s="1" t="s">
        <v>1249</v>
      </c>
      <c r="M605" s="1" t="s">
        <v>1250</v>
      </c>
      <c r="N605" s="1">
        <v>0.0</v>
      </c>
      <c r="O605" s="1" t="s">
        <v>1570</v>
      </c>
      <c r="P605" s="1" t="s">
        <v>73</v>
      </c>
    </row>
    <row r="606" ht="15.75" customHeight="1">
      <c r="A606" s="1" t="s">
        <v>875</v>
      </c>
      <c r="B606" s="1" t="s">
        <v>1566</v>
      </c>
      <c r="C606" s="1">
        <v>61.0</v>
      </c>
      <c r="D606" s="1">
        <v>104.0</v>
      </c>
      <c r="E606" s="1" t="s">
        <v>73</v>
      </c>
      <c r="F606" s="1" t="s">
        <v>73</v>
      </c>
      <c r="G606" s="1" t="s">
        <v>73</v>
      </c>
      <c r="H606" s="1" t="s">
        <v>1250</v>
      </c>
      <c r="I606" s="1">
        <v>1.0</v>
      </c>
      <c r="J606" s="1" t="s">
        <v>1572</v>
      </c>
      <c r="K606" s="1" t="s">
        <v>1605</v>
      </c>
      <c r="L606" s="1" t="s">
        <v>1249</v>
      </c>
      <c r="M606" s="1" t="s">
        <v>1250</v>
      </c>
      <c r="N606" s="1">
        <v>0.0</v>
      </c>
      <c r="O606" s="1" t="s">
        <v>1575</v>
      </c>
      <c r="P606" s="1" t="s">
        <v>73</v>
      </c>
    </row>
    <row r="607" ht="15.75" customHeight="1">
      <c r="A607" s="1" t="s">
        <v>875</v>
      </c>
      <c r="B607" s="1" t="s">
        <v>1566</v>
      </c>
      <c r="C607" s="1">
        <v>61.0</v>
      </c>
      <c r="D607" s="1">
        <v>104.0</v>
      </c>
      <c r="E607" s="1" t="s">
        <v>73</v>
      </c>
      <c r="F607" s="1" t="s">
        <v>73</v>
      </c>
      <c r="G607" s="1" t="s">
        <v>73</v>
      </c>
      <c r="H607" s="1" t="s">
        <v>1250</v>
      </c>
      <c r="I607" s="1">
        <v>1.0</v>
      </c>
      <c r="J607" s="1" t="s">
        <v>1572</v>
      </c>
      <c r="K607" s="1" t="s">
        <v>1607</v>
      </c>
      <c r="L607" s="1" t="s">
        <v>1249</v>
      </c>
      <c r="M607" s="1" t="s">
        <v>1250</v>
      </c>
      <c r="N607" s="1">
        <v>0.0</v>
      </c>
      <c r="O607" s="1" t="s">
        <v>1575</v>
      </c>
      <c r="P607" s="1" t="s">
        <v>73</v>
      </c>
    </row>
    <row r="608" ht="15.75" customHeight="1">
      <c r="A608" s="1" t="s">
        <v>875</v>
      </c>
      <c r="B608" s="1" t="s">
        <v>1566</v>
      </c>
      <c r="C608" s="1">
        <v>61.0</v>
      </c>
      <c r="D608" s="1">
        <v>104.0</v>
      </c>
      <c r="E608" s="1" t="s">
        <v>73</v>
      </c>
      <c r="F608" s="1" t="s">
        <v>73</v>
      </c>
      <c r="G608" s="1" t="s">
        <v>73</v>
      </c>
      <c r="H608" s="1" t="s">
        <v>1250</v>
      </c>
      <c r="I608" s="1">
        <v>1.0</v>
      </c>
      <c r="J608" s="1" t="s">
        <v>1568</v>
      </c>
      <c r="K608" s="1" t="s">
        <v>1609</v>
      </c>
      <c r="L608" s="1" t="s">
        <v>1249</v>
      </c>
      <c r="M608" s="1" t="s">
        <v>1250</v>
      </c>
      <c r="N608" s="1">
        <v>0.0</v>
      </c>
      <c r="O608" s="1" t="s">
        <v>1570</v>
      </c>
      <c r="P608" s="1" t="s">
        <v>73</v>
      </c>
    </row>
    <row r="609" ht="15.75" customHeight="1">
      <c r="A609" s="1" t="s">
        <v>875</v>
      </c>
      <c r="B609" s="1" t="s">
        <v>1566</v>
      </c>
      <c r="C609" s="1">
        <v>61.0</v>
      </c>
      <c r="D609" s="1">
        <v>104.0</v>
      </c>
      <c r="E609" s="1" t="s">
        <v>73</v>
      </c>
      <c r="F609" s="1" t="s">
        <v>73</v>
      </c>
      <c r="G609" s="1" t="s">
        <v>73</v>
      </c>
      <c r="H609" s="1" t="s">
        <v>1250</v>
      </c>
      <c r="I609" s="1">
        <v>1.0</v>
      </c>
      <c r="J609" s="1" t="s">
        <v>1572</v>
      </c>
      <c r="K609" s="1" t="s">
        <v>1611</v>
      </c>
      <c r="L609" s="1" t="s">
        <v>1249</v>
      </c>
      <c r="M609" s="1" t="s">
        <v>1250</v>
      </c>
      <c r="N609" s="1">
        <v>0.0</v>
      </c>
      <c r="O609" s="1" t="s">
        <v>1575</v>
      </c>
      <c r="P609" s="1" t="s">
        <v>73</v>
      </c>
    </row>
    <row r="610" ht="15.75" customHeight="1">
      <c r="A610" s="1" t="s">
        <v>875</v>
      </c>
      <c r="B610" s="1" t="s">
        <v>1566</v>
      </c>
      <c r="C610" s="1">
        <v>61.0</v>
      </c>
      <c r="D610" s="1">
        <v>104.0</v>
      </c>
      <c r="E610" s="1" t="s">
        <v>73</v>
      </c>
      <c r="F610" s="1" t="s">
        <v>73</v>
      </c>
      <c r="G610" s="1" t="s">
        <v>73</v>
      </c>
      <c r="H610" s="1" t="s">
        <v>1250</v>
      </c>
      <c r="I610" s="1">
        <v>1.0</v>
      </c>
      <c r="J610" s="1" t="s">
        <v>1572</v>
      </c>
      <c r="K610" s="1" t="s">
        <v>1614</v>
      </c>
      <c r="L610" s="1" t="s">
        <v>1249</v>
      </c>
      <c r="M610" s="1" t="s">
        <v>1250</v>
      </c>
      <c r="N610" s="1">
        <v>0.0</v>
      </c>
      <c r="O610" s="1" t="s">
        <v>1575</v>
      </c>
      <c r="P610" s="1" t="s">
        <v>73</v>
      </c>
    </row>
    <row r="611" ht="15.75" customHeight="1">
      <c r="A611" s="1" t="s">
        <v>875</v>
      </c>
      <c r="B611" s="1" t="s">
        <v>1566</v>
      </c>
      <c r="C611" s="1">
        <v>61.0</v>
      </c>
      <c r="D611" s="1">
        <v>104.0</v>
      </c>
      <c r="E611" s="1" t="s">
        <v>73</v>
      </c>
      <c r="F611" s="1" t="s">
        <v>73</v>
      </c>
      <c r="G611" s="1" t="s">
        <v>73</v>
      </c>
      <c r="H611" s="1" t="s">
        <v>1250</v>
      </c>
      <c r="I611" s="1">
        <v>1.0</v>
      </c>
      <c r="J611" s="1" t="s">
        <v>1568</v>
      </c>
      <c r="K611" s="1" t="s">
        <v>1616</v>
      </c>
      <c r="L611" s="1" t="s">
        <v>1249</v>
      </c>
      <c r="M611" s="1" t="s">
        <v>1250</v>
      </c>
      <c r="N611" s="1">
        <v>0.0</v>
      </c>
      <c r="O611" s="1" t="s">
        <v>1570</v>
      </c>
      <c r="P611" s="1" t="s">
        <v>73</v>
      </c>
    </row>
    <row r="612" ht="15.75" customHeight="1">
      <c r="A612" s="1" t="s">
        <v>875</v>
      </c>
      <c r="B612" s="1" t="s">
        <v>1566</v>
      </c>
      <c r="C612" s="1">
        <v>61.0</v>
      </c>
      <c r="D612" s="1">
        <v>104.0</v>
      </c>
      <c r="E612" s="1" t="s">
        <v>73</v>
      </c>
      <c r="F612" s="1" t="s">
        <v>73</v>
      </c>
      <c r="G612" s="1" t="s">
        <v>73</v>
      </c>
      <c r="H612" s="1" t="s">
        <v>1250</v>
      </c>
      <c r="I612" s="1">
        <v>1.0</v>
      </c>
      <c r="J612" s="1" t="s">
        <v>1572</v>
      </c>
      <c r="K612" s="1" t="s">
        <v>1618</v>
      </c>
      <c r="L612" s="1" t="s">
        <v>1249</v>
      </c>
      <c r="M612" s="1" t="s">
        <v>1250</v>
      </c>
      <c r="N612" s="1">
        <v>0.0</v>
      </c>
      <c r="O612" s="1" t="s">
        <v>1575</v>
      </c>
      <c r="P612" s="1" t="s">
        <v>73</v>
      </c>
    </row>
    <row r="613" ht="15.75" customHeight="1">
      <c r="A613" s="1" t="s">
        <v>875</v>
      </c>
      <c r="B613" s="1" t="s">
        <v>1566</v>
      </c>
      <c r="C613" s="1">
        <v>61.0</v>
      </c>
      <c r="D613" s="1">
        <v>104.0</v>
      </c>
      <c r="E613" s="1" t="s">
        <v>73</v>
      </c>
      <c r="F613" s="1" t="s">
        <v>73</v>
      </c>
      <c r="G613" s="1" t="s">
        <v>73</v>
      </c>
      <c r="H613" s="1" t="s">
        <v>1250</v>
      </c>
      <c r="I613" s="1">
        <v>1.0</v>
      </c>
      <c r="J613" s="1" t="s">
        <v>1572</v>
      </c>
      <c r="K613" s="1" t="s">
        <v>1620</v>
      </c>
      <c r="L613" s="1" t="s">
        <v>1249</v>
      </c>
      <c r="M613" s="1" t="s">
        <v>1250</v>
      </c>
      <c r="N613" s="1">
        <v>0.0</v>
      </c>
      <c r="O613" s="1" t="s">
        <v>1575</v>
      </c>
      <c r="P613" s="1" t="s">
        <v>73</v>
      </c>
    </row>
    <row r="614" ht="15.75" customHeight="1">
      <c r="A614" s="1" t="s">
        <v>875</v>
      </c>
      <c r="B614" s="1" t="s">
        <v>1566</v>
      </c>
      <c r="C614" s="1">
        <v>61.0</v>
      </c>
      <c r="D614" s="1">
        <v>104.0</v>
      </c>
      <c r="E614" s="1" t="s">
        <v>73</v>
      </c>
      <c r="F614" s="1" t="s">
        <v>73</v>
      </c>
      <c r="G614" s="1" t="s">
        <v>73</v>
      </c>
      <c r="H614" s="1" t="s">
        <v>1250</v>
      </c>
      <c r="I614" s="1">
        <v>1.0</v>
      </c>
      <c r="J614" s="1" t="s">
        <v>1568</v>
      </c>
      <c r="K614" s="1" t="s">
        <v>1622</v>
      </c>
      <c r="L614" s="1" t="s">
        <v>1249</v>
      </c>
      <c r="M614" s="1" t="s">
        <v>1250</v>
      </c>
      <c r="N614" s="1">
        <v>0.0</v>
      </c>
      <c r="O614" s="1" t="s">
        <v>1570</v>
      </c>
      <c r="P614" s="1" t="s">
        <v>73</v>
      </c>
    </row>
    <row r="615" ht="15.75" customHeight="1">
      <c r="A615" s="1" t="s">
        <v>875</v>
      </c>
      <c r="B615" s="1" t="s">
        <v>1566</v>
      </c>
      <c r="C615" s="1">
        <v>61.0</v>
      </c>
      <c r="D615" s="1">
        <v>104.0</v>
      </c>
      <c r="E615" s="1" t="s">
        <v>73</v>
      </c>
      <c r="F615" s="1" t="s">
        <v>73</v>
      </c>
      <c r="G615" s="1" t="s">
        <v>73</v>
      </c>
      <c r="H615" s="1" t="s">
        <v>1250</v>
      </c>
      <c r="I615" s="1">
        <v>1.0</v>
      </c>
      <c r="J615" s="1" t="s">
        <v>1572</v>
      </c>
      <c r="K615" s="1" t="s">
        <v>1624</v>
      </c>
      <c r="L615" s="1" t="s">
        <v>1249</v>
      </c>
      <c r="M615" s="1" t="s">
        <v>1250</v>
      </c>
      <c r="N615" s="1">
        <v>0.0</v>
      </c>
      <c r="O615" s="1" t="s">
        <v>1575</v>
      </c>
      <c r="P615" s="1" t="s">
        <v>73</v>
      </c>
    </row>
    <row r="616" ht="15.75" customHeight="1">
      <c r="A616" s="1" t="s">
        <v>875</v>
      </c>
      <c r="B616" s="1" t="s">
        <v>1566</v>
      </c>
      <c r="C616" s="1">
        <v>61.0</v>
      </c>
      <c r="D616" s="1">
        <v>104.0</v>
      </c>
      <c r="E616" s="1" t="s">
        <v>73</v>
      </c>
      <c r="F616" s="1" t="s">
        <v>73</v>
      </c>
      <c r="G616" s="1" t="s">
        <v>73</v>
      </c>
      <c r="H616" s="1" t="s">
        <v>1250</v>
      </c>
      <c r="I616" s="1">
        <v>1.0</v>
      </c>
      <c r="J616" s="1" t="s">
        <v>1572</v>
      </c>
      <c r="K616" s="1" t="s">
        <v>1626</v>
      </c>
      <c r="L616" s="1" t="s">
        <v>1249</v>
      </c>
      <c r="M616" s="1" t="s">
        <v>1250</v>
      </c>
      <c r="N616" s="1">
        <v>0.0</v>
      </c>
      <c r="O616" s="1" t="s">
        <v>1575</v>
      </c>
      <c r="P616" s="1" t="s">
        <v>73</v>
      </c>
    </row>
    <row r="617" ht="15.75" customHeight="1">
      <c r="A617" s="1" t="s">
        <v>875</v>
      </c>
      <c r="B617" s="1" t="s">
        <v>1566</v>
      </c>
      <c r="C617" s="1">
        <v>61.0</v>
      </c>
      <c r="D617" s="1">
        <v>104.0</v>
      </c>
      <c r="E617" s="1" t="s">
        <v>73</v>
      </c>
      <c r="F617" s="1" t="s">
        <v>73</v>
      </c>
      <c r="G617" s="1" t="s">
        <v>73</v>
      </c>
      <c r="H617" s="1" t="s">
        <v>1250</v>
      </c>
      <c r="I617" s="1">
        <v>1.0</v>
      </c>
      <c r="J617" s="1" t="s">
        <v>1568</v>
      </c>
      <c r="K617" s="1" t="s">
        <v>1628</v>
      </c>
      <c r="L617" s="1" t="s">
        <v>1249</v>
      </c>
      <c r="M617" s="1" t="s">
        <v>1250</v>
      </c>
      <c r="N617" s="1">
        <v>0.0</v>
      </c>
      <c r="O617" s="1" t="s">
        <v>1570</v>
      </c>
      <c r="P617" s="1" t="s">
        <v>73</v>
      </c>
    </row>
    <row r="618" ht="15.75" customHeight="1">
      <c r="A618" s="1" t="s">
        <v>875</v>
      </c>
      <c r="B618" s="1" t="s">
        <v>1566</v>
      </c>
      <c r="C618" s="1">
        <v>61.0</v>
      </c>
      <c r="D618" s="1">
        <v>104.0</v>
      </c>
      <c r="E618" s="1" t="s">
        <v>73</v>
      </c>
      <c r="F618" s="1" t="s">
        <v>73</v>
      </c>
      <c r="G618" s="1" t="s">
        <v>73</v>
      </c>
      <c r="H618" s="1" t="s">
        <v>1250</v>
      </c>
      <c r="I618" s="1">
        <v>1.0</v>
      </c>
      <c r="J618" s="1" t="s">
        <v>1572</v>
      </c>
      <c r="K618" s="1" t="s">
        <v>1630</v>
      </c>
      <c r="L618" s="1" t="s">
        <v>1249</v>
      </c>
      <c r="M618" s="1" t="s">
        <v>1250</v>
      </c>
      <c r="N618" s="1">
        <v>0.0</v>
      </c>
      <c r="O618" s="1" t="s">
        <v>1575</v>
      </c>
      <c r="P618" s="1" t="s">
        <v>73</v>
      </c>
    </row>
    <row r="619" ht="15.75" customHeight="1">
      <c r="A619" s="1" t="s">
        <v>875</v>
      </c>
      <c r="B619" s="1" t="s">
        <v>1566</v>
      </c>
      <c r="C619" s="1">
        <v>61.0</v>
      </c>
      <c r="D619" s="1">
        <v>104.0</v>
      </c>
      <c r="E619" s="1" t="s">
        <v>73</v>
      </c>
      <c r="F619" s="1" t="s">
        <v>73</v>
      </c>
      <c r="G619" s="1" t="s">
        <v>73</v>
      </c>
      <c r="H619" s="1" t="s">
        <v>1250</v>
      </c>
      <c r="I619" s="1">
        <v>1.0</v>
      </c>
      <c r="J619" s="1" t="s">
        <v>1572</v>
      </c>
      <c r="K619" s="1" t="s">
        <v>1632</v>
      </c>
      <c r="L619" s="1" t="s">
        <v>1249</v>
      </c>
      <c r="M619" s="1" t="s">
        <v>1250</v>
      </c>
      <c r="N619" s="1">
        <v>0.0</v>
      </c>
      <c r="O619" s="1" t="s">
        <v>1575</v>
      </c>
      <c r="P619" s="1" t="s">
        <v>73</v>
      </c>
    </row>
    <row r="620" ht="15.75" customHeight="1">
      <c r="A620" s="1" t="s">
        <v>875</v>
      </c>
      <c r="B620" s="1" t="s">
        <v>1600</v>
      </c>
      <c r="C620" s="1">
        <v>62.0</v>
      </c>
      <c r="D620" s="1">
        <v>105.0</v>
      </c>
      <c r="E620" s="1" t="s">
        <v>73</v>
      </c>
      <c r="F620" s="1" t="s">
        <v>73</v>
      </c>
      <c r="G620" s="1" t="s">
        <v>73</v>
      </c>
      <c r="H620" s="1" t="s">
        <v>1256</v>
      </c>
      <c r="I620" s="1">
        <v>1.0</v>
      </c>
      <c r="J620" s="1" t="s">
        <v>1568</v>
      </c>
      <c r="K620" s="1" t="s">
        <v>1493</v>
      </c>
      <c r="L620" s="1" t="s">
        <v>1255</v>
      </c>
      <c r="M620" s="1" t="s">
        <v>1256</v>
      </c>
      <c r="N620" s="1">
        <v>0.0</v>
      </c>
      <c r="O620" s="1" t="s">
        <v>1570</v>
      </c>
      <c r="P620" s="1" t="s">
        <v>73</v>
      </c>
    </row>
    <row r="621" ht="15.75" customHeight="1">
      <c r="A621" s="1" t="s">
        <v>875</v>
      </c>
      <c r="B621" s="1" t="s">
        <v>1600</v>
      </c>
      <c r="C621" s="1">
        <v>62.0</v>
      </c>
      <c r="D621" s="1">
        <v>105.0</v>
      </c>
      <c r="E621" s="1" t="s">
        <v>73</v>
      </c>
      <c r="F621" s="1" t="s">
        <v>73</v>
      </c>
      <c r="G621" s="1" t="s">
        <v>73</v>
      </c>
      <c r="H621" s="1" t="s">
        <v>1256</v>
      </c>
      <c r="I621" s="1">
        <v>1.0</v>
      </c>
      <c r="J621" s="1" t="s">
        <v>1572</v>
      </c>
      <c r="K621" s="1" t="s">
        <v>1634</v>
      </c>
      <c r="L621" s="1" t="s">
        <v>1255</v>
      </c>
      <c r="M621" s="1" t="s">
        <v>1256</v>
      </c>
      <c r="N621" s="1">
        <v>0.0</v>
      </c>
      <c r="O621" s="1" t="s">
        <v>1575</v>
      </c>
      <c r="P621" s="1" t="s">
        <v>73</v>
      </c>
    </row>
    <row r="622" ht="15.75" customHeight="1">
      <c r="A622" s="1" t="s">
        <v>875</v>
      </c>
      <c r="B622" s="1" t="s">
        <v>1600</v>
      </c>
      <c r="C622" s="1">
        <v>62.0</v>
      </c>
      <c r="D622" s="1">
        <v>105.0</v>
      </c>
      <c r="E622" s="1" t="s">
        <v>73</v>
      </c>
      <c r="F622" s="1" t="s">
        <v>73</v>
      </c>
      <c r="G622" s="1" t="s">
        <v>73</v>
      </c>
      <c r="H622" s="1" t="s">
        <v>1256</v>
      </c>
      <c r="I622" s="1">
        <v>1.0</v>
      </c>
      <c r="J622" s="1" t="s">
        <v>1572</v>
      </c>
      <c r="K622" s="1" t="s">
        <v>1637</v>
      </c>
      <c r="L622" s="1" t="s">
        <v>1255</v>
      </c>
      <c r="M622" s="1" t="s">
        <v>1256</v>
      </c>
      <c r="N622" s="1">
        <v>0.0</v>
      </c>
      <c r="O622" s="1" t="s">
        <v>1575</v>
      </c>
      <c r="P622" s="1" t="s">
        <v>73</v>
      </c>
    </row>
    <row r="623" ht="15.75" customHeight="1">
      <c r="A623" s="1" t="s">
        <v>875</v>
      </c>
      <c r="B623" s="1" t="s">
        <v>1600</v>
      </c>
      <c r="C623" s="1">
        <v>62.0</v>
      </c>
      <c r="D623" s="1">
        <v>105.0</v>
      </c>
      <c r="E623" s="1" t="s">
        <v>73</v>
      </c>
      <c r="F623" s="1" t="s">
        <v>73</v>
      </c>
      <c r="G623" s="1" t="s">
        <v>73</v>
      </c>
      <c r="H623" s="1" t="s">
        <v>1256</v>
      </c>
      <c r="I623" s="1">
        <v>1.0</v>
      </c>
      <c r="J623" s="1" t="s">
        <v>1568</v>
      </c>
      <c r="K623" s="1" t="s">
        <v>1494</v>
      </c>
      <c r="L623" s="1" t="s">
        <v>1255</v>
      </c>
      <c r="M623" s="1" t="s">
        <v>1256</v>
      </c>
      <c r="N623" s="1">
        <v>0.0</v>
      </c>
      <c r="O623" s="1" t="s">
        <v>1570</v>
      </c>
      <c r="P623" s="1" t="s">
        <v>73</v>
      </c>
    </row>
    <row r="624" ht="15.75" customHeight="1">
      <c r="A624" s="1" t="s">
        <v>875</v>
      </c>
      <c r="B624" s="1" t="s">
        <v>1600</v>
      </c>
      <c r="C624" s="1">
        <v>62.0</v>
      </c>
      <c r="D624" s="1">
        <v>105.0</v>
      </c>
      <c r="E624" s="1" t="s">
        <v>73</v>
      </c>
      <c r="F624" s="1" t="s">
        <v>73</v>
      </c>
      <c r="G624" s="1" t="s">
        <v>73</v>
      </c>
      <c r="H624" s="1" t="s">
        <v>1256</v>
      </c>
      <c r="I624" s="1">
        <v>1.0</v>
      </c>
      <c r="J624" s="1" t="s">
        <v>1572</v>
      </c>
      <c r="K624" s="1" t="s">
        <v>1641</v>
      </c>
      <c r="L624" s="1" t="s">
        <v>1255</v>
      </c>
      <c r="M624" s="1" t="s">
        <v>1256</v>
      </c>
      <c r="N624" s="1">
        <v>0.0</v>
      </c>
      <c r="O624" s="1" t="s">
        <v>1575</v>
      </c>
      <c r="P624" s="1" t="s">
        <v>73</v>
      </c>
    </row>
    <row r="625" ht="15.75" customHeight="1">
      <c r="A625" s="1" t="s">
        <v>875</v>
      </c>
      <c r="B625" s="1" t="s">
        <v>1600</v>
      </c>
      <c r="C625" s="1">
        <v>62.0</v>
      </c>
      <c r="D625" s="1">
        <v>105.0</v>
      </c>
      <c r="E625" s="1" t="s">
        <v>73</v>
      </c>
      <c r="F625" s="1" t="s">
        <v>73</v>
      </c>
      <c r="G625" s="1" t="s">
        <v>73</v>
      </c>
      <c r="H625" s="1" t="s">
        <v>1256</v>
      </c>
      <c r="I625" s="1">
        <v>1.0</v>
      </c>
      <c r="J625" s="1" t="s">
        <v>1572</v>
      </c>
      <c r="K625" s="1" t="s">
        <v>1642</v>
      </c>
      <c r="L625" s="1" t="s">
        <v>1255</v>
      </c>
      <c r="M625" s="1" t="s">
        <v>1256</v>
      </c>
      <c r="N625" s="1">
        <v>0.0</v>
      </c>
      <c r="O625" s="1" t="s">
        <v>1575</v>
      </c>
      <c r="P625" s="1" t="s">
        <v>73</v>
      </c>
    </row>
    <row r="626" ht="15.75" customHeight="1">
      <c r="A626" s="1" t="s">
        <v>875</v>
      </c>
      <c r="B626" s="1" t="s">
        <v>1600</v>
      </c>
      <c r="C626" s="1">
        <v>62.0</v>
      </c>
      <c r="D626" s="1">
        <v>105.0</v>
      </c>
      <c r="E626" s="1" t="s">
        <v>73</v>
      </c>
      <c r="F626" s="1" t="s">
        <v>73</v>
      </c>
      <c r="G626" s="1" t="s">
        <v>73</v>
      </c>
      <c r="H626" s="1" t="s">
        <v>1256</v>
      </c>
      <c r="I626" s="1">
        <v>1.0</v>
      </c>
      <c r="J626" s="1" t="s">
        <v>1568</v>
      </c>
      <c r="K626" s="1" t="s">
        <v>1645</v>
      </c>
      <c r="L626" s="1" t="s">
        <v>1255</v>
      </c>
      <c r="M626" s="1" t="s">
        <v>1256</v>
      </c>
      <c r="N626" s="1">
        <v>0.0</v>
      </c>
      <c r="O626" s="1" t="s">
        <v>1570</v>
      </c>
      <c r="P626" s="1" t="s">
        <v>73</v>
      </c>
    </row>
    <row r="627" ht="15.75" customHeight="1">
      <c r="A627" s="1" t="s">
        <v>875</v>
      </c>
      <c r="B627" s="1" t="s">
        <v>1600</v>
      </c>
      <c r="C627" s="1">
        <v>62.0</v>
      </c>
      <c r="D627" s="1">
        <v>105.0</v>
      </c>
      <c r="E627" s="1" t="s">
        <v>73</v>
      </c>
      <c r="F627" s="1" t="s">
        <v>73</v>
      </c>
      <c r="G627" s="1" t="s">
        <v>73</v>
      </c>
      <c r="H627" s="1" t="s">
        <v>1256</v>
      </c>
      <c r="I627" s="1">
        <v>1.0</v>
      </c>
      <c r="J627" s="1" t="s">
        <v>1572</v>
      </c>
      <c r="K627" s="1" t="s">
        <v>1647</v>
      </c>
      <c r="L627" s="1" t="s">
        <v>1255</v>
      </c>
      <c r="M627" s="1" t="s">
        <v>1256</v>
      </c>
      <c r="N627" s="1">
        <v>0.0</v>
      </c>
      <c r="O627" s="1" t="s">
        <v>1575</v>
      </c>
      <c r="P627" s="1" t="s">
        <v>73</v>
      </c>
    </row>
    <row r="628" ht="15.75" customHeight="1">
      <c r="A628" s="1" t="s">
        <v>875</v>
      </c>
      <c r="B628" s="1" t="s">
        <v>1600</v>
      </c>
      <c r="C628" s="1">
        <v>62.0</v>
      </c>
      <c r="D628" s="1">
        <v>105.0</v>
      </c>
      <c r="E628" s="1" t="s">
        <v>73</v>
      </c>
      <c r="F628" s="1" t="s">
        <v>73</v>
      </c>
      <c r="G628" s="1" t="s">
        <v>73</v>
      </c>
      <c r="H628" s="1" t="s">
        <v>1256</v>
      </c>
      <c r="I628" s="1">
        <v>1.0</v>
      </c>
      <c r="J628" s="1" t="s">
        <v>1572</v>
      </c>
      <c r="K628" s="1" t="s">
        <v>1651</v>
      </c>
      <c r="L628" s="1" t="s">
        <v>1255</v>
      </c>
      <c r="M628" s="1" t="s">
        <v>1256</v>
      </c>
      <c r="N628" s="1">
        <v>0.0</v>
      </c>
      <c r="O628" s="1" t="s">
        <v>1575</v>
      </c>
      <c r="P628" s="1" t="s">
        <v>73</v>
      </c>
    </row>
    <row r="629" ht="15.75" customHeight="1">
      <c r="A629" s="1" t="s">
        <v>875</v>
      </c>
      <c r="B629" s="1" t="s">
        <v>1600</v>
      </c>
      <c r="C629" s="1">
        <v>62.0</v>
      </c>
      <c r="D629" s="1">
        <v>105.0</v>
      </c>
      <c r="E629" s="1" t="s">
        <v>73</v>
      </c>
      <c r="F629" s="1" t="s">
        <v>73</v>
      </c>
      <c r="G629" s="1" t="s">
        <v>73</v>
      </c>
      <c r="H629" s="1" t="s">
        <v>1256</v>
      </c>
      <c r="I629" s="1">
        <v>1.0</v>
      </c>
      <c r="J629" s="1" t="s">
        <v>1568</v>
      </c>
      <c r="K629" s="1" t="s">
        <v>1495</v>
      </c>
      <c r="L629" s="1" t="s">
        <v>1255</v>
      </c>
      <c r="M629" s="1" t="s">
        <v>1256</v>
      </c>
      <c r="N629" s="1">
        <v>0.0</v>
      </c>
      <c r="O629" s="1" t="s">
        <v>1570</v>
      </c>
      <c r="P629" s="1" t="s">
        <v>73</v>
      </c>
    </row>
    <row r="630" ht="15.75" customHeight="1">
      <c r="A630" s="1" t="s">
        <v>875</v>
      </c>
      <c r="B630" s="1" t="s">
        <v>1600</v>
      </c>
      <c r="C630" s="1">
        <v>62.0</v>
      </c>
      <c r="D630" s="1">
        <v>105.0</v>
      </c>
      <c r="E630" s="1" t="s">
        <v>73</v>
      </c>
      <c r="F630" s="1" t="s">
        <v>73</v>
      </c>
      <c r="G630" s="1" t="s">
        <v>73</v>
      </c>
      <c r="H630" s="1" t="s">
        <v>1256</v>
      </c>
      <c r="I630" s="1">
        <v>1.0</v>
      </c>
      <c r="J630" s="1" t="s">
        <v>1572</v>
      </c>
      <c r="K630" s="1" t="s">
        <v>1653</v>
      </c>
      <c r="L630" s="1" t="s">
        <v>1255</v>
      </c>
      <c r="M630" s="1" t="s">
        <v>1256</v>
      </c>
      <c r="N630" s="1">
        <v>0.0</v>
      </c>
      <c r="O630" s="1" t="s">
        <v>1575</v>
      </c>
      <c r="P630" s="1" t="s">
        <v>73</v>
      </c>
    </row>
    <row r="631" ht="15.75" customHeight="1">
      <c r="A631" s="1" t="s">
        <v>875</v>
      </c>
      <c r="B631" s="1" t="s">
        <v>1600</v>
      </c>
      <c r="C631" s="1">
        <v>62.0</v>
      </c>
      <c r="D631" s="1">
        <v>105.0</v>
      </c>
      <c r="E631" s="1" t="s">
        <v>73</v>
      </c>
      <c r="F631" s="1" t="s">
        <v>73</v>
      </c>
      <c r="G631" s="1" t="s">
        <v>73</v>
      </c>
      <c r="H631" s="1" t="s">
        <v>1256</v>
      </c>
      <c r="I631" s="1">
        <v>1.0</v>
      </c>
      <c r="J631" s="1" t="s">
        <v>1572</v>
      </c>
      <c r="K631" s="1" t="s">
        <v>1655</v>
      </c>
      <c r="L631" s="1" t="s">
        <v>1255</v>
      </c>
      <c r="M631" s="1" t="s">
        <v>1256</v>
      </c>
      <c r="N631" s="1">
        <v>0.0</v>
      </c>
      <c r="O631" s="1" t="s">
        <v>1575</v>
      </c>
      <c r="P631" s="1" t="s">
        <v>73</v>
      </c>
    </row>
    <row r="632" ht="15.75" customHeight="1">
      <c r="A632" s="1" t="s">
        <v>875</v>
      </c>
      <c r="B632" s="1" t="s">
        <v>1600</v>
      </c>
      <c r="C632" s="1">
        <v>62.0</v>
      </c>
      <c r="D632" s="1">
        <v>105.0</v>
      </c>
      <c r="E632" s="1" t="s">
        <v>73</v>
      </c>
      <c r="F632" s="1" t="s">
        <v>73</v>
      </c>
      <c r="G632" s="1" t="s">
        <v>73</v>
      </c>
      <c r="H632" s="1" t="s">
        <v>1256</v>
      </c>
      <c r="I632" s="1">
        <v>1.0</v>
      </c>
      <c r="J632" s="1" t="s">
        <v>1568</v>
      </c>
      <c r="K632" s="1" t="s">
        <v>1498</v>
      </c>
      <c r="L632" s="1" t="s">
        <v>1255</v>
      </c>
      <c r="M632" s="1" t="s">
        <v>1256</v>
      </c>
      <c r="N632" s="1">
        <v>0.0</v>
      </c>
      <c r="O632" s="1" t="s">
        <v>1570</v>
      </c>
      <c r="P632" s="1" t="s">
        <v>73</v>
      </c>
    </row>
    <row r="633" ht="15.75" customHeight="1">
      <c r="A633" s="1" t="s">
        <v>875</v>
      </c>
      <c r="B633" s="1" t="s">
        <v>1600</v>
      </c>
      <c r="C633" s="1">
        <v>62.0</v>
      </c>
      <c r="D633" s="1">
        <v>105.0</v>
      </c>
      <c r="E633" s="1" t="s">
        <v>73</v>
      </c>
      <c r="F633" s="1" t="s">
        <v>73</v>
      </c>
      <c r="G633" s="1" t="s">
        <v>73</v>
      </c>
      <c r="H633" s="1" t="s">
        <v>1256</v>
      </c>
      <c r="I633" s="1">
        <v>1.0</v>
      </c>
      <c r="J633" s="1" t="s">
        <v>1572</v>
      </c>
      <c r="K633" s="1" t="s">
        <v>1658</v>
      </c>
      <c r="L633" s="1" t="s">
        <v>1255</v>
      </c>
      <c r="M633" s="1" t="s">
        <v>1256</v>
      </c>
      <c r="N633" s="1">
        <v>0.0</v>
      </c>
      <c r="O633" s="1" t="s">
        <v>1575</v>
      </c>
      <c r="P633" s="1" t="s">
        <v>73</v>
      </c>
    </row>
    <row r="634" ht="15.75" customHeight="1">
      <c r="A634" s="1" t="s">
        <v>875</v>
      </c>
      <c r="B634" s="1" t="s">
        <v>1600</v>
      </c>
      <c r="C634" s="1">
        <v>62.0</v>
      </c>
      <c r="D634" s="1">
        <v>105.0</v>
      </c>
      <c r="E634" s="1" t="s">
        <v>73</v>
      </c>
      <c r="F634" s="1" t="s">
        <v>73</v>
      </c>
      <c r="G634" s="1" t="s">
        <v>73</v>
      </c>
      <c r="H634" s="1" t="s">
        <v>1256</v>
      </c>
      <c r="I634" s="1">
        <v>1.0</v>
      </c>
      <c r="J634" s="1" t="s">
        <v>1572</v>
      </c>
      <c r="K634" s="1" t="s">
        <v>1660</v>
      </c>
      <c r="L634" s="1" t="s">
        <v>1255</v>
      </c>
      <c r="M634" s="1" t="s">
        <v>1256</v>
      </c>
      <c r="N634" s="1">
        <v>0.0</v>
      </c>
      <c r="O634" s="1" t="s">
        <v>1575</v>
      </c>
      <c r="P634" s="1" t="s">
        <v>73</v>
      </c>
    </row>
    <row r="635" ht="15.75" customHeight="1">
      <c r="A635" s="1" t="s">
        <v>875</v>
      </c>
      <c r="B635" s="1" t="s">
        <v>1631</v>
      </c>
      <c r="C635" s="1">
        <v>63.0</v>
      </c>
      <c r="D635" s="1">
        <v>106.0</v>
      </c>
      <c r="E635" s="1" t="s">
        <v>73</v>
      </c>
      <c r="F635" s="1" t="s">
        <v>73</v>
      </c>
      <c r="G635" s="1" t="s">
        <v>73</v>
      </c>
      <c r="H635" s="1" t="s">
        <v>1261</v>
      </c>
      <c r="I635" s="1">
        <v>1.0</v>
      </c>
      <c r="J635" s="1" t="s">
        <v>1143</v>
      </c>
      <c r="K635" s="1" t="s">
        <v>1661</v>
      </c>
      <c r="L635" s="1" t="s">
        <v>1260</v>
      </c>
      <c r="M635" s="1" t="s">
        <v>1261</v>
      </c>
      <c r="N635" s="1">
        <v>0.0</v>
      </c>
      <c r="O635" s="1" t="s">
        <v>883</v>
      </c>
      <c r="P635" s="1" t="s">
        <v>73</v>
      </c>
    </row>
    <row r="636" ht="15.75" customHeight="1">
      <c r="A636" s="1" t="s">
        <v>875</v>
      </c>
      <c r="B636" s="1" t="s">
        <v>1631</v>
      </c>
      <c r="C636" s="1">
        <v>63.0</v>
      </c>
      <c r="D636" s="1">
        <v>106.0</v>
      </c>
      <c r="E636" s="1" t="s">
        <v>73</v>
      </c>
      <c r="F636" s="1" t="s">
        <v>73</v>
      </c>
      <c r="G636" s="1" t="s">
        <v>73</v>
      </c>
      <c r="H636" s="1" t="s">
        <v>1261</v>
      </c>
      <c r="I636" s="1">
        <v>1.0</v>
      </c>
      <c r="J636" s="1" t="s">
        <v>1143</v>
      </c>
      <c r="K636" s="1" t="s">
        <v>1662</v>
      </c>
      <c r="L636" s="1" t="s">
        <v>1260</v>
      </c>
      <c r="M636" s="1" t="s">
        <v>1261</v>
      </c>
      <c r="N636" s="1">
        <v>0.0</v>
      </c>
      <c r="O636" s="1" t="s">
        <v>883</v>
      </c>
      <c r="P636" s="1" t="s">
        <v>73</v>
      </c>
    </row>
    <row r="637" ht="15.75" customHeight="1">
      <c r="A637" s="1" t="s">
        <v>875</v>
      </c>
      <c r="B637" s="1" t="s">
        <v>1631</v>
      </c>
      <c r="C637" s="1">
        <v>63.0</v>
      </c>
      <c r="D637" s="1">
        <v>106.0</v>
      </c>
      <c r="E637" s="1" t="s">
        <v>73</v>
      </c>
      <c r="F637" s="1" t="s">
        <v>73</v>
      </c>
      <c r="G637" s="1" t="s">
        <v>73</v>
      </c>
      <c r="H637" s="1" t="s">
        <v>1261</v>
      </c>
      <c r="I637" s="1">
        <v>1.0</v>
      </c>
      <c r="J637" s="1" t="s">
        <v>1143</v>
      </c>
      <c r="K637" s="1" t="s">
        <v>1664</v>
      </c>
      <c r="L637" s="1" t="s">
        <v>1260</v>
      </c>
      <c r="M637" s="1" t="s">
        <v>1261</v>
      </c>
      <c r="N637" s="1">
        <v>0.0</v>
      </c>
      <c r="O637" s="1" t="s">
        <v>883</v>
      </c>
      <c r="P637" s="1" t="s">
        <v>73</v>
      </c>
    </row>
    <row r="638" ht="15.75" customHeight="1">
      <c r="A638" s="1" t="s">
        <v>875</v>
      </c>
      <c r="B638" s="1" t="s">
        <v>1631</v>
      </c>
      <c r="C638" s="1">
        <v>63.0</v>
      </c>
      <c r="D638" s="1">
        <v>106.0</v>
      </c>
      <c r="E638" s="1" t="s">
        <v>73</v>
      </c>
      <c r="F638" s="1" t="s">
        <v>73</v>
      </c>
      <c r="G638" s="1" t="s">
        <v>73</v>
      </c>
      <c r="H638" s="1" t="s">
        <v>1261</v>
      </c>
      <c r="I638" s="1">
        <v>1.0</v>
      </c>
      <c r="J638" s="1" t="s">
        <v>112</v>
      </c>
      <c r="K638" s="1" t="s">
        <v>1666</v>
      </c>
      <c r="L638" s="1" t="s">
        <v>1260</v>
      </c>
      <c r="M638" s="1" t="s">
        <v>1261</v>
      </c>
      <c r="N638" s="1">
        <v>0.0</v>
      </c>
      <c r="O638" s="1" t="s">
        <v>1636</v>
      </c>
      <c r="P638" s="1" t="s">
        <v>73</v>
      </c>
    </row>
    <row r="639" ht="15.75" customHeight="1">
      <c r="A639" s="1" t="s">
        <v>875</v>
      </c>
      <c r="B639" s="1" t="s">
        <v>1631</v>
      </c>
      <c r="C639" s="1">
        <v>63.0</v>
      </c>
      <c r="D639" s="1">
        <v>106.0</v>
      </c>
      <c r="E639" s="1" t="s">
        <v>73</v>
      </c>
      <c r="F639" s="1" t="s">
        <v>73</v>
      </c>
      <c r="G639" s="1" t="s">
        <v>73</v>
      </c>
      <c r="H639" s="1" t="s">
        <v>1261</v>
      </c>
      <c r="I639" s="1">
        <v>1.0</v>
      </c>
      <c r="J639" s="1" t="s">
        <v>112</v>
      </c>
      <c r="K639" s="1" t="s">
        <v>1668</v>
      </c>
      <c r="L639" s="1" t="s">
        <v>1260</v>
      </c>
      <c r="M639" s="1" t="s">
        <v>1261</v>
      </c>
      <c r="N639" s="1">
        <v>0.0</v>
      </c>
      <c r="O639" s="1" t="s">
        <v>1636</v>
      </c>
      <c r="P639" s="1" t="s">
        <v>73</v>
      </c>
    </row>
    <row r="640" ht="15.75" customHeight="1">
      <c r="A640" s="1" t="s">
        <v>875</v>
      </c>
      <c r="B640" s="1" t="s">
        <v>1631</v>
      </c>
      <c r="C640" s="1">
        <v>63.0</v>
      </c>
      <c r="D640" s="1">
        <v>106.0</v>
      </c>
      <c r="E640" s="1" t="s">
        <v>73</v>
      </c>
      <c r="F640" s="1" t="s">
        <v>73</v>
      </c>
      <c r="G640" s="1" t="s">
        <v>73</v>
      </c>
      <c r="H640" s="1" t="s">
        <v>1261</v>
      </c>
      <c r="I640" s="1">
        <v>1.0</v>
      </c>
      <c r="J640" s="1" t="s">
        <v>112</v>
      </c>
      <c r="K640" s="1" t="s">
        <v>1670</v>
      </c>
      <c r="L640" s="1" t="s">
        <v>1260</v>
      </c>
      <c r="M640" s="1" t="s">
        <v>1261</v>
      </c>
      <c r="N640" s="1">
        <v>0.0</v>
      </c>
      <c r="O640" s="1" t="s">
        <v>1636</v>
      </c>
      <c r="P640" s="1" t="s">
        <v>73</v>
      </c>
    </row>
    <row r="641" ht="15.75" customHeight="1">
      <c r="A641" s="1" t="s">
        <v>875</v>
      </c>
      <c r="B641" s="1" t="s">
        <v>1631</v>
      </c>
      <c r="C641" s="1">
        <v>63.0</v>
      </c>
      <c r="D641" s="1">
        <v>106.0</v>
      </c>
      <c r="E641" s="1" t="s">
        <v>73</v>
      </c>
      <c r="F641" s="1" t="s">
        <v>73</v>
      </c>
      <c r="G641" s="1" t="s">
        <v>73</v>
      </c>
      <c r="H641" s="1" t="s">
        <v>1261</v>
      </c>
      <c r="I641" s="1">
        <v>1.0</v>
      </c>
      <c r="J641" s="1" t="s">
        <v>336</v>
      </c>
      <c r="K641" s="1" t="s">
        <v>1672</v>
      </c>
      <c r="L641" s="1" t="s">
        <v>1260</v>
      </c>
      <c r="M641" s="1" t="s">
        <v>1261</v>
      </c>
      <c r="N641" s="1">
        <v>0.0</v>
      </c>
      <c r="O641" s="1" t="s">
        <v>901</v>
      </c>
      <c r="P641" s="1" t="s">
        <v>73</v>
      </c>
    </row>
    <row r="642" ht="15.75" customHeight="1">
      <c r="A642" s="1" t="s">
        <v>875</v>
      </c>
      <c r="B642" s="1" t="s">
        <v>1631</v>
      </c>
      <c r="C642" s="1">
        <v>63.0</v>
      </c>
      <c r="D642" s="1">
        <v>106.0</v>
      </c>
      <c r="E642" s="1" t="s">
        <v>73</v>
      </c>
      <c r="F642" s="1" t="s">
        <v>73</v>
      </c>
      <c r="G642" s="1" t="s">
        <v>73</v>
      </c>
      <c r="H642" s="1" t="s">
        <v>1261</v>
      </c>
      <c r="I642" s="1">
        <v>1.0</v>
      </c>
      <c r="J642" s="1" t="s">
        <v>336</v>
      </c>
      <c r="K642" s="1" t="s">
        <v>1674</v>
      </c>
      <c r="L642" s="1" t="s">
        <v>1260</v>
      </c>
      <c r="M642" s="1" t="s">
        <v>1261</v>
      </c>
      <c r="N642" s="1">
        <v>0.0</v>
      </c>
      <c r="O642" s="1" t="s">
        <v>901</v>
      </c>
      <c r="P642" s="1" t="s">
        <v>73</v>
      </c>
    </row>
    <row r="643" ht="15.75" customHeight="1">
      <c r="A643" s="1" t="s">
        <v>875</v>
      </c>
      <c r="B643" s="1" t="s">
        <v>1631</v>
      </c>
      <c r="C643" s="1">
        <v>63.0</v>
      </c>
      <c r="D643" s="1">
        <v>106.0</v>
      </c>
      <c r="E643" s="1" t="s">
        <v>73</v>
      </c>
      <c r="F643" s="1" t="s">
        <v>73</v>
      </c>
      <c r="G643" s="1" t="s">
        <v>73</v>
      </c>
      <c r="H643" s="1" t="s">
        <v>1261</v>
      </c>
      <c r="I643" s="1">
        <v>1.0</v>
      </c>
      <c r="J643" s="1" t="s">
        <v>336</v>
      </c>
      <c r="K643" s="1" t="s">
        <v>1675</v>
      </c>
      <c r="L643" s="1" t="s">
        <v>1260</v>
      </c>
      <c r="M643" s="1" t="s">
        <v>1261</v>
      </c>
      <c r="N643" s="1">
        <v>0.0</v>
      </c>
      <c r="O643" s="1" t="s">
        <v>901</v>
      </c>
      <c r="P643" s="1" t="s">
        <v>73</v>
      </c>
    </row>
    <row r="644" ht="15.75" customHeight="1">
      <c r="A644" s="1" t="s">
        <v>875</v>
      </c>
      <c r="B644" s="1" t="s">
        <v>1639</v>
      </c>
      <c r="C644" s="1">
        <v>64.0</v>
      </c>
      <c r="D644" s="1">
        <v>107.0</v>
      </c>
      <c r="E644" s="1" t="s">
        <v>73</v>
      </c>
      <c r="F644" s="1" t="s">
        <v>73</v>
      </c>
      <c r="G644" s="1" t="s">
        <v>73</v>
      </c>
      <c r="H644" s="1" t="s">
        <v>1267</v>
      </c>
      <c r="I644" s="1">
        <v>1.0</v>
      </c>
      <c r="J644" s="1" t="s">
        <v>1143</v>
      </c>
      <c r="K644" s="1" t="s">
        <v>1504</v>
      </c>
      <c r="L644" s="1" t="s">
        <v>1266</v>
      </c>
      <c r="M644" s="1" t="s">
        <v>1267</v>
      </c>
      <c r="N644" s="1">
        <v>0.0</v>
      </c>
      <c r="O644" s="1" t="s">
        <v>883</v>
      </c>
      <c r="P644" s="1" t="s">
        <v>1680</v>
      </c>
    </row>
    <row r="645" ht="15.75" customHeight="1">
      <c r="A645" s="1" t="s">
        <v>875</v>
      </c>
      <c r="B645" s="1" t="s">
        <v>1639</v>
      </c>
      <c r="C645" s="1">
        <v>64.0</v>
      </c>
      <c r="D645" s="1">
        <v>107.0</v>
      </c>
      <c r="E645" s="1" t="s">
        <v>73</v>
      </c>
      <c r="F645" s="1" t="s">
        <v>73</v>
      </c>
      <c r="G645" s="1" t="s">
        <v>73</v>
      </c>
      <c r="H645" s="1" t="s">
        <v>1267</v>
      </c>
      <c r="I645" s="1">
        <v>1.0</v>
      </c>
      <c r="J645" s="1" t="s">
        <v>1143</v>
      </c>
      <c r="K645" s="1" t="s">
        <v>1681</v>
      </c>
      <c r="L645" s="1" t="s">
        <v>1266</v>
      </c>
      <c r="M645" s="1" t="s">
        <v>1267</v>
      </c>
      <c r="N645" s="1">
        <v>0.0</v>
      </c>
      <c r="O645" s="1" t="s">
        <v>883</v>
      </c>
      <c r="P645" s="1" t="s">
        <v>1682</v>
      </c>
    </row>
    <row r="646" ht="15.75" customHeight="1">
      <c r="A646" s="1" t="s">
        <v>875</v>
      </c>
      <c r="B646" s="1" t="s">
        <v>1639</v>
      </c>
      <c r="C646" s="1">
        <v>64.0</v>
      </c>
      <c r="D646" s="1">
        <v>107.0</v>
      </c>
      <c r="E646" s="1" t="s">
        <v>73</v>
      </c>
      <c r="F646" s="1" t="s">
        <v>73</v>
      </c>
      <c r="G646" s="1" t="s">
        <v>73</v>
      </c>
      <c r="H646" s="1" t="s">
        <v>1267</v>
      </c>
      <c r="I646" s="1">
        <v>1.0</v>
      </c>
      <c r="J646" s="1" t="s">
        <v>1143</v>
      </c>
      <c r="K646" s="1" t="s">
        <v>1684</v>
      </c>
      <c r="L646" s="1" t="s">
        <v>1266</v>
      </c>
      <c r="M646" s="1" t="s">
        <v>1267</v>
      </c>
      <c r="N646" s="1">
        <v>0.0</v>
      </c>
      <c r="O646" s="1" t="s">
        <v>883</v>
      </c>
      <c r="P646" s="1" t="s">
        <v>1528</v>
      </c>
    </row>
    <row r="647" ht="15.75" customHeight="1">
      <c r="A647" s="1" t="s">
        <v>875</v>
      </c>
      <c r="B647" s="1" t="s">
        <v>1639</v>
      </c>
      <c r="C647" s="1">
        <v>64.0</v>
      </c>
      <c r="D647" s="1">
        <v>107.0</v>
      </c>
      <c r="E647" s="1" t="s">
        <v>73</v>
      </c>
      <c r="F647" s="1" t="s">
        <v>73</v>
      </c>
      <c r="G647" s="1" t="s">
        <v>73</v>
      </c>
      <c r="H647" s="1" t="s">
        <v>1267</v>
      </c>
      <c r="I647" s="1">
        <v>1.0</v>
      </c>
      <c r="J647" s="1" t="s">
        <v>336</v>
      </c>
      <c r="K647" s="1" t="s">
        <v>1687</v>
      </c>
      <c r="L647" s="1" t="s">
        <v>1266</v>
      </c>
      <c r="M647" s="1" t="s">
        <v>1267</v>
      </c>
      <c r="N647" s="1">
        <v>0.0</v>
      </c>
      <c r="O647" s="1" t="s">
        <v>901</v>
      </c>
      <c r="P647" s="1" t="s">
        <v>1531</v>
      </c>
    </row>
    <row r="648" ht="15.75" customHeight="1">
      <c r="A648" s="1" t="s">
        <v>875</v>
      </c>
      <c r="B648" s="1" t="s">
        <v>1639</v>
      </c>
      <c r="C648" s="1">
        <v>64.0</v>
      </c>
      <c r="D648" s="1">
        <v>107.0</v>
      </c>
      <c r="E648" s="1" t="s">
        <v>73</v>
      </c>
      <c r="F648" s="1" t="s">
        <v>73</v>
      </c>
      <c r="G648" s="1" t="s">
        <v>73</v>
      </c>
      <c r="H648" s="1" t="s">
        <v>1267</v>
      </c>
      <c r="I648" s="1">
        <v>1.0</v>
      </c>
      <c r="J648" s="1" t="s">
        <v>336</v>
      </c>
      <c r="K648" s="1" t="s">
        <v>1689</v>
      </c>
      <c r="L648" s="1" t="s">
        <v>1266</v>
      </c>
      <c r="M648" s="1" t="s">
        <v>1267</v>
      </c>
      <c r="N648" s="1">
        <v>0.0</v>
      </c>
      <c r="O648" s="1" t="s">
        <v>901</v>
      </c>
      <c r="P648" s="1" t="s">
        <v>1534</v>
      </c>
    </row>
    <row r="649" ht="15.75" customHeight="1">
      <c r="A649" s="1" t="s">
        <v>875</v>
      </c>
      <c r="B649" s="1" t="s">
        <v>1639</v>
      </c>
      <c r="C649" s="1">
        <v>64.0</v>
      </c>
      <c r="D649" s="1">
        <v>107.0</v>
      </c>
      <c r="E649" s="1" t="s">
        <v>73</v>
      </c>
      <c r="F649" s="1" t="s">
        <v>73</v>
      </c>
      <c r="G649" s="1" t="s">
        <v>73</v>
      </c>
      <c r="H649" s="1" t="s">
        <v>1267</v>
      </c>
      <c r="I649" s="1">
        <v>1.0</v>
      </c>
      <c r="J649" s="1" t="s">
        <v>336</v>
      </c>
      <c r="K649" s="1" t="s">
        <v>1690</v>
      </c>
      <c r="L649" s="1" t="s">
        <v>1266</v>
      </c>
      <c r="M649" s="1" t="s">
        <v>1267</v>
      </c>
      <c r="N649" s="1">
        <v>0.0</v>
      </c>
      <c r="O649" s="1" t="s">
        <v>901</v>
      </c>
      <c r="P649" s="1" t="s">
        <v>1540</v>
      </c>
    </row>
    <row r="650" ht="15.75" customHeight="1">
      <c r="A650" s="1" t="s">
        <v>875</v>
      </c>
      <c r="B650" s="1" t="s">
        <v>1639</v>
      </c>
      <c r="C650" s="1">
        <v>64.0</v>
      </c>
      <c r="D650" s="1">
        <v>107.0</v>
      </c>
      <c r="E650" s="1" t="s">
        <v>73</v>
      </c>
      <c r="F650" s="1" t="s">
        <v>73</v>
      </c>
      <c r="G650" s="1" t="s">
        <v>73</v>
      </c>
      <c r="H650" s="1" t="s">
        <v>1267</v>
      </c>
      <c r="I650" s="1">
        <v>1.0</v>
      </c>
      <c r="J650" s="1" t="s">
        <v>1692</v>
      </c>
      <c r="K650" s="1" t="s">
        <v>1508</v>
      </c>
      <c r="L650" s="1" t="s">
        <v>1266</v>
      </c>
      <c r="M650" s="1" t="s">
        <v>1267</v>
      </c>
      <c r="N650" s="1">
        <v>0.0</v>
      </c>
      <c r="O650" s="1" t="s">
        <v>73</v>
      </c>
      <c r="P650" s="1" t="s">
        <v>1693</v>
      </c>
    </row>
    <row r="651" ht="15.75" customHeight="1">
      <c r="A651" s="1" t="s">
        <v>875</v>
      </c>
      <c r="B651" s="1" t="s">
        <v>1639</v>
      </c>
      <c r="C651" s="1">
        <v>64.0</v>
      </c>
      <c r="D651" s="1">
        <v>107.0</v>
      </c>
      <c r="E651" s="1" t="s">
        <v>73</v>
      </c>
      <c r="F651" s="1" t="s">
        <v>73</v>
      </c>
      <c r="G651" s="1" t="s">
        <v>73</v>
      </c>
      <c r="H651" s="1" t="s">
        <v>1267</v>
      </c>
      <c r="I651" s="1">
        <v>1.0</v>
      </c>
      <c r="J651" s="1" t="s">
        <v>1692</v>
      </c>
      <c r="K651" s="1" t="s">
        <v>1695</v>
      </c>
      <c r="L651" s="1" t="s">
        <v>1266</v>
      </c>
      <c r="M651" s="1" t="s">
        <v>1267</v>
      </c>
      <c r="N651" s="1">
        <v>0.0</v>
      </c>
      <c r="O651" s="1" t="s">
        <v>73</v>
      </c>
      <c r="P651" s="1" t="s">
        <v>1696</v>
      </c>
    </row>
    <row r="652" ht="15.75" customHeight="1">
      <c r="A652" s="1" t="s">
        <v>875</v>
      </c>
      <c r="B652" s="1" t="s">
        <v>1639</v>
      </c>
      <c r="C652" s="1">
        <v>64.0</v>
      </c>
      <c r="D652" s="1">
        <v>107.0</v>
      </c>
      <c r="E652" s="1" t="s">
        <v>73</v>
      </c>
      <c r="F652" s="1" t="s">
        <v>73</v>
      </c>
      <c r="G652" s="1" t="s">
        <v>73</v>
      </c>
      <c r="H652" s="1" t="s">
        <v>1267</v>
      </c>
      <c r="I652" s="1">
        <v>1.0</v>
      </c>
      <c r="J652" s="1" t="s">
        <v>1692</v>
      </c>
      <c r="K652" s="1" t="s">
        <v>1697</v>
      </c>
      <c r="L652" s="1" t="s">
        <v>1266</v>
      </c>
      <c r="M652" s="1" t="s">
        <v>1267</v>
      </c>
      <c r="N652" s="1">
        <v>0.0</v>
      </c>
      <c r="O652" s="1" t="s">
        <v>73</v>
      </c>
      <c r="P652" s="1" t="s">
        <v>1699</v>
      </c>
    </row>
    <row r="653" ht="15.75" customHeight="1">
      <c r="A653" s="1" t="s">
        <v>875</v>
      </c>
      <c r="B653" s="1" t="s">
        <v>1639</v>
      </c>
      <c r="C653" s="1">
        <v>64.0</v>
      </c>
      <c r="D653" s="1">
        <v>107.0</v>
      </c>
      <c r="E653" s="1" t="s">
        <v>73</v>
      </c>
      <c r="F653" s="1" t="s">
        <v>73</v>
      </c>
      <c r="G653" s="1" t="s">
        <v>73</v>
      </c>
      <c r="H653" s="1" t="s">
        <v>1267</v>
      </c>
      <c r="I653" s="1">
        <v>1.0</v>
      </c>
      <c r="J653" s="1" t="s">
        <v>1692</v>
      </c>
      <c r="K653" s="1" t="s">
        <v>1512</v>
      </c>
      <c r="L653" s="1" t="s">
        <v>1266</v>
      </c>
      <c r="M653" s="1" t="s">
        <v>1267</v>
      </c>
      <c r="N653" s="1">
        <v>0.0</v>
      </c>
      <c r="O653" s="1" t="s">
        <v>73</v>
      </c>
      <c r="P653" s="1" t="s">
        <v>1701</v>
      </c>
    </row>
    <row r="654" ht="15.75" customHeight="1">
      <c r="A654" s="1" t="s">
        <v>875</v>
      </c>
      <c r="B654" s="1" t="s">
        <v>1639</v>
      </c>
      <c r="C654" s="1">
        <v>64.0</v>
      </c>
      <c r="D654" s="1">
        <v>107.0</v>
      </c>
      <c r="E654" s="1" t="s">
        <v>73</v>
      </c>
      <c r="F654" s="1" t="s">
        <v>73</v>
      </c>
      <c r="G654" s="1" t="s">
        <v>73</v>
      </c>
      <c r="H654" s="1" t="s">
        <v>1267</v>
      </c>
      <c r="I654" s="1">
        <v>1.0</v>
      </c>
      <c r="J654" s="1" t="s">
        <v>1692</v>
      </c>
      <c r="K654" s="1" t="s">
        <v>1702</v>
      </c>
      <c r="L654" s="1" t="s">
        <v>1266</v>
      </c>
      <c r="M654" s="1" t="s">
        <v>1267</v>
      </c>
      <c r="N654" s="1">
        <v>0.0</v>
      </c>
      <c r="O654" s="1" t="s">
        <v>73</v>
      </c>
      <c r="P654" s="1" t="s">
        <v>1704</v>
      </c>
    </row>
    <row r="655" ht="15.75" customHeight="1">
      <c r="A655" s="1" t="s">
        <v>875</v>
      </c>
      <c r="B655" s="1" t="s">
        <v>1639</v>
      </c>
      <c r="C655" s="1">
        <v>64.0</v>
      </c>
      <c r="D655" s="1">
        <v>107.0</v>
      </c>
      <c r="E655" s="1" t="s">
        <v>73</v>
      </c>
      <c r="F655" s="1" t="s">
        <v>73</v>
      </c>
      <c r="G655" s="1" t="s">
        <v>73</v>
      </c>
      <c r="H655" s="1" t="s">
        <v>1267</v>
      </c>
      <c r="I655" s="1">
        <v>1.0</v>
      </c>
      <c r="J655" s="1" t="s">
        <v>1692</v>
      </c>
      <c r="K655" s="1" t="s">
        <v>1705</v>
      </c>
      <c r="L655" s="1" t="s">
        <v>1266</v>
      </c>
      <c r="M655" s="1" t="s">
        <v>1267</v>
      </c>
      <c r="N655" s="1">
        <v>0.0</v>
      </c>
      <c r="O655" s="1" t="s">
        <v>73</v>
      </c>
      <c r="P655" s="1" t="s">
        <v>1706</v>
      </c>
    </row>
    <row r="656" ht="15.75" customHeight="1">
      <c r="A656" s="1" t="s">
        <v>875</v>
      </c>
      <c r="B656" s="1" t="s">
        <v>1639</v>
      </c>
      <c r="C656" s="1">
        <v>64.0</v>
      </c>
      <c r="D656" s="1">
        <v>107.0</v>
      </c>
      <c r="E656" s="1" t="s">
        <v>73</v>
      </c>
      <c r="F656" s="1" t="s">
        <v>73</v>
      </c>
      <c r="G656" s="1" t="s">
        <v>73</v>
      </c>
      <c r="H656" s="1" t="s">
        <v>1267</v>
      </c>
      <c r="I656" s="1">
        <v>1.0</v>
      </c>
      <c r="J656" s="1" t="s">
        <v>1692</v>
      </c>
      <c r="K656" s="1" t="s">
        <v>1708</v>
      </c>
      <c r="L656" s="1" t="s">
        <v>1266</v>
      </c>
      <c r="M656" s="1" t="s">
        <v>1267</v>
      </c>
      <c r="N656" s="1">
        <v>0.0</v>
      </c>
      <c r="O656" s="1" t="s">
        <v>73</v>
      </c>
      <c r="P656" s="1" t="s">
        <v>1709</v>
      </c>
    </row>
    <row r="657" ht="15.75" customHeight="1">
      <c r="A657" s="1" t="s">
        <v>875</v>
      </c>
      <c r="B657" s="1" t="s">
        <v>1639</v>
      </c>
      <c r="C657" s="1">
        <v>64.0</v>
      </c>
      <c r="D657" s="1">
        <v>107.0</v>
      </c>
      <c r="E657" s="1" t="s">
        <v>73</v>
      </c>
      <c r="F657" s="1" t="s">
        <v>73</v>
      </c>
      <c r="G657" s="1" t="s">
        <v>73</v>
      </c>
      <c r="H657" s="1" t="s">
        <v>1267</v>
      </c>
      <c r="I657" s="1">
        <v>1.0</v>
      </c>
      <c r="J657" s="1" t="s">
        <v>1692</v>
      </c>
      <c r="K657" s="1" t="s">
        <v>1711</v>
      </c>
      <c r="L657" s="1" t="s">
        <v>1266</v>
      </c>
      <c r="M657" s="1" t="s">
        <v>1267</v>
      </c>
      <c r="N657" s="1">
        <v>0.0</v>
      </c>
      <c r="O657" s="1" t="s">
        <v>73</v>
      </c>
      <c r="P657" s="1" t="s">
        <v>1712</v>
      </c>
    </row>
    <row r="658" ht="15.75" customHeight="1">
      <c r="A658" s="1" t="s">
        <v>875</v>
      </c>
      <c r="B658" s="1" t="s">
        <v>1639</v>
      </c>
      <c r="C658" s="1">
        <v>64.0</v>
      </c>
      <c r="D658" s="1">
        <v>107.0</v>
      </c>
      <c r="E658" s="1" t="s">
        <v>73</v>
      </c>
      <c r="F658" s="1" t="s">
        <v>73</v>
      </c>
      <c r="G658" s="1" t="s">
        <v>73</v>
      </c>
      <c r="H658" s="1" t="s">
        <v>1267</v>
      </c>
      <c r="I658" s="1">
        <v>1.0</v>
      </c>
      <c r="J658" s="1" t="s">
        <v>1692</v>
      </c>
      <c r="K658" s="1" t="s">
        <v>1713</v>
      </c>
      <c r="L658" s="1" t="s">
        <v>1266</v>
      </c>
      <c r="M658" s="1" t="s">
        <v>1267</v>
      </c>
      <c r="N658" s="1">
        <v>0.0</v>
      </c>
      <c r="O658" s="1" t="s">
        <v>73</v>
      </c>
      <c r="P658" s="1" t="s">
        <v>1715</v>
      </c>
    </row>
    <row r="659" ht="15.75" customHeight="1">
      <c r="A659" s="1" t="s">
        <v>875</v>
      </c>
      <c r="B659" s="1" t="s">
        <v>1639</v>
      </c>
      <c r="C659" s="1">
        <v>64.0</v>
      </c>
      <c r="D659" s="1">
        <v>107.0</v>
      </c>
      <c r="E659" s="1" t="s">
        <v>73</v>
      </c>
      <c r="F659" s="1" t="s">
        <v>73</v>
      </c>
      <c r="G659" s="1" t="s">
        <v>73</v>
      </c>
      <c r="H659" s="1" t="s">
        <v>1267</v>
      </c>
      <c r="I659" s="1">
        <v>1.0</v>
      </c>
      <c r="J659" s="1" t="s">
        <v>1692</v>
      </c>
      <c r="K659" s="1" t="s">
        <v>1716</v>
      </c>
      <c r="L659" s="1" t="s">
        <v>1266</v>
      </c>
      <c r="M659" s="1" t="s">
        <v>1267</v>
      </c>
      <c r="N659" s="1">
        <v>0.0</v>
      </c>
      <c r="O659" s="1" t="s">
        <v>73</v>
      </c>
      <c r="P659" s="1" t="s">
        <v>1718</v>
      </c>
    </row>
    <row r="660" ht="15.75" customHeight="1">
      <c r="A660" s="1" t="s">
        <v>875</v>
      </c>
      <c r="B660" s="1" t="s">
        <v>1639</v>
      </c>
      <c r="C660" s="1">
        <v>64.0</v>
      </c>
      <c r="D660" s="1">
        <v>107.0</v>
      </c>
      <c r="E660" s="1" t="s">
        <v>73</v>
      </c>
      <c r="F660" s="1" t="s">
        <v>73</v>
      </c>
      <c r="G660" s="1" t="s">
        <v>73</v>
      </c>
      <c r="H660" s="1" t="s">
        <v>1267</v>
      </c>
      <c r="I660" s="1">
        <v>1.0</v>
      </c>
      <c r="J660" s="1" t="s">
        <v>1692</v>
      </c>
      <c r="K660" s="1" t="s">
        <v>1719</v>
      </c>
      <c r="L660" s="1" t="s">
        <v>1266</v>
      </c>
      <c r="M660" s="1" t="s">
        <v>1267</v>
      </c>
      <c r="N660" s="1">
        <v>0.0</v>
      </c>
      <c r="O660" s="1" t="s">
        <v>73</v>
      </c>
      <c r="P660" s="1" t="s">
        <v>1720</v>
      </c>
    </row>
    <row r="661" ht="15.75" customHeight="1">
      <c r="A661" s="1" t="s">
        <v>875</v>
      </c>
      <c r="B661" s="1" t="s">
        <v>1639</v>
      </c>
      <c r="C661" s="1">
        <v>64.0</v>
      </c>
      <c r="D661" s="1">
        <v>107.0</v>
      </c>
      <c r="E661" s="1" t="s">
        <v>73</v>
      </c>
      <c r="F661" s="1" t="s">
        <v>73</v>
      </c>
      <c r="G661" s="1" t="s">
        <v>73</v>
      </c>
      <c r="H661" s="1" t="s">
        <v>1267</v>
      </c>
      <c r="I661" s="1">
        <v>1.0</v>
      </c>
      <c r="J661" s="1" t="s">
        <v>1692</v>
      </c>
      <c r="K661" s="1" t="s">
        <v>1722</v>
      </c>
      <c r="L661" s="1" t="s">
        <v>1266</v>
      </c>
      <c r="M661" s="1" t="s">
        <v>1267</v>
      </c>
      <c r="N661" s="1">
        <v>0.0</v>
      </c>
      <c r="O661" s="1" t="s">
        <v>73</v>
      </c>
      <c r="P661" s="1" t="s">
        <v>1724</v>
      </c>
    </row>
    <row r="662" ht="15.75" customHeight="1">
      <c r="A662" s="1" t="s">
        <v>875</v>
      </c>
      <c r="B662" s="1" t="s">
        <v>1644</v>
      </c>
      <c r="C662" s="1">
        <v>65.0</v>
      </c>
      <c r="D662" s="1">
        <v>108.0</v>
      </c>
      <c r="E662" s="1" t="s">
        <v>73</v>
      </c>
      <c r="F662" s="1" t="s">
        <v>73</v>
      </c>
      <c r="G662" s="1" t="s">
        <v>73</v>
      </c>
      <c r="H662" s="1" t="s">
        <v>1271</v>
      </c>
      <c r="I662" s="1">
        <v>1.0</v>
      </c>
      <c r="J662" s="1" t="s">
        <v>1568</v>
      </c>
      <c r="K662" s="1" t="s">
        <v>1726</v>
      </c>
      <c r="L662" s="1" t="s">
        <v>1270</v>
      </c>
      <c r="M662" s="1" t="s">
        <v>1271</v>
      </c>
      <c r="N662" s="1">
        <v>0.0</v>
      </c>
      <c r="O662" s="1" t="s">
        <v>1570</v>
      </c>
      <c r="P662" s="1" t="s">
        <v>73</v>
      </c>
    </row>
    <row r="663" ht="15.75" customHeight="1">
      <c r="A663" s="1" t="s">
        <v>875</v>
      </c>
      <c r="B663" s="1" t="s">
        <v>1644</v>
      </c>
      <c r="C663" s="1">
        <v>65.0</v>
      </c>
      <c r="D663" s="1">
        <v>108.0</v>
      </c>
      <c r="E663" s="1" t="s">
        <v>73</v>
      </c>
      <c r="F663" s="1" t="s">
        <v>73</v>
      </c>
      <c r="G663" s="1" t="s">
        <v>73</v>
      </c>
      <c r="H663" s="1" t="s">
        <v>1271</v>
      </c>
      <c r="I663" s="1">
        <v>1.0</v>
      </c>
      <c r="J663" s="1" t="s">
        <v>1572</v>
      </c>
      <c r="K663" s="1" t="s">
        <v>1728</v>
      </c>
      <c r="L663" s="1" t="s">
        <v>1270</v>
      </c>
      <c r="M663" s="1" t="s">
        <v>1271</v>
      </c>
      <c r="N663" s="1">
        <v>0.0</v>
      </c>
      <c r="O663" s="1" t="s">
        <v>1649</v>
      </c>
      <c r="P663" s="1" t="s">
        <v>73</v>
      </c>
    </row>
    <row r="664" ht="15.75" customHeight="1">
      <c r="A664" s="1" t="s">
        <v>875</v>
      </c>
      <c r="B664" s="1" t="s">
        <v>1644</v>
      </c>
      <c r="C664" s="1">
        <v>65.0</v>
      </c>
      <c r="D664" s="1">
        <v>108.0</v>
      </c>
      <c r="E664" s="1" t="s">
        <v>73</v>
      </c>
      <c r="F664" s="1" t="s">
        <v>73</v>
      </c>
      <c r="G664" s="1" t="s">
        <v>73</v>
      </c>
      <c r="H664" s="1" t="s">
        <v>1271</v>
      </c>
      <c r="I664" s="1">
        <v>1.0</v>
      </c>
      <c r="J664" s="1" t="s">
        <v>1572</v>
      </c>
      <c r="K664" s="1" t="s">
        <v>1730</v>
      </c>
      <c r="L664" s="1" t="s">
        <v>1270</v>
      </c>
      <c r="M664" s="1" t="s">
        <v>1271</v>
      </c>
      <c r="N664" s="1">
        <v>0.0</v>
      </c>
      <c r="O664" s="1" t="s">
        <v>1649</v>
      </c>
      <c r="P664" s="1" t="s">
        <v>73</v>
      </c>
    </row>
    <row r="665" ht="15.75" customHeight="1">
      <c r="A665" s="1" t="s">
        <v>875</v>
      </c>
      <c r="B665" s="1" t="s">
        <v>1644</v>
      </c>
      <c r="C665" s="1">
        <v>65.0</v>
      </c>
      <c r="D665" s="1">
        <v>108.0</v>
      </c>
      <c r="E665" s="1" t="s">
        <v>73</v>
      </c>
      <c r="F665" s="1" t="s">
        <v>73</v>
      </c>
      <c r="G665" s="1" t="s">
        <v>73</v>
      </c>
      <c r="H665" s="1" t="s">
        <v>1271</v>
      </c>
      <c r="I665" s="1">
        <v>1.0</v>
      </c>
      <c r="J665" s="1" t="s">
        <v>1568</v>
      </c>
      <c r="K665" s="1" t="s">
        <v>1732</v>
      </c>
      <c r="L665" s="1" t="s">
        <v>1270</v>
      </c>
      <c r="M665" s="1" t="s">
        <v>1271</v>
      </c>
      <c r="N665" s="1">
        <v>0.0</v>
      </c>
      <c r="O665" s="1" t="s">
        <v>1570</v>
      </c>
      <c r="P665" s="1" t="s">
        <v>73</v>
      </c>
    </row>
    <row r="666" ht="15.75" customHeight="1">
      <c r="A666" s="1" t="s">
        <v>875</v>
      </c>
      <c r="B666" s="1" t="s">
        <v>1644</v>
      </c>
      <c r="C666" s="1">
        <v>65.0</v>
      </c>
      <c r="D666" s="1">
        <v>108.0</v>
      </c>
      <c r="E666" s="1" t="s">
        <v>73</v>
      </c>
      <c r="F666" s="1" t="s">
        <v>73</v>
      </c>
      <c r="G666" s="1" t="s">
        <v>73</v>
      </c>
      <c r="H666" s="1" t="s">
        <v>1271</v>
      </c>
      <c r="I666" s="1">
        <v>1.0</v>
      </c>
      <c r="J666" s="1" t="s">
        <v>1572</v>
      </c>
      <c r="K666" s="1" t="s">
        <v>1733</v>
      </c>
      <c r="L666" s="1" t="s">
        <v>1270</v>
      </c>
      <c r="M666" s="1" t="s">
        <v>1271</v>
      </c>
      <c r="N666" s="1">
        <v>0.0</v>
      </c>
      <c r="O666" s="1" t="s">
        <v>1649</v>
      </c>
      <c r="P666" s="1" t="s">
        <v>73</v>
      </c>
    </row>
    <row r="667" ht="15.75" customHeight="1">
      <c r="A667" s="1" t="s">
        <v>875</v>
      </c>
      <c r="B667" s="1" t="s">
        <v>1644</v>
      </c>
      <c r="C667" s="1">
        <v>65.0</v>
      </c>
      <c r="D667" s="1">
        <v>108.0</v>
      </c>
      <c r="E667" s="1" t="s">
        <v>73</v>
      </c>
      <c r="F667" s="1" t="s">
        <v>73</v>
      </c>
      <c r="G667" s="1" t="s">
        <v>73</v>
      </c>
      <c r="H667" s="1" t="s">
        <v>1271</v>
      </c>
      <c r="I667" s="1">
        <v>1.0</v>
      </c>
      <c r="J667" s="1" t="s">
        <v>1572</v>
      </c>
      <c r="K667" s="1" t="s">
        <v>1735</v>
      </c>
      <c r="L667" s="1" t="s">
        <v>1270</v>
      </c>
      <c r="M667" s="1" t="s">
        <v>1271</v>
      </c>
      <c r="N667" s="1">
        <v>0.0</v>
      </c>
      <c r="O667" s="1" t="s">
        <v>1649</v>
      </c>
      <c r="P667" s="1" t="s">
        <v>73</v>
      </c>
    </row>
    <row r="668" ht="15.75" customHeight="1">
      <c r="A668" s="1" t="s">
        <v>875</v>
      </c>
      <c r="B668" s="1" t="s">
        <v>1644</v>
      </c>
      <c r="C668" s="1">
        <v>65.0</v>
      </c>
      <c r="D668" s="1">
        <v>108.0</v>
      </c>
      <c r="E668" s="1" t="s">
        <v>73</v>
      </c>
      <c r="F668" s="1" t="s">
        <v>73</v>
      </c>
      <c r="G668" s="1" t="s">
        <v>73</v>
      </c>
      <c r="H668" s="1" t="s">
        <v>1271</v>
      </c>
      <c r="I668" s="1">
        <v>1.0</v>
      </c>
      <c r="J668" s="1" t="s">
        <v>1568</v>
      </c>
      <c r="K668" s="1" t="s">
        <v>1737</v>
      </c>
      <c r="L668" s="1" t="s">
        <v>1270</v>
      </c>
      <c r="M668" s="1" t="s">
        <v>1271</v>
      </c>
      <c r="N668" s="1">
        <v>0.0</v>
      </c>
      <c r="O668" s="1" t="s">
        <v>1570</v>
      </c>
      <c r="P668" s="1" t="s">
        <v>73</v>
      </c>
    </row>
    <row r="669" ht="15.75" customHeight="1">
      <c r="A669" s="1" t="s">
        <v>875</v>
      </c>
      <c r="B669" s="1" t="s">
        <v>1644</v>
      </c>
      <c r="C669" s="1">
        <v>65.0</v>
      </c>
      <c r="D669" s="1">
        <v>108.0</v>
      </c>
      <c r="E669" s="1" t="s">
        <v>73</v>
      </c>
      <c r="F669" s="1" t="s">
        <v>73</v>
      </c>
      <c r="G669" s="1" t="s">
        <v>73</v>
      </c>
      <c r="H669" s="1" t="s">
        <v>1271</v>
      </c>
      <c r="I669" s="1">
        <v>1.0</v>
      </c>
      <c r="J669" s="1" t="s">
        <v>1572</v>
      </c>
      <c r="K669" s="1" t="s">
        <v>1740</v>
      </c>
      <c r="L669" s="1" t="s">
        <v>1270</v>
      </c>
      <c r="M669" s="1" t="s">
        <v>1271</v>
      </c>
      <c r="N669" s="1">
        <v>0.0</v>
      </c>
      <c r="O669" s="1" t="s">
        <v>1649</v>
      </c>
      <c r="P669" s="1" t="s">
        <v>73</v>
      </c>
    </row>
    <row r="670" ht="15.75" customHeight="1">
      <c r="A670" s="1" t="s">
        <v>875</v>
      </c>
      <c r="B670" s="1" t="s">
        <v>1644</v>
      </c>
      <c r="C670" s="1">
        <v>65.0</v>
      </c>
      <c r="D670" s="1">
        <v>108.0</v>
      </c>
      <c r="E670" s="1" t="s">
        <v>73</v>
      </c>
      <c r="F670" s="1" t="s">
        <v>73</v>
      </c>
      <c r="G670" s="1" t="s">
        <v>73</v>
      </c>
      <c r="H670" s="1" t="s">
        <v>1271</v>
      </c>
      <c r="I670" s="1">
        <v>1.0</v>
      </c>
      <c r="J670" s="1" t="s">
        <v>1572</v>
      </c>
      <c r="K670" s="1" t="s">
        <v>1742</v>
      </c>
      <c r="L670" s="1" t="s">
        <v>1270</v>
      </c>
      <c r="M670" s="1" t="s">
        <v>1271</v>
      </c>
      <c r="N670" s="1">
        <v>0.0</v>
      </c>
      <c r="O670" s="1" t="s">
        <v>1649</v>
      </c>
      <c r="P670" s="1" t="s">
        <v>73</v>
      </c>
    </row>
    <row r="671" ht="15.75" customHeight="1">
      <c r="A671" s="1" t="s">
        <v>875</v>
      </c>
      <c r="B671" s="1" t="s">
        <v>1644</v>
      </c>
      <c r="C671" s="1">
        <v>65.0</v>
      </c>
      <c r="D671" s="1">
        <v>108.0</v>
      </c>
      <c r="E671" s="1" t="s">
        <v>73</v>
      </c>
      <c r="F671" s="1" t="s">
        <v>73</v>
      </c>
      <c r="G671" s="1" t="s">
        <v>73</v>
      </c>
      <c r="H671" s="1" t="s">
        <v>1271</v>
      </c>
      <c r="I671" s="1">
        <v>1.0</v>
      </c>
      <c r="J671" s="1" t="s">
        <v>1568</v>
      </c>
      <c r="K671" s="1" t="s">
        <v>1515</v>
      </c>
      <c r="L671" s="1" t="s">
        <v>1270</v>
      </c>
      <c r="M671" s="1" t="s">
        <v>1271</v>
      </c>
      <c r="N671" s="1">
        <v>0.0</v>
      </c>
      <c r="O671" s="1" t="s">
        <v>1570</v>
      </c>
      <c r="P671" s="1" t="s">
        <v>73</v>
      </c>
    </row>
    <row r="672" ht="15.75" customHeight="1">
      <c r="A672" s="1" t="s">
        <v>875</v>
      </c>
      <c r="B672" s="1" t="s">
        <v>1644</v>
      </c>
      <c r="C672" s="1">
        <v>65.0</v>
      </c>
      <c r="D672" s="1">
        <v>108.0</v>
      </c>
      <c r="E672" s="1" t="s">
        <v>73</v>
      </c>
      <c r="F672" s="1" t="s">
        <v>73</v>
      </c>
      <c r="G672" s="1" t="s">
        <v>73</v>
      </c>
      <c r="H672" s="1" t="s">
        <v>1271</v>
      </c>
      <c r="I672" s="1">
        <v>1.0</v>
      </c>
      <c r="J672" s="1" t="s">
        <v>1572</v>
      </c>
      <c r="K672" s="1" t="s">
        <v>1518</v>
      </c>
      <c r="L672" s="1" t="s">
        <v>1270</v>
      </c>
      <c r="M672" s="1" t="s">
        <v>1271</v>
      </c>
      <c r="N672" s="1">
        <v>0.0</v>
      </c>
      <c r="O672" s="1" t="s">
        <v>1649</v>
      </c>
      <c r="P672" s="1" t="s">
        <v>73</v>
      </c>
    </row>
    <row r="673" ht="15.75" customHeight="1">
      <c r="A673" s="1" t="s">
        <v>875</v>
      </c>
      <c r="B673" s="1" t="s">
        <v>1644</v>
      </c>
      <c r="C673" s="1">
        <v>65.0</v>
      </c>
      <c r="D673" s="1">
        <v>108.0</v>
      </c>
      <c r="E673" s="1" t="s">
        <v>73</v>
      </c>
      <c r="F673" s="1" t="s">
        <v>73</v>
      </c>
      <c r="G673" s="1" t="s">
        <v>73</v>
      </c>
      <c r="H673" s="1" t="s">
        <v>1271</v>
      </c>
      <c r="I673" s="1">
        <v>1.0</v>
      </c>
      <c r="J673" s="1" t="s">
        <v>1572</v>
      </c>
      <c r="K673" s="1" t="s">
        <v>1520</v>
      </c>
      <c r="L673" s="1" t="s">
        <v>1270</v>
      </c>
      <c r="M673" s="1" t="s">
        <v>1271</v>
      </c>
      <c r="N673" s="1">
        <v>0.0</v>
      </c>
      <c r="O673" s="1" t="s">
        <v>1649</v>
      </c>
      <c r="P673" s="1" t="s">
        <v>73</v>
      </c>
    </row>
    <row r="674" ht="15.75" customHeight="1">
      <c r="A674" s="1" t="s">
        <v>875</v>
      </c>
      <c r="B674" s="1" t="s">
        <v>1644</v>
      </c>
      <c r="C674" s="1">
        <v>65.0</v>
      </c>
      <c r="D674" s="1">
        <v>108.0</v>
      </c>
      <c r="E674" s="1" t="s">
        <v>73</v>
      </c>
      <c r="F674" s="1" t="s">
        <v>73</v>
      </c>
      <c r="G674" s="1" t="s">
        <v>73</v>
      </c>
      <c r="H674" s="1" t="s">
        <v>1271</v>
      </c>
      <c r="I674" s="1">
        <v>1.0</v>
      </c>
      <c r="J674" s="1" t="s">
        <v>1568</v>
      </c>
      <c r="K674" s="1" t="s">
        <v>1522</v>
      </c>
      <c r="L674" s="1" t="s">
        <v>1270</v>
      </c>
      <c r="M674" s="1" t="s">
        <v>1271</v>
      </c>
      <c r="N674" s="1">
        <v>0.0</v>
      </c>
      <c r="O674" s="1" t="s">
        <v>1570</v>
      </c>
      <c r="P674" s="1" t="s">
        <v>73</v>
      </c>
    </row>
    <row r="675" ht="15.75" customHeight="1">
      <c r="A675" s="1" t="s">
        <v>875</v>
      </c>
      <c r="B675" s="1" t="s">
        <v>1644</v>
      </c>
      <c r="C675" s="1">
        <v>65.0</v>
      </c>
      <c r="D675" s="1">
        <v>108.0</v>
      </c>
      <c r="E675" s="1" t="s">
        <v>73</v>
      </c>
      <c r="F675" s="1" t="s">
        <v>73</v>
      </c>
      <c r="G675" s="1" t="s">
        <v>73</v>
      </c>
      <c r="H675" s="1" t="s">
        <v>1271</v>
      </c>
      <c r="I675" s="1">
        <v>1.0</v>
      </c>
      <c r="J675" s="1" t="s">
        <v>1572</v>
      </c>
      <c r="K675" s="1" t="s">
        <v>1525</v>
      </c>
      <c r="L675" s="1" t="s">
        <v>1270</v>
      </c>
      <c r="M675" s="1" t="s">
        <v>1271</v>
      </c>
      <c r="N675" s="1">
        <v>0.0</v>
      </c>
      <c r="O675" s="1" t="s">
        <v>1649</v>
      </c>
      <c r="P675" s="1" t="s">
        <v>73</v>
      </c>
    </row>
    <row r="676" ht="15.75" customHeight="1">
      <c r="A676" s="1" t="s">
        <v>875</v>
      </c>
      <c r="B676" s="1" t="s">
        <v>1644</v>
      </c>
      <c r="C676" s="1">
        <v>65.0</v>
      </c>
      <c r="D676" s="1">
        <v>108.0</v>
      </c>
      <c r="E676" s="1" t="s">
        <v>73</v>
      </c>
      <c r="F676" s="1" t="s">
        <v>73</v>
      </c>
      <c r="G676" s="1" t="s">
        <v>73</v>
      </c>
      <c r="H676" s="1" t="s">
        <v>1271</v>
      </c>
      <c r="I676" s="1">
        <v>1.0</v>
      </c>
      <c r="J676" s="1" t="s">
        <v>1572</v>
      </c>
      <c r="K676" s="1" t="s">
        <v>1527</v>
      </c>
      <c r="L676" s="1" t="s">
        <v>1270</v>
      </c>
      <c r="M676" s="1" t="s">
        <v>1271</v>
      </c>
      <c r="N676" s="1">
        <v>0.0</v>
      </c>
      <c r="O676" s="1" t="s">
        <v>1649</v>
      </c>
      <c r="P676" s="1" t="s">
        <v>73</v>
      </c>
    </row>
    <row r="677" ht="15.75" customHeight="1">
      <c r="A677" s="1" t="s">
        <v>875</v>
      </c>
      <c r="B677" s="1" t="s">
        <v>1678</v>
      </c>
      <c r="C677" s="1">
        <v>66.0</v>
      </c>
      <c r="D677" s="1">
        <v>109.0</v>
      </c>
      <c r="E677" s="1" t="s">
        <v>73</v>
      </c>
      <c r="F677" s="1" t="s">
        <v>73</v>
      </c>
      <c r="G677" s="1" t="s">
        <v>73</v>
      </c>
      <c r="H677" s="1" t="s">
        <v>1277</v>
      </c>
      <c r="I677" s="1">
        <v>1.0</v>
      </c>
      <c r="J677" s="1" t="s">
        <v>1568</v>
      </c>
      <c r="K677" s="1" t="s">
        <v>1749</v>
      </c>
      <c r="L677" s="1" t="s">
        <v>1276</v>
      </c>
      <c r="M677" s="1" t="s">
        <v>1277</v>
      </c>
      <c r="N677" s="1">
        <v>0.0</v>
      </c>
      <c r="O677" s="1" t="s">
        <v>1570</v>
      </c>
      <c r="P677" s="1" t="s">
        <v>73</v>
      </c>
    </row>
    <row r="678" ht="15.75" customHeight="1">
      <c r="A678" s="1" t="s">
        <v>875</v>
      </c>
      <c r="B678" s="1" t="s">
        <v>1678</v>
      </c>
      <c r="C678" s="1">
        <v>66.0</v>
      </c>
      <c r="D678" s="1">
        <v>109.0</v>
      </c>
      <c r="E678" s="1" t="s">
        <v>73</v>
      </c>
      <c r="F678" s="1" t="s">
        <v>73</v>
      </c>
      <c r="G678" s="1" t="s">
        <v>73</v>
      </c>
      <c r="H678" s="1" t="s">
        <v>1277</v>
      </c>
      <c r="I678" s="1">
        <v>1.0</v>
      </c>
      <c r="J678" s="1" t="s">
        <v>1572</v>
      </c>
      <c r="K678" s="1" t="s">
        <v>1751</v>
      </c>
      <c r="L678" s="1" t="s">
        <v>1276</v>
      </c>
      <c r="M678" s="1" t="s">
        <v>1277</v>
      </c>
      <c r="N678" s="1">
        <v>0.0</v>
      </c>
      <c r="O678" s="1" t="s">
        <v>1649</v>
      </c>
      <c r="P678" s="1" t="s">
        <v>73</v>
      </c>
    </row>
    <row r="679" ht="15.75" customHeight="1">
      <c r="A679" s="1" t="s">
        <v>875</v>
      </c>
      <c r="B679" s="1" t="s">
        <v>1678</v>
      </c>
      <c r="C679" s="1">
        <v>66.0</v>
      </c>
      <c r="D679" s="1">
        <v>109.0</v>
      </c>
      <c r="E679" s="1" t="s">
        <v>73</v>
      </c>
      <c r="F679" s="1" t="s">
        <v>73</v>
      </c>
      <c r="G679" s="1" t="s">
        <v>73</v>
      </c>
      <c r="H679" s="1" t="s">
        <v>1277</v>
      </c>
      <c r="I679" s="1">
        <v>1.0</v>
      </c>
      <c r="J679" s="1" t="s">
        <v>1572</v>
      </c>
      <c r="K679" s="1" t="s">
        <v>1752</v>
      </c>
      <c r="L679" s="1" t="s">
        <v>1276</v>
      </c>
      <c r="M679" s="1" t="s">
        <v>1277</v>
      </c>
      <c r="N679" s="1">
        <v>0.0</v>
      </c>
      <c r="O679" s="1" t="s">
        <v>1649</v>
      </c>
      <c r="P679" s="1" t="s">
        <v>73</v>
      </c>
    </row>
    <row r="680" ht="15.75" customHeight="1">
      <c r="A680" s="1" t="s">
        <v>875</v>
      </c>
      <c r="B680" s="1" t="s">
        <v>1678</v>
      </c>
      <c r="C680" s="1">
        <v>66.0</v>
      </c>
      <c r="D680" s="1">
        <v>109.0</v>
      </c>
      <c r="E680" s="1" t="s">
        <v>73</v>
      </c>
      <c r="F680" s="1" t="s">
        <v>73</v>
      </c>
      <c r="G680" s="1" t="s">
        <v>73</v>
      </c>
      <c r="H680" s="1" t="s">
        <v>1277</v>
      </c>
      <c r="I680" s="1">
        <v>1.0</v>
      </c>
      <c r="J680" s="1" t="s">
        <v>1568</v>
      </c>
      <c r="K680" s="1" t="s">
        <v>1754</v>
      </c>
      <c r="L680" s="1" t="s">
        <v>1276</v>
      </c>
      <c r="M680" s="1" t="s">
        <v>1277</v>
      </c>
      <c r="N680" s="1">
        <v>0.0</v>
      </c>
      <c r="O680" s="1" t="s">
        <v>1570</v>
      </c>
      <c r="P680" s="1" t="s">
        <v>73</v>
      </c>
    </row>
    <row r="681" ht="15.75" customHeight="1">
      <c r="A681" s="1" t="s">
        <v>875</v>
      </c>
      <c r="B681" s="1" t="s">
        <v>1678</v>
      </c>
      <c r="C681" s="1">
        <v>66.0</v>
      </c>
      <c r="D681" s="1">
        <v>109.0</v>
      </c>
      <c r="E681" s="1" t="s">
        <v>73</v>
      </c>
      <c r="F681" s="1" t="s">
        <v>73</v>
      </c>
      <c r="G681" s="1" t="s">
        <v>73</v>
      </c>
      <c r="H681" s="1" t="s">
        <v>1277</v>
      </c>
      <c r="I681" s="1">
        <v>1.0</v>
      </c>
      <c r="J681" s="1" t="s">
        <v>1572</v>
      </c>
      <c r="K681" s="1" t="s">
        <v>1756</v>
      </c>
      <c r="L681" s="1" t="s">
        <v>1276</v>
      </c>
      <c r="M681" s="1" t="s">
        <v>1277</v>
      </c>
      <c r="N681" s="1">
        <v>0.0</v>
      </c>
      <c r="O681" s="1" t="s">
        <v>1649</v>
      </c>
      <c r="P681" s="1" t="s">
        <v>73</v>
      </c>
    </row>
    <row r="682" ht="15.75" customHeight="1">
      <c r="A682" s="1" t="s">
        <v>875</v>
      </c>
      <c r="B682" s="1" t="s">
        <v>1678</v>
      </c>
      <c r="C682" s="1">
        <v>66.0</v>
      </c>
      <c r="D682" s="1">
        <v>109.0</v>
      </c>
      <c r="E682" s="1" t="s">
        <v>73</v>
      </c>
      <c r="F682" s="1" t="s">
        <v>73</v>
      </c>
      <c r="G682" s="1" t="s">
        <v>73</v>
      </c>
      <c r="H682" s="1" t="s">
        <v>1277</v>
      </c>
      <c r="I682" s="1">
        <v>1.0</v>
      </c>
      <c r="J682" s="1" t="s">
        <v>1572</v>
      </c>
      <c r="K682" s="1" t="s">
        <v>1757</v>
      </c>
      <c r="L682" s="1" t="s">
        <v>1276</v>
      </c>
      <c r="M682" s="1" t="s">
        <v>1277</v>
      </c>
      <c r="N682" s="1">
        <v>0.0</v>
      </c>
      <c r="O682" s="1" t="s">
        <v>1649</v>
      </c>
      <c r="P682" s="1" t="s">
        <v>73</v>
      </c>
    </row>
    <row r="683" ht="15.75" customHeight="1">
      <c r="A683" s="1" t="s">
        <v>875</v>
      </c>
      <c r="B683" s="1" t="s">
        <v>1678</v>
      </c>
      <c r="C683" s="1">
        <v>66.0</v>
      </c>
      <c r="D683" s="1">
        <v>109.0</v>
      </c>
      <c r="E683" s="1" t="s">
        <v>73</v>
      </c>
      <c r="F683" s="1" t="s">
        <v>73</v>
      </c>
      <c r="G683" s="1" t="s">
        <v>73</v>
      </c>
      <c r="H683" s="1" t="s">
        <v>1277</v>
      </c>
      <c r="I683" s="1">
        <v>1.0</v>
      </c>
      <c r="J683" s="1" t="s">
        <v>1568</v>
      </c>
      <c r="K683" s="1" t="s">
        <v>1758</v>
      </c>
      <c r="L683" s="1" t="s">
        <v>1276</v>
      </c>
      <c r="M683" s="1" t="s">
        <v>1277</v>
      </c>
      <c r="N683" s="1">
        <v>0.0</v>
      </c>
      <c r="O683" s="1" t="s">
        <v>1570</v>
      </c>
      <c r="P683" s="1" t="s">
        <v>73</v>
      </c>
    </row>
    <row r="684" ht="15.75" customHeight="1">
      <c r="A684" s="1" t="s">
        <v>875</v>
      </c>
      <c r="B684" s="1" t="s">
        <v>1678</v>
      </c>
      <c r="C684" s="1">
        <v>66.0</v>
      </c>
      <c r="D684" s="1">
        <v>109.0</v>
      </c>
      <c r="E684" s="1" t="s">
        <v>73</v>
      </c>
      <c r="F684" s="1" t="s">
        <v>73</v>
      </c>
      <c r="G684" s="1" t="s">
        <v>73</v>
      </c>
      <c r="H684" s="1" t="s">
        <v>1277</v>
      </c>
      <c r="I684" s="1">
        <v>1.0</v>
      </c>
      <c r="J684" s="1" t="s">
        <v>1572</v>
      </c>
      <c r="K684" s="1" t="s">
        <v>1759</v>
      </c>
      <c r="L684" s="1" t="s">
        <v>1276</v>
      </c>
      <c r="M684" s="1" t="s">
        <v>1277</v>
      </c>
      <c r="N684" s="1">
        <v>0.0</v>
      </c>
      <c r="O684" s="1" t="s">
        <v>1649</v>
      </c>
      <c r="P684" s="1" t="s">
        <v>73</v>
      </c>
    </row>
    <row r="685" ht="15.75" customHeight="1">
      <c r="A685" s="1" t="s">
        <v>875</v>
      </c>
      <c r="B685" s="1" t="s">
        <v>1678</v>
      </c>
      <c r="C685" s="1">
        <v>66.0</v>
      </c>
      <c r="D685" s="1">
        <v>109.0</v>
      </c>
      <c r="E685" s="1" t="s">
        <v>73</v>
      </c>
      <c r="F685" s="1" t="s">
        <v>73</v>
      </c>
      <c r="G685" s="1" t="s">
        <v>73</v>
      </c>
      <c r="H685" s="1" t="s">
        <v>1277</v>
      </c>
      <c r="I685" s="1">
        <v>1.0</v>
      </c>
      <c r="J685" s="1" t="s">
        <v>1572</v>
      </c>
      <c r="K685" s="1" t="s">
        <v>1760</v>
      </c>
      <c r="L685" s="1" t="s">
        <v>1276</v>
      </c>
      <c r="M685" s="1" t="s">
        <v>1277</v>
      </c>
      <c r="N685" s="1">
        <v>0.0</v>
      </c>
      <c r="O685" s="1" t="s">
        <v>1649</v>
      </c>
      <c r="P685" s="1" t="s">
        <v>73</v>
      </c>
    </row>
    <row r="686" ht="15.75" customHeight="1">
      <c r="A686" s="1" t="s">
        <v>875</v>
      </c>
      <c r="B686" s="1" t="s">
        <v>1678</v>
      </c>
      <c r="C686" s="1">
        <v>66.0</v>
      </c>
      <c r="D686" s="1">
        <v>109.0</v>
      </c>
      <c r="E686" s="1" t="s">
        <v>73</v>
      </c>
      <c r="F686" s="1" t="s">
        <v>73</v>
      </c>
      <c r="G686" s="1" t="s">
        <v>73</v>
      </c>
      <c r="H686" s="1" t="s">
        <v>1277</v>
      </c>
      <c r="I686" s="1">
        <v>1.0</v>
      </c>
      <c r="J686" s="1" t="s">
        <v>1568</v>
      </c>
      <c r="K686" s="1" t="s">
        <v>1761</v>
      </c>
      <c r="L686" s="1" t="s">
        <v>1276</v>
      </c>
      <c r="M686" s="1" t="s">
        <v>1277</v>
      </c>
      <c r="N686" s="1">
        <v>0.0</v>
      </c>
      <c r="O686" s="1" t="s">
        <v>1570</v>
      </c>
      <c r="P686" s="1" t="s">
        <v>73</v>
      </c>
    </row>
    <row r="687" ht="15.75" customHeight="1">
      <c r="A687" s="1" t="s">
        <v>875</v>
      </c>
      <c r="B687" s="1" t="s">
        <v>1678</v>
      </c>
      <c r="C687" s="1">
        <v>66.0</v>
      </c>
      <c r="D687" s="1">
        <v>109.0</v>
      </c>
      <c r="E687" s="1" t="s">
        <v>73</v>
      </c>
      <c r="F687" s="1" t="s">
        <v>73</v>
      </c>
      <c r="G687" s="1" t="s">
        <v>73</v>
      </c>
      <c r="H687" s="1" t="s">
        <v>1277</v>
      </c>
      <c r="I687" s="1">
        <v>1.0</v>
      </c>
      <c r="J687" s="1" t="s">
        <v>1572</v>
      </c>
      <c r="K687" s="1" t="s">
        <v>1762</v>
      </c>
      <c r="L687" s="1" t="s">
        <v>1276</v>
      </c>
      <c r="M687" s="1" t="s">
        <v>1277</v>
      </c>
      <c r="N687" s="1">
        <v>0.0</v>
      </c>
      <c r="O687" s="1" t="s">
        <v>1649</v>
      </c>
      <c r="P687" s="1" t="s">
        <v>73</v>
      </c>
    </row>
    <row r="688" ht="15.75" customHeight="1">
      <c r="A688" s="1" t="s">
        <v>875</v>
      </c>
      <c r="B688" s="1" t="s">
        <v>1678</v>
      </c>
      <c r="C688" s="1">
        <v>66.0</v>
      </c>
      <c r="D688" s="1">
        <v>109.0</v>
      </c>
      <c r="E688" s="1" t="s">
        <v>73</v>
      </c>
      <c r="F688" s="1" t="s">
        <v>73</v>
      </c>
      <c r="G688" s="1" t="s">
        <v>73</v>
      </c>
      <c r="H688" s="1" t="s">
        <v>1277</v>
      </c>
      <c r="I688" s="1">
        <v>1.0</v>
      </c>
      <c r="J688" s="1" t="s">
        <v>1572</v>
      </c>
      <c r="K688" s="1" t="s">
        <v>1763</v>
      </c>
      <c r="L688" s="1" t="s">
        <v>1276</v>
      </c>
      <c r="M688" s="1" t="s">
        <v>1277</v>
      </c>
      <c r="N688" s="1">
        <v>0.0</v>
      </c>
      <c r="O688" s="1" t="s">
        <v>1649</v>
      </c>
      <c r="P688" s="1" t="s">
        <v>73</v>
      </c>
    </row>
    <row r="689" ht="15.75" customHeight="1">
      <c r="A689" s="1" t="s">
        <v>875</v>
      </c>
      <c r="B689" s="1" t="s">
        <v>1678</v>
      </c>
      <c r="C689" s="1">
        <v>66.0</v>
      </c>
      <c r="D689" s="1">
        <v>109.0</v>
      </c>
      <c r="E689" s="1" t="s">
        <v>73</v>
      </c>
      <c r="F689" s="1" t="s">
        <v>73</v>
      </c>
      <c r="G689" s="1" t="s">
        <v>73</v>
      </c>
      <c r="H689" s="1" t="s">
        <v>1277</v>
      </c>
      <c r="I689" s="1">
        <v>1.0</v>
      </c>
      <c r="J689" s="1" t="s">
        <v>1568</v>
      </c>
      <c r="K689" s="1" t="s">
        <v>1764</v>
      </c>
      <c r="L689" s="1" t="s">
        <v>1276</v>
      </c>
      <c r="M689" s="1" t="s">
        <v>1277</v>
      </c>
      <c r="N689" s="1">
        <v>0.0</v>
      </c>
      <c r="O689" s="1" t="s">
        <v>1570</v>
      </c>
      <c r="P689" s="1" t="s">
        <v>73</v>
      </c>
    </row>
    <row r="690" ht="15.75" customHeight="1">
      <c r="A690" s="1" t="s">
        <v>875</v>
      </c>
      <c r="B690" s="1" t="s">
        <v>1678</v>
      </c>
      <c r="C690" s="1">
        <v>66.0</v>
      </c>
      <c r="D690" s="1">
        <v>109.0</v>
      </c>
      <c r="E690" s="1" t="s">
        <v>73</v>
      </c>
      <c r="F690" s="1" t="s">
        <v>73</v>
      </c>
      <c r="G690" s="1" t="s">
        <v>73</v>
      </c>
      <c r="H690" s="1" t="s">
        <v>1277</v>
      </c>
      <c r="I690" s="1">
        <v>1.0</v>
      </c>
      <c r="J690" s="1" t="s">
        <v>1572</v>
      </c>
      <c r="K690" s="1" t="s">
        <v>1765</v>
      </c>
      <c r="L690" s="1" t="s">
        <v>1276</v>
      </c>
      <c r="M690" s="1" t="s">
        <v>1277</v>
      </c>
      <c r="N690" s="1">
        <v>0.0</v>
      </c>
      <c r="O690" s="1" t="s">
        <v>1649</v>
      </c>
      <c r="P690" s="1" t="s">
        <v>73</v>
      </c>
    </row>
    <row r="691" ht="15.75" customHeight="1">
      <c r="A691" s="1" t="s">
        <v>875</v>
      </c>
      <c r="B691" s="1" t="s">
        <v>1678</v>
      </c>
      <c r="C691" s="1">
        <v>66.0</v>
      </c>
      <c r="D691" s="1">
        <v>109.0</v>
      </c>
      <c r="E691" s="1" t="s">
        <v>73</v>
      </c>
      <c r="F691" s="1" t="s">
        <v>73</v>
      </c>
      <c r="G691" s="1" t="s">
        <v>73</v>
      </c>
      <c r="H691" s="1" t="s">
        <v>1277</v>
      </c>
      <c r="I691" s="1">
        <v>1.0</v>
      </c>
      <c r="J691" s="1" t="s">
        <v>1572</v>
      </c>
      <c r="K691" s="1" t="s">
        <v>1766</v>
      </c>
      <c r="L691" s="1" t="s">
        <v>1276</v>
      </c>
      <c r="M691" s="1" t="s">
        <v>1277</v>
      </c>
      <c r="N691" s="1">
        <v>0.0</v>
      </c>
      <c r="O691" s="1" t="s">
        <v>1649</v>
      </c>
      <c r="P691" s="1" t="s">
        <v>73</v>
      </c>
    </row>
    <row r="692" ht="15.75" customHeight="1">
      <c r="A692" s="1" t="s">
        <v>875</v>
      </c>
      <c r="B692" s="1" t="s">
        <v>1723</v>
      </c>
      <c r="C692" s="1">
        <v>67.0</v>
      </c>
      <c r="D692" s="1">
        <v>110.0</v>
      </c>
      <c r="E692" s="1" t="s">
        <v>73</v>
      </c>
      <c r="F692" s="1" t="s">
        <v>73</v>
      </c>
      <c r="G692" s="1" t="s">
        <v>73</v>
      </c>
      <c r="H692" s="1" t="s">
        <v>1282</v>
      </c>
      <c r="I692" s="1">
        <v>1.0</v>
      </c>
      <c r="J692" s="1" t="s">
        <v>1572</v>
      </c>
      <c r="K692" s="1" t="s">
        <v>1767</v>
      </c>
      <c r="L692" s="1" t="s">
        <v>1281</v>
      </c>
      <c r="M692" s="1" t="s">
        <v>1282</v>
      </c>
      <c r="N692" s="1">
        <v>0.0</v>
      </c>
      <c r="O692" s="1" t="s">
        <v>1727</v>
      </c>
      <c r="P692" s="1" t="s">
        <v>73</v>
      </c>
    </row>
    <row r="693" ht="15.75" customHeight="1">
      <c r="A693" s="1" t="s">
        <v>875</v>
      </c>
      <c r="B693" s="1" t="s">
        <v>1723</v>
      </c>
      <c r="C693" s="1">
        <v>67.0</v>
      </c>
      <c r="D693" s="1">
        <v>110.0</v>
      </c>
      <c r="E693" s="1" t="s">
        <v>73</v>
      </c>
      <c r="F693" s="1" t="s">
        <v>73</v>
      </c>
      <c r="G693" s="1" t="s">
        <v>73</v>
      </c>
      <c r="H693" s="1" t="s">
        <v>1282</v>
      </c>
      <c r="I693" s="1">
        <v>1.0</v>
      </c>
      <c r="J693" s="1" t="s">
        <v>1572</v>
      </c>
      <c r="K693" s="1" t="s">
        <v>1768</v>
      </c>
      <c r="L693" s="1" t="s">
        <v>1281</v>
      </c>
      <c r="M693" s="1" t="s">
        <v>1282</v>
      </c>
      <c r="N693" s="1">
        <v>0.0</v>
      </c>
      <c r="O693" s="1" t="s">
        <v>1727</v>
      </c>
      <c r="P693" s="1" t="s">
        <v>73</v>
      </c>
    </row>
    <row r="694" ht="15.75" customHeight="1">
      <c r="A694" s="1" t="s">
        <v>875</v>
      </c>
      <c r="B694" s="1" t="s">
        <v>1723</v>
      </c>
      <c r="C694" s="1">
        <v>67.0</v>
      </c>
      <c r="D694" s="1">
        <v>110.0</v>
      </c>
      <c r="E694" s="1" t="s">
        <v>73</v>
      </c>
      <c r="F694" s="1" t="s">
        <v>73</v>
      </c>
      <c r="G694" s="1" t="s">
        <v>73</v>
      </c>
      <c r="H694" s="1" t="s">
        <v>1282</v>
      </c>
      <c r="I694" s="1">
        <v>1.0</v>
      </c>
      <c r="J694" s="1" t="s">
        <v>1572</v>
      </c>
      <c r="K694" s="1" t="s">
        <v>1769</v>
      </c>
      <c r="L694" s="1" t="s">
        <v>1281</v>
      </c>
      <c r="M694" s="1" t="s">
        <v>1282</v>
      </c>
      <c r="N694" s="1">
        <v>0.0</v>
      </c>
      <c r="O694" s="1" t="s">
        <v>1727</v>
      </c>
      <c r="P694" s="1" t="s">
        <v>73</v>
      </c>
    </row>
    <row r="695" ht="15.75" customHeight="1">
      <c r="A695" s="1" t="s">
        <v>875</v>
      </c>
      <c r="B695" s="1" t="s">
        <v>1723</v>
      </c>
      <c r="C695" s="1">
        <v>67.0</v>
      </c>
      <c r="D695" s="1">
        <v>110.0</v>
      </c>
      <c r="E695" s="1" t="s">
        <v>73</v>
      </c>
      <c r="F695" s="1" t="s">
        <v>73</v>
      </c>
      <c r="G695" s="1" t="s">
        <v>73</v>
      </c>
      <c r="H695" s="1" t="s">
        <v>1282</v>
      </c>
      <c r="I695" s="1">
        <v>1.0</v>
      </c>
      <c r="J695" s="1" t="s">
        <v>1572</v>
      </c>
      <c r="K695" s="1" t="s">
        <v>1770</v>
      </c>
      <c r="L695" s="1" t="s">
        <v>1281</v>
      </c>
      <c r="M695" s="1" t="s">
        <v>1282</v>
      </c>
      <c r="N695" s="1">
        <v>0.0</v>
      </c>
      <c r="O695" s="1" t="s">
        <v>1727</v>
      </c>
      <c r="P695" s="1" t="s">
        <v>73</v>
      </c>
    </row>
    <row r="696" ht="15.75" customHeight="1">
      <c r="A696" s="1" t="s">
        <v>875</v>
      </c>
      <c r="B696" s="1" t="s">
        <v>1723</v>
      </c>
      <c r="C696" s="1">
        <v>67.0</v>
      </c>
      <c r="D696" s="1">
        <v>110.0</v>
      </c>
      <c r="E696" s="1" t="s">
        <v>73</v>
      </c>
      <c r="F696" s="1" t="s">
        <v>73</v>
      </c>
      <c r="G696" s="1" t="s">
        <v>73</v>
      </c>
      <c r="H696" s="1" t="s">
        <v>1282</v>
      </c>
      <c r="I696" s="1">
        <v>1.0</v>
      </c>
      <c r="J696" s="1" t="s">
        <v>1572</v>
      </c>
      <c r="K696" s="1" t="s">
        <v>1771</v>
      </c>
      <c r="L696" s="1" t="s">
        <v>1281</v>
      </c>
      <c r="M696" s="1" t="s">
        <v>1282</v>
      </c>
      <c r="N696" s="1">
        <v>0.0</v>
      </c>
      <c r="O696" s="1" t="s">
        <v>1727</v>
      </c>
      <c r="P696" s="1" t="s">
        <v>73</v>
      </c>
    </row>
    <row r="697" ht="15.75" customHeight="1">
      <c r="A697" s="1" t="s">
        <v>875</v>
      </c>
      <c r="B697" s="1" t="s">
        <v>1723</v>
      </c>
      <c r="C697" s="1">
        <v>67.0</v>
      </c>
      <c r="D697" s="1">
        <v>110.0</v>
      </c>
      <c r="E697" s="1" t="s">
        <v>73</v>
      </c>
      <c r="F697" s="1" t="s">
        <v>73</v>
      </c>
      <c r="G697" s="1" t="s">
        <v>73</v>
      </c>
      <c r="H697" s="1" t="s">
        <v>1282</v>
      </c>
      <c r="I697" s="1">
        <v>2.0</v>
      </c>
      <c r="J697" s="1" t="s">
        <v>1568</v>
      </c>
      <c r="K697" s="1" t="s">
        <v>1772</v>
      </c>
      <c r="L697" s="1" t="s">
        <v>1281</v>
      </c>
      <c r="M697" s="1" t="s">
        <v>1282</v>
      </c>
      <c r="N697" s="1">
        <v>0.0</v>
      </c>
      <c r="O697" s="1" t="s">
        <v>1739</v>
      </c>
      <c r="P697" s="1" t="s">
        <v>73</v>
      </c>
    </row>
    <row r="698" ht="15.75" customHeight="1">
      <c r="A698" s="1" t="s">
        <v>875</v>
      </c>
      <c r="B698" s="1" t="s">
        <v>1723</v>
      </c>
      <c r="C698" s="1">
        <v>67.0</v>
      </c>
      <c r="D698" s="1">
        <v>110.0</v>
      </c>
      <c r="E698" s="1" t="s">
        <v>73</v>
      </c>
      <c r="F698" s="1" t="s">
        <v>73</v>
      </c>
      <c r="G698" s="1" t="s">
        <v>73</v>
      </c>
      <c r="H698" s="1" t="s">
        <v>1282</v>
      </c>
      <c r="I698" s="1">
        <v>2.0</v>
      </c>
      <c r="J698" s="1" t="s">
        <v>1568</v>
      </c>
      <c r="K698" s="1" t="s">
        <v>1773</v>
      </c>
      <c r="L698" s="1" t="s">
        <v>1281</v>
      </c>
      <c r="M698" s="1" t="s">
        <v>1282</v>
      </c>
      <c r="N698" s="1">
        <v>0.0</v>
      </c>
      <c r="O698" s="1" t="s">
        <v>1739</v>
      </c>
      <c r="P698" s="1" t="s">
        <v>73</v>
      </c>
    </row>
    <row r="699" ht="15.75" customHeight="1">
      <c r="A699" s="1" t="s">
        <v>875</v>
      </c>
      <c r="B699" s="1" t="s">
        <v>1723</v>
      </c>
      <c r="C699" s="1">
        <v>67.0</v>
      </c>
      <c r="D699" s="1">
        <v>110.0</v>
      </c>
      <c r="E699" s="1" t="s">
        <v>73</v>
      </c>
      <c r="F699" s="1" t="s">
        <v>73</v>
      </c>
      <c r="G699" s="1" t="s">
        <v>73</v>
      </c>
      <c r="H699" s="1" t="s">
        <v>1282</v>
      </c>
      <c r="I699" s="1">
        <v>2.0</v>
      </c>
      <c r="J699" s="1" t="s">
        <v>1568</v>
      </c>
      <c r="K699" s="1" t="s">
        <v>1774</v>
      </c>
      <c r="L699" s="1" t="s">
        <v>1281</v>
      </c>
      <c r="M699" s="1" t="s">
        <v>1282</v>
      </c>
      <c r="N699" s="1">
        <v>0.0</v>
      </c>
      <c r="O699" s="1" t="s">
        <v>1739</v>
      </c>
      <c r="P699" s="1" t="s">
        <v>73</v>
      </c>
    </row>
    <row r="700" ht="15.75" customHeight="1">
      <c r="A700" s="1" t="s">
        <v>875</v>
      </c>
      <c r="B700" s="1" t="s">
        <v>1723</v>
      </c>
      <c r="C700" s="1">
        <v>67.0</v>
      </c>
      <c r="D700" s="1">
        <v>110.0</v>
      </c>
      <c r="E700" s="1" t="s">
        <v>73</v>
      </c>
      <c r="F700" s="1" t="s">
        <v>73</v>
      </c>
      <c r="G700" s="1" t="s">
        <v>73</v>
      </c>
      <c r="H700" s="1" t="s">
        <v>1282</v>
      </c>
      <c r="I700" s="1">
        <v>2.0</v>
      </c>
      <c r="J700" s="1" t="s">
        <v>1568</v>
      </c>
      <c r="K700" s="1" t="s">
        <v>1775</v>
      </c>
      <c r="L700" s="1" t="s">
        <v>1281</v>
      </c>
      <c r="M700" s="1" t="s">
        <v>1282</v>
      </c>
      <c r="N700" s="1">
        <v>0.0</v>
      </c>
      <c r="O700" s="1" t="s">
        <v>1739</v>
      </c>
      <c r="P700" s="1" t="s">
        <v>73</v>
      </c>
    </row>
    <row r="701" ht="15.75" customHeight="1">
      <c r="A701" s="1" t="s">
        <v>875</v>
      </c>
      <c r="B701" s="1" t="s">
        <v>1723</v>
      </c>
      <c r="C701" s="1">
        <v>67.0</v>
      </c>
      <c r="D701" s="1">
        <v>110.0</v>
      </c>
      <c r="E701" s="1" t="s">
        <v>73</v>
      </c>
      <c r="F701" s="1" t="s">
        <v>73</v>
      </c>
      <c r="G701" s="1" t="s">
        <v>73</v>
      </c>
      <c r="H701" s="1" t="s">
        <v>1282</v>
      </c>
      <c r="I701" s="1">
        <v>2.0</v>
      </c>
      <c r="J701" s="1" t="s">
        <v>1568</v>
      </c>
      <c r="K701" s="1" t="s">
        <v>1776</v>
      </c>
      <c r="L701" s="1" t="s">
        <v>1281</v>
      </c>
      <c r="M701" s="1" t="s">
        <v>1282</v>
      </c>
      <c r="N701" s="1">
        <v>0.0</v>
      </c>
      <c r="O701" s="1" t="s">
        <v>1739</v>
      </c>
      <c r="P701" s="1" t="s">
        <v>73</v>
      </c>
    </row>
    <row r="702" ht="15.75" customHeight="1">
      <c r="A702" s="1" t="s">
        <v>875</v>
      </c>
      <c r="B702" s="1" t="s">
        <v>1723</v>
      </c>
      <c r="C702" s="1">
        <v>67.0</v>
      </c>
      <c r="D702" s="1">
        <v>110.0</v>
      </c>
      <c r="E702" s="1" t="s">
        <v>73</v>
      </c>
      <c r="F702" s="1" t="s">
        <v>73</v>
      </c>
      <c r="G702" s="1" t="s">
        <v>73</v>
      </c>
      <c r="H702" s="1" t="s">
        <v>1282</v>
      </c>
      <c r="I702" s="1">
        <v>3.0</v>
      </c>
      <c r="J702" s="1" t="s">
        <v>1572</v>
      </c>
      <c r="K702" s="1" t="s">
        <v>1777</v>
      </c>
      <c r="L702" s="1" t="s">
        <v>1281</v>
      </c>
      <c r="M702" s="1" t="s">
        <v>1282</v>
      </c>
      <c r="N702" s="1">
        <v>0.0</v>
      </c>
      <c r="O702" s="1" t="s">
        <v>1727</v>
      </c>
      <c r="P702" s="1" t="s">
        <v>73</v>
      </c>
    </row>
    <row r="703" ht="15.75" customHeight="1">
      <c r="A703" s="1" t="s">
        <v>875</v>
      </c>
      <c r="B703" s="1" t="s">
        <v>1723</v>
      </c>
      <c r="C703" s="1">
        <v>67.0</v>
      </c>
      <c r="D703" s="1">
        <v>110.0</v>
      </c>
      <c r="E703" s="1" t="s">
        <v>73</v>
      </c>
      <c r="F703" s="1" t="s">
        <v>73</v>
      </c>
      <c r="G703" s="1" t="s">
        <v>73</v>
      </c>
      <c r="H703" s="1" t="s">
        <v>1282</v>
      </c>
      <c r="I703" s="1">
        <v>3.0</v>
      </c>
      <c r="J703" s="1" t="s">
        <v>1572</v>
      </c>
      <c r="K703" s="1" t="s">
        <v>1778</v>
      </c>
      <c r="L703" s="1" t="s">
        <v>1281</v>
      </c>
      <c r="M703" s="1" t="s">
        <v>1282</v>
      </c>
      <c r="N703" s="1">
        <v>0.0</v>
      </c>
      <c r="O703" s="1" t="s">
        <v>1727</v>
      </c>
      <c r="P703" s="1" t="s">
        <v>73</v>
      </c>
    </row>
    <row r="704" ht="15.75" customHeight="1">
      <c r="A704" s="1" t="s">
        <v>875</v>
      </c>
      <c r="B704" s="1" t="s">
        <v>1723</v>
      </c>
      <c r="C704" s="1">
        <v>67.0</v>
      </c>
      <c r="D704" s="1">
        <v>110.0</v>
      </c>
      <c r="E704" s="1" t="s">
        <v>73</v>
      </c>
      <c r="F704" s="1" t="s">
        <v>73</v>
      </c>
      <c r="G704" s="1" t="s">
        <v>73</v>
      </c>
      <c r="H704" s="1" t="s">
        <v>1282</v>
      </c>
      <c r="I704" s="1">
        <v>3.0</v>
      </c>
      <c r="J704" s="1" t="s">
        <v>1572</v>
      </c>
      <c r="K704" s="1" t="s">
        <v>1779</v>
      </c>
      <c r="L704" s="1" t="s">
        <v>1281</v>
      </c>
      <c r="M704" s="1" t="s">
        <v>1282</v>
      </c>
      <c r="N704" s="1">
        <v>0.0</v>
      </c>
      <c r="O704" s="1" t="s">
        <v>1727</v>
      </c>
      <c r="P704" s="1" t="s">
        <v>73</v>
      </c>
    </row>
    <row r="705" ht="15.75" customHeight="1">
      <c r="A705" s="1" t="s">
        <v>875</v>
      </c>
      <c r="B705" s="1" t="s">
        <v>1723</v>
      </c>
      <c r="C705" s="1">
        <v>67.0</v>
      </c>
      <c r="D705" s="1">
        <v>110.0</v>
      </c>
      <c r="E705" s="1" t="s">
        <v>73</v>
      </c>
      <c r="F705" s="1" t="s">
        <v>73</v>
      </c>
      <c r="G705" s="1" t="s">
        <v>73</v>
      </c>
      <c r="H705" s="1" t="s">
        <v>1282</v>
      </c>
      <c r="I705" s="1">
        <v>3.0</v>
      </c>
      <c r="J705" s="1" t="s">
        <v>1572</v>
      </c>
      <c r="K705" s="1" t="s">
        <v>1780</v>
      </c>
      <c r="L705" s="1" t="s">
        <v>1281</v>
      </c>
      <c r="M705" s="1" t="s">
        <v>1282</v>
      </c>
      <c r="N705" s="1">
        <v>0.0</v>
      </c>
      <c r="O705" s="1" t="s">
        <v>1727</v>
      </c>
      <c r="P705" s="1" t="s">
        <v>73</v>
      </c>
    </row>
    <row r="706" ht="15.75" customHeight="1">
      <c r="A706" s="1" t="s">
        <v>875</v>
      </c>
      <c r="B706" s="1" t="s">
        <v>1723</v>
      </c>
      <c r="C706" s="1">
        <v>67.0</v>
      </c>
      <c r="D706" s="1">
        <v>110.0</v>
      </c>
      <c r="E706" s="1" t="s">
        <v>73</v>
      </c>
      <c r="F706" s="1" t="s">
        <v>73</v>
      </c>
      <c r="G706" s="1" t="s">
        <v>73</v>
      </c>
      <c r="H706" s="1" t="s">
        <v>1282</v>
      </c>
      <c r="I706" s="1">
        <v>3.0</v>
      </c>
      <c r="J706" s="1" t="s">
        <v>1572</v>
      </c>
      <c r="K706" s="1" t="s">
        <v>1781</v>
      </c>
      <c r="L706" s="1" t="s">
        <v>1281</v>
      </c>
      <c r="M706" s="1" t="s">
        <v>1282</v>
      </c>
      <c r="N706" s="1">
        <v>0.0</v>
      </c>
      <c r="O706" s="1" t="s">
        <v>1727</v>
      </c>
      <c r="P706" s="1" t="s">
        <v>73</v>
      </c>
    </row>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c r="A1" s="1" t="s">
        <v>2</v>
      </c>
      <c r="B1" s="1" t="s">
        <v>4</v>
      </c>
    </row>
    <row r="2">
      <c r="A2" s="1" t="s">
        <v>9</v>
      </c>
      <c r="B2" s="1" t="s">
        <v>12</v>
      </c>
      <c r="C2" s="1" t="s">
        <v>15</v>
      </c>
      <c r="D2" s="1" t="s">
        <v>18</v>
      </c>
      <c r="E2" s="1" t="s">
        <v>21</v>
      </c>
      <c r="F2" s="1" t="s">
        <v>24</v>
      </c>
      <c r="G2" s="1" t="s">
        <v>27</v>
      </c>
    </row>
    <row r="3">
      <c r="A3" s="1">
        <v>1.0</v>
      </c>
      <c r="B3" s="1" t="s">
        <v>35</v>
      </c>
      <c r="C3" s="1" t="s">
        <v>428</v>
      </c>
      <c r="D3" s="1" t="s">
        <v>429</v>
      </c>
      <c r="E3" s="1" t="s">
        <v>430</v>
      </c>
      <c r="F3" s="1" t="s">
        <v>432</v>
      </c>
      <c r="G3" s="1">
        <v>0.0</v>
      </c>
    </row>
    <row r="4">
      <c r="A4" s="1">
        <v>2.0</v>
      </c>
      <c r="B4" s="1" t="s">
        <v>59</v>
      </c>
      <c r="C4" s="1" t="s">
        <v>434</v>
      </c>
      <c r="D4" s="1" t="s">
        <v>435</v>
      </c>
      <c r="E4" s="1" t="s">
        <v>436</v>
      </c>
      <c r="F4" s="1" t="s">
        <v>437</v>
      </c>
      <c r="G4" s="1">
        <v>0.0</v>
      </c>
    </row>
    <row r="5">
      <c r="A5" s="1">
        <v>3.0</v>
      </c>
      <c r="B5" s="1" t="s">
        <v>72</v>
      </c>
      <c r="C5" s="1" t="s">
        <v>440</v>
      </c>
      <c r="D5" s="1" t="s">
        <v>441</v>
      </c>
      <c r="E5" s="1" t="s">
        <v>442</v>
      </c>
      <c r="F5" s="1" t="s">
        <v>443</v>
      </c>
      <c r="G5" s="1">
        <v>1.0</v>
      </c>
    </row>
    <row r="6">
      <c r="A6" s="1">
        <v>4.0</v>
      </c>
      <c r="B6" s="1" t="s">
        <v>86</v>
      </c>
      <c r="C6" s="1" t="s">
        <v>445</v>
      </c>
      <c r="D6" s="1" t="s">
        <v>446</v>
      </c>
      <c r="E6" s="1" t="s">
        <v>447</v>
      </c>
      <c r="F6" s="1" t="s">
        <v>448</v>
      </c>
      <c r="G6" s="1">
        <v>1.0</v>
      </c>
    </row>
    <row r="7">
      <c r="A7" s="1">
        <v>5.0</v>
      </c>
      <c r="B7" s="1" t="s">
        <v>91</v>
      </c>
      <c r="C7" s="1" t="s">
        <v>449</v>
      </c>
      <c r="D7" s="1" t="s">
        <v>450</v>
      </c>
      <c r="E7" s="1" t="s">
        <v>451</v>
      </c>
      <c r="F7" s="1" t="s">
        <v>452</v>
      </c>
      <c r="G7" s="1">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4.5"/>
    <col customWidth="1" min="3" max="3" width="10.5"/>
    <col customWidth="1" min="4" max="26" width="7.63"/>
  </cols>
  <sheetData>
    <row r="1">
      <c r="A1" s="1" t="s">
        <v>115</v>
      </c>
      <c r="B1" s="1" t="s">
        <v>118</v>
      </c>
      <c r="C1" s="1" t="s">
        <v>119</v>
      </c>
    </row>
    <row r="2">
      <c r="A2" s="1" t="s">
        <v>121</v>
      </c>
      <c r="B2" s="1" t="s">
        <v>122</v>
      </c>
      <c r="C2" s="1" t="s">
        <v>123</v>
      </c>
    </row>
    <row r="3">
      <c r="A3" s="1" t="s">
        <v>124</v>
      </c>
      <c r="B3" s="1" t="s">
        <v>125</v>
      </c>
      <c r="C3" s="1" t="s">
        <v>123</v>
      </c>
    </row>
    <row r="4">
      <c r="A4" s="1" t="s">
        <v>126</v>
      </c>
      <c r="B4" s="1" t="s">
        <v>125</v>
      </c>
      <c r="C4" s="1" t="s">
        <v>123</v>
      </c>
    </row>
    <row r="5">
      <c r="A5" s="1" t="s">
        <v>129</v>
      </c>
      <c r="B5" s="1" t="s">
        <v>125</v>
      </c>
      <c r="C5" s="1" t="s">
        <v>123</v>
      </c>
    </row>
    <row r="6">
      <c r="A6" s="1" t="s">
        <v>131</v>
      </c>
      <c r="B6" s="1" t="s">
        <v>125</v>
      </c>
      <c r="C6" s="1" t="s">
        <v>123</v>
      </c>
    </row>
    <row r="7">
      <c r="A7" s="1" t="s">
        <v>133</v>
      </c>
      <c r="B7" s="1" t="s">
        <v>125</v>
      </c>
      <c r="C7" s="1" t="s">
        <v>123</v>
      </c>
    </row>
    <row r="8">
      <c r="A8" s="1" t="s">
        <v>139</v>
      </c>
      <c r="B8" s="1" t="s">
        <v>125</v>
      </c>
      <c r="C8" s="1" t="s">
        <v>123</v>
      </c>
    </row>
    <row r="9">
      <c r="A9" s="1" t="s">
        <v>143</v>
      </c>
      <c r="B9" s="1" t="s">
        <v>144</v>
      </c>
      <c r="C9" s="1" t="s">
        <v>123</v>
      </c>
    </row>
    <row r="10">
      <c r="A10" s="1" t="s">
        <v>146</v>
      </c>
      <c r="B10" s="1" t="s">
        <v>144</v>
      </c>
      <c r="C10" s="1" t="s">
        <v>123</v>
      </c>
    </row>
    <row r="11">
      <c r="A11" s="1" t="s">
        <v>149</v>
      </c>
      <c r="B11" s="1" t="s">
        <v>144</v>
      </c>
      <c r="C11" s="1" t="s">
        <v>123</v>
      </c>
    </row>
    <row r="12">
      <c r="A12" s="1" t="s">
        <v>150</v>
      </c>
      <c r="B12" s="1" t="s">
        <v>151</v>
      </c>
      <c r="C12" s="1" t="s">
        <v>152</v>
      </c>
    </row>
    <row r="13">
      <c r="A13" s="1" t="s">
        <v>153</v>
      </c>
      <c r="B13" s="1" t="s">
        <v>151</v>
      </c>
      <c r="C13" s="1" t="s">
        <v>152</v>
      </c>
    </row>
    <row r="14">
      <c r="A14" s="1" t="s">
        <v>154</v>
      </c>
      <c r="B14" s="1" t="s">
        <v>151</v>
      </c>
      <c r="C14" s="1" t="s">
        <v>152</v>
      </c>
    </row>
    <row r="15">
      <c r="A15" s="1" t="s">
        <v>158</v>
      </c>
      <c r="B15" s="1" t="s">
        <v>151</v>
      </c>
      <c r="C15" s="1" t="s">
        <v>152</v>
      </c>
    </row>
    <row r="16">
      <c r="A16" s="1" t="s">
        <v>161</v>
      </c>
      <c r="B16" s="1" t="s">
        <v>151</v>
      </c>
      <c r="C16" s="1" t="s">
        <v>152</v>
      </c>
    </row>
    <row r="17">
      <c r="A17" s="1" t="s">
        <v>164</v>
      </c>
      <c r="B17" s="1" t="s">
        <v>151</v>
      </c>
      <c r="C17" s="1" t="s">
        <v>152</v>
      </c>
    </row>
    <row r="18">
      <c r="A18" s="1" t="s">
        <v>165</v>
      </c>
      <c r="B18" s="1" t="s">
        <v>151</v>
      </c>
      <c r="C18" s="1" t="s">
        <v>152</v>
      </c>
    </row>
    <row r="19">
      <c r="A19" s="1" t="s">
        <v>166</v>
      </c>
      <c r="B19" s="1" t="s">
        <v>167</v>
      </c>
      <c r="C19" s="1" t="s">
        <v>123</v>
      </c>
    </row>
    <row r="20">
      <c r="A20" s="1" t="s">
        <v>168</v>
      </c>
      <c r="B20" s="1" t="s">
        <v>151</v>
      </c>
      <c r="C20" s="1" t="s">
        <v>152</v>
      </c>
    </row>
    <row r="21" ht="15.75" customHeight="1">
      <c r="A21" s="1" t="s">
        <v>170</v>
      </c>
      <c r="B21" s="1" t="s">
        <v>151</v>
      </c>
      <c r="C21" s="1" t="s">
        <v>152</v>
      </c>
    </row>
    <row r="22" ht="15.75" customHeight="1">
      <c r="A22" s="1" t="s">
        <v>172</v>
      </c>
      <c r="B22" s="1" t="s">
        <v>151</v>
      </c>
      <c r="C22" s="1" t="s">
        <v>152</v>
      </c>
    </row>
    <row r="23" ht="15.75" customHeight="1">
      <c r="A23" s="1" t="s">
        <v>175</v>
      </c>
      <c r="B23" s="1" t="s">
        <v>151</v>
      </c>
      <c r="C23" s="1" t="s">
        <v>152</v>
      </c>
    </row>
    <row r="24" ht="15.75" customHeight="1">
      <c r="A24" s="1" t="s">
        <v>177</v>
      </c>
      <c r="B24" s="1" t="s">
        <v>151</v>
      </c>
      <c r="C24" s="1" t="s">
        <v>152</v>
      </c>
    </row>
    <row r="25" ht="15.75" customHeight="1">
      <c r="A25" s="1" t="s">
        <v>179</v>
      </c>
      <c r="B25" s="1" t="s">
        <v>151</v>
      </c>
      <c r="C25" s="1" t="s">
        <v>152</v>
      </c>
    </row>
    <row r="26" ht="15.75" customHeight="1">
      <c r="A26" s="1" t="s">
        <v>184</v>
      </c>
      <c r="B26" s="1" t="s">
        <v>151</v>
      </c>
      <c r="C26" s="1" t="s">
        <v>152</v>
      </c>
    </row>
    <row r="27" ht="15.75" customHeight="1">
      <c r="A27" s="1" t="s">
        <v>189</v>
      </c>
      <c r="B27" s="1" t="s">
        <v>151</v>
      </c>
      <c r="C27" s="1" t="s">
        <v>152</v>
      </c>
    </row>
    <row r="28" ht="15.75" customHeight="1">
      <c r="A28" s="1" t="s">
        <v>191</v>
      </c>
      <c r="B28" s="1" t="s">
        <v>193</v>
      </c>
      <c r="C28" s="1" t="s">
        <v>123</v>
      </c>
    </row>
    <row r="29" ht="15.75" customHeight="1">
      <c r="A29" s="1" t="s">
        <v>196</v>
      </c>
      <c r="B29" s="1" t="s">
        <v>193</v>
      </c>
      <c r="C29" s="1" t="s">
        <v>123</v>
      </c>
    </row>
    <row r="30" ht="15.75" customHeight="1">
      <c r="A30" s="1" t="s">
        <v>198</v>
      </c>
      <c r="B30" s="1" t="s">
        <v>193</v>
      </c>
      <c r="C30" s="1" t="s">
        <v>123</v>
      </c>
    </row>
    <row r="31" ht="15.75" customHeight="1">
      <c r="A31" s="1" t="s">
        <v>201</v>
      </c>
      <c r="B31" s="1" t="s">
        <v>193</v>
      </c>
      <c r="C31" s="1" t="s">
        <v>123</v>
      </c>
    </row>
    <row r="32" ht="15.75" customHeight="1">
      <c r="A32" s="1" t="s">
        <v>205</v>
      </c>
      <c r="B32" s="1" t="s">
        <v>193</v>
      </c>
      <c r="C32" s="1" t="s">
        <v>123</v>
      </c>
    </row>
    <row r="33" ht="15.75" customHeight="1">
      <c r="A33" s="1" t="s">
        <v>206</v>
      </c>
      <c r="B33" s="1" t="s">
        <v>151</v>
      </c>
      <c r="C33" s="1" t="s">
        <v>152</v>
      </c>
    </row>
    <row r="34" ht="15.75" customHeight="1">
      <c r="A34" s="1" t="s">
        <v>207</v>
      </c>
      <c r="B34" s="1" t="s">
        <v>193</v>
      </c>
      <c r="C34" s="1" t="s">
        <v>123</v>
      </c>
    </row>
    <row r="35" ht="15.75" customHeight="1">
      <c r="A35" s="1" t="s">
        <v>209</v>
      </c>
      <c r="B35" s="1" t="s">
        <v>193</v>
      </c>
      <c r="C35" s="1" t="s">
        <v>123</v>
      </c>
    </row>
    <row r="36" ht="15.75" customHeight="1">
      <c r="A36" s="1" t="s">
        <v>210</v>
      </c>
      <c r="B36" s="1" t="s">
        <v>193</v>
      </c>
      <c r="C36" s="1" t="s">
        <v>123</v>
      </c>
    </row>
    <row r="37" ht="15.75" customHeight="1">
      <c r="A37" s="1" t="s">
        <v>211</v>
      </c>
      <c r="B37" s="1" t="s">
        <v>193</v>
      </c>
      <c r="C37" s="1" t="s">
        <v>123</v>
      </c>
    </row>
    <row r="38" ht="15.75" customHeight="1">
      <c r="A38" s="1" t="s">
        <v>213</v>
      </c>
      <c r="B38" s="1" t="s">
        <v>193</v>
      </c>
      <c r="C38" s="1" t="s">
        <v>123</v>
      </c>
    </row>
    <row r="39" ht="15.75" customHeight="1">
      <c r="A39" s="1" t="s">
        <v>216</v>
      </c>
      <c r="B39" s="1" t="s">
        <v>151</v>
      </c>
      <c r="C39" s="1" t="s">
        <v>152</v>
      </c>
    </row>
    <row r="40" ht="15.75" customHeight="1">
      <c r="A40" s="1" t="s">
        <v>218</v>
      </c>
      <c r="B40" s="1" t="s">
        <v>151</v>
      </c>
      <c r="C40" s="1" t="s">
        <v>152</v>
      </c>
    </row>
    <row r="41" ht="15.75" customHeight="1">
      <c r="A41" s="1" t="s">
        <v>220</v>
      </c>
      <c r="B41" s="1" t="s">
        <v>151</v>
      </c>
      <c r="C41" s="1" t="s">
        <v>152</v>
      </c>
    </row>
    <row r="42" ht="15.75" customHeight="1">
      <c r="A42" s="1" t="s">
        <v>221</v>
      </c>
      <c r="B42" s="1" t="s">
        <v>151</v>
      </c>
      <c r="C42" s="1" t="s">
        <v>152</v>
      </c>
    </row>
    <row r="43" ht="15.75" customHeight="1">
      <c r="A43" s="1" t="s">
        <v>222</v>
      </c>
      <c r="B43" s="1" t="s">
        <v>151</v>
      </c>
      <c r="C43" s="1" t="s">
        <v>152</v>
      </c>
    </row>
    <row r="44" ht="15.75" customHeight="1">
      <c r="A44" s="1" t="s">
        <v>226</v>
      </c>
      <c r="B44" s="1" t="s">
        <v>227</v>
      </c>
      <c r="C44" s="1" t="s">
        <v>123</v>
      </c>
    </row>
    <row r="45" ht="15.75" customHeight="1">
      <c r="A45" s="1" t="s">
        <v>228</v>
      </c>
      <c r="B45" s="1" t="s">
        <v>227</v>
      </c>
      <c r="C45" s="1" t="s">
        <v>123</v>
      </c>
    </row>
    <row r="46" ht="15.75" customHeight="1">
      <c r="A46" s="1" t="s">
        <v>230</v>
      </c>
      <c r="B46" s="1" t="s">
        <v>232</v>
      </c>
      <c r="C46" s="1" t="s">
        <v>123</v>
      </c>
    </row>
    <row r="47" ht="15.75" customHeight="1">
      <c r="A47" s="1" t="s">
        <v>234</v>
      </c>
      <c r="B47" s="1" t="s">
        <v>236</v>
      </c>
      <c r="C47" s="1" t="s">
        <v>123</v>
      </c>
    </row>
    <row r="48" ht="15.75" customHeight="1">
      <c r="A48" s="1" t="s">
        <v>237</v>
      </c>
      <c r="B48" s="1" t="s">
        <v>239</v>
      </c>
      <c r="C48" s="1" t="s">
        <v>123</v>
      </c>
    </row>
    <row r="49" ht="15.75" customHeight="1">
      <c r="A49" s="1" t="s">
        <v>240</v>
      </c>
      <c r="B49" s="1" t="s">
        <v>151</v>
      </c>
      <c r="C49" s="1" t="s">
        <v>152</v>
      </c>
    </row>
    <row r="50" ht="15.75" customHeight="1">
      <c r="A50" s="1" t="s">
        <v>241</v>
      </c>
      <c r="B50" s="1" t="s">
        <v>151</v>
      </c>
      <c r="C50" s="1" t="s">
        <v>152</v>
      </c>
    </row>
    <row r="51" ht="15.75" customHeight="1">
      <c r="A51" s="1" t="s">
        <v>243</v>
      </c>
      <c r="B51" s="1" t="s">
        <v>151</v>
      </c>
      <c r="C51" s="1" t="s">
        <v>152</v>
      </c>
    </row>
    <row r="52" ht="15.75" customHeight="1">
      <c r="A52" s="1" t="s">
        <v>244</v>
      </c>
      <c r="B52" s="1" t="s">
        <v>245</v>
      </c>
      <c r="C52" s="1" t="s">
        <v>123</v>
      </c>
    </row>
    <row r="53" ht="15.75" customHeight="1">
      <c r="A53" s="1" t="s">
        <v>246</v>
      </c>
      <c r="B53" s="1" t="s">
        <v>151</v>
      </c>
      <c r="C53" s="1" t="s">
        <v>152</v>
      </c>
    </row>
    <row r="54" ht="15.75" customHeight="1">
      <c r="A54" s="1" t="s">
        <v>248</v>
      </c>
      <c r="B54" s="1" t="s">
        <v>151</v>
      </c>
      <c r="C54" s="1" t="s">
        <v>152</v>
      </c>
    </row>
    <row r="55" ht="15.75" customHeight="1">
      <c r="A55" s="1" t="s">
        <v>250</v>
      </c>
      <c r="B55" s="1" t="s">
        <v>151</v>
      </c>
      <c r="C55" s="1" t="s">
        <v>152</v>
      </c>
    </row>
    <row r="56" ht="15.75" customHeight="1">
      <c r="A56" s="1" t="s">
        <v>255</v>
      </c>
      <c r="B56" s="1" t="s">
        <v>151</v>
      </c>
      <c r="C56" s="1" t="s">
        <v>152</v>
      </c>
    </row>
    <row r="57" ht="15.75" customHeight="1">
      <c r="A57" s="1" t="s">
        <v>257</v>
      </c>
      <c r="B57" s="1" t="s">
        <v>151</v>
      </c>
      <c r="C57" s="1" t="s">
        <v>152</v>
      </c>
    </row>
    <row r="58" ht="15.75" customHeight="1">
      <c r="A58" s="1" t="s">
        <v>259</v>
      </c>
      <c r="B58" s="1" t="s">
        <v>260</v>
      </c>
      <c r="C58" s="1" t="s">
        <v>123</v>
      </c>
    </row>
    <row r="59" ht="15.75" customHeight="1">
      <c r="A59" s="1" t="s">
        <v>261</v>
      </c>
      <c r="B59" s="1" t="s">
        <v>263</v>
      </c>
      <c r="C59" s="1" t="s">
        <v>123</v>
      </c>
    </row>
    <row r="60" ht="15.75" customHeight="1">
      <c r="A60" s="1" t="s">
        <v>264</v>
      </c>
      <c r="B60" s="1" t="s">
        <v>265</v>
      </c>
      <c r="C60" s="1" t="s">
        <v>123</v>
      </c>
    </row>
    <row r="61" ht="15.75" customHeight="1">
      <c r="A61" s="1" t="s">
        <v>266</v>
      </c>
      <c r="B61" s="1" t="s">
        <v>267</v>
      </c>
      <c r="C61" s="1" t="s">
        <v>123</v>
      </c>
    </row>
    <row r="62" ht="15.75" customHeight="1">
      <c r="A62" s="1" t="s">
        <v>269</v>
      </c>
      <c r="B62" s="1" t="s">
        <v>271</v>
      </c>
      <c r="C62" s="1" t="s">
        <v>123</v>
      </c>
    </row>
    <row r="63" ht="15.75" customHeight="1">
      <c r="A63" s="1" t="s">
        <v>274</v>
      </c>
      <c r="B63" s="1" t="s">
        <v>276</v>
      </c>
      <c r="C63" s="1" t="s">
        <v>123</v>
      </c>
    </row>
    <row r="64" ht="15.75" customHeight="1">
      <c r="A64" s="1" t="s">
        <v>278</v>
      </c>
      <c r="B64" s="1" t="s">
        <v>280</v>
      </c>
      <c r="C64" s="1" t="s">
        <v>123</v>
      </c>
    </row>
    <row r="65" ht="15.75" customHeight="1">
      <c r="A65" s="1" t="s">
        <v>282</v>
      </c>
      <c r="B65" s="1" t="s">
        <v>283</v>
      </c>
      <c r="C65" s="1" t="s">
        <v>123</v>
      </c>
    </row>
    <row r="66" ht="15.75" customHeight="1">
      <c r="A66" s="1" t="s">
        <v>284</v>
      </c>
      <c r="B66" s="1" t="s">
        <v>285</v>
      </c>
      <c r="C66" s="1" t="s">
        <v>123</v>
      </c>
    </row>
    <row r="67" ht="15.75" customHeight="1">
      <c r="A67" s="1" t="s">
        <v>286</v>
      </c>
      <c r="B67" s="1" t="s">
        <v>287</v>
      </c>
      <c r="C67" s="1" t="s">
        <v>123</v>
      </c>
    </row>
    <row r="68" ht="15.75" customHeight="1">
      <c r="A68" s="1" t="s">
        <v>288</v>
      </c>
      <c r="B68" s="1" t="s">
        <v>236</v>
      </c>
      <c r="C68" s="1" t="s">
        <v>123</v>
      </c>
    </row>
    <row r="69" ht="15.75" customHeight="1">
      <c r="A69" s="1" t="s">
        <v>289</v>
      </c>
      <c r="B69" s="1" t="s">
        <v>263</v>
      </c>
      <c r="C69" s="1" t="s">
        <v>123</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pageSetUpPr fitToPage="1"/>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15.75"/>
    <col customWidth="1" min="2" max="2" width="12.25"/>
    <col customWidth="1" min="3" max="3" width="7.63"/>
    <col customWidth="1" min="4" max="4" width="14.0"/>
    <col customWidth="1" min="5" max="5" width="10.5"/>
    <col customWidth="1" min="6" max="6" width="26.25"/>
    <col customWidth="1" min="7" max="7" width="33.25"/>
    <col customWidth="1" min="8" max="8" width="31.5"/>
    <col customWidth="1" min="9" max="9" width="10.5"/>
  </cols>
  <sheetData>
    <row r="1" ht="27.75" customHeight="1">
      <c r="A1" s="2" t="s">
        <v>516</v>
      </c>
      <c r="B1" s="3"/>
      <c r="C1" s="3"/>
      <c r="D1" s="3"/>
      <c r="E1" s="3"/>
      <c r="F1" s="3"/>
      <c r="G1" s="3"/>
      <c r="H1" s="3"/>
      <c r="I1" s="3"/>
    </row>
    <row r="3">
      <c r="A3" s="4" t="s">
        <v>519</v>
      </c>
      <c r="B3" s="5" t="s">
        <v>256</v>
      </c>
      <c r="C3" s="6"/>
      <c r="D3" s="7"/>
      <c r="E3" s="4" t="s">
        <v>530</v>
      </c>
      <c r="F3" s="8">
        <f>IFERROR(VLOOKUP(B3,'設定 (2)'!$A$2:$B$12,2,FALSE),0)</f>
        <v>3</v>
      </c>
      <c r="G3" s="7"/>
      <c r="H3" s="4" t="s">
        <v>541</v>
      </c>
      <c r="I3" s="9">
        <v>46267.2929659375</v>
      </c>
    </row>
    <row r="4">
      <c r="A4" s="4" t="s">
        <v>543</v>
      </c>
      <c r="B4" s="5" t="s">
        <v>73</v>
      </c>
      <c r="C4" s="6"/>
      <c r="D4" s="7"/>
      <c r="E4" s="4" t="s">
        <v>545</v>
      </c>
      <c r="F4" s="5" t="s">
        <v>546</v>
      </c>
      <c r="G4" s="7"/>
      <c r="H4" s="4" t="s">
        <v>548</v>
      </c>
      <c r="I4" s="10" t="s">
        <v>73</v>
      </c>
    </row>
    <row r="5">
      <c r="A5" s="4" t="s">
        <v>551</v>
      </c>
      <c r="B5" s="5" t="s">
        <v>73</v>
      </c>
      <c r="C5" s="6"/>
      <c r="D5" s="7"/>
      <c r="E5" s="4" t="s">
        <v>553</v>
      </c>
      <c r="F5" s="5" t="s">
        <v>73</v>
      </c>
      <c r="G5" s="7"/>
      <c r="H5" s="4" t="s">
        <v>555</v>
      </c>
      <c r="I5" s="11">
        <f>SUM(C19:C30)+107</f>
        <v>115</v>
      </c>
    </row>
    <row r="6">
      <c r="A6" s="4" t="s">
        <v>558</v>
      </c>
      <c r="B6" s="5" t="s">
        <v>73</v>
      </c>
      <c r="C6" s="6"/>
      <c r="D6" s="7"/>
      <c r="E6" s="4" t="s">
        <v>560</v>
      </c>
      <c r="F6" s="5" t="s">
        <v>73</v>
      </c>
      <c r="G6" s="6"/>
      <c r="H6" s="6"/>
      <c r="I6" s="7"/>
    </row>
    <row r="7">
      <c r="A7" s="4" t="s">
        <v>564</v>
      </c>
      <c r="B7" s="5" t="s">
        <v>73</v>
      </c>
      <c r="C7" s="6"/>
      <c r="D7" s="6"/>
      <c r="E7" s="6"/>
      <c r="F7" s="6"/>
      <c r="G7" s="6"/>
      <c r="H7" s="6"/>
      <c r="I7" s="7"/>
    </row>
    <row r="9">
      <c r="A9" s="12" t="s">
        <v>566</v>
      </c>
      <c r="B9" s="6"/>
      <c r="C9" s="6"/>
      <c r="D9" s="6"/>
      <c r="E9" s="6"/>
      <c r="F9" s="6"/>
      <c r="G9" s="6"/>
      <c r="H9" s="6"/>
      <c r="I9" s="7"/>
    </row>
    <row r="10">
      <c r="A10" s="4" t="s">
        <v>569</v>
      </c>
      <c r="B10" s="13" t="s">
        <v>580</v>
      </c>
      <c r="C10" s="6"/>
      <c r="D10" s="7"/>
      <c r="E10" s="4" t="s">
        <v>584</v>
      </c>
      <c r="F10" s="14" t="s">
        <v>585</v>
      </c>
      <c r="G10" s="6"/>
      <c r="H10" s="6"/>
      <c r="I10" s="7"/>
    </row>
    <row r="11">
      <c r="A11" s="4" t="s">
        <v>587</v>
      </c>
      <c r="B11" s="5" t="s">
        <v>73</v>
      </c>
      <c r="C11" s="6"/>
      <c r="D11" s="7"/>
      <c r="E11" s="15" t="s">
        <v>592</v>
      </c>
      <c r="F11" s="14" t="s">
        <v>594</v>
      </c>
      <c r="G11" s="6"/>
      <c r="H11" s="7"/>
      <c r="I11" s="16" t="str">
        <f>IF(B11="","限9字",IF(LENB(B11)/2&lt;=9,"OK","超過"))</f>
        <v>限9字</v>
      </c>
    </row>
    <row r="12">
      <c r="A12" s="4" t="s">
        <v>600</v>
      </c>
      <c r="B12" s="5" t="s">
        <v>73</v>
      </c>
      <c r="C12" s="6"/>
      <c r="D12" s="7"/>
      <c r="E12" s="15" t="s">
        <v>605</v>
      </c>
      <c r="F12" s="14" t="s">
        <v>606</v>
      </c>
      <c r="G12" s="6"/>
      <c r="H12" s="7"/>
      <c r="I12" s="16" t="str">
        <f>IF(B12="","限8字",IF(LENB(B12)/2&lt;=8,"OK","超過"))</f>
        <v>限8字</v>
      </c>
    </row>
    <row r="13">
      <c r="A13" s="4" t="s">
        <v>610</v>
      </c>
      <c r="B13" s="5" t="s">
        <v>73</v>
      </c>
      <c r="C13" s="6"/>
      <c r="D13" s="7"/>
      <c r="E13" s="15" t="s">
        <v>615</v>
      </c>
      <c r="F13" s="14" t="s">
        <v>616</v>
      </c>
      <c r="G13" s="6"/>
      <c r="H13" s="7"/>
      <c r="I13" s="16" t="str">
        <f>IF(B13="","限7字",IF(LENB(B13)/2&lt;=7,"OK","超過"))</f>
        <v>限7字</v>
      </c>
    </row>
    <row r="14">
      <c r="A14" s="4" t="s">
        <v>618</v>
      </c>
      <c r="B14" s="5" t="s">
        <v>73</v>
      </c>
      <c r="C14" s="6"/>
      <c r="D14" s="7"/>
      <c r="E14" s="15" t="s">
        <v>621</v>
      </c>
      <c r="F14" s="14" t="s">
        <v>622</v>
      </c>
      <c r="G14" s="6"/>
      <c r="H14" s="7"/>
      <c r="I14" s="16" t="str">
        <f>IF(B14="","限14字",IF(LENB(B14)/2&lt;=14,"OK","超過"))</f>
        <v>限14字</v>
      </c>
    </row>
    <row r="15">
      <c r="A15" s="4" t="s">
        <v>627</v>
      </c>
      <c r="B15" s="5" t="s">
        <v>73</v>
      </c>
      <c r="C15" s="6"/>
      <c r="D15" s="7"/>
      <c r="E15" s="15" t="s">
        <v>630</v>
      </c>
      <c r="F15" s="14" t="s">
        <v>631</v>
      </c>
      <c r="G15" s="6"/>
      <c r="H15" s="7"/>
      <c r="I15" s="16" t="str">
        <f>IF(B15="","限2字",IF(LENB(B15)/2&lt;=2,"OK","超過"))</f>
        <v>限2字</v>
      </c>
    </row>
    <row r="17">
      <c r="A17" s="12" t="s">
        <v>635</v>
      </c>
      <c r="B17" s="6"/>
      <c r="C17" s="6"/>
      <c r="D17" s="6"/>
      <c r="E17" s="6"/>
      <c r="F17" s="6"/>
      <c r="G17" s="6"/>
      <c r="H17" s="6"/>
      <c r="I17" s="7"/>
    </row>
    <row r="18" ht="22.5" customHeight="1">
      <c r="A18" s="4" t="s">
        <v>639</v>
      </c>
      <c r="B18" s="4" t="s">
        <v>640</v>
      </c>
      <c r="C18" s="4" t="s">
        <v>65</v>
      </c>
      <c r="D18" s="4" t="s">
        <v>67</v>
      </c>
      <c r="E18" s="4" t="s">
        <v>69</v>
      </c>
      <c r="F18" s="4" t="s">
        <v>70</v>
      </c>
      <c r="G18" s="4" t="s">
        <v>71</v>
      </c>
      <c r="H18" s="4" t="s">
        <v>74</v>
      </c>
      <c r="I18" s="4" t="s">
        <v>642</v>
      </c>
    </row>
    <row r="19" ht="37.5" customHeight="1">
      <c r="A19" s="17" t="str">
        <f t="array" ref="A19">IFERROR(INDEX('設定 (2)'!$C$2:$N$12,MATCH($B$3,'設定 (2)'!$A$2:$A$12,0),1),"")</f>
        <v>IG</v>
      </c>
      <c r="B19" s="17" t="str">
        <f t="array" ref="B19">IFERROR(INDEX('設定 (2)'!$O$2:$Z$12,MATCH($B$3,'設定 (2)'!$A$2:$A$12,0),1),"")</f>
        <v>預設</v>
      </c>
      <c r="C19" s="18">
        <f t="shared" ref="C19:C30" si="1">IF(A19="","",IF(B19="預設",1,0))</f>
        <v>1</v>
      </c>
      <c r="D19" s="19" t="str">
        <f>IF(A19="","",IFERROR(VLOOKUP(A19,'設定 (2)'!$AB$2:$AJ$13,4,FALSE),""))</f>
        <v>900×1600</v>
      </c>
      <c r="E19" s="19" t="str">
        <f>IF(A19="","",IFERROR(VLOOKUP(A19,'設定 (2)'!$AB$2:$AJ$13,5,FALSE),""))</f>
        <v>JPG</v>
      </c>
      <c r="F19" s="20" t="str">
        <f>IF(A19="","",IFERROR(VLOOKUP(A19,'設定 (2)'!$AB$2:$AJ$13,6,FALSE),""))</f>
        <v>品牌名≤9；主標≤8；副標≤7；日期/警語≤14</v>
      </c>
      <c r="G19" s="20" t="str">
        <f>IF(A19="","",IFERROR(VLOOKUP(A19,'設定 (2)'!$AB$2:$AJ$13,7,FALSE),""))</f>
        <v>方 LOGO／橫 LOGO</v>
      </c>
      <c r="H19" s="20" t="str">
        <f>IF(A19="","",IFERROR(VLOOKUP(A19,'設定 (2)'!$AB$2:$AJ$13,8,FALSE),"尚未提供版型"))</f>
        <v>IG方logo排版／IG橫logo排版</v>
      </c>
      <c r="I19" s="16" t="str">
        <f t="shared" ref="I19:I30" si="2">IF(A19="","",IF(C19=0,"未選",IF(H19="尚未提供版型","缺版型","待製作")))</f>
        <v>待製作</v>
      </c>
    </row>
    <row r="20" ht="37.5" customHeight="1">
      <c r="A20" s="17" t="str">
        <f t="array" ref="A20">IFERROR(INDEX('設定 (2)'!$C$2:$N$12,MATCH($B$3,'設定 (2)'!$A$2:$A$12,0),2),"")</f>
        <v>HBN</v>
      </c>
      <c r="B20" s="17" t="str">
        <f t="array" ref="B20">IFERROR(INDEX('設定 (2)'!$O$2:$Z$12,MATCH($B$3,'設定 (2)'!$A$2:$A$12,0),2),"")</f>
        <v>預設</v>
      </c>
      <c r="C20" s="18">
        <f t="shared" si="1"/>
        <v>1</v>
      </c>
      <c r="D20" s="19" t="str">
        <f>IF(A20="","",IFERROR(VLOOKUP(A20,'設定 (2)'!$AB$2:$AJ$13,4,FALSE),""))</f>
        <v>1200×360</v>
      </c>
      <c r="E20" s="19" t="str">
        <f>IF(A20="","",IFERROR(VLOOKUP(A20,'設定 (2)'!$AB$2:$AJ$13,5,FALSE),""))</f>
        <v>JPG</v>
      </c>
      <c r="F20" s="20" t="str">
        <f>IF(A20="","",IFERROR(VLOOKUP(A20,'設定 (2)'!$AB$2:$AJ$13,6,FALSE),""))</f>
        <v>品牌名≤9；主標≤8；副標≤7；日期/警語≤14</v>
      </c>
      <c r="G20" s="20" t="str">
        <f>IF(A20="","",IFERROR(VLOOKUP(A20,'設定 (2)'!$AB$2:$AJ$13,7,FALSE),""))</f>
        <v>橫式或方形 LOGO 版</v>
      </c>
      <c r="H20" s="20" t="str">
        <f>IF(A20="","",IFERROR(VLOOKUP(A20,'設定 (2)'!$AB$2:$AJ$13,8,FALSE),"尚未提供版型"))</f>
        <v>HBN_橫式LOGO／HBN_方式LOGO</v>
      </c>
      <c r="I20" s="16" t="str">
        <f t="shared" si="2"/>
        <v>待製作</v>
      </c>
    </row>
    <row r="21" ht="37.5" customHeight="1">
      <c r="A21" s="17" t="str">
        <f t="array" ref="A21">IFERROR(INDEX('設定 (2)'!$C$2:$N$12,MATCH($B$3,'設定 (2)'!$A$2:$A$12,0),3),"")</f>
        <v>DDCard</v>
      </c>
      <c r="B21" s="17" t="str">
        <f t="array" ref="B21">IFERROR(INDEX('設定 (2)'!$O$2:$Z$12,MATCH($B$3,'設定 (2)'!$A$2:$A$12,0),3),"")</f>
        <v>預設</v>
      </c>
      <c r="C21" s="18">
        <f t="shared" si="1"/>
        <v>1</v>
      </c>
      <c r="D21" s="19" t="str">
        <f>IF(A21="","",IFERROR(VLOOKUP(A21,'設定 (2)'!$AB$2:$AJ$13,4,FALSE),""))</f>
        <v>531×792</v>
      </c>
      <c r="E21" s="19" t="str">
        <f>IF(A21="","",IFERROR(VLOOKUP(A21,'設定 (2)'!$AB$2:$AJ$13,5,FALSE),""))</f>
        <v>JPG</v>
      </c>
      <c r="F21" s="20" t="str">
        <f>IF(A21="","",IFERROR(VLOOKUP(A21,'設定 (2)'!$AB$2:$AJ$13,6,FALSE),""))</f>
        <v>品牌名≤9；主標≤8；副標≤7；日期/警語≤14</v>
      </c>
      <c r="G21" s="20" t="str">
        <f>IF(A21="","",IFERROR(VLOOKUP(A21,'設定 (2)'!$AB$2:$AJ$13,7,FALSE),""))</f>
        <v>LOGO、商品圖；CTA 依版型</v>
      </c>
      <c r="H21" s="20" t="str">
        <f>IF(A21="","",IFERROR(VLOOKUP(A21,'設定 (2)'!$AB$2:$AJ$13,8,FALSE),"尚未提供版型"))</f>
        <v>ddcard方logo／ddcard橫logo</v>
      </c>
      <c r="I21" s="16" t="str">
        <f t="shared" si="2"/>
        <v>待製作</v>
      </c>
    </row>
    <row r="22" ht="37.5" customHeight="1">
      <c r="A22" s="17" t="str">
        <f t="array" ref="A22">IFERROR(INDEX('設定 (2)'!$C$2:$N$12,MATCH($B$3,'設定 (2)'!$A$2:$A$12,0),4),"")</f>
        <v>Coin_page</v>
      </c>
      <c r="B22" s="17" t="str">
        <f t="array" ref="B22">IFERROR(INDEX('設定 (2)'!$O$2:$Z$12,MATCH($B$3,'設定 (2)'!$A$2:$A$12,0),4),"")</f>
        <v>預設</v>
      </c>
      <c r="C22" s="18">
        <f t="shared" si="1"/>
        <v>1</v>
      </c>
      <c r="D22" s="19" t="str">
        <f>IF(A22="","",IFERROR(VLOOKUP(A22,'設定 (2)'!$AB$2:$AJ$13,4,FALSE),""))</f>
        <v>1200×391</v>
      </c>
      <c r="E22" s="19" t="str">
        <f>IF(A22="","",IFERROR(VLOOKUP(A22,'設定 (2)'!$AB$2:$AJ$13,5,FALSE),""))</f>
        <v>JPG</v>
      </c>
      <c r="F22" s="20" t="str">
        <f>IF(A22="","",IFERROR(VLOOKUP(A22,'設定 (2)'!$AB$2:$AJ$13,6,FALSE),""))</f>
        <v>品牌名≤9；主標≤8；副標≤7；日期/警語≤14</v>
      </c>
      <c r="G22" s="20" t="str">
        <f>IF(A22="","",IFERROR(VLOOKUP(A22,'設定 (2)'!$AB$2:$AJ$13,7,FALSE),""))</f>
        <v>方 LOGO／橫 LOGO</v>
      </c>
      <c r="H22" s="20" t="str">
        <f>IF(A22="","",IFERROR(VLOOKUP(A22,'設定 (2)'!$AB$2:$AJ$13,8,FALSE),"尚未提供版型"))</f>
        <v>Coin_pageBN_APP方LOGO／Coin_pageBN_APP橫LOGO</v>
      </c>
      <c r="I22" s="16" t="str">
        <f t="shared" si="2"/>
        <v>待製作</v>
      </c>
    </row>
    <row r="23" ht="37.5" customHeight="1">
      <c r="A23" s="17" t="str">
        <f t="array" ref="A23">IFERROR(INDEX('設定 (2)'!$C$2:$N$12,MATCH($B$3,'設定 (2)'!$A$2:$A$12,0),5),"")</f>
        <v>FB_Post</v>
      </c>
      <c r="B23" s="17" t="str">
        <f t="array" ref="B23">IFERROR(INDEX('設定 (2)'!$O$2:$Z$12,MATCH($B$3,'設定 (2)'!$A$2:$A$12,0),5),"")</f>
        <v>預設</v>
      </c>
      <c r="C23" s="18">
        <f t="shared" si="1"/>
        <v>1</v>
      </c>
      <c r="D23" s="19" t="str">
        <f>IF(A23="","",IFERROR(VLOOKUP(A23,'設定 (2)'!$AB$2:$AJ$13,4,FALSE),""))</f>
        <v>1200×630</v>
      </c>
      <c r="E23" s="19" t="str">
        <f>IF(A23="","",IFERROR(VLOOKUP(A23,'設定 (2)'!$AB$2:$AJ$13,5,FALSE),""))</f>
        <v>JPG</v>
      </c>
      <c r="F23" s="20" t="str">
        <f>IF(A23="","",IFERROR(VLOOKUP(A23,'設定 (2)'!$AB$2:$AJ$13,6,FALSE),""))</f>
        <v>品牌名≤9；主標≤8；副標≤7；日期/警語≤14</v>
      </c>
      <c r="G23" s="20" t="str">
        <f>IF(A23="","",IFERROR(VLOOKUP(A23,'設定 (2)'!$AB$2:$AJ$13,7,FALSE),""))</f>
        <v>方 LOGO／橫 LOGO</v>
      </c>
      <c r="H23" s="20" t="str">
        <f>IF(A23="","",IFERROR(VLOOKUP(A23,'設定 (2)'!$AB$2:$AJ$13,8,FALSE),"尚未提供版型"))</f>
        <v>FB_POST_方LOGO／FB_POST_橫LOGO</v>
      </c>
      <c r="I23" s="16" t="str">
        <f t="shared" si="2"/>
        <v>待製作</v>
      </c>
    </row>
    <row r="24" ht="37.5" customHeight="1">
      <c r="A24" s="17" t="str">
        <f t="array" ref="A24">IFERROR(INDEX('設定 (2)'!$C$2:$N$12,MATCH($B$3,'設定 (2)'!$A$2:$A$12,0),6),"")</f>
        <v>SCPN</v>
      </c>
      <c r="B24" s="17" t="str">
        <f t="array" ref="B24">IFERROR(INDEX('設定 (2)'!$O$2:$Z$12,MATCH($B$3,'設定 (2)'!$A$2:$A$12,0),6),"")</f>
        <v>預設</v>
      </c>
      <c r="C24" s="18">
        <f t="shared" si="1"/>
        <v>1</v>
      </c>
      <c r="D24" s="19" t="str">
        <f>IF(A24="","",IFERROR(VLOOKUP(A24,'設定 (2)'!$AB$2:$AJ$13,4,FALSE),""))</f>
        <v>1200×200</v>
      </c>
      <c r="E24" s="19" t="str">
        <f>IF(A24="","",IFERROR(VLOOKUP(A24,'設定 (2)'!$AB$2:$AJ$13,5,FALSE),""))</f>
        <v>JPG</v>
      </c>
      <c r="F24" s="20" t="str">
        <f>IF(A24="","",IFERROR(VLOOKUP(A24,'設定 (2)'!$AB$2:$AJ$13,6,FALSE),""))</f>
        <v>品牌名≤9；副標≤7；CTA</v>
      </c>
      <c r="G24" s="20" t="str">
        <f>IF(A24="","",IFERROR(VLOOKUP(A24,'設定 (2)'!$AB$2:$AJ$13,7,FALSE),""))</f>
        <v>商城橫幅</v>
      </c>
      <c r="H24" s="20" t="str">
        <f>IF(A24="","",IFERROR(VLOOKUP(A24,'設定 (2)'!$AB$2:$AJ$13,8,FALSE),"尚未提供版型"))</f>
        <v>SCBN_APP</v>
      </c>
      <c r="I24" s="16" t="str">
        <f t="shared" si="2"/>
        <v>待製作</v>
      </c>
    </row>
    <row r="25" ht="37.5" customHeight="1">
      <c r="A25" s="17" t="str">
        <f t="array" ref="A25">IFERROR(INDEX('設定 (2)'!$C$2:$N$12,MATCH($B$3,'設定 (2)'!$A$2:$A$12,0),7),"")</f>
        <v>SearchImage</v>
      </c>
      <c r="B25" s="17" t="str">
        <f t="array" ref="B25">IFERROR(INDEX('設定 (2)'!$O$2:$Z$12,MATCH($B$3,'設定 (2)'!$A$2:$A$12,0),7),"")</f>
        <v>預設</v>
      </c>
      <c r="C25" s="18">
        <f t="shared" si="1"/>
        <v>1</v>
      </c>
      <c r="D25" s="19" t="str">
        <f>IF(A25="","",IFERROR(VLOOKUP(A25,'設定 (2)'!$AB$2:$AJ$13,4,FALSE),""))</f>
        <v>1125×156</v>
      </c>
      <c r="E25" s="19" t="str">
        <f>IF(A25="","",IFERROR(VLOOKUP(A25,'設定 (2)'!$AB$2:$AJ$13,5,FALSE),""))</f>
        <v>JPG/PNG</v>
      </c>
      <c r="F25" s="20" t="str">
        <f>IF(A25="","",IFERROR(VLOOKUP(A25,'設定 (2)'!$AB$2:$AJ$13,6,FALSE),""))</f>
        <v>副標≤7；LOGO 1～3 個</v>
      </c>
      <c r="G25" s="20" t="str">
        <f>IF(A25="","",IFERROR(VLOOKUP(A25,'設定 (2)'!$AB$2:$AJ$13,7,FALSE),""))</f>
        <v>依選用版型提供 1～3 個 LOGO</v>
      </c>
      <c r="H25" s="20" t="str">
        <f>IF(A25="","",IFERROR(VLOOKUP(A25,'設定 (2)'!$AB$2:$AJ$13,8,FALSE),"尚未提供版型"))</f>
        <v>Search_Image1logo／2logo／3logo</v>
      </c>
      <c r="I25" s="16" t="str">
        <f t="shared" si="2"/>
        <v>待製作</v>
      </c>
    </row>
    <row r="26" ht="37.5" customHeight="1">
      <c r="A26" s="17" t="str">
        <f t="array" ref="A26">IFERROR(INDEX('設定 (2)'!$C$2:$N$12,MATCH($B$3,'設定 (2)'!$A$2:$A$12,0),8),"")</f>
        <v>SearchIcon</v>
      </c>
      <c r="B26" s="17" t="str">
        <f t="array" ref="B26">IFERROR(INDEX('設定 (2)'!$O$2:$Z$12,MATCH($B$3,'設定 (2)'!$A$2:$A$12,0),8),"")</f>
        <v>預設</v>
      </c>
      <c r="C26" s="18">
        <f t="shared" si="1"/>
        <v>1</v>
      </c>
      <c r="D26" s="19" t="str">
        <f>IF(A26="","",IFERROR(VLOOKUP(A26,'設定 (2)'!$AB$2:$AJ$13,4,FALSE),""))</f>
        <v>120×120＋84×84</v>
      </c>
      <c r="E26" s="19" t="str">
        <f>IF(A26="","",IFERROR(VLOOKUP(A26,'設定 (2)'!$AB$2:$AJ$13,5,FALSE),""))</f>
        <v>PNG</v>
      </c>
      <c r="F26" s="20" t="str">
        <f>IF(A26="","",IFERROR(VLOOKUP(A26,'設定 (2)'!$AB$2:$AJ$13,6,FALSE),""))</f>
        <v>ICON 文案≤2；或 LOGO／商品圖</v>
      </c>
      <c r="G26" s="20" t="str">
        <f>IF(A26="","",IFERROR(VLOOKUP(A26,'設定 (2)'!$AB$2:$AJ$13,7,FALSE),""))</f>
        <v>120×120 建議 &lt;50KB，另輸出 84×84</v>
      </c>
      <c r="H26" s="20" t="str">
        <f>IF(A26="","",IFERROR(VLOOKUP(A26,'設定 (2)'!$AB$2:$AJ$13,8,FALSE),"尚未提供版型"))</f>
        <v>SearchICON_LOGO／PRODUCT／TEXT</v>
      </c>
      <c r="I26" s="16" t="str">
        <f t="shared" si="2"/>
        <v>待製作</v>
      </c>
    </row>
    <row r="27" ht="37.5" customHeight="1">
      <c r="A27" s="17" t="str">
        <f t="array" ref="A27">IFERROR(INDEX('設定 (2)'!$C$2:$N$12,MATCH($B$3,'設定 (2)'!$A$2:$A$12,0),9),"")</f>
        <v/>
      </c>
      <c r="B27" s="17" t="str">
        <f t="array" ref="B27">IFERROR(INDEX('設定 (2)'!$O$2:$Z$12,MATCH($B$3,'設定 (2)'!$A$2:$A$12,0),9),"")</f>
        <v/>
      </c>
      <c r="C27" s="18" t="str">
        <f t="shared" si="1"/>
        <v/>
      </c>
      <c r="D27" s="19" t="str">
        <f>IF(A27="","",IFERROR(VLOOKUP(A27,'設定 (2)'!$AB$2:$AJ$13,4,FALSE),""))</f>
        <v/>
      </c>
      <c r="E27" s="19" t="str">
        <f>IF(A27="","",IFERROR(VLOOKUP(A27,'設定 (2)'!$AB$2:$AJ$13,5,FALSE),""))</f>
        <v/>
      </c>
      <c r="F27" s="20" t="str">
        <f>IF(A27="","",IFERROR(VLOOKUP(A27,'設定 (2)'!$AB$2:$AJ$13,6,FALSE),""))</f>
        <v/>
      </c>
      <c r="G27" s="20" t="str">
        <f>IF(A27="","",IFERROR(VLOOKUP(A27,'設定 (2)'!$AB$2:$AJ$13,7,FALSE),""))</f>
        <v/>
      </c>
      <c r="H27" s="20" t="str">
        <f>IF(A27="","",IFERROR(VLOOKUP(A27,'設定 (2)'!$AB$2:$AJ$13,8,FALSE),"尚未提供版型"))</f>
        <v/>
      </c>
      <c r="I27" s="16" t="str">
        <f t="shared" si="2"/>
        <v/>
      </c>
    </row>
    <row r="28" ht="37.5" customHeight="1">
      <c r="A28" s="17" t="str">
        <f t="array" ref="A28">IFERROR(INDEX('設定 (2)'!$C$2:$N$12,MATCH($B$3,'設定 (2)'!$A$2:$A$12,0),10),"")</f>
        <v/>
      </c>
      <c r="B28" s="17" t="str">
        <f t="array" ref="B28">IFERROR(INDEX('設定 (2)'!$O$2:$Z$12,MATCH($B$3,'設定 (2)'!$A$2:$A$12,0),10),"")</f>
        <v/>
      </c>
      <c r="C28" s="18" t="str">
        <f t="shared" si="1"/>
        <v/>
      </c>
      <c r="D28" s="19" t="str">
        <f>IF(A28="","",IFERROR(VLOOKUP(A28,'設定 (2)'!$AB$2:$AJ$13,4,FALSE),""))</f>
        <v/>
      </c>
      <c r="E28" s="19" t="str">
        <f>IF(A28="","",IFERROR(VLOOKUP(A28,'設定 (2)'!$AB$2:$AJ$13,5,FALSE),""))</f>
        <v/>
      </c>
      <c r="F28" s="20" t="str">
        <f>IF(A28="","",IFERROR(VLOOKUP(A28,'設定 (2)'!$AB$2:$AJ$13,6,FALSE),""))</f>
        <v/>
      </c>
      <c r="G28" s="20" t="str">
        <f>IF(A28="","",IFERROR(VLOOKUP(A28,'設定 (2)'!$AB$2:$AJ$13,7,FALSE),""))</f>
        <v/>
      </c>
      <c r="H28" s="20" t="str">
        <f>IF(A28="","",IFERROR(VLOOKUP(A28,'設定 (2)'!$AB$2:$AJ$13,8,FALSE),"尚未提供版型"))</f>
        <v/>
      </c>
      <c r="I28" s="16" t="str">
        <f t="shared" si="2"/>
        <v/>
      </c>
    </row>
    <row r="29" ht="37.5" customHeight="1">
      <c r="A29" s="17" t="str">
        <f t="array" ref="A29">IFERROR(INDEX('設定 (2)'!$C$2:$N$12,MATCH($B$3,'設定 (2)'!$A$2:$A$12,0),11),"")</f>
        <v/>
      </c>
      <c r="B29" s="17" t="str">
        <f t="array" ref="B29">IFERROR(INDEX('設定 (2)'!$O$2:$Z$12,MATCH($B$3,'設定 (2)'!$A$2:$A$12,0),11),"")</f>
        <v/>
      </c>
      <c r="C29" s="18" t="str">
        <f t="shared" si="1"/>
        <v/>
      </c>
      <c r="D29" s="19" t="str">
        <f>IF(A29="","",IFERROR(VLOOKUP(A29,'設定 (2)'!$AB$2:$AJ$13,4,FALSE),""))</f>
        <v/>
      </c>
      <c r="E29" s="19" t="str">
        <f>IF(A29="","",IFERROR(VLOOKUP(A29,'設定 (2)'!$AB$2:$AJ$13,5,FALSE),""))</f>
        <v/>
      </c>
      <c r="F29" s="20" t="str">
        <f>IF(A29="","",IFERROR(VLOOKUP(A29,'設定 (2)'!$AB$2:$AJ$13,6,FALSE),""))</f>
        <v/>
      </c>
      <c r="G29" s="20" t="str">
        <f>IF(A29="","",IFERROR(VLOOKUP(A29,'設定 (2)'!$AB$2:$AJ$13,7,FALSE),""))</f>
        <v/>
      </c>
      <c r="H29" s="20" t="str">
        <f>IF(A29="","",IFERROR(VLOOKUP(A29,'設定 (2)'!$AB$2:$AJ$13,8,FALSE),"尚未提供版型"))</f>
        <v/>
      </c>
      <c r="I29" s="16" t="str">
        <f t="shared" si="2"/>
        <v/>
      </c>
    </row>
    <row r="30" ht="37.5" customHeight="1">
      <c r="A30" s="17" t="str">
        <f t="array" ref="A30">IFERROR(INDEX('設定 (2)'!$C$2:$N$12,MATCH($B$3,'設定 (2)'!$A$2:$A$12,0),12),"")</f>
        <v/>
      </c>
      <c r="B30" s="17" t="str">
        <f t="array" ref="B30">IFERROR(INDEX('設定 (2)'!$O$2:$Z$12,MATCH($B$3,'設定 (2)'!$A$2:$A$12,0),12),"")</f>
        <v/>
      </c>
      <c r="C30" s="18" t="str">
        <f t="shared" si="1"/>
        <v/>
      </c>
      <c r="D30" s="19" t="str">
        <f>IF(A30="","",IFERROR(VLOOKUP(A30,'設定 (2)'!$AB$2:$AJ$13,4,FALSE),""))</f>
        <v/>
      </c>
      <c r="E30" s="19" t="str">
        <f>IF(A30="","",IFERROR(VLOOKUP(A30,'設定 (2)'!$AB$2:$AJ$13,5,FALSE),""))</f>
        <v/>
      </c>
      <c r="F30" s="20" t="str">
        <f>IF(A30="","",IFERROR(VLOOKUP(A30,'設定 (2)'!$AB$2:$AJ$13,6,FALSE),""))</f>
        <v/>
      </c>
      <c r="G30" s="20" t="str">
        <f>IF(A30="","",IFERROR(VLOOKUP(A30,'設定 (2)'!$AB$2:$AJ$13,7,FALSE),""))</f>
        <v/>
      </c>
      <c r="H30" s="20" t="str">
        <f>IF(A30="","",IFERROR(VLOOKUP(A30,'設定 (2)'!$AB$2:$AJ$13,8,FALSE),"尚未提供版型"))</f>
        <v/>
      </c>
      <c r="I30" s="16" t="str">
        <f t="shared" si="2"/>
        <v/>
      </c>
    </row>
    <row r="31" ht="15.75" customHeight="1"/>
    <row r="32" ht="15.75" customHeight="1"/>
    <row r="33" ht="15.75" customHeight="1">
      <c r="A33" s="12" t="s">
        <v>952</v>
      </c>
      <c r="B33" s="6"/>
      <c r="C33" s="6"/>
      <c r="D33" s="6"/>
      <c r="E33" s="6"/>
      <c r="F33" s="6"/>
      <c r="G33" s="6"/>
      <c r="H33" s="6"/>
      <c r="I33" s="7"/>
    </row>
    <row r="34" ht="15.75" customHeight="1">
      <c r="A34" s="4" t="s">
        <v>640</v>
      </c>
      <c r="B34" s="4" t="s">
        <v>960</v>
      </c>
      <c r="C34" s="4" t="s">
        <v>961</v>
      </c>
      <c r="D34" s="4" t="s">
        <v>962</v>
      </c>
      <c r="E34" s="4" t="s">
        <v>963</v>
      </c>
      <c r="F34" s="4" t="s">
        <v>964</v>
      </c>
      <c r="G34" s="4" t="s">
        <v>71</v>
      </c>
      <c r="H34" s="4" t="s">
        <v>4</v>
      </c>
      <c r="I34" s="4" t="s">
        <v>642</v>
      </c>
    </row>
    <row r="35" ht="33.75" customHeight="1">
      <c r="A35" s="19" t="s">
        <v>738</v>
      </c>
      <c r="B35" s="19" t="s">
        <v>965</v>
      </c>
      <c r="C35" s="16">
        <v>1.0</v>
      </c>
      <c r="D35" s="16">
        <v>3.0</v>
      </c>
      <c r="E35" s="19" t="s">
        <v>966</v>
      </c>
      <c r="F35" s="20" t="s">
        <v>968</v>
      </c>
      <c r="G35" s="20" t="s">
        <v>969</v>
      </c>
      <c r="H35" s="19" t="s">
        <v>970</v>
      </c>
      <c r="I35" s="36" t="s">
        <v>972</v>
      </c>
    </row>
    <row r="36" ht="33.75" customHeight="1">
      <c r="A36" s="19" t="s">
        <v>738</v>
      </c>
      <c r="B36" s="19" t="s">
        <v>965</v>
      </c>
      <c r="C36" s="16">
        <v>2.0</v>
      </c>
      <c r="D36" s="16">
        <v>3.0</v>
      </c>
      <c r="E36" s="19" t="s">
        <v>976</v>
      </c>
      <c r="F36" s="20" t="s">
        <v>977</v>
      </c>
      <c r="G36" s="20" t="s">
        <v>969</v>
      </c>
      <c r="H36" s="19" t="s">
        <v>978</v>
      </c>
      <c r="I36" s="36" t="s">
        <v>972</v>
      </c>
    </row>
    <row r="37" ht="33.75" customHeight="1">
      <c r="A37" s="19" t="s">
        <v>738</v>
      </c>
      <c r="B37" s="19" t="s">
        <v>965</v>
      </c>
      <c r="C37" s="16">
        <v>3.0</v>
      </c>
      <c r="D37" s="16">
        <v>3.0</v>
      </c>
      <c r="E37" s="19" t="s">
        <v>980</v>
      </c>
      <c r="F37" s="20" t="s">
        <v>981</v>
      </c>
      <c r="G37" s="20" t="s">
        <v>969</v>
      </c>
      <c r="H37" s="19" t="s">
        <v>982</v>
      </c>
      <c r="I37" s="36" t="s">
        <v>972</v>
      </c>
    </row>
    <row r="38" ht="33.75" customHeight="1">
      <c r="A38" s="19" t="s">
        <v>738</v>
      </c>
      <c r="B38" s="19" t="s">
        <v>965</v>
      </c>
      <c r="C38" s="16">
        <v>4.0</v>
      </c>
      <c r="D38" s="16">
        <v>3.0</v>
      </c>
      <c r="E38" s="19" t="s">
        <v>985</v>
      </c>
      <c r="F38" s="20" t="s">
        <v>986</v>
      </c>
      <c r="G38" s="20" t="s">
        <v>969</v>
      </c>
      <c r="H38" s="19" t="s">
        <v>987</v>
      </c>
      <c r="I38" s="36" t="s">
        <v>972</v>
      </c>
    </row>
    <row r="39" ht="33.75" customHeight="1">
      <c r="A39" s="19" t="s">
        <v>738</v>
      </c>
      <c r="B39" s="19" t="s">
        <v>965</v>
      </c>
      <c r="C39" s="16">
        <v>5.0</v>
      </c>
      <c r="D39" s="16">
        <v>3.0</v>
      </c>
      <c r="E39" s="19" t="s">
        <v>989</v>
      </c>
      <c r="F39" s="20" t="s">
        <v>991</v>
      </c>
      <c r="G39" s="20" t="s">
        <v>969</v>
      </c>
      <c r="H39" s="19" t="s">
        <v>992</v>
      </c>
      <c r="I39" s="36" t="s">
        <v>972</v>
      </c>
    </row>
    <row r="40" ht="33.75" customHeight="1">
      <c r="A40" s="19" t="s">
        <v>738</v>
      </c>
      <c r="B40" s="19" t="s">
        <v>965</v>
      </c>
      <c r="C40" s="16">
        <v>6.0</v>
      </c>
      <c r="D40" s="16">
        <v>3.0</v>
      </c>
      <c r="E40" s="19" t="s">
        <v>994</v>
      </c>
      <c r="F40" s="20" t="s">
        <v>995</v>
      </c>
      <c r="G40" s="20" t="s">
        <v>969</v>
      </c>
      <c r="H40" s="19" t="s">
        <v>997</v>
      </c>
      <c r="I40" s="36" t="s">
        <v>972</v>
      </c>
    </row>
    <row r="41" ht="33.75" customHeight="1">
      <c r="A41" s="19" t="s">
        <v>738</v>
      </c>
      <c r="B41" s="19" t="s">
        <v>965</v>
      </c>
      <c r="C41" s="16">
        <v>7.0</v>
      </c>
      <c r="D41" s="16">
        <v>1.0</v>
      </c>
      <c r="E41" s="19" t="s">
        <v>416</v>
      </c>
      <c r="F41" s="20" t="s">
        <v>1002</v>
      </c>
      <c r="G41" s="20" t="s">
        <v>969</v>
      </c>
      <c r="H41" s="19" t="s">
        <v>1003</v>
      </c>
      <c r="I41" s="36" t="s">
        <v>972</v>
      </c>
    </row>
    <row r="42" ht="33.75" customHeight="1">
      <c r="A42" s="19" t="s">
        <v>738</v>
      </c>
      <c r="B42" s="19" t="s">
        <v>965</v>
      </c>
      <c r="C42" s="16">
        <v>8.0</v>
      </c>
      <c r="D42" s="16">
        <v>3.0</v>
      </c>
      <c r="E42" s="19" t="s">
        <v>1005</v>
      </c>
      <c r="F42" s="20" t="s">
        <v>968</v>
      </c>
      <c r="G42" s="20" t="s">
        <v>969</v>
      </c>
      <c r="H42" s="19" t="s">
        <v>1006</v>
      </c>
      <c r="I42" s="36" t="s">
        <v>972</v>
      </c>
    </row>
    <row r="43" ht="33.75" customHeight="1">
      <c r="A43" s="19" t="s">
        <v>738</v>
      </c>
      <c r="B43" s="19" t="s">
        <v>965</v>
      </c>
      <c r="C43" s="16">
        <v>9.0</v>
      </c>
      <c r="D43" s="16">
        <v>3.0</v>
      </c>
      <c r="E43" s="19" t="s">
        <v>1008</v>
      </c>
      <c r="F43" s="20" t="s">
        <v>977</v>
      </c>
      <c r="G43" s="20" t="s">
        <v>969</v>
      </c>
      <c r="H43" s="19" t="s">
        <v>1009</v>
      </c>
      <c r="I43" s="36" t="s">
        <v>972</v>
      </c>
    </row>
    <row r="44" ht="33.75" customHeight="1">
      <c r="A44" s="19" t="s">
        <v>738</v>
      </c>
      <c r="B44" s="19" t="s">
        <v>965</v>
      </c>
      <c r="C44" s="16">
        <v>10.0</v>
      </c>
      <c r="D44" s="16">
        <v>3.0</v>
      </c>
      <c r="E44" s="19" t="s">
        <v>1011</v>
      </c>
      <c r="F44" s="20" t="s">
        <v>981</v>
      </c>
      <c r="G44" s="20" t="s">
        <v>969</v>
      </c>
      <c r="H44" s="19" t="s">
        <v>1012</v>
      </c>
      <c r="I44" s="36" t="s">
        <v>972</v>
      </c>
    </row>
    <row r="45" ht="33.75" customHeight="1">
      <c r="A45" s="19" t="s">
        <v>738</v>
      </c>
      <c r="B45" s="19" t="s">
        <v>965</v>
      </c>
      <c r="C45" s="16">
        <v>11.0</v>
      </c>
      <c r="D45" s="16">
        <v>3.0</v>
      </c>
      <c r="E45" s="19" t="s">
        <v>1014</v>
      </c>
      <c r="F45" s="20" t="s">
        <v>986</v>
      </c>
      <c r="G45" s="20" t="s">
        <v>969</v>
      </c>
      <c r="H45" s="19" t="s">
        <v>1015</v>
      </c>
      <c r="I45" s="36" t="s">
        <v>972</v>
      </c>
    </row>
    <row r="46" ht="33.75" customHeight="1">
      <c r="A46" s="19" t="s">
        <v>738</v>
      </c>
      <c r="B46" s="19" t="s">
        <v>965</v>
      </c>
      <c r="C46" s="16">
        <v>12.0</v>
      </c>
      <c r="D46" s="16">
        <v>3.0</v>
      </c>
      <c r="E46" s="19" t="s">
        <v>1018</v>
      </c>
      <c r="F46" s="20" t="s">
        <v>991</v>
      </c>
      <c r="G46" s="20" t="s">
        <v>969</v>
      </c>
      <c r="H46" s="19" t="s">
        <v>1019</v>
      </c>
      <c r="I46" s="36" t="s">
        <v>972</v>
      </c>
    </row>
    <row r="47" ht="33.75" customHeight="1">
      <c r="A47" s="19" t="s">
        <v>738</v>
      </c>
      <c r="B47" s="19" t="s">
        <v>965</v>
      </c>
      <c r="C47" s="16">
        <v>13.0</v>
      </c>
      <c r="D47" s="16">
        <v>3.0</v>
      </c>
      <c r="E47" s="19" t="s">
        <v>1021</v>
      </c>
      <c r="F47" s="20" t="s">
        <v>995</v>
      </c>
      <c r="G47" s="20" t="s">
        <v>969</v>
      </c>
      <c r="H47" s="19" t="s">
        <v>1022</v>
      </c>
      <c r="I47" s="36" t="s">
        <v>972</v>
      </c>
    </row>
    <row r="48" ht="33.75" customHeight="1">
      <c r="A48" s="19" t="s">
        <v>738</v>
      </c>
      <c r="B48" s="19" t="s">
        <v>965</v>
      </c>
      <c r="C48" s="16">
        <v>14.0</v>
      </c>
      <c r="D48" s="16">
        <v>2.0</v>
      </c>
      <c r="E48" s="19" t="s">
        <v>1024</v>
      </c>
      <c r="F48" s="20" t="s">
        <v>1025</v>
      </c>
      <c r="G48" s="20" t="s">
        <v>969</v>
      </c>
      <c r="H48" s="19" t="s">
        <v>1026</v>
      </c>
      <c r="I48" s="36" t="s">
        <v>972</v>
      </c>
    </row>
    <row r="49" ht="33.75" customHeight="1">
      <c r="A49" s="19" t="s">
        <v>738</v>
      </c>
      <c r="B49" s="19" t="s">
        <v>1027</v>
      </c>
      <c r="C49" s="16">
        <v>15.0</v>
      </c>
      <c r="D49" s="16">
        <v>2.0</v>
      </c>
      <c r="E49" s="19" t="s">
        <v>1029</v>
      </c>
      <c r="F49" s="20" t="s">
        <v>1030</v>
      </c>
      <c r="G49" s="20" t="s">
        <v>969</v>
      </c>
      <c r="H49" s="19" t="s">
        <v>1031</v>
      </c>
      <c r="I49" s="36" t="s">
        <v>972</v>
      </c>
    </row>
    <row r="50" ht="33.75" customHeight="1">
      <c r="A50" s="19" t="s">
        <v>738</v>
      </c>
      <c r="B50" s="19" t="s">
        <v>1027</v>
      </c>
      <c r="C50" s="16">
        <v>16.0</v>
      </c>
      <c r="D50" s="16">
        <v>2.0</v>
      </c>
      <c r="E50" s="19" t="s">
        <v>1036</v>
      </c>
      <c r="F50" s="20" t="s">
        <v>1037</v>
      </c>
      <c r="G50" s="20" t="s">
        <v>969</v>
      </c>
      <c r="H50" s="19" t="s">
        <v>1038</v>
      </c>
      <c r="I50" s="36" t="s">
        <v>972</v>
      </c>
    </row>
    <row r="51" ht="33.75" customHeight="1">
      <c r="A51" s="19" t="s">
        <v>738</v>
      </c>
      <c r="B51" s="19" t="s">
        <v>1027</v>
      </c>
      <c r="C51" s="16">
        <v>17.0</v>
      </c>
      <c r="D51" s="16">
        <v>2.0</v>
      </c>
      <c r="E51" s="19" t="s">
        <v>1039</v>
      </c>
      <c r="F51" s="20" t="s">
        <v>1040</v>
      </c>
      <c r="G51" s="20" t="s">
        <v>969</v>
      </c>
      <c r="H51" s="19" t="s">
        <v>1041</v>
      </c>
      <c r="I51" s="36" t="s">
        <v>972</v>
      </c>
    </row>
    <row r="52" ht="33.75" customHeight="1">
      <c r="A52" s="19" t="s">
        <v>738</v>
      </c>
      <c r="B52" s="19" t="s">
        <v>1027</v>
      </c>
      <c r="C52" s="16">
        <v>18.0</v>
      </c>
      <c r="D52" s="16">
        <v>2.0</v>
      </c>
      <c r="E52" s="19" t="s">
        <v>1043</v>
      </c>
      <c r="F52" s="20" t="s">
        <v>1044</v>
      </c>
      <c r="G52" s="20" t="s">
        <v>969</v>
      </c>
      <c r="H52" s="19" t="s">
        <v>1046</v>
      </c>
      <c r="I52" s="36" t="s">
        <v>972</v>
      </c>
    </row>
    <row r="53" ht="33.75" customHeight="1">
      <c r="A53" s="19" t="s">
        <v>738</v>
      </c>
      <c r="B53" s="19" t="s">
        <v>1027</v>
      </c>
      <c r="C53" s="16">
        <v>19.0</v>
      </c>
      <c r="D53" s="16">
        <v>2.0</v>
      </c>
      <c r="E53" s="19" t="s">
        <v>1050</v>
      </c>
      <c r="F53" s="20" t="s">
        <v>1051</v>
      </c>
      <c r="G53" s="20" t="s">
        <v>969</v>
      </c>
      <c r="H53" s="19" t="s">
        <v>1052</v>
      </c>
      <c r="I53" s="36" t="s">
        <v>972</v>
      </c>
    </row>
    <row r="54" ht="33.75" customHeight="1">
      <c r="A54" s="19" t="s">
        <v>738</v>
      </c>
      <c r="B54" s="19" t="s">
        <v>1027</v>
      </c>
      <c r="C54" s="16">
        <v>20.0</v>
      </c>
      <c r="D54" s="16">
        <v>2.0</v>
      </c>
      <c r="E54" s="19" t="s">
        <v>1054</v>
      </c>
      <c r="F54" s="20" t="s">
        <v>1055</v>
      </c>
      <c r="G54" s="20" t="s">
        <v>969</v>
      </c>
      <c r="H54" s="19" t="s">
        <v>1056</v>
      </c>
      <c r="I54" s="36" t="s">
        <v>972</v>
      </c>
    </row>
    <row r="55" ht="33.75" customHeight="1">
      <c r="A55" s="19" t="s">
        <v>738</v>
      </c>
      <c r="B55" s="19" t="s">
        <v>1027</v>
      </c>
      <c r="C55" s="16">
        <v>21.0</v>
      </c>
      <c r="D55" s="16">
        <v>1.0</v>
      </c>
      <c r="E55" s="19" t="s">
        <v>693</v>
      </c>
      <c r="F55" s="20" t="s">
        <v>1058</v>
      </c>
      <c r="G55" s="20" t="s">
        <v>969</v>
      </c>
      <c r="H55" s="19" t="s">
        <v>1059</v>
      </c>
      <c r="I55" s="36" t="s">
        <v>972</v>
      </c>
    </row>
    <row r="56" ht="33.75" customHeight="1">
      <c r="A56" s="19" t="s">
        <v>738</v>
      </c>
      <c r="B56" s="19" t="s">
        <v>1027</v>
      </c>
      <c r="C56" s="16">
        <v>22.0</v>
      </c>
      <c r="D56" s="16">
        <v>2.0</v>
      </c>
      <c r="E56" s="19" t="s">
        <v>1060</v>
      </c>
      <c r="F56" s="20" t="s">
        <v>1061</v>
      </c>
      <c r="G56" s="20" t="s">
        <v>969</v>
      </c>
      <c r="H56" s="19" t="s">
        <v>1063</v>
      </c>
      <c r="I56" s="36" t="s">
        <v>972</v>
      </c>
    </row>
    <row r="57" ht="33.75" customHeight="1">
      <c r="A57" s="19" t="s">
        <v>738</v>
      </c>
      <c r="B57" s="19" t="s">
        <v>1027</v>
      </c>
      <c r="C57" s="16">
        <v>23.0</v>
      </c>
      <c r="D57" s="16">
        <v>2.0</v>
      </c>
      <c r="E57" s="19" t="s">
        <v>1065</v>
      </c>
      <c r="F57" s="20" t="s">
        <v>1066</v>
      </c>
      <c r="G57" s="20" t="s">
        <v>969</v>
      </c>
      <c r="H57" s="19" t="s">
        <v>1067</v>
      </c>
      <c r="I57" s="36" t="s">
        <v>972</v>
      </c>
    </row>
    <row r="58" ht="33.75" customHeight="1">
      <c r="A58" s="19" t="s">
        <v>738</v>
      </c>
      <c r="B58" s="19" t="s">
        <v>1027</v>
      </c>
      <c r="C58" s="16">
        <v>24.0</v>
      </c>
      <c r="D58" s="16">
        <v>2.0</v>
      </c>
      <c r="E58" s="19" t="s">
        <v>1069</v>
      </c>
      <c r="F58" s="20" t="s">
        <v>1070</v>
      </c>
      <c r="G58" s="20" t="s">
        <v>969</v>
      </c>
      <c r="H58" s="19" t="s">
        <v>1071</v>
      </c>
      <c r="I58" s="36" t="s">
        <v>972</v>
      </c>
    </row>
    <row r="59" ht="33.75" customHeight="1">
      <c r="A59" s="19" t="s">
        <v>738</v>
      </c>
      <c r="B59" s="19" t="s">
        <v>1027</v>
      </c>
      <c r="C59" s="16">
        <v>25.0</v>
      </c>
      <c r="D59" s="16">
        <v>2.0</v>
      </c>
      <c r="E59" s="19" t="s">
        <v>1073</v>
      </c>
      <c r="F59" s="20" t="s">
        <v>1074</v>
      </c>
      <c r="G59" s="20" t="s">
        <v>969</v>
      </c>
      <c r="H59" s="19" t="s">
        <v>1075</v>
      </c>
      <c r="I59" s="36" t="s">
        <v>972</v>
      </c>
    </row>
    <row r="60" ht="33.75" customHeight="1">
      <c r="A60" s="19" t="s">
        <v>738</v>
      </c>
      <c r="B60" s="19" t="s">
        <v>1027</v>
      </c>
      <c r="C60" s="16">
        <v>26.0</v>
      </c>
      <c r="D60" s="16">
        <v>2.0</v>
      </c>
      <c r="E60" s="19" t="s">
        <v>1077</v>
      </c>
      <c r="F60" s="20" t="s">
        <v>1078</v>
      </c>
      <c r="G60" s="20" t="s">
        <v>969</v>
      </c>
      <c r="H60" s="19" t="s">
        <v>1079</v>
      </c>
      <c r="I60" s="36" t="s">
        <v>972</v>
      </c>
    </row>
    <row r="61" ht="33.75" customHeight="1">
      <c r="A61" s="19" t="s">
        <v>738</v>
      </c>
      <c r="B61" s="19" t="s">
        <v>1027</v>
      </c>
      <c r="C61" s="16">
        <v>27.0</v>
      </c>
      <c r="D61" s="16">
        <v>2.0</v>
      </c>
      <c r="E61" s="19" t="s">
        <v>1081</v>
      </c>
      <c r="F61" s="20" t="s">
        <v>1082</v>
      </c>
      <c r="G61" s="20" t="s">
        <v>969</v>
      </c>
      <c r="H61" s="19" t="s">
        <v>1084</v>
      </c>
      <c r="I61" s="36" t="s">
        <v>972</v>
      </c>
    </row>
    <row r="62" ht="33.75" customHeight="1">
      <c r="A62" s="19" t="s">
        <v>738</v>
      </c>
      <c r="B62" s="19" t="s">
        <v>1027</v>
      </c>
      <c r="C62" s="16">
        <v>28.0</v>
      </c>
      <c r="D62" s="16">
        <v>1.0</v>
      </c>
      <c r="E62" s="19" t="s">
        <v>788</v>
      </c>
      <c r="F62" s="20" t="s">
        <v>1086</v>
      </c>
      <c r="G62" s="20" t="s">
        <v>969</v>
      </c>
      <c r="H62" s="19" t="s">
        <v>1088</v>
      </c>
      <c r="I62" s="36" t="s">
        <v>972</v>
      </c>
    </row>
    <row r="63" ht="33.75" customHeight="1">
      <c r="A63" s="19" t="s">
        <v>738</v>
      </c>
      <c r="B63" s="19" t="s">
        <v>1027</v>
      </c>
      <c r="C63" s="16">
        <v>29.0</v>
      </c>
      <c r="D63" s="16">
        <v>2.0</v>
      </c>
      <c r="E63" s="19" t="s">
        <v>1089</v>
      </c>
      <c r="F63" s="20" t="s">
        <v>1090</v>
      </c>
      <c r="G63" s="20" t="s">
        <v>969</v>
      </c>
      <c r="H63" s="19" t="s">
        <v>1092</v>
      </c>
      <c r="I63" s="36" t="s">
        <v>972</v>
      </c>
    </row>
    <row r="64" ht="33.75" customHeight="1">
      <c r="A64" s="19" t="s">
        <v>738</v>
      </c>
      <c r="B64" s="19" t="s">
        <v>1027</v>
      </c>
      <c r="C64" s="16">
        <v>30.0</v>
      </c>
      <c r="D64" s="16">
        <v>2.0</v>
      </c>
      <c r="E64" s="19" t="s">
        <v>1093</v>
      </c>
      <c r="F64" s="20" t="s">
        <v>1090</v>
      </c>
      <c r="G64" s="20" t="s">
        <v>969</v>
      </c>
      <c r="H64" s="19" t="s">
        <v>1095</v>
      </c>
      <c r="I64" s="36" t="s">
        <v>972</v>
      </c>
    </row>
    <row r="65" ht="33.75" customHeight="1">
      <c r="A65" s="19" t="s">
        <v>738</v>
      </c>
      <c r="B65" s="19" t="s">
        <v>1027</v>
      </c>
      <c r="C65" s="16">
        <v>31.0</v>
      </c>
      <c r="D65" s="16">
        <v>2.0</v>
      </c>
      <c r="E65" s="19" t="s">
        <v>1097</v>
      </c>
      <c r="F65" s="20" t="s">
        <v>1099</v>
      </c>
      <c r="G65" s="20" t="s">
        <v>969</v>
      </c>
      <c r="H65" s="19" t="s">
        <v>1101</v>
      </c>
      <c r="I65" s="36" t="s">
        <v>972</v>
      </c>
    </row>
    <row r="66" ht="33.75" customHeight="1">
      <c r="A66" s="19" t="s">
        <v>738</v>
      </c>
      <c r="B66" s="19" t="s">
        <v>1103</v>
      </c>
      <c r="C66" s="16">
        <v>32.0</v>
      </c>
      <c r="D66" s="16">
        <v>4.0</v>
      </c>
      <c r="E66" s="19" t="s">
        <v>1104</v>
      </c>
      <c r="F66" s="20" t="s">
        <v>1099</v>
      </c>
      <c r="G66" s="20" t="s">
        <v>969</v>
      </c>
      <c r="H66" s="19" t="s">
        <v>1106</v>
      </c>
      <c r="I66" s="36" t="s">
        <v>972</v>
      </c>
    </row>
    <row r="67" ht="33.75" customHeight="1">
      <c r="A67" s="19" t="s">
        <v>1107</v>
      </c>
      <c r="B67" s="19" t="s">
        <v>880</v>
      </c>
      <c r="C67" s="16">
        <v>33.0</v>
      </c>
      <c r="D67" s="16">
        <v>1.0</v>
      </c>
      <c r="E67" s="19" t="s">
        <v>877</v>
      </c>
      <c r="F67" s="20" t="s">
        <v>1108</v>
      </c>
      <c r="G67" s="20" t="s">
        <v>969</v>
      </c>
      <c r="H67" s="19" t="s">
        <v>1110</v>
      </c>
      <c r="I67" s="36" t="s">
        <v>972</v>
      </c>
    </row>
    <row r="68" ht="33.75" customHeight="1">
      <c r="A68" s="19" t="s">
        <v>1107</v>
      </c>
      <c r="B68" s="19" t="s">
        <v>905</v>
      </c>
      <c r="C68" s="16">
        <v>34.0</v>
      </c>
      <c r="D68" s="16">
        <v>1.0</v>
      </c>
      <c r="E68" s="19" t="s">
        <v>903</v>
      </c>
      <c r="F68" s="20" t="s">
        <v>1108</v>
      </c>
      <c r="G68" s="20" t="s">
        <v>969</v>
      </c>
      <c r="H68" s="19" t="s">
        <v>1114</v>
      </c>
      <c r="I68" s="36" t="s">
        <v>972</v>
      </c>
    </row>
    <row r="69" ht="33.75" customHeight="1">
      <c r="A69" s="19" t="s">
        <v>1107</v>
      </c>
      <c r="B69" s="19" t="s">
        <v>919</v>
      </c>
      <c r="C69" s="16">
        <v>35.0</v>
      </c>
      <c r="D69" s="16">
        <v>2.0</v>
      </c>
      <c r="E69" s="19" t="s">
        <v>917</v>
      </c>
      <c r="F69" s="20" t="s">
        <v>1116</v>
      </c>
      <c r="G69" s="20" t="s">
        <v>969</v>
      </c>
      <c r="H69" s="19" t="s">
        <v>1118</v>
      </c>
      <c r="I69" s="36" t="s">
        <v>972</v>
      </c>
    </row>
    <row r="70" ht="33.75" customHeight="1">
      <c r="A70" s="19" t="s">
        <v>1107</v>
      </c>
      <c r="B70" s="19" t="s">
        <v>947</v>
      </c>
      <c r="C70" s="16">
        <v>36.0</v>
      </c>
      <c r="D70" s="16">
        <v>2.0</v>
      </c>
      <c r="E70" s="19" t="s">
        <v>945</v>
      </c>
      <c r="F70" s="20" t="s">
        <v>1119</v>
      </c>
      <c r="G70" s="20" t="s">
        <v>969</v>
      </c>
      <c r="H70" s="19" t="s">
        <v>1121</v>
      </c>
      <c r="I70" s="36" t="s">
        <v>972</v>
      </c>
    </row>
    <row r="71" ht="33.75" customHeight="1">
      <c r="A71" s="19" t="s">
        <v>1107</v>
      </c>
      <c r="B71" s="19" t="s">
        <v>1000</v>
      </c>
      <c r="C71" s="16">
        <v>37.0</v>
      </c>
      <c r="D71" s="16">
        <v>2.0</v>
      </c>
      <c r="E71" s="19" t="s">
        <v>998</v>
      </c>
      <c r="F71" s="20" t="s">
        <v>1123</v>
      </c>
      <c r="G71" s="20" t="s">
        <v>969</v>
      </c>
      <c r="H71" s="19" t="s">
        <v>1124</v>
      </c>
      <c r="I71" s="36" t="s">
        <v>972</v>
      </c>
    </row>
    <row r="72" ht="33.75" customHeight="1">
      <c r="A72" s="19" t="s">
        <v>1107</v>
      </c>
      <c r="B72" s="19" t="s">
        <v>1035</v>
      </c>
      <c r="C72" s="16">
        <v>38.0</v>
      </c>
      <c r="D72" s="16">
        <v>2.0</v>
      </c>
      <c r="E72" s="19" t="s">
        <v>1033</v>
      </c>
      <c r="F72" s="20" t="s">
        <v>105</v>
      </c>
      <c r="G72" s="20" t="s">
        <v>969</v>
      </c>
      <c r="H72" s="19" t="s">
        <v>1126</v>
      </c>
      <c r="I72" s="36" t="s">
        <v>972</v>
      </c>
    </row>
    <row r="73" ht="33.75" customHeight="1">
      <c r="A73" s="19" t="s">
        <v>1107</v>
      </c>
      <c r="B73" s="19" t="s">
        <v>1049</v>
      </c>
      <c r="C73" s="16">
        <v>39.0</v>
      </c>
      <c r="D73" s="16">
        <v>3.0</v>
      </c>
      <c r="E73" s="19" t="s">
        <v>1047</v>
      </c>
      <c r="F73" s="20" t="s">
        <v>1127</v>
      </c>
      <c r="G73" s="20" t="s">
        <v>969</v>
      </c>
      <c r="H73" s="19" t="s">
        <v>1129</v>
      </c>
      <c r="I73" s="36" t="s">
        <v>972</v>
      </c>
    </row>
    <row r="74" ht="33.75" customHeight="1">
      <c r="A74" s="19" t="s">
        <v>1107</v>
      </c>
      <c r="B74" s="19" t="s">
        <v>1102</v>
      </c>
      <c r="C74" s="16">
        <v>40.0</v>
      </c>
      <c r="D74" s="16">
        <v>3.0</v>
      </c>
      <c r="E74" s="19" t="s">
        <v>1098</v>
      </c>
      <c r="F74" s="20" t="s">
        <v>105</v>
      </c>
      <c r="G74" s="20" t="s">
        <v>969</v>
      </c>
      <c r="H74" s="19" t="s">
        <v>1134</v>
      </c>
      <c r="I74" s="36" t="s">
        <v>972</v>
      </c>
    </row>
    <row r="75" ht="33.75" customHeight="1">
      <c r="A75" s="19" t="s">
        <v>1107</v>
      </c>
      <c r="B75" s="19" t="s">
        <v>1115</v>
      </c>
      <c r="C75" s="16">
        <v>41.0</v>
      </c>
      <c r="D75" s="16">
        <v>1.0</v>
      </c>
      <c r="E75" s="19" t="s">
        <v>1112</v>
      </c>
      <c r="F75" s="20" t="s">
        <v>1137</v>
      </c>
      <c r="G75" s="20" t="s">
        <v>969</v>
      </c>
      <c r="H75" s="19" t="s">
        <v>1139</v>
      </c>
      <c r="I75" s="36" t="s">
        <v>972</v>
      </c>
    </row>
    <row r="76" ht="33.75" customHeight="1">
      <c r="A76" s="19" t="s">
        <v>1107</v>
      </c>
      <c r="B76" s="19" t="s">
        <v>1141</v>
      </c>
      <c r="C76" s="16">
        <v>42.0</v>
      </c>
      <c r="D76" s="16">
        <v>1.0</v>
      </c>
      <c r="E76" s="19" t="s">
        <v>1142</v>
      </c>
      <c r="F76" s="20" t="s">
        <v>1145</v>
      </c>
      <c r="G76" s="20" t="s">
        <v>969</v>
      </c>
      <c r="H76" s="19" t="s">
        <v>1146</v>
      </c>
      <c r="I76" s="36" t="s">
        <v>972</v>
      </c>
    </row>
    <row r="77" ht="33.75" customHeight="1">
      <c r="A77" s="19" t="s">
        <v>1107</v>
      </c>
      <c r="B77" s="19" t="s">
        <v>1148</v>
      </c>
      <c r="C77" s="16">
        <v>43.0</v>
      </c>
      <c r="D77" s="16">
        <v>1.0</v>
      </c>
      <c r="E77" s="19" t="s">
        <v>1149</v>
      </c>
      <c r="F77" s="20" t="s">
        <v>1150</v>
      </c>
      <c r="G77" s="20" t="s">
        <v>969</v>
      </c>
      <c r="H77" s="19" t="s">
        <v>1151</v>
      </c>
      <c r="I77" s="36" t="s">
        <v>972</v>
      </c>
    </row>
    <row r="78" ht="33.75" customHeight="1">
      <c r="A78" s="19" t="s">
        <v>1107</v>
      </c>
      <c r="B78" s="19" t="s">
        <v>1153</v>
      </c>
      <c r="C78" s="16">
        <v>44.0</v>
      </c>
      <c r="D78" s="16">
        <v>1.0</v>
      </c>
      <c r="E78" s="19" t="s">
        <v>1154</v>
      </c>
      <c r="F78" s="20" t="s">
        <v>1150</v>
      </c>
      <c r="G78" s="20" t="s">
        <v>969</v>
      </c>
      <c r="H78" s="19" t="s">
        <v>1155</v>
      </c>
      <c r="I78" s="36" t="s">
        <v>972</v>
      </c>
    </row>
    <row r="79" ht="33.75" customHeight="1">
      <c r="A79" s="19" t="s">
        <v>1107</v>
      </c>
      <c r="B79" s="19" t="s">
        <v>1156</v>
      </c>
      <c r="C79" s="16">
        <v>45.0</v>
      </c>
      <c r="D79" s="16">
        <v>2.0</v>
      </c>
      <c r="E79" s="19" t="s">
        <v>1157</v>
      </c>
      <c r="F79" s="20" t="s">
        <v>1159</v>
      </c>
      <c r="G79" s="20" t="s">
        <v>969</v>
      </c>
      <c r="H79" s="19" t="s">
        <v>1160</v>
      </c>
      <c r="I79" s="36" t="s">
        <v>972</v>
      </c>
    </row>
    <row r="80" ht="33.75" customHeight="1">
      <c r="A80" s="19" t="s">
        <v>1107</v>
      </c>
      <c r="B80" s="19" t="s">
        <v>1161</v>
      </c>
      <c r="C80" s="16">
        <v>46.0</v>
      </c>
      <c r="D80" s="16">
        <v>2.0</v>
      </c>
      <c r="E80" s="19" t="s">
        <v>1162</v>
      </c>
      <c r="F80" s="20" t="s">
        <v>1163</v>
      </c>
      <c r="G80" s="20" t="s">
        <v>969</v>
      </c>
      <c r="H80" s="19" t="s">
        <v>1164</v>
      </c>
      <c r="I80" s="36" t="s">
        <v>972</v>
      </c>
    </row>
    <row r="81" ht="33.75" customHeight="1">
      <c r="A81" s="19" t="s">
        <v>1107</v>
      </c>
      <c r="B81" s="19" t="s">
        <v>1165</v>
      </c>
      <c r="C81" s="16">
        <v>47.0</v>
      </c>
      <c r="D81" s="16">
        <v>2.0</v>
      </c>
      <c r="E81" s="19" t="s">
        <v>1166</v>
      </c>
      <c r="F81" s="20" t="s">
        <v>1163</v>
      </c>
      <c r="G81" s="20" t="s">
        <v>969</v>
      </c>
      <c r="H81" s="19" t="s">
        <v>1167</v>
      </c>
      <c r="I81" s="36" t="s">
        <v>972</v>
      </c>
    </row>
    <row r="82" ht="33.75" customHeight="1">
      <c r="A82" s="19" t="s">
        <v>1107</v>
      </c>
      <c r="B82" s="19" t="s">
        <v>1168</v>
      </c>
      <c r="C82" s="16">
        <v>48.0</v>
      </c>
      <c r="D82" s="16">
        <v>3.0</v>
      </c>
      <c r="E82" s="19" t="s">
        <v>1170</v>
      </c>
      <c r="F82" s="20" t="s">
        <v>1172</v>
      </c>
      <c r="G82" s="20" t="s">
        <v>969</v>
      </c>
      <c r="H82" s="19" t="s">
        <v>1173</v>
      </c>
      <c r="I82" s="36" t="s">
        <v>972</v>
      </c>
    </row>
    <row r="83" ht="33.75" customHeight="1">
      <c r="A83" s="19" t="s">
        <v>1107</v>
      </c>
      <c r="B83" s="19" t="s">
        <v>1174</v>
      </c>
      <c r="C83" s="16">
        <v>49.0</v>
      </c>
      <c r="D83" s="16">
        <v>3.0</v>
      </c>
      <c r="E83" s="19" t="s">
        <v>1176</v>
      </c>
      <c r="F83" s="20" t="s">
        <v>1178</v>
      </c>
      <c r="G83" s="20" t="s">
        <v>969</v>
      </c>
      <c r="H83" s="19" t="s">
        <v>1179</v>
      </c>
      <c r="I83" s="36" t="s">
        <v>972</v>
      </c>
    </row>
    <row r="84" ht="33.75" customHeight="1">
      <c r="A84" s="19" t="s">
        <v>1107</v>
      </c>
      <c r="B84" s="19" t="s">
        <v>1180</v>
      </c>
      <c r="C84" s="16">
        <v>50.0</v>
      </c>
      <c r="D84" s="16">
        <v>3.0</v>
      </c>
      <c r="E84" s="19" t="s">
        <v>1182</v>
      </c>
      <c r="F84" s="20" t="s">
        <v>1184</v>
      </c>
      <c r="G84" s="20" t="s">
        <v>969</v>
      </c>
      <c r="H84" s="19" t="s">
        <v>1185</v>
      </c>
      <c r="I84" s="36" t="s">
        <v>972</v>
      </c>
    </row>
    <row r="85" ht="33.75" customHeight="1">
      <c r="A85" s="19" t="s">
        <v>1107</v>
      </c>
      <c r="B85" s="19" t="s">
        <v>1186</v>
      </c>
      <c r="C85" s="16">
        <v>51.0</v>
      </c>
      <c r="D85" s="16">
        <v>3.0</v>
      </c>
      <c r="E85" s="19" t="s">
        <v>1189</v>
      </c>
      <c r="F85" s="20" t="s">
        <v>1190</v>
      </c>
      <c r="G85" s="20" t="s">
        <v>969</v>
      </c>
      <c r="H85" s="19" t="s">
        <v>1191</v>
      </c>
      <c r="I85" s="36" t="s">
        <v>972</v>
      </c>
    </row>
    <row r="86" ht="33.75" customHeight="1">
      <c r="A86" s="19" t="s">
        <v>1107</v>
      </c>
      <c r="B86" s="19" t="s">
        <v>1192</v>
      </c>
      <c r="C86" s="16">
        <v>52.0</v>
      </c>
      <c r="D86" s="16">
        <v>4.0</v>
      </c>
      <c r="E86" s="19" t="s">
        <v>1194</v>
      </c>
      <c r="F86" s="20" t="s">
        <v>1196</v>
      </c>
      <c r="G86" s="20" t="s">
        <v>969</v>
      </c>
      <c r="H86" s="19" t="s">
        <v>1197</v>
      </c>
      <c r="I86" s="36" t="s">
        <v>972</v>
      </c>
    </row>
    <row r="87" ht="33.75" customHeight="1">
      <c r="A87" s="19" t="s">
        <v>1107</v>
      </c>
      <c r="B87" s="19" t="s">
        <v>1199</v>
      </c>
      <c r="C87" s="16">
        <v>53.0</v>
      </c>
      <c r="D87" s="16">
        <v>4.0</v>
      </c>
      <c r="E87" s="19" t="s">
        <v>1201</v>
      </c>
      <c r="F87" s="20" t="s">
        <v>1202</v>
      </c>
      <c r="G87" s="20" t="s">
        <v>969</v>
      </c>
      <c r="H87" s="19" t="s">
        <v>1204</v>
      </c>
      <c r="I87" s="36" t="s">
        <v>972</v>
      </c>
    </row>
    <row r="88" ht="33.75" customHeight="1">
      <c r="A88" s="19" t="s">
        <v>1107</v>
      </c>
      <c r="B88" s="19" t="s">
        <v>1205</v>
      </c>
      <c r="C88" s="16">
        <v>54.0</v>
      </c>
      <c r="D88" s="16">
        <v>1.0</v>
      </c>
      <c r="E88" s="19" t="s">
        <v>1207</v>
      </c>
      <c r="F88" s="20" t="s">
        <v>1209</v>
      </c>
      <c r="G88" s="20" t="s">
        <v>969</v>
      </c>
      <c r="H88" s="19" t="s">
        <v>1211</v>
      </c>
      <c r="I88" s="36" t="s">
        <v>972</v>
      </c>
    </row>
    <row r="89" ht="33.75" customHeight="1">
      <c r="A89" s="19" t="s">
        <v>1107</v>
      </c>
      <c r="B89" s="19" t="s">
        <v>1213</v>
      </c>
      <c r="C89" s="16">
        <v>55.0</v>
      </c>
      <c r="D89" s="16">
        <v>1.0</v>
      </c>
      <c r="E89" s="19" t="s">
        <v>1215</v>
      </c>
      <c r="F89" s="20" t="s">
        <v>1209</v>
      </c>
      <c r="G89" s="20" t="s">
        <v>969</v>
      </c>
      <c r="H89" s="19" t="s">
        <v>1217</v>
      </c>
      <c r="I89" s="36" t="s">
        <v>972</v>
      </c>
    </row>
    <row r="90" ht="33.75" customHeight="1">
      <c r="A90" s="19" t="s">
        <v>1107</v>
      </c>
      <c r="B90" s="19" t="s">
        <v>1218</v>
      </c>
      <c r="C90" s="16">
        <v>56.0</v>
      </c>
      <c r="D90" s="16">
        <v>1.0</v>
      </c>
      <c r="E90" s="19" t="s">
        <v>1220</v>
      </c>
      <c r="F90" s="20" t="s">
        <v>1221</v>
      </c>
      <c r="G90" s="20" t="s">
        <v>969</v>
      </c>
      <c r="H90" s="19" t="s">
        <v>1223</v>
      </c>
      <c r="I90" s="36" t="s">
        <v>972</v>
      </c>
    </row>
    <row r="91" ht="33.75" customHeight="1">
      <c r="A91" s="19" t="s">
        <v>1107</v>
      </c>
      <c r="B91" s="19" t="s">
        <v>1224</v>
      </c>
      <c r="C91" s="16">
        <v>57.0</v>
      </c>
      <c r="D91" s="16">
        <v>1.0</v>
      </c>
      <c r="E91" s="19" t="s">
        <v>1226</v>
      </c>
      <c r="F91" s="20" t="s">
        <v>1227</v>
      </c>
      <c r="G91" s="20" t="s">
        <v>969</v>
      </c>
      <c r="H91" s="19" t="s">
        <v>1229</v>
      </c>
      <c r="I91" s="36" t="s">
        <v>972</v>
      </c>
    </row>
    <row r="92" ht="33.75" customHeight="1">
      <c r="A92" s="19" t="s">
        <v>1107</v>
      </c>
      <c r="B92" s="19" t="s">
        <v>1230</v>
      </c>
      <c r="C92" s="16">
        <v>58.0</v>
      </c>
      <c r="D92" s="16">
        <v>1.0</v>
      </c>
      <c r="E92" s="19" t="s">
        <v>1231</v>
      </c>
      <c r="F92" s="20" t="s">
        <v>1233</v>
      </c>
      <c r="G92" s="20" t="s">
        <v>969</v>
      </c>
      <c r="H92" s="19" t="s">
        <v>1234</v>
      </c>
      <c r="I92" s="36" t="s">
        <v>972</v>
      </c>
    </row>
    <row r="93" ht="33.75" customHeight="1">
      <c r="A93" s="19" t="s">
        <v>1107</v>
      </c>
      <c r="B93" s="19" t="s">
        <v>1236</v>
      </c>
      <c r="C93" s="16">
        <v>59.0</v>
      </c>
      <c r="D93" s="16">
        <v>2.0</v>
      </c>
      <c r="E93" s="19" t="s">
        <v>1238</v>
      </c>
      <c r="F93" s="20" t="s">
        <v>1239</v>
      </c>
      <c r="G93" s="20" t="s">
        <v>969</v>
      </c>
      <c r="H93" s="19" t="s">
        <v>1241</v>
      </c>
      <c r="I93" s="36" t="s">
        <v>972</v>
      </c>
    </row>
    <row r="94" ht="33.75" customHeight="1">
      <c r="A94" s="19" t="s">
        <v>1107</v>
      </c>
      <c r="B94" s="19" t="s">
        <v>1243</v>
      </c>
      <c r="C94" s="16">
        <v>60.0</v>
      </c>
      <c r="D94" s="16">
        <v>2.0</v>
      </c>
      <c r="E94" s="19" t="s">
        <v>1244</v>
      </c>
      <c r="F94" s="20" t="s">
        <v>1245</v>
      </c>
      <c r="G94" s="20" t="s">
        <v>969</v>
      </c>
      <c r="H94" s="19" t="s">
        <v>1247</v>
      </c>
      <c r="I94" s="36" t="s">
        <v>972</v>
      </c>
    </row>
    <row r="95" ht="33.75" customHeight="1">
      <c r="A95" s="19" t="s">
        <v>1107</v>
      </c>
      <c r="B95" s="19" t="s">
        <v>1249</v>
      </c>
      <c r="C95" s="16">
        <v>61.0</v>
      </c>
      <c r="D95" s="16">
        <v>1.0</v>
      </c>
      <c r="E95" s="19" t="s">
        <v>1250</v>
      </c>
      <c r="F95" s="20" t="s">
        <v>1252</v>
      </c>
      <c r="G95" s="20" t="s">
        <v>969</v>
      </c>
      <c r="H95" s="19" t="s">
        <v>1253</v>
      </c>
      <c r="I95" s="36" t="s">
        <v>972</v>
      </c>
    </row>
    <row r="96" ht="33.75" customHeight="1">
      <c r="A96" s="19" t="s">
        <v>1107</v>
      </c>
      <c r="B96" s="19" t="s">
        <v>1255</v>
      </c>
      <c r="C96" s="16">
        <v>62.0</v>
      </c>
      <c r="D96" s="16">
        <v>1.0</v>
      </c>
      <c r="E96" s="19" t="s">
        <v>1256</v>
      </c>
      <c r="F96" s="20" t="s">
        <v>1252</v>
      </c>
      <c r="G96" s="20" t="s">
        <v>969</v>
      </c>
      <c r="H96" s="19" t="s">
        <v>1258</v>
      </c>
      <c r="I96" s="36" t="s">
        <v>972</v>
      </c>
    </row>
    <row r="97" ht="33.75" customHeight="1">
      <c r="A97" s="19" t="s">
        <v>1107</v>
      </c>
      <c r="B97" s="19" t="s">
        <v>1260</v>
      </c>
      <c r="C97" s="16">
        <v>63.0</v>
      </c>
      <c r="D97" s="16">
        <v>3.0</v>
      </c>
      <c r="E97" s="19" t="s">
        <v>1261</v>
      </c>
      <c r="F97" s="20" t="s">
        <v>1262</v>
      </c>
      <c r="G97" s="20" t="s">
        <v>969</v>
      </c>
      <c r="H97" s="19" t="s">
        <v>1264</v>
      </c>
      <c r="I97" s="36" t="s">
        <v>972</v>
      </c>
    </row>
    <row r="98" ht="33.75" customHeight="1">
      <c r="A98" s="19" t="s">
        <v>1107</v>
      </c>
      <c r="B98" s="19" t="s">
        <v>1266</v>
      </c>
      <c r="C98" s="16">
        <v>64.0</v>
      </c>
      <c r="D98" s="16">
        <v>3.0</v>
      </c>
      <c r="E98" s="19" t="s">
        <v>1267</v>
      </c>
      <c r="F98" s="20" t="s">
        <v>1245</v>
      </c>
      <c r="G98" s="20" t="s">
        <v>969</v>
      </c>
      <c r="H98" s="19" t="s">
        <v>1268</v>
      </c>
      <c r="I98" s="36" t="s">
        <v>972</v>
      </c>
    </row>
    <row r="99" ht="33.75" customHeight="1">
      <c r="A99" s="19" t="s">
        <v>1107</v>
      </c>
      <c r="B99" s="19" t="s">
        <v>1270</v>
      </c>
      <c r="C99" s="16">
        <v>65.0</v>
      </c>
      <c r="D99" s="16">
        <v>1.0</v>
      </c>
      <c r="E99" s="19" t="s">
        <v>1271</v>
      </c>
      <c r="F99" s="20" t="s">
        <v>1272</v>
      </c>
      <c r="G99" s="20" t="s">
        <v>969</v>
      </c>
      <c r="H99" s="19" t="s">
        <v>1274</v>
      </c>
      <c r="I99" s="36" t="s">
        <v>972</v>
      </c>
    </row>
    <row r="100" ht="33.75" customHeight="1">
      <c r="A100" s="19" t="s">
        <v>1107</v>
      </c>
      <c r="B100" s="19" t="s">
        <v>1276</v>
      </c>
      <c r="C100" s="16">
        <v>66.0</v>
      </c>
      <c r="D100" s="16">
        <v>1.0</v>
      </c>
      <c r="E100" s="19" t="s">
        <v>1277</v>
      </c>
      <c r="F100" s="20" t="s">
        <v>1272</v>
      </c>
      <c r="G100" s="20" t="s">
        <v>969</v>
      </c>
      <c r="H100" s="19" t="s">
        <v>1279</v>
      </c>
      <c r="I100" s="36" t="s">
        <v>972</v>
      </c>
    </row>
    <row r="101" ht="33.75" customHeight="1">
      <c r="A101" s="19" t="s">
        <v>1107</v>
      </c>
      <c r="B101" s="19" t="s">
        <v>1281</v>
      </c>
      <c r="C101" s="16">
        <v>67.0</v>
      </c>
      <c r="D101" s="16">
        <v>3.0</v>
      </c>
      <c r="E101" s="19" t="s">
        <v>1282</v>
      </c>
      <c r="F101" s="20" t="s">
        <v>1283</v>
      </c>
      <c r="G101" s="20" t="s">
        <v>969</v>
      </c>
      <c r="H101" s="19" t="s">
        <v>1285</v>
      </c>
      <c r="I101" s="36" t="s">
        <v>972</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8:$I$30"/>
  <mergeCells count="25">
    <mergeCell ref="A1:I1"/>
    <mergeCell ref="B3:D3"/>
    <mergeCell ref="F3:G3"/>
    <mergeCell ref="B4:D4"/>
    <mergeCell ref="F4:G4"/>
    <mergeCell ref="B5:D5"/>
    <mergeCell ref="F5:G5"/>
    <mergeCell ref="B6:D6"/>
    <mergeCell ref="F6:I6"/>
    <mergeCell ref="B7:I7"/>
    <mergeCell ref="A9:I9"/>
    <mergeCell ref="B10:D10"/>
    <mergeCell ref="F10:I10"/>
    <mergeCell ref="F11:H11"/>
    <mergeCell ref="F14:H14"/>
    <mergeCell ref="F15:H15"/>
    <mergeCell ref="A17:I17"/>
    <mergeCell ref="A33:I33"/>
    <mergeCell ref="B11:D11"/>
    <mergeCell ref="B12:D12"/>
    <mergeCell ref="F12:H12"/>
    <mergeCell ref="B13:D13"/>
    <mergeCell ref="F13:H13"/>
    <mergeCell ref="B14:D14"/>
    <mergeCell ref="B15:D15"/>
  </mergeCells>
  <conditionalFormatting sqref="B11">
    <cfRule type="expression" dxfId="0" priority="1">
      <formula>LENB(B11)/2&gt;9</formula>
    </cfRule>
  </conditionalFormatting>
  <conditionalFormatting sqref="B12">
    <cfRule type="expression" dxfId="0" priority="2">
      <formula>LENB(B12)/2&gt;8</formula>
    </cfRule>
  </conditionalFormatting>
  <conditionalFormatting sqref="B13">
    <cfRule type="expression" dxfId="0" priority="3">
      <formula>LENB(B13)/2&gt;7</formula>
    </cfRule>
  </conditionalFormatting>
  <conditionalFormatting sqref="B14">
    <cfRule type="expression" dxfId="0" priority="4">
      <formula>LENB(B14)/2&gt;14</formula>
    </cfRule>
  </conditionalFormatting>
  <conditionalFormatting sqref="B15">
    <cfRule type="expression" dxfId="0" priority="5">
      <formula>LENB(B15)/2&gt;2</formula>
    </cfRule>
  </conditionalFormatting>
  <conditionalFormatting sqref="A19:I30">
    <cfRule type="expression" dxfId="1" priority="6">
      <formula>$B19="預設"</formula>
    </cfRule>
  </conditionalFormatting>
  <conditionalFormatting sqref="A19:I30">
    <cfRule type="expression" dxfId="2" priority="7">
      <formula>$B19="選配"</formula>
    </cfRule>
  </conditionalFormatting>
  <conditionalFormatting sqref="A19:I30">
    <cfRule type="expression" dxfId="0" priority="8">
      <formula>$I19="缺版型"</formula>
    </cfRule>
  </conditionalFormatting>
  <dataValidations>
    <dataValidation type="custom" allowBlank="1" showInputMessage="1" showErrorMessage="1" prompt="色碼格式錯誤 - 請輸入 #RRGGBB，例如 #6bc0ec。" sqref="B10">
      <formula1>AND(LEFT(B10,1)="#",LEN(B10)=7)</formula1>
    </dataValidation>
    <dataValidation type="list" allowBlank="1" showInputMessage="1" showErrorMessage="1" prompt="請選擇系統等級 - 請使用下拉選單中的包套(等級)。" sqref="B3">
      <formula1>"A Brand star (Mega),A Brand star (Mega) 資交,A 精選套裝,A 品牌旗艦MDD,A 品牌旗艦MDD 資交,B+ BOD A,B+ BOD A 資交,B+ BOD B (Mega),B+ 基礎套裝,B JBP多店,B 金牌 (Mega)"</formula1>
    </dataValidation>
    <dataValidation type="custom" allowBlank="1" showInputMessage="1" showErrorMessage="1" prompt="字數限制：14 - 中文算 1，英數與半形符號算 0.5。" sqref="B14">
      <formula1>LENB(B14)/2&lt;=14</formula1>
    </dataValidation>
    <dataValidation type="custom" allowBlank="1" showInputMessage="1" showErrorMessage="1" prompt="字數限制：8 - 中文算 1，英數與半形符號算 0.5。" sqref="B12">
      <formula1>LENB(B12)/2&lt;=8</formula1>
    </dataValidation>
    <dataValidation type="custom" allowBlank="1" showInputMessage="1" showErrorMessage="1" prompt="字數限制：9 - 中文算 1，英數與半形符號算 0.5。" sqref="B11">
      <formula1>LENB(B11)/2&lt;=9</formula1>
    </dataValidation>
    <dataValidation type="custom" allowBlank="1" showInputMessage="1" showErrorMessage="1" prompt="字數限制：2 - 中文算 1，英數與半形符號算 0.5。" sqref="B15">
      <formula1>LENB(B15)/2&lt;=2</formula1>
    </dataValidation>
    <dataValidation type="decimal" allowBlank="1" showInputMessage="1" showErrorMessage="1" prompt="張數格式錯誤 - 請輸入 0～20 的整數。" sqref="C19:C30">
      <formula1>0.0</formula1>
      <formula2>20.0</formula2>
    </dataValidation>
    <dataValidation type="custom" allowBlank="1" showInputMessage="1" showErrorMessage="1" prompt="字數限制：7 - 中文算 1，英數與半形符號算 0.5。" sqref="B13">
      <formula1>LENB(B13)/2&lt;=7</formula1>
    </dataValidation>
  </dataValidations>
  <printOptions/>
  <pageMargins bottom="0.4" footer="0.0" header="0.0" left="0.25" right="0.25" top="0.4"/>
  <pageSetup fitToHeight="0" paperSize="9" orientation="landscape"/>
  <headerFooter>
    <oddFooter>&amp;L BODA 工單&amp;C 工單總覽&amp;R 第 &amp;P /  頁</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34F5C"/>
    <pageSetUpPr fitToPage="1"/>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9.0"/>
    <col customWidth="1" min="2" max="3" width="9.13"/>
    <col customWidth="1" min="4" max="6" width="7.88"/>
    <col customWidth="1" min="7" max="8" width="9.13"/>
    <col customWidth="1" min="9" max="11" width="7.88"/>
    <col customWidth="1" min="12" max="13" width="9.13"/>
    <col customWidth="1" min="14" max="17" width="5.88"/>
    <col customWidth="1" min="18" max="18" width="9.13"/>
    <col customWidth="1" min="19" max="19" width="2.13"/>
    <col customWidth="1" min="20" max="23" width="4.63"/>
    <col customWidth="1" min="24" max="28" width="3.88"/>
    <col customWidth="1" min="29" max="33" width="4.63"/>
  </cols>
  <sheetData>
    <row r="1" ht="24.0" customHeight="1">
      <c r="A1" s="21" t="s">
        <v>712</v>
      </c>
      <c r="B1" s="21" t="s">
        <v>715</v>
      </c>
      <c r="C1" s="22" t="s">
        <v>717</v>
      </c>
      <c r="D1" s="6"/>
      <c r="E1" s="6"/>
      <c r="F1" s="6"/>
      <c r="G1" s="6"/>
      <c r="H1" s="6"/>
      <c r="I1" s="6"/>
      <c r="J1" s="6"/>
      <c r="K1" s="6"/>
      <c r="L1" s="6"/>
      <c r="M1" s="6"/>
      <c r="N1" s="6"/>
      <c r="O1" s="6"/>
      <c r="P1" s="6"/>
      <c r="Q1" s="6"/>
      <c r="R1" s="7"/>
      <c r="S1" s="23"/>
      <c r="T1" s="22" t="s">
        <v>723</v>
      </c>
      <c r="U1" s="6"/>
      <c r="V1" s="6"/>
      <c r="W1" s="6"/>
      <c r="X1" s="6"/>
      <c r="Y1" s="6"/>
      <c r="Z1" s="6"/>
      <c r="AA1" s="6"/>
      <c r="AB1" s="6"/>
      <c r="AC1" s="6"/>
      <c r="AD1" s="6"/>
      <c r="AE1" s="6"/>
      <c r="AF1" s="6"/>
      <c r="AG1" s="7"/>
    </row>
    <row r="2" ht="19.5" customHeight="1">
      <c r="A2" s="21"/>
      <c r="B2" s="21"/>
      <c r="C2" s="24" t="s">
        <v>726</v>
      </c>
      <c r="D2" s="6"/>
      <c r="E2" s="6"/>
      <c r="F2" s="6"/>
      <c r="G2" s="6"/>
      <c r="H2" s="6"/>
      <c r="I2" s="6"/>
      <c r="J2" s="6"/>
      <c r="K2" s="6"/>
      <c r="L2" s="6"/>
      <c r="M2" s="6"/>
      <c r="N2" s="6"/>
      <c r="O2" s="6"/>
      <c r="P2" s="6"/>
      <c r="Q2" s="6"/>
      <c r="R2" s="7"/>
      <c r="S2" s="25"/>
      <c r="T2" s="24" t="s">
        <v>732</v>
      </c>
      <c r="U2" s="6"/>
      <c r="V2" s="6"/>
      <c r="W2" s="6"/>
      <c r="X2" s="6"/>
      <c r="Y2" s="6"/>
      <c r="Z2" s="6"/>
      <c r="AA2" s="6"/>
      <c r="AB2" s="6"/>
      <c r="AC2" s="6"/>
      <c r="AD2" s="6"/>
      <c r="AE2" s="6"/>
      <c r="AF2" s="6"/>
      <c r="AG2" s="7"/>
    </row>
    <row r="3" ht="22.5" customHeight="1">
      <c r="A3" s="26" t="s">
        <v>738</v>
      </c>
      <c r="B3" s="26" t="s">
        <v>740</v>
      </c>
      <c r="C3" s="27" t="s">
        <v>742</v>
      </c>
      <c r="D3" s="6"/>
      <c r="E3" s="6"/>
      <c r="F3" s="6"/>
      <c r="G3" s="7"/>
      <c r="H3" s="27" t="s">
        <v>746</v>
      </c>
      <c r="I3" s="6"/>
      <c r="J3" s="6"/>
      <c r="K3" s="6"/>
      <c r="L3" s="7"/>
      <c r="M3" s="27" t="s">
        <v>748</v>
      </c>
      <c r="N3" s="6"/>
      <c r="O3" s="6"/>
      <c r="P3" s="6"/>
      <c r="Q3" s="6"/>
      <c r="R3" s="7"/>
      <c r="T3" s="28" t="s">
        <v>742</v>
      </c>
      <c r="U3" s="6"/>
      <c r="V3" s="6"/>
      <c r="W3" s="7"/>
      <c r="X3" s="28" t="s">
        <v>746</v>
      </c>
      <c r="Y3" s="6"/>
      <c r="Z3" s="6"/>
      <c r="AA3" s="6"/>
      <c r="AB3" s="7"/>
      <c r="AC3" s="28" t="s">
        <v>748</v>
      </c>
      <c r="AD3" s="6"/>
      <c r="AE3" s="6"/>
      <c r="AF3" s="6"/>
      <c r="AG3" s="7"/>
    </row>
    <row r="4" ht="21.75" customHeight="1">
      <c r="A4" s="29"/>
      <c r="B4" s="29"/>
      <c r="C4" s="30" t="s">
        <v>76</v>
      </c>
      <c r="D4" s="31" t="s">
        <v>73</v>
      </c>
      <c r="E4" s="6"/>
      <c r="F4" s="7"/>
      <c r="G4" s="16" t="str">
        <f>IF(D4="","限8字",IF(LENB(D4)/2&lt;=8,"OK","超過"))</f>
        <v>限8字</v>
      </c>
      <c r="H4" s="30" t="s">
        <v>76</v>
      </c>
      <c r="I4" s="31" t="s">
        <v>73</v>
      </c>
      <c r="J4" s="6"/>
      <c r="K4" s="7"/>
      <c r="L4" s="16" t="str">
        <f>IF(I4="","限8字",IF(LENB(I4)/2&lt;=8,"OK","超過"))</f>
        <v>限8字</v>
      </c>
      <c r="M4" s="30" t="s">
        <v>76</v>
      </c>
      <c r="N4" s="31" t="s">
        <v>73</v>
      </c>
      <c r="O4" s="6"/>
      <c r="P4" s="6"/>
      <c r="Q4" s="7"/>
      <c r="R4" s="16" t="str">
        <f>IF(N4="","限8字",IF(LENB(N4)/2&lt;=8,"OK","超過"))</f>
        <v>限8字</v>
      </c>
      <c r="T4" s="32"/>
      <c r="U4" s="32"/>
      <c r="V4" s="32"/>
      <c r="W4" s="32"/>
      <c r="X4" s="32"/>
      <c r="Y4" s="32"/>
      <c r="Z4" s="32"/>
      <c r="AA4" s="32"/>
      <c r="AB4" s="32"/>
      <c r="AC4" s="32"/>
      <c r="AD4" s="32"/>
      <c r="AE4" s="32"/>
      <c r="AF4" s="32"/>
      <c r="AG4" s="32"/>
    </row>
    <row r="5" ht="21.75" customHeight="1">
      <c r="A5" s="29"/>
      <c r="B5" s="29"/>
      <c r="C5" s="30" t="s">
        <v>98</v>
      </c>
      <c r="D5" s="31" t="s">
        <v>73</v>
      </c>
      <c r="E5" s="6"/>
      <c r="F5" s="7"/>
      <c r="G5" s="16" t="str">
        <f>IF(D5="","待填","OK")</f>
        <v>待填</v>
      </c>
      <c r="H5" s="30" t="s">
        <v>98</v>
      </c>
      <c r="I5" s="31" t="s">
        <v>73</v>
      </c>
      <c r="J5" s="6"/>
      <c r="K5" s="7"/>
      <c r="L5" s="16" t="str">
        <f>IF(I5="","待填","OK")</f>
        <v>待填</v>
      </c>
      <c r="M5" s="30" t="s">
        <v>98</v>
      </c>
      <c r="N5" s="31" t="s">
        <v>73</v>
      </c>
      <c r="O5" s="6"/>
      <c r="P5" s="6"/>
      <c r="Q5" s="7"/>
      <c r="R5" s="16" t="str">
        <f>IF(N5="","待填","OK")</f>
        <v>待填</v>
      </c>
      <c r="T5" s="32"/>
      <c r="U5" s="32"/>
      <c r="V5" s="32"/>
      <c r="W5" s="32"/>
      <c r="X5" s="32"/>
      <c r="Y5" s="32"/>
      <c r="Z5" s="32"/>
      <c r="AA5" s="32"/>
      <c r="AB5" s="32"/>
      <c r="AC5" s="32"/>
      <c r="AD5" s="32"/>
      <c r="AE5" s="32"/>
      <c r="AF5" s="32"/>
      <c r="AG5" s="32"/>
    </row>
    <row r="6" ht="21.75" customHeight="1">
      <c r="A6" s="29"/>
      <c r="B6" s="29"/>
      <c r="C6" s="30" t="s">
        <v>779</v>
      </c>
      <c r="D6" s="5" t="s">
        <v>73</v>
      </c>
      <c r="E6" s="6"/>
      <c r="F6" s="7"/>
      <c r="G6" s="16" t="str">
        <f>IF(D6="","待填",IF(ISNUMBER(SEARCH(".",D6)),"OK","記得加副檔名"))</f>
        <v>待填</v>
      </c>
      <c r="H6" s="30" t="s">
        <v>779</v>
      </c>
      <c r="I6" s="5" t="s">
        <v>73</v>
      </c>
      <c r="J6" s="6"/>
      <c r="K6" s="7"/>
      <c r="L6" s="16" t="str">
        <f>IF(I6="","待填",IF(ISNUMBER(SEARCH(".",I6)),"OK","記得加副檔名"))</f>
        <v>待填</v>
      </c>
      <c r="M6" s="30" t="s">
        <v>779</v>
      </c>
      <c r="N6" s="5" t="s">
        <v>73</v>
      </c>
      <c r="O6" s="6"/>
      <c r="P6" s="6"/>
      <c r="Q6" s="7"/>
      <c r="R6" s="16" t="str">
        <f>IF(N6="","待填",IF(ISNUMBER(SEARCH(".",N6)),"OK","記得加副檔名"))</f>
        <v>待填</v>
      </c>
      <c r="T6" s="32"/>
      <c r="U6" s="32"/>
      <c r="V6" s="32"/>
      <c r="W6" s="32"/>
      <c r="X6" s="32"/>
      <c r="Y6" s="32"/>
      <c r="Z6" s="32"/>
      <c r="AA6" s="32"/>
      <c r="AB6" s="32"/>
      <c r="AC6" s="32"/>
      <c r="AD6" s="32"/>
      <c r="AE6" s="32"/>
      <c r="AF6" s="32"/>
      <c r="AG6" s="32"/>
    </row>
    <row r="7" ht="21.75" customHeight="1">
      <c r="A7" s="29"/>
      <c r="B7" s="29"/>
      <c r="C7" s="30" t="s">
        <v>112</v>
      </c>
      <c r="D7" s="31" t="s">
        <v>73</v>
      </c>
      <c r="E7" s="6"/>
      <c r="F7" s="7"/>
      <c r="G7" s="16" t="str">
        <f>IF(D7="","限8字",IF(LENB(D7)/2&lt;=8,"OK","超過"))</f>
        <v>限8字</v>
      </c>
      <c r="H7" s="30" t="s">
        <v>112</v>
      </c>
      <c r="I7" s="31" t="s">
        <v>73</v>
      </c>
      <c r="J7" s="6"/>
      <c r="K7" s="7"/>
      <c r="L7" s="16" t="str">
        <f>IF(I7="","限8字",IF(LENB(I7)/2&lt;=8,"OK","超過"))</f>
        <v>限8字</v>
      </c>
      <c r="M7" s="30" t="s">
        <v>127</v>
      </c>
      <c r="N7" s="31" t="s">
        <v>73</v>
      </c>
      <c r="O7" s="6"/>
      <c r="P7" s="6"/>
      <c r="Q7" s="7"/>
      <c r="R7" s="16" t="str">
        <f>IF(N7="","限10字",IF(LENB(N7)/2&lt;=10,"OK","超過"))</f>
        <v>限10字</v>
      </c>
      <c r="T7" s="32"/>
      <c r="U7" s="32"/>
      <c r="V7" s="32"/>
      <c r="W7" s="32"/>
      <c r="X7" s="32"/>
      <c r="Y7" s="32"/>
      <c r="Z7" s="32"/>
      <c r="AA7" s="32"/>
      <c r="AB7" s="32"/>
      <c r="AC7" s="32"/>
      <c r="AD7" s="32"/>
      <c r="AE7" s="32"/>
      <c r="AF7" s="32"/>
      <c r="AG7" s="32"/>
    </row>
    <row r="8" ht="21.75" customHeight="1">
      <c r="A8" s="29"/>
      <c r="B8" s="29"/>
      <c r="C8" s="30" t="s">
        <v>127</v>
      </c>
      <c r="D8" s="31" t="s">
        <v>73</v>
      </c>
      <c r="E8" s="6"/>
      <c r="F8" s="7"/>
      <c r="G8" s="16" t="str">
        <f>IF(D8="","限10字",IF(LENB(D8)/2&lt;=10,"OK","超過"))</f>
        <v>限10字</v>
      </c>
      <c r="H8" s="33" t="s">
        <v>73</v>
      </c>
      <c r="I8" s="33"/>
      <c r="J8" s="33"/>
      <c r="K8" s="33"/>
      <c r="L8" s="33"/>
      <c r="M8" s="33" t="s">
        <v>73</v>
      </c>
      <c r="N8" s="33"/>
      <c r="O8" s="33"/>
      <c r="P8" s="33"/>
      <c r="Q8" s="33"/>
      <c r="R8" s="33"/>
      <c r="T8" s="32"/>
      <c r="U8" s="32"/>
      <c r="V8" s="32"/>
      <c r="W8" s="32"/>
      <c r="X8" s="32"/>
      <c r="Y8" s="32"/>
      <c r="Z8" s="32"/>
      <c r="AA8" s="32"/>
      <c r="AB8" s="32"/>
      <c r="AC8" s="32"/>
      <c r="AD8" s="32"/>
      <c r="AE8" s="32"/>
      <c r="AF8" s="32"/>
      <c r="AG8" s="32"/>
    </row>
    <row r="9" ht="21.75" customHeight="1">
      <c r="A9" s="29"/>
      <c r="B9" s="29"/>
      <c r="C9" s="33" t="s">
        <v>73</v>
      </c>
      <c r="D9" s="33"/>
      <c r="E9" s="33"/>
      <c r="F9" s="33"/>
      <c r="G9" s="33"/>
      <c r="H9" s="33" t="s">
        <v>73</v>
      </c>
      <c r="I9" s="33"/>
      <c r="J9" s="33"/>
      <c r="K9" s="33"/>
      <c r="L9" s="33"/>
      <c r="M9" s="33" t="s">
        <v>73</v>
      </c>
      <c r="N9" s="33"/>
      <c r="O9" s="33"/>
      <c r="P9" s="33"/>
      <c r="Q9" s="33"/>
      <c r="R9" s="33"/>
      <c r="T9" s="32"/>
      <c r="U9" s="32"/>
      <c r="V9" s="32"/>
      <c r="W9" s="32"/>
      <c r="X9" s="32"/>
      <c r="Y9" s="32"/>
      <c r="Z9" s="32"/>
      <c r="AA9" s="32"/>
      <c r="AB9" s="32"/>
      <c r="AC9" s="32"/>
      <c r="AD9" s="32"/>
      <c r="AE9" s="32"/>
      <c r="AF9" s="32"/>
      <c r="AG9" s="32"/>
    </row>
    <row r="11" ht="22.5" customHeight="1">
      <c r="A11" s="26" t="s">
        <v>738</v>
      </c>
      <c r="B11" s="26" t="s">
        <v>817</v>
      </c>
      <c r="C11" s="27" t="s">
        <v>742</v>
      </c>
      <c r="D11" s="6"/>
      <c r="E11" s="6"/>
      <c r="F11" s="6"/>
      <c r="G11" s="7"/>
      <c r="H11" s="27" t="s">
        <v>746</v>
      </c>
      <c r="I11" s="6"/>
      <c r="J11" s="6"/>
      <c r="K11" s="6"/>
      <c r="L11" s="7"/>
      <c r="M11" s="27" t="s">
        <v>748</v>
      </c>
      <c r="N11" s="6"/>
      <c r="O11" s="6"/>
      <c r="P11" s="6"/>
      <c r="Q11" s="6"/>
      <c r="R11" s="7"/>
      <c r="T11" s="28" t="s">
        <v>742</v>
      </c>
      <c r="U11" s="6"/>
      <c r="V11" s="6"/>
      <c r="W11" s="7"/>
      <c r="X11" s="28" t="s">
        <v>746</v>
      </c>
      <c r="Y11" s="6"/>
      <c r="Z11" s="6"/>
      <c r="AA11" s="6"/>
      <c r="AB11" s="7"/>
      <c r="AC11" s="28" t="s">
        <v>748</v>
      </c>
      <c r="AD11" s="6"/>
      <c r="AE11" s="6"/>
      <c r="AF11" s="6"/>
      <c r="AG11" s="7"/>
    </row>
    <row r="12" ht="21.75" customHeight="1">
      <c r="A12" s="29"/>
      <c r="B12" s="29"/>
      <c r="C12" s="30" t="s">
        <v>76</v>
      </c>
      <c r="D12" s="31" t="s">
        <v>73</v>
      </c>
      <c r="E12" s="6"/>
      <c r="F12" s="7"/>
      <c r="G12" s="16" t="str">
        <f>IF(D12="","限8字",IF(LENB(D12)/2&lt;=8,"OK","超過"))</f>
        <v>限8字</v>
      </c>
      <c r="H12" s="30" t="s">
        <v>76</v>
      </c>
      <c r="I12" s="31" t="s">
        <v>73</v>
      </c>
      <c r="J12" s="6"/>
      <c r="K12" s="7"/>
      <c r="L12" s="16" t="str">
        <f>IF(I12="","限8字",IF(LENB(I12)/2&lt;=8,"OK","超過"))</f>
        <v>限8字</v>
      </c>
      <c r="M12" s="30" t="s">
        <v>76</v>
      </c>
      <c r="N12" s="31" t="s">
        <v>73</v>
      </c>
      <c r="O12" s="6"/>
      <c r="P12" s="6"/>
      <c r="Q12" s="7"/>
      <c r="R12" s="16" t="str">
        <f>IF(N12="","限8字",IF(LENB(N12)/2&lt;=8,"OK","超過"))</f>
        <v>限8字</v>
      </c>
      <c r="T12" s="32"/>
      <c r="U12" s="32"/>
      <c r="V12" s="32"/>
      <c r="W12" s="32"/>
      <c r="X12" s="32"/>
      <c r="Y12" s="32"/>
      <c r="Z12" s="32"/>
      <c r="AA12" s="32"/>
      <c r="AB12" s="32"/>
      <c r="AC12" s="32"/>
      <c r="AD12" s="32"/>
      <c r="AE12" s="32"/>
      <c r="AF12" s="32"/>
      <c r="AG12" s="32"/>
    </row>
    <row r="13" ht="21.75" customHeight="1">
      <c r="A13" s="29"/>
      <c r="B13" s="29"/>
      <c r="C13" s="30" t="s">
        <v>98</v>
      </c>
      <c r="D13" s="31" t="s">
        <v>73</v>
      </c>
      <c r="E13" s="6"/>
      <c r="F13" s="7"/>
      <c r="G13" s="16" t="str">
        <f>IF(D13="","待填","OK")</f>
        <v>待填</v>
      </c>
      <c r="H13" s="30" t="s">
        <v>98</v>
      </c>
      <c r="I13" s="31" t="s">
        <v>73</v>
      </c>
      <c r="J13" s="6"/>
      <c r="K13" s="7"/>
      <c r="L13" s="16" t="str">
        <f>IF(I13="","待填","OK")</f>
        <v>待填</v>
      </c>
      <c r="M13" s="30" t="s">
        <v>98</v>
      </c>
      <c r="N13" s="31" t="s">
        <v>73</v>
      </c>
      <c r="O13" s="6"/>
      <c r="P13" s="6"/>
      <c r="Q13" s="7"/>
      <c r="R13" s="16" t="str">
        <f>IF(N13="","待填","OK")</f>
        <v>待填</v>
      </c>
      <c r="T13" s="32"/>
      <c r="U13" s="32"/>
      <c r="V13" s="32"/>
      <c r="W13" s="32"/>
      <c r="X13" s="32"/>
      <c r="Y13" s="32"/>
      <c r="Z13" s="32"/>
      <c r="AA13" s="32"/>
      <c r="AB13" s="32"/>
      <c r="AC13" s="32"/>
      <c r="AD13" s="32"/>
      <c r="AE13" s="32"/>
      <c r="AF13" s="32"/>
      <c r="AG13" s="32"/>
    </row>
    <row r="14" ht="21.75" customHeight="1">
      <c r="A14" s="29"/>
      <c r="B14" s="29"/>
      <c r="C14" s="30" t="s">
        <v>779</v>
      </c>
      <c r="D14" s="5" t="s">
        <v>73</v>
      </c>
      <c r="E14" s="6"/>
      <c r="F14" s="7"/>
      <c r="G14" s="16" t="str">
        <f>IF(D14="","待填",IF(ISNUMBER(SEARCH(".",D14)),"OK","記得加副檔名"))</f>
        <v>待填</v>
      </c>
      <c r="H14" s="30" t="s">
        <v>779</v>
      </c>
      <c r="I14" s="5" t="s">
        <v>73</v>
      </c>
      <c r="J14" s="6"/>
      <c r="K14" s="7"/>
      <c r="L14" s="16" t="str">
        <f>IF(I14="","待填",IF(ISNUMBER(SEARCH(".",I14)),"OK","記得加副檔名"))</f>
        <v>待填</v>
      </c>
      <c r="M14" s="30" t="s">
        <v>779</v>
      </c>
      <c r="N14" s="5" t="s">
        <v>73</v>
      </c>
      <c r="O14" s="6"/>
      <c r="P14" s="6"/>
      <c r="Q14" s="7"/>
      <c r="R14" s="16" t="str">
        <f>IF(N14="","待填",IF(ISNUMBER(SEARCH(".",N14)),"OK","記得加副檔名"))</f>
        <v>待填</v>
      </c>
      <c r="T14" s="32"/>
      <c r="U14" s="32"/>
      <c r="V14" s="32"/>
      <c r="W14" s="32"/>
      <c r="X14" s="32"/>
      <c r="Y14" s="32"/>
      <c r="Z14" s="32"/>
      <c r="AA14" s="32"/>
      <c r="AB14" s="32"/>
      <c r="AC14" s="32"/>
      <c r="AD14" s="32"/>
      <c r="AE14" s="32"/>
      <c r="AF14" s="32"/>
      <c r="AG14" s="32"/>
    </row>
    <row r="15" ht="21.75" customHeight="1">
      <c r="A15" s="29"/>
      <c r="B15" s="29"/>
      <c r="C15" s="33" t="s">
        <v>73</v>
      </c>
      <c r="D15" s="33"/>
      <c r="E15" s="33"/>
      <c r="F15" s="33"/>
      <c r="G15" s="33"/>
      <c r="H15" s="30" t="s">
        <v>112</v>
      </c>
      <c r="I15" s="31" t="s">
        <v>73</v>
      </c>
      <c r="J15" s="6"/>
      <c r="K15" s="7"/>
      <c r="L15" s="16" t="str">
        <f>IF(I15="","限8字",IF(LENB(I15)/2&lt;=8,"OK","超過"))</f>
        <v>限8字</v>
      </c>
      <c r="M15" s="30" t="s">
        <v>112</v>
      </c>
      <c r="N15" s="31" t="s">
        <v>73</v>
      </c>
      <c r="O15" s="6"/>
      <c r="P15" s="6"/>
      <c r="Q15" s="7"/>
      <c r="R15" s="16" t="str">
        <f>IF(N15="","限8字",IF(LENB(N15)/2&lt;=8,"OK","超過"))</f>
        <v>限8字</v>
      </c>
      <c r="T15" s="32"/>
      <c r="U15" s="32"/>
      <c r="V15" s="32"/>
      <c r="W15" s="32"/>
      <c r="X15" s="32"/>
      <c r="Y15" s="32"/>
      <c r="Z15" s="32"/>
      <c r="AA15" s="32"/>
      <c r="AB15" s="32"/>
      <c r="AC15" s="32"/>
      <c r="AD15" s="32"/>
      <c r="AE15" s="32"/>
      <c r="AF15" s="32"/>
      <c r="AG15" s="32"/>
    </row>
    <row r="16" ht="21.75" customHeight="1">
      <c r="A16" s="29"/>
      <c r="B16" s="29"/>
      <c r="C16" s="33" t="s">
        <v>73</v>
      </c>
      <c r="D16" s="33"/>
      <c r="E16" s="33"/>
      <c r="F16" s="33"/>
      <c r="G16" s="33"/>
      <c r="H16" s="30" t="s">
        <v>127</v>
      </c>
      <c r="I16" s="31" t="s">
        <v>73</v>
      </c>
      <c r="J16" s="6"/>
      <c r="K16" s="7"/>
      <c r="L16" s="16" t="str">
        <f>IF(I16="","限10字",IF(LENB(I16)/2&lt;=10,"OK","超過"))</f>
        <v>限10字</v>
      </c>
      <c r="M16" s="30" t="s">
        <v>302</v>
      </c>
      <c r="N16" s="31" t="s">
        <v>73</v>
      </c>
      <c r="O16" s="6"/>
      <c r="P16" s="6"/>
      <c r="Q16" s="7"/>
      <c r="R16" s="16" t="str">
        <f>IF(N16="","限5字",IF(LENB(N16)/2&lt;=5,"OK","超過"))</f>
        <v>限5字</v>
      </c>
      <c r="T16" s="32"/>
      <c r="U16" s="32"/>
      <c r="V16" s="32"/>
      <c r="W16" s="32"/>
      <c r="X16" s="32"/>
      <c r="Y16" s="32"/>
      <c r="Z16" s="32"/>
      <c r="AA16" s="32"/>
      <c r="AB16" s="32"/>
      <c r="AC16" s="32"/>
      <c r="AD16" s="32"/>
      <c r="AE16" s="32"/>
      <c r="AF16" s="32"/>
      <c r="AG16" s="32"/>
    </row>
    <row r="17" ht="21.75" customHeight="1">
      <c r="A17" s="29"/>
      <c r="B17" s="29"/>
      <c r="C17" s="33" t="s">
        <v>73</v>
      </c>
      <c r="D17" s="33"/>
      <c r="E17" s="33"/>
      <c r="F17" s="33"/>
      <c r="G17" s="33"/>
      <c r="H17" s="30" t="s">
        <v>302</v>
      </c>
      <c r="I17" s="31" t="s">
        <v>73</v>
      </c>
      <c r="J17" s="6"/>
      <c r="K17" s="7"/>
      <c r="L17" s="16" t="str">
        <f>IF(I17="","限5字",IF(LENB(I17)/2&lt;=5,"OK","超過"))</f>
        <v>限5字</v>
      </c>
      <c r="M17" s="33" t="s">
        <v>73</v>
      </c>
      <c r="N17" s="33"/>
      <c r="O17" s="33"/>
      <c r="P17" s="33"/>
      <c r="Q17" s="33"/>
      <c r="R17" s="33"/>
      <c r="T17" s="32"/>
      <c r="U17" s="32"/>
      <c r="V17" s="32"/>
      <c r="W17" s="32"/>
      <c r="X17" s="32"/>
      <c r="Y17" s="32"/>
      <c r="Z17" s="32"/>
      <c r="AA17" s="32"/>
      <c r="AB17" s="32"/>
      <c r="AC17" s="32"/>
      <c r="AD17" s="32"/>
      <c r="AE17" s="32"/>
      <c r="AF17" s="32"/>
      <c r="AG17" s="32"/>
    </row>
    <row r="19" ht="22.5" customHeight="1">
      <c r="A19" s="26" t="s">
        <v>738</v>
      </c>
      <c r="B19" s="26" t="s">
        <v>878</v>
      </c>
      <c r="C19" s="27" t="s">
        <v>742</v>
      </c>
      <c r="D19" s="6"/>
      <c r="E19" s="6"/>
      <c r="F19" s="6"/>
      <c r="G19" s="7"/>
      <c r="H19" s="27" t="s">
        <v>746</v>
      </c>
      <c r="I19" s="6"/>
      <c r="J19" s="6"/>
      <c r="K19" s="6"/>
      <c r="L19" s="7"/>
      <c r="M19" s="27" t="s">
        <v>748</v>
      </c>
      <c r="N19" s="6"/>
      <c r="O19" s="6"/>
      <c r="P19" s="6"/>
      <c r="Q19" s="6"/>
      <c r="R19" s="7"/>
      <c r="T19" s="28" t="s">
        <v>742</v>
      </c>
      <c r="U19" s="6"/>
      <c r="V19" s="6"/>
      <c r="W19" s="7"/>
      <c r="X19" s="28" t="s">
        <v>746</v>
      </c>
      <c r="Y19" s="6"/>
      <c r="Z19" s="6"/>
      <c r="AA19" s="6"/>
      <c r="AB19" s="7"/>
      <c r="AC19" s="28" t="s">
        <v>748</v>
      </c>
      <c r="AD19" s="6"/>
      <c r="AE19" s="6"/>
      <c r="AF19" s="6"/>
      <c r="AG19" s="7"/>
    </row>
    <row r="20" ht="21.75" customHeight="1">
      <c r="A20" s="29"/>
      <c r="B20" s="29"/>
      <c r="C20" s="30" t="s">
        <v>76</v>
      </c>
      <c r="D20" s="31" t="s">
        <v>73</v>
      </c>
      <c r="E20" s="6"/>
      <c r="F20" s="7"/>
      <c r="G20" s="16" t="str">
        <f>IF(D20="","限8字",IF(LENB(D20)/2&lt;=8,"OK","超過"))</f>
        <v>限8字</v>
      </c>
      <c r="H20" s="30" t="s">
        <v>76</v>
      </c>
      <c r="I20" s="31" t="s">
        <v>73</v>
      </c>
      <c r="J20" s="6"/>
      <c r="K20" s="7"/>
      <c r="L20" s="16" t="str">
        <f>IF(I20="","限8字",IF(LENB(I20)/2&lt;=8,"OK","超過"))</f>
        <v>限8字</v>
      </c>
      <c r="M20" s="30" t="s">
        <v>76</v>
      </c>
      <c r="N20" s="31" t="s">
        <v>73</v>
      </c>
      <c r="O20" s="6"/>
      <c r="P20" s="6"/>
      <c r="Q20" s="7"/>
      <c r="R20" s="16" t="str">
        <f>IF(N20="","限8字",IF(LENB(N20)/2&lt;=8,"OK","超過"))</f>
        <v>限8字</v>
      </c>
      <c r="T20" s="32"/>
      <c r="U20" s="32"/>
      <c r="V20" s="32"/>
      <c r="W20" s="32"/>
      <c r="X20" s="32"/>
      <c r="Y20" s="32"/>
      <c r="Z20" s="32"/>
      <c r="AA20" s="32"/>
      <c r="AB20" s="32"/>
      <c r="AC20" s="32"/>
      <c r="AD20" s="32"/>
      <c r="AE20" s="32"/>
      <c r="AF20" s="32"/>
      <c r="AG20" s="32"/>
    </row>
    <row r="21" ht="21.75" customHeight="1">
      <c r="A21" s="29"/>
      <c r="B21" s="29"/>
      <c r="C21" s="30" t="s">
        <v>98</v>
      </c>
      <c r="D21" s="31" t="s">
        <v>73</v>
      </c>
      <c r="E21" s="6"/>
      <c r="F21" s="7"/>
      <c r="G21" s="16" t="str">
        <f>IF(D21="","待填","OK")</f>
        <v>待填</v>
      </c>
      <c r="H21" s="30" t="s">
        <v>98</v>
      </c>
      <c r="I21" s="31" t="s">
        <v>73</v>
      </c>
      <c r="J21" s="6"/>
      <c r="K21" s="7"/>
      <c r="L21" s="16" t="str">
        <f>IF(I21="","待填","OK")</f>
        <v>待填</v>
      </c>
      <c r="M21" s="30" t="s">
        <v>98</v>
      </c>
      <c r="N21" s="31" t="s">
        <v>73</v>
      </c>
      <c r="O21" s="6"/>
      <c r="P21" s="6"/>
      <c r="Q21" s="7"/>
      <c r="R21" s="16" t="str">
        <f>IF(N21="","待填","OK")</f>
        <v>待填</v>
      </c>
      <c r="T21" s="32"/>
      <c r="U21" s="32"/>
      <c r="V21" s="32"/>
      <c r="W21" s="32"/>
      <c r="X21" s="32"/>
      <c r="Y21" s="32"/>
      <c r="Z21" s="32"/>
      <c r="AA21" s="32"/>
      <c r="AB21" s="32"/>
      <c r="AC21" s="32"/>
      <c r="AD21" s="32"/>
      <c r="AE21" s="32"/>
      <c r="AF21" s="32"/>
      <c r="AG21" s="32"/>
    </row>
    <row r="22" ht="21.75" customHeight="1">
      <c r="A22" s="29"/>
      <c r="B22" s="29"/>
      <c r="C22" s="30" t="s">
        <v>779</v>
      </c>
      <c r="D22" s="5" t="s">
        <v>73</v>
      </c>
      <c r="E22" s="6"/>
      <c r="F22" s="7"/>
      <c r="G22" s="16" t="str">
        <f>IF(D22="","待填",IF(ISNUMBER(SEARCH(".",D22)),"OK","記得加副檔名"))</f>
        <v>待填</v>
      </c>
      <c r="H22" s="30" t="s">
        <v>779</v>
      </c>
      <c r="I22" s="5" t="s">
        <v>73</v>
      </c>
      <c r="J22" s="6"/>
      <c r="K22" s="7"/>
      <c r="L22" s="16" t="str">
        <f>IF(I22="","待填",IF(ISNUMBER(SEARCH(".",I22)),"OK","記得加副檔名"))</f>
        <v>待填</v>
      </c>
      <c r="M22" s="30" t="s">
        <v>779</v>
      </c>
      <c r="N22" s="5" t="s">
        <v>73</v>
      </c>
      <c r="O22" s="6"/>
      <c r="P22" s="6"/>
      <c r="Q22" s="7"/>
      <c r="R22" s="16" t="str">
        <f>IF(N22="","待填",IF(ISNUMBER(SEARCH(".",N22)),"OK","記得加副檔名"))</f>
        <v>待填</v>
      </c>
      <c r="T22" s="32"/>
      <c r="U22" s="32"/>
      <c r="V22" s="32"/>
      <c r="W22" s="32"/>
      <c r="X22" s="32"/>
      <c r="Y22" s="32"/>
      <c r="Z22" s="32"/>
      <c r="AA22" s="32"/>
      <c r="AB22" s="32"/>
      <c r="AC22" s="32"/>
      <c r="AD22" s="32"/>
      <c r="AE22" s="32"/>
      <c r="AF22" s="32"/>
      <c r="AG22" s="32"/>
    </row>
    <row r="23" ht="21.75" customHeight="1">
      <c r="A23" s="29"/>
      <c r="B23" s="29"/>
      <c r="C23" s="30" t="s">
        <v>127</v>
      </c>
      <c r="D23" s="31" t="s">
        <v>73</v>
      </c>
      <c r="E23" s="6"/>
      <c r="F23" s="7"/>
      <c r="G23" s="16" t="str">
        <f>IF(D23="","限10字",IF(LENB(D23)/2&lt;=10,"OK","超過"))</f>
        <v>限10字</v>
      </c>
      <c r="H23" s="30" t="s">
        <v>302</v>
      </c>
      <c r="I23" s="31" t="s">
        <v>73</v>
      </c>
      <c r="J23" s="6"/>
      <c r="K23" s="7"/>
      <c r="L23" s="16" t="str">
        <f>IF(I23="","限5字",IF(LENB(I23)/2&lt;=5,"OK","超過"))</f>
        <v>限5字</v>
      </c>
      <c r="M23" s="30" t="s">
        <v>112</v>
      </c>
      <c r="N23" s="31" t="s">
        <v>73</v>
      </c>
      <c r="O23" s="6"/>
      <c r="P23" s="6"/>
      <c r="Q23" s="7"/>
      <c r="R23" s="16" t="str">
        <f>IF(N23="","限8字",IF(LENB(N23)/2&lt;=8,"OK","超過"))</f>
        <v>限8字</v>
      </c>
      <c r="T23" s="32"/>
      <c r="U23" s="32"/>
      <c r="V23" s="32"/>
      <c r="W23" s="32"/>
      <c r="X23" s="32"/>
      <c r="Y23" s="32"/>
      <c r="Z23" s="32"/>
      <c r="AA23" s="32"/>
      <c r="AB23" s="32"/>
      <c r="AC23" s="32"/>
      <c r="AD23" s="32"/>
      <c r="AE23" s="32"/>
      <c r="AF23" s="32"/>
      <c r="AG23" s="32"/>
    </row>
    <row r="24" ht="21.75" customHeight="1">
      <c r="A24" s="29"/>
      <c r="B24" s="29"/>
      <c r="C24" s="30" t="s">
        <v>302</v>
      </c>
      <c r="D24" s="31" t="s">
        <v>73</v>
      </c>
      <c r="E24" s="6"/>
      <c r="F24" s="7"/>
      <c r="G24" s="16" t="str">
        <f>IF(D24="","限5字",IF(LENB(D24)/2&lt;=5,"OK","超過"))</f>
        <v>限5字</v>
      </c>
      <c r="H24" s="33" t="s">
        <v>73</v>
      </c>
      <c r="I24" s="33"/>
      <c r="J24" s="33"/>
      <c r="K24" s="33"/>
      <c r="L24" s="33"/>
      <c r="M24" s="30" t="s">
        <v>127</v>
      </c>
      <c r="N24" s="31" t="s">
        <v>73</v>
      </c>
      <c r="O24" s="6"/>
      <c r="P24" s="6"/>
      <c r="Q24" s="7"/>
      <c r="R24" s="16" t="str">
        <f>IF(N24="","限10字",IF(LENB(N24)/2&lt;=10,"OK","超過"))</f>
        <v>限10字</v>
      </c>
      <c r="T24" s="32"/>
      <c r="U24" s="32"/>
      <c r="V24" s="32"/>
      <c r="W24" s="32"/>
      <c r="X24" s="32"/>
      <c r="Y24" s="32"/>
      <c r="Z24" s="32"/>
      <c r="AA24" s="32"/>
      <c r="AB24" s="32"/>
      <c r="AC24" s="32"/>
      <c r="AD24" s="32"/>
      <c r="AE24" s="32"/>
      <c r="AF24" s="32"/>
      <c r="AG24" s="32"/>
    </row>
    <row r="25" ht="21.75" customHeight="1">
      <c r="A25" s="29"/>
      <c r="B25" s="29"/>
      <c r="C25" s="33" t="s">
        <v>73</v>
      </c>
      <c r="D25" s="33"/>
      <c r="E25" s="33"/>
      <c r="F25" s="33"/>
      <c r="G25" s="33"/>
      <c r="H25" s="33" t="s">
        <v>73</v>
      </c>
      <c r="I25" s="33"/>
      <c r="J25" s="33"/>
      <c r="K25" s="33"/>
      <c r="L25" s="33"/>
      <c r="M25" s="30" t="s">
        <v>336</v>
      </c>
      <c r="N25" s="34" t="s">
        <v>936</v>
      </c>
      <c r="O25" s="6"/>
      <c r="P25" s="6"/>
      <c r="Q25" s="7"/>
      <c r="R25" s="35" t="s">
        <v>940</v>
      </c>
      <c r="T25" s="32"/>
      <c r="U25" s="32"/>
      <c r="V25" s="32"/>
      <c r="W25" s="32"/>
      <c r="X25" s="32"/>
      <c r="Y25" s="32"/>
      <c r="Z25" s="32"/>
      <c r="AA25" s="32"/>
      <c r="AB25" s="32"/>
      <c r="AC25" s="32"/>
      <c r="AD25" s="32"/>
      <c r="AE25" s="32"/>
      <c r="AF25" s="32"/>
      <c r="AG25" s="32"/>
    </row>
    <row r="26" ht="15.75" customHeight="1"/>
    <row r="27" ht="22.5" customHeight="1">
      <c r="A27" s="26" t="s">
        <v>738</v>
      </c>
      <c r="B27" s="26" t="s">
        <v>944</v>
      </c>
      <c r="C27" s="27" t="s">
        <v>742</v>
      </c>
      <c r="D27" s="6"/>
      <c r="E27" s="6"/>
      <c r="F27" s="6"/>
      <c r="G27" s="7"/>
      <c r="H27" s="27" t="s">
        <v>746</v>
      </c>
      <c r="I27" s="6"/>
      <c r="J27" s="6"/>
      <c r="K27" s="6"/>
      <c r="L27" s="7"/>
      <c r="M27" s="27" t="s">
        <v>748</v>
      </c>
      <c r="N27" s="6"/>
      <c r="O27" s="6"/>
      <c r="P27" s="6"/>
      <c r="Q27" s="6"/>
      <c r="R27" s="7"/>
      <c r="T27" s="28" t="s">
        <v>742</v>
      </c>
      <c r="U27" s="6"/>
      <c r="V27" s="6"/>
      <c r="W27" s="7"/>
      <c r="X27" s="28" t="s">
        <v>746</v>
      </c>
      <c r="Y27" s="6"/>
      <c r="Z27" s="6"/>
      <c r="AA27" s="6"/>
      <c r="AB27" s="7"/>
      <c r="AC27" s="28" t="s">
        <v>748</v>
      </c>
      <c r="AD27" s="6"/>
      <c r="AE27" s="6"/>
      <c r="AF27" s="6"/>
      <c r="AG27" s="7"/>
    </row>
    <row r="28" ht="21.75" customHeight="1">
      <c r="A28" s="29"/>
      <c r="B28" s="29"/>
      <c r="C28" s="30" t="s">
        <v>76</v>
      </c>
      <c r="D28" s="31" t="s">
        <v>73</v>
      </c>
      <c r="E28" s="6"/>
      <c r="F28" s="7"/>
      <c r="G28" s="16" t="str">
        <f>IF(D28="","限8字",IF(LENB(D28)/2&lt;=8,"OK","超過"))</f>
        <v>限8字</v>
      </c>
      <c r="H28" s="30" t="s">
        <v>76</v>
      </c>
      <c r="I28" s="31" t="s">
        <v>73</v>
      </c>
      <c r="J28" s="6"/>
      <c r="K28" s="7"/>
      <c r="L28" s="16" t="str">
        <f>IF(I28="","限8字",IF(LENB(I28)/2&lt;=8,"OK","超過"))</f>
        <v>限8字</v>
      </c>
      <c r="M28" s="30" t="s">
        <v>76</v>
      </c>
      <c r="N28" s="31" t="s">
        <v>73</v>
      </c>
      <c r="O28" s="6"/>
      <c r="P28" s="6"/>
      <c r="Q28" s="7"/>
      <c r="R28" s="16" t="str">
        <f>IF(N28="","限8字",IF(LENB(N28)/2&lt;=8,"OK","超過"))</f>
        <v>限8字</v>
      </c>
      <c r="T28" s="32"/>
      <c r="U28" s="32"/>
      <c r="V28" s="32"/>
      <c r="W28" s="32"/>
      <c r="X28" s="32"/>
      <c r="Y28" s="32"/>
      <c r="Z28" s="32"/>
      <c r="AA28" s="32"/>
      <c r="AB28" s="32"/>
      <c r="AC28" s="32"/>
      <c r="AD28" s="32"/>
      <c r="AE28" s="32"/>
      <c r="AF28" s="32"/>
      <c r="AG28" s="32"/>
    </row>
    <row r="29" ht="21.75" customHeight="1">
      <c r="A29" s="29"/>
      <c r="B29" s="29"/>
      <c r="C29" s="30" t="s">
        <v>98</v>
      </c>
      <c r="D29" s="31" t="s">
        <v>73</v>
      </c>
      <c r="E29" s="6"/>
      <c r="F29" s="7"/>
      <c r="G29" s="16" t="str">
        <f>IF(D29="","待填","OK")</f>
        <v>待填</v>
      </c>
      <c r="H29" s="30" t="s">
        <v>98</v>
      </c>
      <c r="I29" s="31" t="s">
        <v>73</v>
      </c>
      <c r="J29" s="6"/>
      <c r="K29" s="7"/>
      <c r="L29" s="16" t="str">
        <f>IF(I29="","待填","OK")</f>
        <v>待填</v>
      </c>
      <c r="M29" s="30" t="s">
        <v>98</v>
      </c>
      <c r="N29" s="31" t="s">
        <v>73</v>
      </c>
      <c r="O29" s="6"/>
      <c r="P29" s="6"/>
      <c r="Q29" s="7"/>
      <c r="R29" s="16" t="str">
        <f>IF(N29="","待填","OK")</f>
        <v>待填</v>
      </c>
      <c r="T29" s="32"/>
      <c r="U29" s="32"/>
      <c r="V29" s="32"/>
      <c r="W29" s="32"/>
      <c r="X29" s="32"/>
      <c r="Y29" s="32"/>
      <c r="Z29" s="32"/>
      <c r="AA29" s="32"/>
      <c r="AB29" s="32"/>
      <c r="AC29" s="32"/>
      <c r="AD29" s="32"/>
      <c r="AE29" s="32"/>
      <c r="AF29" s="32"/>
      <c r="AG29" s="32"/>
    </row>
    <row r="30" ht="21.75" customHeight="1">
      <c r="A30" s="29"/>
      <c r="B30" s="29"/>
      <c r="C30" s="30" t="s">
        <v>779</v>
      </c>
      <c r="D30" s="5" t="s">
        <v>73</v>
      </c>
      <c r="E30" s="6"/>
      <c r="F30" s="7"/>
      <c r="G30" s="16" t="str">
        <f>IF(D30="","待填",IF(ISNUMBER(SEARCH(".",D30)),"OK","記得加副檔名"))</f>
        <v>待填</v>
      </c>
      <c r="H30" s="30" t="s">
        <v>779</v>
      </c>
      <c r="I30" s="5" t="s">
        <v>73</v>
      </c>
      <c r="J30" s="6"/>
      <c r="K30" s="7"/>
      <c r="L30" s="16" t="str">
        <f>IF(I30="","待填",IF(ISNUMBER(SEARCH(".",I30)),"OK","記得加副檔名"))</f>
        <v>待填</v>
      </c>
      <c r="M30" s="30" t="s">
        <v>779</v>
      </c>
      <c r="N30" s="5" t="s">
        <v>73</v>
      </c>
      <c r="O30" s="6"/>
      <c r="P30" s="6"/>
      <c r="Q30" s="7"/>
      <c r="R30" s="16" t="str">
        <f>IF(N30="","待填",IF(ISNUMBER(SEARCH(".",N30)),"OK","記得加副檔名"))</f>
        <v>待填</v>
      </c>
      <c r="T30" s="32"/>
      <c r="U30" s="32"/>
      <c r="V30" s="32"/>
      <c r="W30" s="32"/>
      <c r="X30" s="32"/>
      <c r="Y30" s="32"/>
      <c r="Z30" s="32"/>
      <c r="AA30" s="32"/>
      <c r="AB30" s="32"/>
      <c r="AC30" s="32"/>
      <c r="AD30" s="32"/>
      <c r="AE30" s="32"/>
      <c r="AF30" s="32"/>
      <c r="AG30" s="32"/>
    </row>
    <row r="31" ht="21.75" customHeight="1">
      <c r="A31" s="29"/>
      <c r="B31" s="29"/>
      <c r="C31" s="30" t="s">
        <v>112</v>
      </c>
      <c r="D31" s="31" t="s">
        <v>73</v>
      </c>
      <c r="E31" s="6"/>
      <c r="F31" s="7"/>
      <c r="G31" s="16" t="str">
        <f>IF(D31="","限8字",IF(LENB(D31)/2&lt;=8,"OK","超過"))</f>
        <v>限8字</v>
      </c>
      <c r="H31" s="30" t="s">
        <v>127</v>
      </c>
      <c r="I31" s="31" t="s">
        <v>73</v>
      </c>
      <c r="J31" s="6"/>
      <c r="K31" s="7"/>
      <c r="L31" s="16" t="str">
        <f>IF(I31="","限10字",IF(LENB(I31)/2&lt;=10,"OK","超過"))</f>
        <v>限10字</v>
      </c>
      <c r="M31" s="30" t="s">
        <v>336</v>
      </c>
      <c r="N31" s="34" t="s">
        <v>936</v>
      </c>
      <c r="O31" s="6"/>
      <c r="P31" s="6"/>
      <c r="Q31" s="7"/>
      <c r="R31" s="35" t="s">
        <v>940</v>
      </c>
      <c r="T31" s="32"/>
      <c r="U31" s="32"/>
      <c r="V31" s="32"/>
      <c r="W31" s="32"/>
      <c r="X31" s="32"/>
      <c r="Y31" s="32"/>
      <c r="Z31" s="32"/>
      <c r="AA31" s="32"/>
      <c r="AB31" s="32"/>
      <c r="AC31" s="32"/>
      <c r="AD31" s="32"/>
      <c r="AE31" s="32"/>
      <c r="AF31" s="32"/>
      <c r="AG31" s="32"/>
    </row>
    <row r="32" ht="21.75" customHeight="1">
      <c r="A32" s="29"/>
      <c r="B32" s="29"/>
      <c r="C32" s="30" t="s">
        <v>336</v>
      </c>
      <c r="D32" s="34" t="s">
        <v>936</v>
      </c>
      <c r="E32" s="6"/>
      <c r="F32" s="7"/>
      <c r="G32" s="35" t="s">
        <v>940</v>
      </c>
      <c r="H32" s="30" t="s">
        <v>336</v>
      </c>
      <c r="I32" s="34" t="s">
        <v>936</v>
      </c>
      <c r="J32" s="6"/>
      <c r="K32" s="7"/>
      <c r="L32" s="35" t="s">
        <v>940</v>
      </c>
      <c r="M32" s="33" t="s">
        <v>73</v>
      </c>
      <c r="N32" s="33"/>
      <c r="O32" s="33"/>
      <c r="P32" s="33"/>
      <c r="Q32" s="33"/>
      <c r="R32" s="33"/>
      <c r="T32" s="32"/>
      <c r="U32" s="32"/>
      <c r="V32" s="32"/>
      <c r="W32" s="32"/>
      <c r="X32" s="32"/>
      <c r="Y32" s="32"/>
      <c r="Z32" s="32"/>
      <c r="AA32" s="32"/>
      <c r="AB32" s="32"/>
      <c r="AC32" s="32"/>
      <c r="AD32" s="32"/>
      <c r="AE32" s="32"/>
      <c r="AF32" s="32"/>
      <c r="AG32" s="32"/>
    </row>
    <row r="33" ht="21.75" customHeight="1">
      <c r="A33" s="29"/>
      <c r="B33" s="29"/>
      <c r="C33" s="33" t="s">
        <v>73</v>
      </c>
      <c r="D33" s="33"/>
      <c r="E33" s="33"/>
      <c r="F33" s="33"/>
      <c r="G33" s="33"/>
      <c r="H33" s="33" t="s">
        <v>73</v>
      </c>
      <c r="I33" s="33"/>
      <c r="J33" s="33"/>
      <c r="K33" s="33"/>
      <c r="L33" s="33"/>
      <c r="M33" s="33" t="s">
        <v>73</v>
      </c>
      <c r="N33" s="33"/>
      <c r="O33" s="33"/>
      <c r="P33" s="33"/>
      <c r="Q33" s="33"/>
      <c r="R33" s="33"/>
      <c r="T33" s="32"/>
      <c r="U33" s="32"/>
      <c r="V33" s="32"/>
      <c r="W33" s="32"/>
      <c r="X33" s="32"/>
      <c r="Y33" s="32"/>
      <c r="Z33" s="32"/>
      <c r="AA33" s="32"/>
      <c r="AB33" s="32"/>
      <c r="AC33" s="32"/>
      <c r="AD33" s="32"/>
      <c r="AE33" s="32"/>
      <c r="AF33" s="32"/>
      <c r="AG33" s="32"/>
    </row>
    <row r="34" ht="15.75" customHeight="1"/>
    <row r="35" ht="22.5" customHeight="1">
      <c r="A35" s="26" t="s">
        <v>738</v>
      </c>
      <c r="B35" s="26" t="s">
        <v>1083</v>
      </c>
      <c r="C35" s="27" t="s">
        <v>742</v>
      </c>
      <c r="D35" s="6"/>
      <c r="E35" s="6"/>
      <c r="F35" s="6"/>
      <c r="G35" s="7"/>
      <c r="H35" s="27" t="s">
        <v>746</v>
      </c>
      <c r="I35" s="6"/>
      <c r="J35" s="6"/>
      <c r="K35" s="6"/>
      <c r="L35" s="7"/>
      <c r="M35" s="27" t="s">
        <v>748</v>
      </c>
      <c r="N35" s="6"/>
      <c r="O35" s="6"/>
      <c r="P35" s="6"/>
      <c r="Q35" s="6"/>
      <c r="R35" s="7"/>
      <c r="T35" s="28" t="s">
        <v>742</v>
      </c>
      <c r="U35" s="6"/>
      <c r="V35" s="6"/>
      <c r="W35" s="7"/>
      <c r="X35" s="28" t="s">
        <v>746</v>
      </c>
      <c r="Y35" s="6"/>
      <c r="Z35" s="6"/>
      <c r="AA35" s="6"/>
      <c r="AB35" s="7"/>
      <c r="AC35" s="28" t="s">
        <v>748</v>
      </c>
      <c r="AD35" s="6"/>
      <c r="AE35" s="6"/>
      <c r="AF35" s="6"/>
      <c r="AG35" s="7"/>
    </row>
    <row r="36" ht="21.75" customHeight="1">
      <c r="A36" s="29"/>
      <c r="B36" s="29"/>
      <c r="C36" s="30" t="s">
        <v>76</v>
      </c>
      <c r="D36" s="31" t="s">
        <v>73</v>
      </c>
      <c r="E36" s="6"/>
      <c r="F36" s="7"/>
      <c r="G36" s="16" t="str">
        <f>IF(D36="","限8字",IF(LENB(D36)/2&lt;=8,"OK","超過"))</f>
        <v>限8字</v>
      </c>
      <c r="H36" s="30" t="s">
        <v>76</v>
      </c>
      <c r="I36" s="31" t="s">
        <v>73</v>
      </c>
      <c r="J36" s="6"/>
      <c r="K36" s="7"/>
      <c r="L36" s="16" t="str">
        <f>IF(I36="","限8字",IF(LENB(I36)/2&lt;=8,"OK","超過"))</f>
        <v>限8字</v>
      </c>
      <c r="M36" s="30" t="s">
        <v>76</v>
      </c>
      <c r="N36" s="31" t="s">
        <v>73</v>
      </c>
      <c r="O36" s="6"/>
      <c r="P36" s="6"/>
      <c r="Q36" s="7"/>
      <c r="R36" s="16" t="str">
        <f>IF(N36="","限8字",IF(LENB(N36)/2&lt;=8,"OK","超過"))</f>
        <v>限8字</v>
      </c>
      <c r="T36" s="32"/>
      <c r="U36" s="32"/>
      <c r="V36" s="32"/>
      <c r="W36" s="32"/>
      <c r="X36" s="32"/>
      <c r="Y36" s="32"/>
      <c r="Z36" s="32"/>
      <c r="AA36" s="32"/>
      <c r="AB36" s="32"/>
      <c r="AC36" s="32"/>
      <c r="AD36" s="32"/>
      <c r="AE36" s="32"/>
      <c r="AF36" s="32"/>
      <c r="AG36" s="32"/>
    </row>
    <row r="37" ht="21.75" customHeight="1">
      <c r="A37" s="29"/>
      <c r="B37" s="29"/>
      <c r="C37" s="30" t="s">
        <v>98</v>
      </c>
      <c r="D37" s="31" t="s">
        <v>73</v>
      </c>
      <c r="E37" s="6"/>
      <c r="F37" s="7"/>
      <c r="G37" s="16" t="str">
        <f>IF(D37="","待填","OK")</f>
        <v>待填</v>
      </c>
      <c r="H37" s="30" t="s">
        <v>98</v>
      </c>
      <c r="I37" s="31" t="s">
        <v>73</v>
      </c>
      <c r="J37" s="6"/>
      <c r="K37" s="7"/>
      <c r="L37" s="16" t="str">
        <f>IF(I37="","待填","OK")</f>
        <v>待填</v>
      </c>
      <c r="M37" s="30" t="s">
        <v>98</v>
      </c>
      <c r="N37" s="31" t="s">
        <v>73</v>
      </c>
      <c r="O37" s="6"/>
      <c r="P37" s="6"/>
      <c r="Q37" s="7"/>
      <c r="R37" s="16" t="str">
        <f>IF(N37="","待填","OK")</f>
        <v>待填</v>
      </c>
      <c r="T37" s="32"/>
      <c r="U37" s="32"/>
      <c r="V37" s="32"/>
      <c r="W37" s="32"/>
      <c r="X37" s="32"/>
      <c r="Y37" s="32"/>
      <c r="Z37" s="32"/>
      <c r="AA37" s="32"/>
      <c r="AB37" s="32"/>
      <c r="AC37" s="32"/>
      <c r="AD37" s="32"/>
      <c r="AE37" s="32"/>
      <c r="AF37" s="32"/>
      <c r="AG37" s="32"/>
    </row>
    <row r="38" ht="21.75" customHeight="1">
      <c r="A38" s="29"/>
      <c r="B38" s="29"/>
      <c r="C38" s="30" t="s">
        <v>779</v>
      </c>
      <c r="D38" s="5" t="s">
        <v>73</v>
      </c>
      <c r="E38" s="6"/>
      <c r="F38" s="7"/>
      <c r="G38" s="16" t="str">
        <f>IF(D38="","待填",IF(ISNUMBER(SEARCH(".",D38)),"OK","記得加副檔名"))</f>
        <v>待填</v>
      </c>
      <c r="H38" s="30" t="s">
        <v>779</v>
      </c>
      <c r="I38" s="5" t="s">
        <v>73</v>
      </c>
      <c r="J38" s="6"/>
      <c r="K38" s="7"/>
      <c r="L38" s="16" t="str">
        <f>IF(I38="","待填",IF(ISNUMBER(SEARCH(".",I38)),"OK","記得加副檔名"))</f>
        <v>待填</v>
      </c>
      <c r="M38" s="30" t="s">
        <v>779</v>
      </c>
      <c r="N38" s="5" t="s">
        <v>73</v>
      </c>
      <c r="O38" s="6"/>
      <c r="P38" s="6"/>
      <c r="Q38" s="7"/>
      <c r="R38" s="16" t="str">
        <f>IF(N38="","待填",IF(ISNUMBER(SEARCH(".",N38)),"OK","記得加副檔名"))</f>
        <v>待填</v>
      </c>
      <c r="T38" s="32"/>
      <c r="U38" s="32"/>
      <c r="V38" s="32"/>
      <c r="W38" s="32"/>
      <c r="X38" s="32"/>
      <c r="Y38" s="32"/>
      <c r="Z38" s="32"/>
      <c r="AA38" s="32"/>
      <c r="AB38" s="32"/>
      <c r="AC38" s="32"/>
      <c r="AD38" s="32"/>
      <c r="AE38" s="32"/>
      <c r="AF38" s="32"/>
      <c r="AG38" s="32"/>
    </row>
    <row r="39" ht="21.75" customHeight="1">
      <c r="A39" s="29"/>
      <c r="B39" s="29"/>
      <c r="C39" s="30" t="s">
        <v>112</v>
      </c>
      <c r="D39" s="31" t="s">
        <v>73</v>
      </c>
      <c r="E39" s="6"/>
      <c r="F39" s="7"/>
      <c r="G39" s="16" t="str">
        <f t="shared" ref="G39:G40" si="1">IF(D39="","限4字",IF(LENB(D39)/2&lt;=4,"OK","超過"))</f>
        <v>限4字</v>
      </c>
      <c r="H39" s="30" t="s">
        <v>112</v>
      </c>
      <c r="I39" s="31" t="s">
        <v>73</v>
      </c>
      <c r="J39" s="6"/>
      <c r="K39" s="7"/>
      <c r="L39" s="16" t="str">
        <f>IF(I39="","限8字",IF(LENB(I39)/2&lt;=8,"OK","超過"))</f>
        <v>限8字</v>
      </c>
      <c r="M39" s="30" t="s">
        <v>127</v>
      </c>
      <c r="N39" s="31" t="s">
        <v>73</v>
      </c>
      <c r="O39" s="6"/>
      <c r="P39" s="6"/>
      <c r="Q39" s="7"/>
      <c r="R39" s="16" t="str">
        <f>IF(N39="","限10字",IF(LENB(N39)/2&lt;=10,"OK","超過"))</f>
        <v>限10字</v>
      </c>
      <c r="T39" s="32"/>
      <c r="U39" s="32"/>
      <c r="V39" s="32"/>
      <c r="W39" s="32"/>
      <c r="X39" s="32"/>
      <c r="Y39" s="32"/>
      <c r="Z39" s="32"/>
      <c r="AA39" s="32"/>
      <c r="AB39" s="32"/>
      <c r="AC39" s="32"/>
      <c r="AD39" s="32"/>
      <c r="AE39" s="32"/>
      <c r="AF39" s="32"/>
      <c r="AG39" s="32"/>
    </row>
    <row r="40" ht="21.75" customHeight="1">
      <c r="A40" s="29"/>
      <c r="B40" s="29"/>
      <c r="C40" s="37" t="s">
        <v>112</v>
      </c>
      <c r="D40" s="31" t="s">
        <v>73</v>
      </c>
      <c r="E40" s="6"/>
      <c r="F40" s="7"/>
      <c r="G40" s="16" t="str">
        <f t="shared" si="1"/>
        <v>限4字</v>
      </c>
      <c r="H40" s="30" t="s">
        <v>336</v>
      </c>
      <c r="I40" s="31" t="s">
        <v>73</v>
      </c>
      <c r="J40" s="6"/>
      <c r="K40" s="7"/>
      <c r="L40" s="16" t="str">
        <f>IF(I40="","限3字",IF(LENB(I40)/2&lt;=3,"OK","超過"))</f>
        <v>限3字</v>
      </c>
      <c r="M40" s="30" t="s">
        <v>336</v>
      </c>
      <c r="N40" s="31" t="s">
        <v>73</v>
      </c>
      <c r="O40" s="6"/>
      <c r="P40" s="6"/>
      <c r="Q40" s="7"/>
      <c r="R40" s="16" t="str">
        <f>IF(N40="","限3字",IF(LENB(N40)/2&lt;=3,"OK","超過"))</f>
        <v>限3字</v>
      </c>
      <c r="T40" s="32"/>
      <c r="U40" s="32"/>
      <c r="V40" s="32"/>
      <c r="W40" s="32"/>
      <c r="X40" s="32"/>
      <c r="Y40" s="32"/>
      <c r="Z40" s="32"/>
      <c r="AA40" s="32"/>
      <c r="AB40" s="32"/>
      <c r="AC40" s="32"/>
      <c r="AD40" s="32"/>
      <c r="AE40" s="32"/>
      <c r="AF40" s="32"/>
      <c r="AG40" s="32"/>
    </row>
    <row r="41" ht="21.75" customHeight="1">
      <c r="A41" s="29"/>
      <c r="B41" s="29"/>
      <c r="C41" s="30" t="s">
        <v>127</v>
      </c>
      <c r="D41" s="31" t="s">
        <v>73</v>
      </c>
      <c r="E41" s="6"/>
      <c r="F41" s="7"/>
      <c r="G41" s="16" t="str">
        <f>IF(D41="","限5字",IF(LENB(D41)/2&lt;=5,"OK","超過"))</f>
        <v>限5字</v>
      </c>
      <c r="H41" s="33" t="s">
        <v>73</v>
      </c>
      <c r="I41" s="33"/>
      <c r="J41" s="33"/>
      <c r="K41" s="33"/>
      <c r="L41" s="33"/>
      <c r="M41" s="33" t="s">
        <v>73</v>
      </c>
      <c r="N41" s="33"/>
      <c r="O41" s="33"/>
      <c r="P41" s="33"/>
      <c r="Q41" s="33"/>
      <c r="R41" s="33"/>
      <c r="T41" s="32"/>
      <c r="U41" s="32"/>
      <c r="V41" s="32"/>
      <c r="W41" s="32"/>
      <c r="X41" s="32"/>
      <c r="Y41" s="32"/>
      <c r="Z41" s="32"/>
      <c r="AA41" s="32"/>
      <c r="AB41" s="32"/>
      <c r="AC41" s="32"/>
      <c r="AD41" s="32"/>
      <c r="AE41" s="32"/>
      <c r="AF41" s="32"/>
      <c r="AG41" s="32"/>
    </row>
    <row r="42" ht="21.75" customHeight="1">
      <c r="A42" s="29"/>
      <c r="B42" s="29"/>
      <c r="C42" s="30" t="s">
        <v>336</v>
      </c>
      <c r="D42" s="31" t="s">
        <v>73</v>
      </c>
      <c r="E42" s="6"/>
      <c r="F42" s="7"/>
      <c r="G42" s="16" t="str">
        <f>IF(D42="","限3字",IF(LENB(D42)/2&lt;=3,"OK","超過"))</f>
        <v>限3字</v>
      </c>
      <c r="H42" s="33" t="s">
        <v>73</v>
      </c>
      <c r="I42" s="33"/>
      <c r="J42" s="33"/>
      <c r="K42" s="33"/>
      <c r="L42" s="33"/>
      <c r="M42" s="33" t="s">
        <v>73</v>
      </c>
      <c r="N42" s="33"/>
      <c r="O42" s="33"/>
      <c r="P42" s="33"/>
      <c r="Q42" s="33"/>
      <c r="R42" s="33"/>
      <c r="T42" s="32"/>
      <c r="U42" s="32"/>
      <c r="V42" s="32"/>
      <c r="W42" s="32"/>
      <c r="X42" s="32"/>
      <c r="Y42" s="32"/>
      <c r="Z42" s="32"/>
      <c r="AA42" s="32"/>
      <c r="AB42" s="32"/>
      <c r="AC42" s="32"/>
      <c r="AD42" s="32"/>
      <c r="AE42" s="32"/>
      <c r="AF42" s="32"/>
      <c r="AG42" s="32"/>
    </row>
    <row r="43" ht="15.75" customHeight="1"/>
    <row r="44" ht="22.5" customHeight="1">
      <c r="A44" s="26" t="s">
        <v>738</v>
      </c>
      <c r="B44" s="26" t="s">
        <v>1333</v>
      </c>
      <c r="C44" s="27" t="s">
        <v>742</v>
      </c>
      <c r="D44" s="6"/>
      <c r="E44" s="6"/>
      <c r="F44" s="6"/>
      <c r="G44" s="7"/>
      <c r="H44" s="27" t="s">
        <v>746</v>
      </c>
      <c r="I44" s="6"/>
      <c r="J44" s="6"/>
      <c r="K44" s="6"/>
      <c r="L44" s="7"/>
      <c r="M44" s="27" t="s">
        <v>748</v>
      </c>
      <c r="N44" s="6"/>
      <c r="O44" s="6"/>
      <c r="P44" s="6"/>
      <c r="Q44" s="6"/>
      <c r="R44" s="7"/>
      <c r="T44" s="28" t="s">
        <v>742</v>
      </c>
      <c r="U44" s="6"/>
      <c r="V44" s="6"/>
      <c r="W44" s="7"/>
      <c r="X44" s="28" t="s">
        <v>746</v>
      </c>
      <c r="Y44" s="6"/>
      <c r="Z44" s="6"/>
      <c r="AA44" s="6"/>
      <c r="AB44" s="7"/>
      <c r="AC44" s="28" t="s">
        <v>748</v>
      </c>
      <c r="AD44" s="6"/>
      <c r="AE44" s="6"/>
      <c r="AF44" s="6"/>
      <c r="AG44" s="7"/>
    </row>
    <row r="45" ht="21.75" customHeight="1">
      <c r="A45" s="29"/>
      <c r="B45" s="29"/>
      <c r="C45" s="30" t="s">
        <v>76</v>
      </c>
      <c r="D45" s="31" t="s">
        <v>73</v>
      </c>
      <c r="E45" s="6"/>
      <c r="F45" s="7"/>
      <c r="G45" s="16" t="str">
        <f>IF(D45="","限8字",IF(LENB(D45)/2&lt;=8,"OK","超過"))</f>
        <v>限8字</v>
      </c>
      <c r="H45" s="30" t="s">
        <v>76</v>
      </c>
      <c r="I45" s="31" t="s">
        <v>73</v>
      </c>
      <c r="J45" s="6"/>
      <c r="K45" s="7"/>
      <c r="L45" s="16" t="str">
        <f>IF(I45="","限8字",IF(LENB(I45)/2&lt;=8,"OK","超過"))</f>
        <v>限8字</v>
      </c>
      <c r="M45" s="30" t="s">
        <v>76</v>
      </c>
      <c r="N45" s="31" t="s">
        <v>73</v>
      </c>
      <c r="O45" s="6"/>
      <c r="P45" s="6"/>
      <c r="Q45" s="7"/>
      <c r="R45" s="16" t="str">
        <f>IF(N45="","限8字",IF(LENB(N45)/2&lt;=8,"OK","超過"))</f>
        <v>限8字</v>
      </c>
      <c r="T45" s="32"/>
      <c r="U45" s="32"/>
      <c r="V45" s="32"/>
      <c r="W45" s="32"/>
      <c r="X45" s="32"/>
      <c r="Y45" s="32"/>
      <c r="Z45" s="32"/>
      <c r="AA45" s="32"/>
      <c r="AB45" s="32"/>
      <c r="AC45" s="32"/>
      <c r="AD45" s="32"/>
      <c r="AE45" s="32"/>
      <c r="AF45" s="32"/>
      <c r="AG45" s="32"/>
    </row>
    <row r="46" ht="21.75" customHeight="1">
      <c r="A46" s="29"/>
      <c r="B46" s="29"/>
      <c r="C46" s="30" t="s">
        <v>98</v>
      </c>
      <c r="D46" s="31" t="s">
        <v>73</v>
      </c>
      <c r="E46" s="6"/>
      <c r="F46" s="7"/>
      <c r="G46" s="16" t="str">
        <f>IF(D46="","待填","OK")</f>
        <v>待填</v>
      </c>
      <c r="H46" s="30" t="s">
        <v>98</v>
      </c>
      <c r="I46" s="31" t="s">
        <v>73</v>
      </c>
      <c r="J46" s="6"/>
      <c r="K46" s="7"/>
      <c r="L46" s="16" t="str">
        <f>IF(I46="","待填","OK")</f>
        <v>待填</v>
      </c>
      <c r="M46" s="30" t="s">
        <v>98</v>
      </c>
      <c r="N46" s="31" t="s">
        <v>73</v>
      </c>
      <c r="O46" s="6"/>
      <c r="P46" s="6"/>
      <c r="Q46" s="7"/>
      <c r="R46" s="16" t="str">
        <f>IF(N46="","待填","OK")</f>
        <v>待填</v>
      </c>
      <c r="T46" s="32"/>
      <c r="U46" s="32"/>
      <c r="V46" s="32"/>
      <c r="W46" s="32"/>
      <c r="X46" s="32"/>
      <c r="Y46" s="32"/>
      <c r="Z46" s="32"/>
      <c r="AA46" s="32"/>
      <c r="AB46" s="32"/>
      <c r="AC46" s="32"/>
      <c r="AD46" s="32"/>
      <c r="AE46" s="32"/>
      <c r="AF46" s="32"/>
      <c r="AG46" s="32"/>
    </row>
    <row r="47" ht="21.75" customHeight="1">
      <c r="A47" s="29"/>
      <c r="B47" s="29"/>
      <c r="C47" s="30" t="s">
        <v>779</v>
      </c>
      <c r="D47" s="5" t="s">
        <v>73</v>
      </c>
      <c r="E47" s="6"/>
      <c r="F47" s="7"/>
      <c r="G47" s="16" t="str">
        <f>IF(D47="","待填",IF(ISNUMBER(SEARCH(".",D47)),"OK","記得加副檔名"))</f>
        <v>待填</v>
      </c>
      <c r="H47" s="30" t="s">
        <v>779</v>
      </c>
      <c r="I47" s="5" t="s">
        <v>73</v>
      </c>
      <c r="J47" s="6"/>
      <c r="K47" s="7"/>
      <c r="L47" s="16" t="str">
        <f>IF(I47="","待填",IF(ISNUMBER(SEARCH(".",I47)),"OK","記得加副檔名"))</f>
        <v>待填</v>
      </c>
      <c r="M47" s="30" t="s">
        <v>779</v>
      </c>
      <c r="N47" s="5" t="s">
        <v>73</v>
      </c>
      <c r="O47" s="6"/>
      <c r="P47" s="6"/>
      <c r="Q47" s="7"/>
      <c r="R47" s="16" t="str">
        <f>IF(N47="","待填",IF(ISNUMBER(SEARCH(".",N47)),"OK","記得加副檔名"))</f>
        <v>待填</v>
      </c>
      <c r="T47" s="32"/>
      <c r="U47" s="32"/>
      <c r="V47" s="32"/>
      <c r="W47" s="32"/>
      <c r="X47" s="32"/>
      <c r="Y47" s="32"/>
      <c r="Z47" s="32"/>
      <c r="AA47" s="32"/>
      <c r="AB47" s="32"/>
      <c r="AC47" s="32"/>
      <c r="AD47" s="32"/>
      <c r="AE47" s="32"/>
      <c r="AF47" s="32"/>
      <c r="AG47" s="32"/>
    </row>
    <row r="48" ht="21.75" customHeight="1">
      <c r="A48" s="29"/>
      <c r="B48" s="29"/>
      <c r="C48" s="30" t="s">
        <v>336</v>
      </c>
      <c r="D48" s="31" t="s">
        <v>73</v>
      </c>
      <c r="E48" s="6"/>
      <c r="F48" s="7"/>
      <c r="G48" s="38" t="str">
        <f>IF(D48="","限3字",IF(LENB(D48)/2&lt;=3,"OK","超過"))</f>
        <v>限3字</v>
      </c>
      <c r="H48" s="37" t="s">
        <v>112</v>
      </c>
      <c r="I48" s="39" t="s">
        <v>73</v>
      </c>
      <c r="J48" s="6"/>
      <c r="K48" s="7"/>
      <c r="L48" s="38" t="str">
        <f t="shared" ref="L48:L49" si="2">IF(I48="","限4字",IF(LENB(I48)/2&lt;=4,"OK","超過"))</f>
        <v>限4字</v>
      </c>
      <c r="M48" s="37" t="s">
        <v>112</v>
      </c>
      <c r="N48" s="31" t="s">
        <v>73</v>
      </c>
      <c r="O48" s="6"/>
      <c r="P48" s="6"/>
      <c r="Q48" s="7"/>
      <c r="R48" s="16" t="str">
        <f t="shared" ref="R48:R49" si="3">IF(N48="","限4字",IF(LENB(N48)/2&lt;=4,"OK","超過"))</f>
        <v>限4字</v>
      </c>
      <c r="T48" s="32"/>
      <c r="U48" s="32"/>
      <c r="V48" s="32"/>
      <c r="W48" s="32"/>
      <c r="X48" s="32"/>
      <c r="Y48" s="32"/>
      <c r="Z48" s="32"/>
      <c r="AA48" s="32"/>
      <c r="AB48" s="32"/>
      <c r="AC48" s="32"/>
      <c r="AD48" s="32"/>
      <c r="AE48" s="32"/>
      <c r="AF48" s="32"/>
      <c r="AG48" s="32"/>
    </row>
    <row r="49" ht="21.75" customHeight="1">
      <c r="A49" s="29"/>
      <c r="B49" s="29"/>
      <c r="C49" s="33" t="s">
        <v>73</v>
      </c>
      <c r="D49" s="33"/>
      <c r="E49" s="33"/>
      <c r="F49" s="33"/>
      <c r="G49" s="33"/>
      <c r="H49" s="37" t="s">
        <v>112</v>
      </c>
      <c r="I49" s="39" t="s">
        <v>73</v>
      </c>
      <c r="J49" s="6"/>
      <c r="K49" s="7"/>
      <c r="L49" s="38" t="str">
        <f t="shared" si="2"/>
        <v>限4字</v>
      </c>
      <c r="M49" s="37" t="s">
        <v>112</v>
      </c>
      <c r="N49" s="31" t="s">
        <v>73</v>
      </c>
      <c r="O49" s="6"/>
      <c r="P49" s="6"/>
      <c r="Q49" s="7"/>
      <c r="R49" s="16" t="str">
        <f t="shared" si="3"/>
        <v>限4字</v>
      </c>
      <c r="T49" s="32"/>
      <c r="U49" s="32"/>
      <c r="V49" s="32"/>
      <c r="W49" s="32"/>
      <c r="X49" s="32"/>
      <c r="Y49" s="32"/>
      <c r="Z49" s="32"/>
      <c r="AA49" s="32"/>
      <c r="AB49" s="32"/>
      <c r="AC49" s="32"/>
      <c r="AD49" s="32"/>
      <c r="AE49" s="32"/>
      <c r="AF49" s="32"/>
      <c r="AG49" s="32"/>
    </row>
    <row r="50" ht="21.75" customHeight="1">
      <c r="A50" s="29"/>
      <c r="B50" s="29"/>
      <c r="C50" s="33"/>
      <c r="D50" s="33"/>
      <c r="E50" s="33"/>
      <c r="F50" s="33"/>
      <c r="G50" s="33"/>
      <c r="H50" s="30" t="s">
        <v>127</v>
      </c>
      <c r="I50" s="31" t="s">
        <v>73</v>
      </c>
      <c r="J50" s="6"/>
      <c r="K50" s="7"/>
      <c r="L50" s="16" t="str">
        <f>IF(I50="","限5字",IF(LENB(I50)/2&lt;=5,"OK","超過"))</f>
        <v>限5字</v>
      </c>
      <c r="M50" s="30" t="s">
        <v>302</v>
      </c>
      <c r="N50" s="31" t="s">
        <v>73</v>
      </c>
      <c r="O50" s="6"/>
      <c r="P50" s="6"/>
      <c r="Q50" s="7"/>
      <c r="R50" s="16" t="str">
        <f>IF(N50="","限5字",IF(LENB(N50)/2&lt;=5,"OK","超過"))</f>
        <v>限5字</v>
      </c>
      <c r="T50" s="32"/>
      <c r="U50" s="32"/>
      <c r="V50" s="32"/>
      <c r="W50" s="32"/>
      <c r="X50" s="32"/>
      <c r="Y50" s="32"/>
      <c r="Z50" s="32"/>
      <c r="AA50" s="32"/>
      <c r="AB50" s="32"/>
      <c r="AC50" s="32"/>
      <c r="AD50" s="32"/>
      <c r="AE50" s="32"/>
      <c r="AF50" s="32"/>
      <c r="AG50" s="32"/>
    </row>
    <row r="51" ht="21.75" customHeight="1">
      <c r="A51" s="29"/>
      <c r="B51" s="29"/>
      <c r="C51" s="33" t="s">
        <v>73</v>
      </c>
      <c r="D51" s="33"/>
      <c r="E51" s="33"/>
      <c r="F51" s="33"/>
      <c r="G51" s="33"/>
      <c r="H51" s="33" t="s">
        <v>73</v>
      </c>
      <c r="I51" s="33"/>
      <c r="J51" s="33"/>
      <c r="K51" s="33"/>
      <c r="L51" s="33"/>
      <c r="M51" s="33" t="s">
        <v>73</v>
      </c>
      <c r="N51" s="33"/>
      <c r="O51" s="33"/>
      <c r="P51" s="33"/>
      <c r="Q51" s="33"/>
      <c r="T51" s="32"/>
      <c r="U51" s="32"/>
      <c r="V51" s="32"/>
      <c r="W51" s="32"/>
      <c r="X51" s="32"/>
      <c r="Y51" s="32"/>
      <c r="Z51" s="32"/>
      <c r="AA51" s="32"/>
      <c r="AB51" s="32"/>
      <c r="AC51" s="32"/>
      <c r="AD51" s="32"/>
      <c r="AE51" s="32"/>
      <c r="AF51" s="32"/>
      <c r="AG51" s="32"/>
    </row>
    <row r="52" ht="15.75" customHeight="1"/>
    <row r="53" ht="22.5" customHeight="1">
      <c r="A53" s="26" t="s">
        <v>738</v>
      </c>
      <c r="B53" s="26" t="s">
        <v>1405</v>
      </c>
      <c r="C53" s="27" t="s">
        <v>742</v>
      </c>
      <c r="D53" s="6"/>
      <c r="E53" s="6"/>
      <c r="F53" s="6"/>
      <c r="G53" s="7"/>
      <c r="H53" s="27"/>
      <c r="I53" s="6"/>
      <c r="J53" s="6"/>
      <c r="K53" s="6"/>
      <c r="L53" s="7"/>
      <c r="M53" s="27"/>
      <c r="N53" s="6"/>
      <c r="O53" s="6"/>
      <c r="P53" s="6"/>
      <c r="Q53" s="6"/>
      <c r="R53" s="7"/>
      <c r="T53" s="28" t="s">
        <v>742</v>
      </c>
      <c r="U53" s="6"/>
      <c r="V53" s="6"/>
      <c r="W53" s="7"/>
      <c r="X53" s="28" t="s">
        <v>746</v>
      </c>
      <c r="Y53" s="6"/>
      <c r="Z53" s="6"/>
      <c r="AA53" s="6"/>
      <c r="AB53" s="7"/>
      <c r="AC53" s="28" t="s">
        <v>748</v>
      </c>
      <c r="AD53" s="6"/>
      <c r="AE53" s="6"/>
      <c r="AF53" s="6"/>
      <c r="AG53" s="7"/>
    </row>
    <row r="54" ht="21.75" customHeight="1">
      <c r="A54" s="29"/>
      <c r="B54" s="29"/>
      <c r="C54" s="30" t="s">
        <v>76</v>
      </c>
      <c r="D54" s="31" t="s">
        <v>73</v>
      </c>
      <c r="E54" s="6"/>
      <c r="F54" s="7"/>
      <c r="G54" s="16" t="str">
        <f>IF(D54="","限8字",IF(LENB(D54)/2&lt;=8,"OK","超過"))</f>
        <v>限8字</v>
      </c>
      <c r="H54" s="33" t="s">
        <v>73</v>
      </c>
      <c r="I54" s="33"/>
      <c r="J54" s="33"/>
      <c r="K54" s="33"/>
      <c r="L54" s="33"/>
      <c r="M54" s="33" t="s">
        <v>73</v>
      </c>
      <c r="N54" s="33"/>
      <c r="O54" s="33"/>
      <c r="P54" s="33"/>
      <c r="Q54" s="33"/>
      <c r="R54" s="33"/>
      <c r="T54" s="32"/>
      <c r="U54" s="32"/>
      <c r="V54" s="32"/>
      <c r="W54" s="32"/>
      <c r="X54" s="32"/>
      <c r="Y54" s="32"/>
      <c r="Z54" s="32"/>
      <c r="AA54" s="32"/>
      <c r="AB54" s="32"/>
      <c r="AC54" s="32"/>
      <c r="AD54" s="32"/>
      <c r="AE54" s="32"/>
      <c r="AF54" s="32"/>
      <c r="AG54" s="32"/>
    </row>
    <row r="55" ht="21.75" customHeight="1">
      <c r="A55" s="29"/>
      <c r="B55" s="29"/>
      <c r="C55" s="30" t="s">
        <v>98</v>
      </c>
      <c r="D55" s="31" t="s">
        <v>73</v>
      </c>
      <c r="E55" s="6"/>
      <c r="F55" s="7"/>
      <c r="G55" s="16" t="str">
        <f>IF(D55="","待填","OK")</f>
        <v>待填</v>
      </c>
      <c r="H55" s="33" t="s">
        <v>73</v>
      </c>
      <c r="I55" s="33"/>
      <c r="J55" s="33"/>
      <c r="K55" s="33"/>
      <c r="L55" s="33"/>
      <c r="M55" s="33" t="s">
        <v>73</v>
      </c>
      <c r="N55" s="33"/>
      <c r="O55" s="33"/>
      <c r="P55" s="33"/>
      <c r="Q55" s="33"/>
      <c r="R55" s="33"/>
      <c r="T55" s="32"/>
      <c r="U55" s="32"/>
      <c r="V55" s="32"/>
      <c r="W55" s="32"/>
      <c r="X55" s="32"/>
      <c r="Y55" s="32"/>
      <c r="Z55" s="32"/>
      <c r="AA55" s="32"/>
      <c r="AB55" s="32"/>
      <c r="AC55" s="32"/>
      <c r="AD55" s="32"/>
      <c r="AE55" s="32"/>
      <c r="AF55" s="32"/>
      <c r="AG55" s="32"/>
    </row>
    <row r="56" ht="21.75" customHeight="1">
      <c r="A56" s="29"/>
      <c r="B56" s="29"/>
      <c r="C56" s="30" t="s">
        <v>779</v>
      </c>
      <c r="D56" s="5" t="s">
        <v>73</v>
      </c>
      <c r="E56" s="6"/>
      <c r="F56" s="7"/>
      <c r="G56" s="16" t="str">
        <f>IF(D56="","待填",IF(ISNUMBER(SEARCH(".",D56)),"OK","記得加副檔名"))</f>
        <v>待填</v>
      </c>
      <c r="H56" s="33" t="s">
        <v>73</v>
      </c>
      <c r="I56" s="33"/>
      <c r="J56" s="33"/>
      <c r="K56" s="33"/>
      <c r="L56" s="33"/>
      <c r="M56" s="33" t="s">
        <v>73</v>
      </c>
      <c r="N56" s="33"/>
      <c r="O56" s="33"/>
      <c r="P56" s="33"/>
      <c r="Q56" s="33"/>
      <c r="R56" s="33"/>
      <c r="T56" s="32"/>
      <c r="U56" s="32"/>
      <c r="V56" s="32"/>
      <c r="W56" s="32"/>
      <c r="X56" s="32"/>
      <c r="Y56" s="32"/>
      <c r="Z56" s="32"/>
      <c r="AA56" s="32"/>
      <c r="AB56" s="32"/>
      <c r="AC56" s="32"/>
      <c r="AD56" s="32"/>
      <c r="AE56" s="32"/>
      <c r="AF56" s="32"/>
      <c r="AG56" s="32"/>
    </row>
    <row r="57" ht="21.75" customHeight="1">
      <c r="A57" s="29"/>
      <c r="B57" s="29"/>
      <c r="C57" s="30" t="s">
        <v>112</v>
      </c>
      <c r="D57" s="31" t="s">
        <v>73</v>
      </c>
      <c r="E57" s="6"/>
      <c r="F57" s="7"/>
      <c r="G57" s="16" t="str">
        <f t="shared" ref="G57:G58" si="4">IF(D57="","限4字",IF(LENB(D57)/2&lt;=4,"OK","超過"))</f>
        <v>限4字</v>
      </c>
      <c r="H57" s="33" t="s">
        <v>73</v>
      </c>
      <c r="I57" s="33"/>
      <c r="J57" s="33"/>
      <c r="K57" s="33"/>
      <c r="L57" s="33"/>
      <c r="M57" s="33" t="s">
        <v>73</v>
      </c>
      <c r="N57" s="33"/>
      <c r="O57" s="33"/>
      <c r="P57" s="33"/>
      <c r="Q57" s="33"/>
      <c r="R57" s="33"/>
      <c r="T57" s="32"/>
      <c r="U57" s="32"/>
      <c r="V57" s="32"/>
      <c r="W57" s="32"/>
      <c r="X57" s="32"/>
      <c r="Y57" s="32"/>
      <c r="Z57" s="32"/>
      <c r="AA57" s="32"/>
      <c r="AB57" s="32"/>
      <c r="AC57" s="32"/>
      <c r="AD57" s="32"/>
      <c r="AE57" s="32"/>
      <c r="AF57" s="32"/>
      <c r="AG57" s="32"/>
    </row>
    <row r="58" ht="21.75" customHeight="1">
      <c r="A58" s="29"/>
      <c r="B58" s="29"/>
      <c r="C58" s="41" t="s">
        <v>112</v>
      </c>
      <c r="D58" s="31" t="s">
        <v>73</v>
      </c>
      <c r="E58" s="6"/>
      <c r="F58" s="7"/>
      <c r="G58" s="16" t="str">
        <f t="shared" si="4"/>
        <v>限4字</v>
      </c>
      <c r="H58" s="33"/>
      <c r="I58" s="33"/>
      <c r="J58" s="33"/>
      <c r="K58" s="33"/>
      <c r="L58" s="33"/>
      <c r="M58" s="33"/>
      <c r="N58" s="33"/>
      <c r="O58" s="33"/>
      <c r="P58" s="33"/>
      <c r="Q58" s="33"/>
      <c r="R58" s="33"/>
      <c r="T58" s="32"/>
      <c r="U58" s="32"/>
      <c r="V58" s="32"/>
      <c r="W58" s="32"/>
      <c r="X58" s="32"/>
      <c r="Y58" s="32"/>
      <c r="Z58" s="32"/>
      <c r="AA58" s="32"/>
      <c r="AB58" s="32"/>
      <c r="AC58" s="32"/>
      <c r="AD58" s="32"/>
      <c r="AE58" s="32"/>
      <c r="AF58" s="32"/>
      <c r="AG58" s="32"/>
    </row>
    <row r="59" ht="21.75" customHeight="1">
      <c r="A59" s="29"/>
      <c r="B59" s="29"/>
      <c r="C59" s="30" t="s">
        <v>127</v>
      </c>
      <c r="D59" s="31" t="s">
        <v>73</v>
      </c>
      <c r="E59" s="6"/>
      <c r="F59" s="7"/>
      <c r="G59" s="16" t="str">
        <f>IF(D59="","限5字",IF(LENB(D59)/2&lt;=5,"OK","超過"))</f>
        <v>限5字</v>
      </c>
      <c r="H59" s="33" t="s">
        <v>73</v>
      </c>
      <c r="I59" s="33"/>
      <c r="J59" s="33"/>
      <c r="K59" s="33"/>
      <c r="L59" s="33"/>
      <c r="M59" s="33" t="s">
        <v>73</v>
      </c>
      <c r="N59" s="33"/>
      <c r="O59" s="33"/>
      <c r="P59" s="33"/>
      <c r="Q59" s="33"/>
      <c r="R59" s="33"/>
      <c r="T59" s="32"/>
      <c r="U59" s="32"/>
      <c r="V59" s="32"/>
      <c r="W59" s="32"/>
      <c r="X59" s="32"/>
      <c r="Y59" s="32"/>
      <c r="Z59" s="32"/>
      <c r="AA59" s="32"/>
      <c r="AB59" s="32"/>
      <c r="AC59" s="32"/>
      <c r="AD59" s="32"/>
      <c r="AE59" s="32"/>
      <c r="AF59" s="32"/>
      <c r="AG59" s="32"/>
    </row>
    <row r="60" ht="21.75" customHeight="1">
      <c r="A60" s="29"/>
      <c r="B60" s="29"/>
      <c r="C60" s="30" t="s">
        <v>336</v>
      </c>
      <c r="D60" s="34" t="s">
        <v>936</v>
      </c>
      <c r="E60" s="6"/>
      <c r="F60" s="7"/>
      <c r="G60" s="35" t="s">
        <v>940</v>
      </c>
      <c r="H60" s="33" t="s">
        <v>73</v>
      </c>
      <c r="I60" s="33"/>
      <c r="J60" s="33"/>
      <c r="K60" s="33"/>
      <c r="L60" s="33"/>
      <c r="M60" s="33" t="s">
        <v>73</v>
      </c>
      <c r="N60" s="33"/>
      <c r="O60" s="33"/>
      <c r="P60" s="33"/>
      <c r="Q60" s="33"/>
      <c r="R60" s="33"/>
      <c r="T60" s="32"/>
      <c r="U60" s="32"/>
      <c r="V60" s="32"/>
      <c r="W60" s="32"/>
      <c r="X60" s="32"/>
      <c r="Y60" s="32"/>
      <c r="Z60" s="32"/>
      <c r="AA60" s="32"/>
      <c r="AB60" s="32"/>
      <c r="AC60" s="32"/>
      <c r="AD60" s="32"/>
      <c r="AE60" s="32"/>
      <c r="AF60" s="32"/>
      <c r="AG60" s="32"/>
    </row>
    <row r="61" ht="15.75" customHeight="1"/>
    <row r="62" ht="22.5" customHeight="1">
      <c r="A62" s="26" t="s">
        <v>738</v>
      </c>
      <c r="B62" s="26" t="s">
        <v>1452</v>
      </c>
      <c r="C62" s="27" t="s">
        <v>742</v>
      </c>
      <c r="D62" s="6"/>
      <c r="E62" s="6"/>
      <c r="F62" s="6"/>
      <c r="G62" s="7"/>
      <c r="H62" s="27" t="s">
        <v>746</v>
      </c>
      <c r="I62" s="6"/>
      <c r="J62" s="6"/>
      <c r="K62" s="6"/>
      <c r="L62" s="7"/>
      <c r="M62" s="27" t="s">
        <v>748</v>
      </c>
      <c r="N62" s="6"/>
      <c r="O62" s="6"/>
      <c r="P62" s="6"/>
      <c r="Q62" s="6"/>
      <c r="R62" s="7"/>
      <c r="T62" s="28" t="s">
        <v>742</v>
      </c>
      <c r="U62" s="6"/>
      <c r="V62" s="6"/>
      <c r="W62" s="7"/>
      <c r="X62" s="28" t="s">
        <v>746</v>
      </c>
      <c r="Y62" s="6"/>
      <c r="Z62" s="6"/>
      <c r="AA62" s="6"/>
      <c r="AB62" s="7"/>
      <c r="AC62" s="28" t="s">
        <v>748</v>
      </c>
      <c r="AD62" s="6"/>
      <c r="AE62" s="6"/>
      <c r="AF62" s="6"/>
      <c r="AG62" s="7"/>
    </row>
    <row r="63" ht="21.75" customHeight="1">
      <c r="A63" s="29"/>
      <c r="B63" s="29"/>
      <c r="C63" s="30" t="s">
        <v>76</v>
      </c>
      <c r="D63" s="31" t="s">
        <v>73</v>
      </c>
      <c r="E63" s="6"/>
      <c r="F63" s="7"/>
      <c r="G63" s="16" t="str">
        <f>IF(D63="","限8字",IF(LENB(D63)/2&lt;=8,"OK","超過"))</f>
        <v>限8字</v>
      </c>
      <c r="H63" s="30" t="s">
        <v>76</v>
      </c>
      <c r="I63" s="31" t="s">
        <v>73</v>
      </c>
      <c r="J63" s="6"/>
      <c r="K63" s="7"/>
      <c r="L63" s="16" t="str">
        <f>IF(I63="","限8字",IF(LENB(I63)/2&lt;=8,"OK","超過"))</f>
        <v>限8字</v>
      </c>
      <c r="M63" s="30" t="s">
        <v>76</v>
      </c>
      <c r="N63" s="31" t="s">
        <v>73</v>
      </c>
      <c r="O63" s="6"/>
      <c r="P63" s="6"/>
      <c r="Q63" s="7"/>
      <c r="R63" s="16" t="str">
        <f>IF(N63="","限8字",IF(LENB(N63)/2&lt;=8,"OK","超過"))</f>
        <v>限8字</v>
      </c>
      <c r="T63" s="32"/>
      <c r="U63" s="32"/>
      <c r="V63" s="32"/>
      <c r="W63" s="32"/>
      <c r="X63" s="32"/>
      <c r="Y63" s="32"/>
      <c r="Z63" s="32"/>
      <c r="AA63" s="32"/>
      <c r="AB63" s="32"/>
      <c r="AC63" s="32"/>
      <c r="AD63" s="32"/>
      <c r="AE63" s="32"/>
      <c r="AF63" s="32"/>
      <c r="AG63" s="32"/>
    </row>
    <row r="64" ht="21.75" customHeight="1">
      <c r="A64" s="29"/>
      <c r="B64" s="29"/>
      <c r="C64" s="30" t="s">
        <v>779</v>
      </c>
      <c r="D64" s="5" t="s">
        <v>73</v>
      </c>
      <c r="E64" s="6"/>
      <c r="F64" s="7"/>
      <c r="G64" s="16" t="str">
        <f>IF(D64="","待填",IF(ISNUMBER(SEARCH(".",D64)),"OK","記得加副檔名"))</f>
        <v>待填</v>
      </c>
      <c r="H64" s="30" t="s">
        <v>779</v>
      </c>
      <c r="I64" s="5" t="s">
        <v>73</v>
      </c>
      <c r="J64" s="6"/>
      <c r="K64" s="7"/>
      <c r="L64" s="16" t="str">
        <f>IF(I64="","待填",IF(ISNUMBER(SEARCH(".",I64)),"OK","記得加副檔名"))</f>
        <v>待填</v>
      </c>
      <c r="M64" s="30" t="s">
        <v>779</v>
      </c>
      <c r="N64" s="5" t="s">
        <v>73</v>
      </c>
      <c r="O64" s="6"/>
      <c r="P64" s="6"/>
      <c r="Q64" s="7"/>
      <c r="R64" s="16" t="str">
        <f>IF(N64="","待填",IF(ISNUMBER(SEARCH(".",N64)),"OK","記得加副檔名"))</f>
        <v>待填</v>
      </c>
      <c r="T64" s="32"/>
      <c r="U64" s="32"/>
      <c r="V64" s="32"/>
      <c r="W64" s="32"/>
      <c r="X64" s="32"/>
      <c r="Y64" s="32"/>
      <c r="Z64" s="32"/>
      <c r="AA64" s="32"/>
      <c r="AB64" s="32"/>
      <c r="AC64" s="32"/>
      <c r="AD64" s="32"/>
      <c r="AE64" s="32"/>
      <c r="AF64" s="32"/>
      <c r="AG64" s="32"/>
    </row>
    <row r="65" ht="21.75" customHeight="1">
      <c r="A65" s="29"/>
      <c r="B65" s="29"/>
      <c r="C65" s="30" t="s">
        <v>112</v>
      </c>
      <c r="D65" s="31" t="s">
        <v>73</v>
      </c>
      <c r="E65" s="6"/>
      <c r="F65" s="7"/>
      <c r="G65" s="16" t="str">
        <f>IF(D65="","限8字",IF(LENB(D65)/2&lt;=8,"OK","超過"))</f>
        <v>限8字</v>
      </c>
      <c r="H65" s="30" t="s">
        <v>112</v>
      </c>
      <c r="I65" s="31" t="s">
        <v>73</v>
      </c>
      <c r="J65" s="6"/>
      <c r="K65" s="7"/>
      <c r="L65" s="16" t="str">
        <f>IF(I65="","限8字",IF(LENB(I65)/2&lt;=8,"OK","超過"))</f>
        <v>限8字</v>
      </c>
      <c r="M65" s="30" t="s">
        <v>127</v>
      </c>
      <c r="N65" s="31" t="s">
        <v>73</v>
      </c>
      <c r="O65" s="6"/>
      <c r="P65" s="6"/>
      <c r="Q65" s="7"/>
      <c r="R65" s="16" t="str">
        <f>IF(N65="","限10字",IF(LENB(N65)/2&lt;=10,"OK","超過"))</f>
        <v>限10字</v>
      </c>
      <c r="T65" s="32"/>
      <c r="U65" s="32"/>
      <c r="V65" s="32"/>
      <c r="W65" s="32"/>
      <c r="X65" s="32"/>
      <c r="Y65" s="32"/>
      <c r="Z65" s="32"/>
      <c r="AA65" s="32"/>
      <c r="AB65" s="32"/>
      <c r="AC65" s="32"/>
      <c r="AD65" s="32"/>
      <c r="AE65" s="32"/>
      <c r="AF65" s="32"/>
      <c r="AG65" s="32"/>
    </row>
    <row r="66" ht="21.75" customHeight="1">
      <c r="A66" s="29"/>
      <c r="B66" s="29"/>
      <c r="C66" s="30" t="s">
        <v>127</v>
      </c>
      <c r="D66" s="31" t="s">
        <v>73</v>
      </c>
      <c r="E66" s="6"/>
      <c r="F66" s="7"/>
      <c r="G66" s="16" t="str">
        <f>IF(D66="","限10字",IF(LENB(D66)/2&lt;=10,"OK","超過"))</f>
        <v>限10字</v>
      </c>
      <c r="H66" s="33" t="s">
        <v>73</v>
      </c>
      <c r="I66" s="33"/>
      <c r="J66" s="33"/>
      <c r="K66" s="33"/>
      <c r="L66" s="33"/>
      <c r="M66" s="33" t="s">
        <v>73</v>
      </c>
      <c r="N66" s="33"/>
      <c r="O66" s="33"/>
      <c r="P66" s="33"/>
      <c r="Q66" s="33"/>
      <c r="R66" s="33"/>
      <c r="T66" s="32"/>
      <c r="U66" s="32"/>
      <c r="V66" s="32"/>
      <c r="W66" s="32"/>
      <c r="X66" s="32"/>
      <c r="Y66" s="32"/>
      <c r="Z66" s="32"/>
      <c r="AA66" s="32"/>
      <c r="AB66" s="32"/>
      <c r="AC66" s="32"/>
      <c r="AD66" s="32"/>
      <c r="AE66" s="32"/>
      <c r="AF66" s="32"/>
      <c r="AG66" s="32"/>
    </row>
    <row r="67" ht="21.75" customHeight="1">
      <c r="A67" s="29"/>
      <c r="B67" s="29"/>
      <c r="C67" s="33" t="s">
        <v>73</v>
      </c>
      <c r="D67" s="33"/>
      <c r="E67" s="33"/>
      <c r="F67" s="33"/>
      <c r="G67" s="33"/>
      <c r="H67" s="33" t="s">
        <v>73</v>
      </c>
      <c r="I67" s="33"/>
      <c r="J67" s="33"/>
      <c r="K67" s="33"/>
      <c r="L67" s="33"/>
      <c r="M67" s="33" t="s">
        <v>73</v>
      </c>
      <c r="N67" s="33"/>
      <c r="O67" s="33"/>
      <c r="P67" s="33"/>
      <c r="Q67" s="33"/>
      <c r="R67" s="33"/>
      <c r="T67" s="32"/>
      <c r="U67" s="32"/>
      <c r="V67" s="32"/>
      <c r="W67" s="32"/>
      <c r="X67" s="32"/>
      <c r="Y67" s="32"/>
      <c r="Z67" s="32"/>
      <c r="AA67" s="32"/>
      <c r="AB67" s="32"/>
      <c r="AC67" s="32"/>
      <c r="AD67" s="32"/>
      <c r="AE67" s="32"/>
      <c r="AF67" s="32"/>
      <c r="AG67" s="32"/>
    </row>
    <row r="68" ht="21.75" customHeight="1">
      <c r="A68" s="29"/>
      <c r="B68" s="29"/>
      <c r="C68" s="33" t="s">
        <v>73</v>
      </c>
      <c r="D68" s="33"/>
      <c r="E68" s="33"/>
      <c r="F68" s="33"/>
      <c r="G68" s="33"/>
      <c r="H68" s="33" t="s">
        <v>73</v>
      </c>
      <c r="I68" s="33"/>
      <c r="J68" s="33"/>
      <c r="K68" s="33"/>
      <c r="L68" s="33"/>
      <c r="M68" s="33" t="s">
        <v>73</v>
      </c>
      <c r="N68" s="33"/>
      <c r="O68" s="33"/>
      <c r="P68" s="33"/>
      <c r="Q68" s="33"/>
      <c r="R68" s="33"/>
      <c r="T68" s="32"/>
      <c r="U68" s="32"/>
      <c r="V68" s="32"/>
      <c r="W68" s="32"/>
      <c r="X68" s="32"/>
      <c r="Y68" s="32"/>
      <c r="Z68" s="32"/>
      <c r="AA68" s="32"/>
      <c r="AB68" s="32"/>
      <c r="AC68" s="32"/>
      <c r="AD68" s="32"/>
      <c r="AE68" s="32"/>
      <c r="AF68" s="32"/>
      <c r="AG68" s="32"/>
    </row>
    <row r="69" ht="15.75" customHeight="1"/>
    <row r="70" ht="22.5" customHeight="1">
      <c r="A70" s="26" t="s">
        <v>738</v>
      </c>
      <c r="B70" s="26" t="s">
        <v>1535</v>
      </c>
      <c r="C70" s="27" t="s">
        <v>742</v>
      </c>
      <c r="D70" s="6"/>
      <c r="E70" s="6"/>
      <c r="F70" s="6"/>
      <c r="G70" s="7"/>
      <c r="H70" s="27" t="s">
        <v>746</v>
      </c>
      <c r="I70" s="6"/>
      <c r="J70" s="6"/>
      <c r="K70" s="6"/>
      <c r="L70" s="7"/>
      <c r="M70" s="27" t="s">
        <v>748</v>
      </c>
      <c r="N70" s="6"/>
      <c r="O70" s="6"/>
      <c r="P70" s="6"/>
      <c r="Q70" s="6"/>
      <c r="R70" s="7"/>
      <c r="T70" s="28" t="s">
        <v>742</v>
      </c>
      <c r="U70" s="6"/>
      <c r="V70" s="6"/>
      <c r="W70" s="7"/>
      <c r="X70" s="28" t="s">
        <v>746</v>
      </c>
      <c r="Y70" s="6"/>
      <c r="Z70" s="6"/>
      <c r="AA70" s="6"/>
      <c r="AB70" s="7"/>
      <c r="AC70" s="28" t="s">
        <v>748</v>
      </c>
      <c r="AD70" s="6"/>
      <c r="AE70" s="6"/>
      <c r="AF70" s="6"/>
      <c r="AG70" s="7"/>
    </row>
    <row r="71" ht="21.75" customHeight="1">
      <c r="A71" s="29"/>
      <c r="B71" s="29"/>
      <c r="C71" s="30" t="s">
        <v>76</v>
      </c>
      <c r="D71" s="31" t="s">
        <v>73</v>
      </c>
      <c r="E71" s="6"/>
      <c r="F71" s="7"/>
      <c r="G71" s="16" t="str">
        <f>IF(D71="","限8字",IF(LENB(D71)/2&lt;=8,"OK","超過"))</f>
        <v>限8字</v>
      </c>
      <c r="H71" s="30" t="s">
        <v>76</v>
      </c>
      <c r="I71" s="31" t="s">
        <v>73</v>
      </c>
      <c r="J71" s="6"/>
      <c r="K71" s="7"/>
      <c r="L71" s="16" t="str">
        <f>IF(I71="","限8字",IF(LENB(I71)/2&lt;=8,"OK","超過"))</f>
        <v>限8字</v>
      </c>
      <c r="M71" s="30" t="s">
        <v>76</v>
      </c>
      <c r="N71" s="31" t="s">
        <v>73</v>
      </c>
      <c r="O71" s="6"/>
      <c r="P71" s="6"/>
      <c r="Q71" s="7"/>
      <c r="R71" s="16" t="str">
        <f>IF(N71="","限8字",IF(LENB(N71)/2&lt;=8,"OK","超過"))</f>
        <v>限8字</v>
      </c>
      <c r="T71" s="32"/>
      <c r="U71" s="32"/>
      <c r="V71" s="32"/>
      <c r="W71" s="32"/>
      <c r="X71" s="32"/>
      <c r="Y71" s="32"/>
      <c r="Z71" s="32"/>
      <c r="AA71" s="32"/>
      <c r="AB71" s="32"/>
      <c r="AC71" s="32"/>
      <c r="AD71" s="32"/>
      <c r="AE71" s="32"/>
      <c r="AF71" s="32"/>
      <c r="AG71" s="32"/>
    </row>
    <row r="72" ht="21.75" customHeight="1">
      <c r="A72" s="29"/>
      <c r="B72" s="29"/>
      <c r="C72" s="30" t="s">
        <v>779</v>
      </c>
      <c r="D72" s="5" t="s">
        <v>73</v>
      </c>
      <c r="E72" s="6"/>
      <c r="F72" s="7"/>
      <c r="G72" s="16" t="str">
        <f>IF(D72="","待填",IF(ISNUMBER(SEARCH(".",D72)),"OK","記得加副檔名"))</f>
        <v>待填</v>
      </c>
      <c r="H72" s="30" t="s">
        <v>779</v>
      </c>
      <c r="I72" s="5" t="s">
        <v>73</v>
      </c>
      <c r="J72" s="6"/>
      <c r="K72" s="7"/>
      <c r="L72" s="16" t="str">
        <f>IF(I72="","待填",IF(ISNUMBER(SEARCH(".",I72)),"OK","記得加副檔名"))</f>
        <v>待填</v>
      </c>
      <c r="M72" s="30" t="s">
        <v>779</v>
      </c>
      <c r="N72" s="5" t="s">
        <v>73</v>
      </c>
      <c r="O72" s="6"/>
      <c r="P72" s="6"/>
      <c r="Q72" s="7"/>
      <c r="R72" s="16" t="str">
        <f>IF(N72="","待填",IF(ISNUMBER(SEARCH(".",N72)),"OK","記得加副檔名"))</f>
        <v>待填</v>
      </c>
      <c r="T72" s="32"/>
      <c r="U72" s="32"/>
      <c r="V72" s="32"/>
      <c r="W72" s="32"/>
      <c r="X72" s="32"/>
      <c r="Y72" s="32"/>
      <c r="Z72" s="32"/>
      <c r="AA72" s="32"/>
      <c r="AB72" s="32"/>
      <c r="AC72" s="32"/>
      <c r="AD72" s="32"/>
      <c r="AE72" s="32"/>
      <c r="AF72" s="32"/>
      <c r="AG72" s="32"/>
    </row>
    <row r="73" ht="21.75" customHeight="1">
      <c r="A73" s="29"/>
      <c r="B73" s="29"/>
      <c r="C73" s="33" t="s">
        <v>73</v>
      </c>
      <c r="D73" s="33"/>
      <c r="E73" s="33"/>
      <c r="F73" s="33"/>
      <c r="G73" s="33"/>
      <c r="H73" s="30" t="s">
        <v>112</v>
      </c>
      <c r="I73" s="31" t="s">
        <v>73</v>
      </c>
      <c r="J73" s="6"/>
      <c r="K73" s="7"/>
      <c r="L73" s="16" t="str">
        <f>IF(I73="","限8字",IF(LENB(I73)/2&lt;=8,"OK","超過"))</f>
        <v>限8字</v>
      </c>
      <c r="M73" s="30" t="s">
        <v>112</v>
      </c>
      <c r="N73" s="31" t="s">
        <v>73</v>
      </c>
      <c r="O73" s="6"/>
      <c r="P73" s="6"/>
      <c r="Q73" s="7"/>
      <c r="R73" s="16" t="str">
        <f>IF(N73="","限8字",IF(LENB(N73)/2&lt;=8,"OK","超過"))</f>
        <v>限8字</v>
      </c>
      <c r="T73" s="32"/>
      <c r="U73" s="32"/>
      <c r="V73" s="32"/>
      <c r="W73" s="32"/>
      <c r="X73" s="32"/>
      <c r="Y73" s="32"/>
      <c r="Z73" s="32"/>
      <c r="AA73" s="32"/>
      <c r="AB73" s="32"/>
      <c r="AC73" s="32"/>
      <c r="AD73" s="32"/>
      <c r="AE73" s="32"/>
      <c r="AF73" s="32"/>
      <c r="AG73" s="32"/>
    </row>
    <row r="74" ht="21.75" customHeight="1">
      <c r="A74" s="29"/>
      <c r="B74" s="29"/>
      <c r="C74" s="33" t="s">
        <v>73</v>
      </c>
      <c r="D74" s="33"/>
      <c r="E74" s="33"/>
      <c r="F74" s="33"/>
      <c r="G74" s="33"/>
      <c r="H74" s="30" t="s">
        <v>127</v>
      </c>
      <c r="I74" s="31" t="s">
        <v>73</v>
      </c>
      <c r="J74" s="6"/>
      <c r="K74" s="7"/>
      <c r="L74" s="16" t="str">
        <f>IF(I74="","限10字",IF(LENB(I74)/2&lt;=10,"OK","超過"))</f>
        <v>限10字</v>
      </c>
      <c r="M74" s="30" t="s">
        <v>302</v>
      </c>
      <c r="N74" s="31" t="s">
        <v>73</v>
      </c>
      <c r="O74" s="6"/>
      <c r="P74" s="6"/>
      <c r="Q74" s="7"/>
      <c r="R74" s="16" t="str">
        <f>IF(N74="","限5字",IF(LENB(N74)/2&lt;=5,"OK","超過"))</f>
        <v>限5字</v>
      </c>
      <c r="T74" s="32"/>
      <c r="U74" s="32"/>
      <c r="V74" s="32"/>
      <c r="W74" s="32"/>
      <c r="X74" s="32"/>
      <c r="Y74" s="32"/>
      <c r="Z74" s="32"/>
      <c r="AA74" s="32"/>
      <c r="AB74" s="32"/>
      <c r="AC74" s="32"/>
      <c r="AD74" s="32"/>
      <c r="AE74" s="32"/>
      <c r="AF74" s="32"/>
      <c r="AG74" s="32"/>
    </row>
    <row r="75" ht="21.75" customHeight="1">
      <c r="A75" s="29"/>
      <c r="B75" s="29"/>
      <c r="C75" s="33" t="s">
        <v>73</v>
      </c>
      <c r="D75" s="33"/>
      <c r="E75" s="33"/>
      <c r="F75" s="33"/>
      <c r="G75" s="33"/>
      <c r="H75" s="30" t="s">
        <v>302</v>
      </c>
      <c r="I75" s="31" t="s">
        <v>73</v>
      </c>
      <c r="J75" s="6"/>
      <c r="K75" s="7"/>
      <c r="L75" s="16" t="str">
        <f>IF(I75="","限5字",IF(LENB(I75)/2&lt;=5,"OK","超過"))</f>
        <v>限5字</v>
      </c>
      <c r="M75" s="33" t="s">
        <v>73</v>
      </c>
      <c r="N75" s="33"/>
      <c r="O75" s="33"/>
      <c r="P75" s="33"/>
      <c r="Q75" s="33"/>
      <c r="R75" s="33"/>
      <c r="T75" s="32"/>
      <c r="U75" s="32"/>
      <c r="V75" s="32"/>
      <c r="W75" s="32"/>
      <c r="X75" s="32"/>
      <c r="Y75" s="32"/>
      <c r="Z75" s="32"/>
      <c r="AA75" s="32"/>
      <c r="AB75" s="32"/>
      <c r="AC75" s="32"/>
      <c r="AD75" s="32"/>
      <c r="AE75" s="32"/>
      <c r="AF75" s="32"/>
      <c r="AG75" s="32"/>
    </row>
    <row r="76" ht="21.75" customHeight="1">
      <c r="A76" s="29"/>
      <c r="B76" s="29"/>
      <c r="C76" s="33" t="s">
        <v>73</v>
      </c>
      <c r="D76" s="33"/>
      <c r="E76" s="33"/>
      <c r="F76" s="33"/>
      <c r="G76" s="33"/>
      <c r="H76" s="33" t="s">
        <v>73</v>
      </c>
      <c r="I76" s="33"/>
      <c r="J76" s="33"/>
      <c r="K76" s="33"/>
      <c r="L76" s="33"/>
      <c r="M76" s="33" t="s">
        <v>73</v>
      </c>
      <c r="N76" s="33"/>
      <c r="O76" s="33"/>
      <c r="P76" s="33"/>
      <c r="Q76" s="33"/>
      <c r="R76" s="33"/>
      <c r="T76" s="32"/>
      <c r="U76" s="32"/>
      <c r="V76" s="32"/>
      <c r="W76" s="32"/>
      <c r="X76" s="32"/>
      <c r="Y76" s="32"/>
      <c r="Z76" s="32"/>
      <c r="AA76" s="32"/>
      <c r="AB76" s="32"/>
      <c r="AC76" s="32"/>
      <c r="AD76" s="32"/>
      <c r="AE76" s="32"/>
      <c r="AF76" s="32"/>
      <c r="AG76" s="32"/>
    </row>
    <row r="77" ht="15.75" customHeight="1"/>
    <row r="78" ht="22.5" customHeight="1">
      <c r="A78" s="26" t="s">
        <v>738</v>
      </c>
      <c r="B78" s="26" t="s">
        <v>1613</v>
      </c>
      <c r="C78" s="27" t="s">
        <v>742</v>
      </c>
      <c r="D78" s="6"/>
      <c r="E78" s="6"/>
      <c r="F78" s="6"/>
      <c r="G78" s="7"/>
      <c r="H78" s="27" t="s">
        <v>746</v>
      </c>
      <c r="I78" s="6"/>
      <c r="J78" s="6"/>
      <c r="K78" s="6"/>
      <c r="L78" s="7"/>
      <c r="M78" s="27" t="s">
        <v>748</v>
      </c>
      <c r="N78" s="6"/>
      <c r="O78" s="6"/>
      <c r="P78" s="6"/>
      <c r="Q78" s="6"/>
      <c r="R78" s="7"/>
      <c r="T78" s="28" t="s">
        <v>742</v>
      </c>
      <c r="U78" s="6"/>
      <c r="V78" s="6"/>
      <c r="W78" s="7"/>
      <c r="X78" s="28" t="s">
        <v>746</v>
      </c>
      <c r="Y78" s="6"/>
      <c r="Z78" s="6"/>
      <c r="AA78" s="6"/>
      <c r="AB78" s="7"/>
      <c r="AC78" s="28" t="s">
        <v>748</v>
      </c>
      <c r="AD78" s="6"/>
      <c r="AE78" s="6"/>
      <c r="AF78" s="6"/>
      <c r="AG78" s="7"/>
    </row>
    <row r="79" ht="21.75" customHeight="1">
      <c r="A79" s="29"/>
      <c r="B79" s="29"/>
      <c r="C79" s="30" t="s">
        <v>76</v>
      </c>
      <c r="D79" s="31" t="s">
        <v>73</v>
      </c>
      <c r="E79" s="6"/>
      <c r="F79" s="7"/>
      <c r="G79" s="16" t="str">
        <f>IF(D79="","限8字",IF(LENB(D79)/2&lt;=8,"OK","超過"))</f>
        <v>限8字</v>
      </c>
      <c r="H79" s="30" t="s">
        <v>76</v>
      </c>
      <c r="I79" s="31" t="s">
        <v>73</v>
      </c>
      <c r="J79" s="6"/>
      <c r="K79" s="7"/>
      <c r="L79" s="16" t="str">
        <f>IF(I79="","限8字",IF(LENB(I79)/2&lt;=8,"OK","超過"))</f>
        <v>限8字</v>
      </c>
      <c r="M79" s="30" t="s">
        <v>76</v>
      </c>
      <c r="N79" s="31" t="s">
        <v>73</v>
      </c>
      <c r="O79" s="6"/>
      <c r="P79" s="6"/>
      <c r="Q79" s="7"/>
      <c r="R79" s="16" t="str">
        <f>IF(N79="","限8字",IF(LENB(N79)/2&lt;=8,"OK","超過"))</f>
        <v>限8字</v>
      </c>
      <c r="T79" s="32"/>
      <c r="U79" s="32"/>
      <c r="V79" s="32"/>
      <c r="W79" s="32"/>
      <c r="X79" s="32"/>
      <c r="Y79" s="32"/>
      <c r="Z79" s="32"/>
      <c r="AA79" s="32"/>
      <c r="AB79" s="32"/>
      <c r="AC79" s="32"/>
      <c r="AD79" s="32"/>
      <c r="AE79" s="32"/>
      <c r="AF79" s="32"/>
      <c r="AG79" s="32"/>
    </row>
    <row r="80" ht="21.75" customHeight="1">
      <c r="A80" s="29"/>
      <c r="B80" s="29"/>
      <c r="C80" s="30" t="s">
        <v>779</v>
      </c>
      <c r="D80" s="5" t="s">
        <v>73</v>
      </c>
      <c r="E80" s="6"/>
      <c r="F80" s="7"/>
      <c r="G80" s="16" t="str">
        <f>IF(D80="","待填",IF(ISNUMBER(SEARCH(".",D80)),"OK","記得加副檔名"))</f>
        <v>待填</v>
      </c>
      <c r="H80" s="30" t="s">
        <v>779</v>
      </c>
      <c r="I80" s="5" t="s">
        <v>73</v>
      </c>
      <c r="J80" s="6"/>
      <c r="K80" s="7"/>
      <c r="L80" s="16" t="str">
        <f>IF(I80="","待填",IF(ISNUMBER(SEARCH(".",I80)),"OK","記得加副檔名"))</f>
        <v>待填</v>
      </c>
      <c r="M80" s="30" t="s">
        <v>779</v>
      </c>
      <c r="N80" s="5" t="s">
        <v>73</v>
      </c>
      <c r="O80" s="6"/>
      <c r="P80" s="6"/>
      <c r="Q80" s="7"/>
      <c r="R80" s="16" t="str">
        <f>IF(N80="","待填",IF(ISNUMBER(SEARCH(".",N80)),"OK","記得加副檔名"))</f>
        <v>待填</v>
      </c>
      <c r="T80" s="32"/>
      <c r="U80" s="32"/>
      <c r="V80" s="32"/>
      <c r="W80" s="32"/>
      <c r="X80" s="32"/>
      <c r="Y80" s="32"/>
      <c r="Z80" s="32"/>
      <c r="AA80" s="32"/>
      <c r="AB80" s="32"/>
      <c r="AC80" s="32"/>
      <c r="AD80" s="32"/>
      <c r="AE80" s="32"/>
      <c r="AF80" s="32"/>
      <c r="AG80" s="32"/>
    </row>
    <row r="81" ht="21.75" customHeight="1">
      <c r="A81" s="29"/>
      <c r="B81" s="29"/>
      <c r="C81" s="30" t="s">
        <v>127</v>
      </c>
      <c r="D81" s="31" t="s">
        <v>73</v>
      </c>
      <c r="E81" s="6"/>
      <c r="F81" s="7"/>
      <c r="G81" s="16" t="str">
        <f>IF(D81="","限10字",IF(LENB(D81)/2&lt;=10,"OK","超過"))</f>
        <v>限10字</v>
      </c>
      <c r="H81" s="30" t="s">
        <v>302</v>
      </c>
      <c r="I81" s="31" t="s">
        <v>73</v>
      </c>
      <c r="J81" s="6"/>
      <c r="K81" s="7"/>
      <c r="L81" s="16" t="str">
        <f>IF(I81="","限5字",IF(LENB(I81)/2&lt;=5,"OK","超過"))</f>
        <v>限5字</v>
      </c>
      <c r="M81" s="30" t="s">
        <v>112</v>
      </c>
      <c r="N81" s="31" t="s">
        <v>73</v>
      </c>
      <c r="O81" s="6"/>
      <c r="P81" s="6"/>
      <c r="Q81" s="7"/>
      <c r="R81" s="16" t="str">
        <f>IF(N81="","限8字",IF(LENB(N81)/2&lt;=8,"OK","超過"))</f>
        <v>限8字</v>
      </c>
      <c r="T81" s="32"/>
      <c r="U81" s="32"/>
      <c r="V81" s="32"/>
      <c r="W81" s="32"/>
      <c r="X81" s="32"/>
      <c r="Y81" s="32"/>
      <c r="Z81" s="32"/>
      <c r="AA81" s="32"/>
      <c r="AB81" s="32"/>
      <c r="AC81" s="32"/>
      <c r="AD81" s="32"/>
      <c r="AE81" s="32"/>
      <c r="AF81" s="32"/>
      <c r="AG81" s="32"/>
    </row>
    <row r="82" ht="21.75" customHeight="1">
      <c r="A82" s="29"/>
      <c r="B82" s="29"/>
      <c r="C82" s="30" t="s">
        <v>302</v>
      </c>
      <c r="D82" s="31" t="s">
        <v>73</v>
      </c>
      <c r="E82" s="6"/>
      <c r="F82" s="7"/>
      <c r="G82" s="16" t="str">
        <f>IF(D82="","限5字",IF(LENB(D82)/2&lt;=5,"OK","超過"))</f>
        <v>限5字</v>
      </c>
      <c r="H82" s="33" t="s">
        <v>73</v>
      </c>
      <c r="I82" s="33"/>
      <c r="J82" s="33"/>
      <c r="K82" s="33"/>
      <c r="L82" s="33"/>
      <c r="M82" s="30" t="s">
        <v>127</v>
      </c>
      <c r="N82" s="31" t="s">
        <v>73</v>
      </c>
      <c r="O82" s="6"/>
      <c r="P82" s="6"/>
      <c r="Q82" s="7"/>
      <c r="R82" s="16" t="str">
        <f>IF(N82="","限10字",IF(LENB(N82)/2&lt;=10,"OK","超過"))</f>
        <v>限10字</v>
      </c>
      <c r="T82" s="32"/>
      <c r="U82" s="32"/>
      <c r="V82" s="32"/>
      <c r="W82" s="32"/>
      <c r="X82" s="32"/>
      <c r="Y82" s="32"/>
      <c r="Z82" s="32"/>
      <c r="AA82" s="32"/>
      <c r="AB82" s="32"/>
      <c r="AC82" s="32"/>
      <c r="AD82" s="32"/>
      <c r="AE82" s="32"/>
      <c r="AF82" s="32"/>
      <c r="AG82" s="32"/>
    </row>
    <row r="83" ht="21.75" customHeight="1">
      <c r="A83" s="29"/>
      <c r="B83" s="29"/>
      <c r="C83" s="33" t="s">
        <v>73</v>
      </c>
      <c r="D83" s="33"/>
      <c r="E83" s="33"/>
      <c r="F83" s="33"/>
      <c r="G83" s="33"/>
      <c r="H83" s="33" t="s">
        <v>73</v>
      </c>
      <c r="I83" s="33"/>
      <c r="J83" s="33"/>
      <c r="K83" s="33"/>
      <c r="L83" s="33"/>
      <c r="M83" s="30" t="s">
        <v>336</v>
      </c>
      <c r="N83" s="34" t="s">
        <v>936</v>
      </c>
      <c r="O83" s="6"/>
      <c r="P83" s="6"/>
      <c r="Q83" s="7"/>
      <c r="R83" s="35" t="s">
        <v>940</v>
      </c>
      <c r="T83" s="32"/>
      <c r="U83" s="32"/>
      <c r="V83" s="32"/>
      <c r="W83" s="32"/>
      <c r="X83" s="32"/>
      <c r="Y83" s="32"/>
      <c r="Z83" s="32"/>
      <c r="AA83" s="32"/>
      <c r="AB83" s="32"/>
      <c r="AC83" s="32"/>
      <c r="AD83" s="32"/>
      <c r="AE83" s="32"/>
      <c r="AF83" s="32"/>
      <c r="AG83" s="32"/>
    </row>
    <row r="84" ht="21.75" customHeight="1">
      <c r="A84" s="29"/>
      <c r="B84" s="29"/>
      <c r="C84" s="33" t="s">
        <v>73</v>
      </c>
      <c r="D84" s="33"/>
      <c r="E84" s="33"/>
      <c r="F84" s="33"/>
      <c r="G84" s="33"/>
      <c r="H84" s="33" t="s">
        <v>73</v>
      </c>
      <c r="I84" s="33"/>
      <c r="J84" s="33"/>
      <c r="K84" s="33"/>
      <c r="L84" s="33"/>
      <c r="M84" s="33" t="s">
        <v>73</v>
      </c>
      <c r="N84" s="33"/>
      <c r="O84" s="33"/>
      <c r="P84" s="33"/>
      <c r="Q84" s="33"/>
      <c r="R84" s="33"/>
      <c r="T84" s="32"/>
      <c r="U84" s="32"/>
      <c r="V84" s="32"/>
      <c r="W84" s="32"/>
      <c r="X84" s="32"/>
      <c r="Y84" s="32"/>
      <c r="Z84" s="32"/>
      <c r="AA84" s="32"/>
      <c r="AB84" s="32"/>
      <c r="AC84" s="32"/>
      <c r="AD84" s="32"/>
      <c r="AE84" s="32"/>
      <c r="AF84" s="32"/>
      <c r="AG84" s="32"/>
    </row>
    <row r="85" ht="15.75" customHeight="1"/>
    <row r="86" ht="22.5" customHeight="1">
      <c r="A86" s="26" t="s">
        <v>738</v>
      </c>
      <c r="B86" s="26" t="s">
        <v>1677</v>
      </c>
      <c r="C86" s="27" t="s">
        <v>742</v>
      </c>
      <c r="D86" s="6"/>
      <c r="E86" s="6"/>
      <c r="F86" s="6"/>
      <c r="G86" s="7"/>
      <c r="H86" s="27" t="s">
        <v>746</v>
      </c>
      <c r="I86" s="6"/>
      <c r="J86" s="6"/>
      <c r="K86" s="6"/>
      <c r="L86" s="7"/>
      <c r="M86" s="27" t="s">
        <v>748</v>
      </c>
      <c r="N86" s="6"/>
      <c r="O86" s="6"/>
      <c r="P86" s="6"/>
      <c r="Q86" s="6"/>
      <c r="R86" s="7"/>
      <c r="T86" s="28" t="s">
        <v>742</v>
      </c>
      <c r="U86" s="6"/>
      <c r="V86" s="6"/>
      <c r="W86" s="7"/>
      <c r="X86" s="28" t="s">
        <v>746</v>
      </c>
      <c r="Y86" s="6"/>
      <c r="Z86" s="6"/>
      <c r="AA86" s="6"/>
      <c r="AB86" s="7"/>
      <c r="AC86" s="28" t="s">
        <v>748</v>
      </c>
      <c r="AD86" s="6"/>
      <c r="AE86" s="6"/>
      <c r="AF86" s="6"/>
      <c r="AG86" s="7"/>
    </row>
    <row r="87" ht="21.75" customHeight="1">
      <c r="A87" s="29"/>
      <c r="B87" s="29"/>
      <c r="C87" s="30" t="s">
        <v>76</v>
      </c>
      <c r="D87" s="31" t="s">
        <v>73</v>
      </c>
      <c r="E87" s="6"/>
      <c r="F87" s="7"/>
      <c r="G87" s="16" t="str">
        <f>IF(D87="","限8字",IF(LENB(D87)/2&lt;=8,"OK","超過"))</f>
        <v>限8字</v>
      </c>
      <c r="H87" s="30" t="s">
        <v>76</v>
      </c>
      <c r="I87" s="31" t="s">
        <v>73</v>
      </c>
      <c r="J87" s="6"/>
      <c r="K87" s="7"/>
      <c r="L87" s="16" t="str">
        <f>IF(I87="","限8字",IF(LENB(I87)/2&lt;=8,"OK","超過"))</f>
        <v>限8字</v>
      </c>
      <c r="M87" s="30" t="s">
        <v>76</v>
      </c>
      <c r="N87" s="31" t="s">
        <v>73</v>
      </c>
      <c r="O87" s="6"/>
      <c r="P87" s="6"/>
      <c r="Q87" s="7"/>
      <c r="R87" s="16" t="str">
        <f>IF(N87="","限8字",IF(LENB(N87)/2&lt;=8,"OK","超過"))</f>
        <v>限8字</v>
      </c>
      <c r="T87" s="32"/>
      <c r="U87" s="32"/>
      <c r="V87" s="32"/>
      <c r="W87" s="32"/>
      <c r="X87" s="32"/>
      <c r="Y87" s="32"/>
      <c r="Z87" s="32"/>
      <c r="AA87" s="32"/>
      <c r="AB87" s="32"/>
      <c r="AC87" s="32"/>
      <c r="AD87" s="32"/>
      <c r="AE87" s="32"/>
      <c r="AF87" s="32"/>
      <c r="AG87" s="32"/>
    </row>
    <row r="88" ht="21.75" customHeight="1">
      <c r="A88" s="29"/>
      <c r="B88" s="29"/>
      <c r="C88" s="30" t="s">
        <v>779</v>
      </c>
      <c r="D88" s="5" t="s">
        <v>73</v>
      </c>
      <c r="E88" s="6"/>
      <c r="F88" s="7"/>
      <c r="G88" s="16" t="str">
        <f>IF(D88="","待填",IF(ISNUMBER(SEARCH(".",D88)),"OK","記得加副檔名"))</f>
        <v>待填</v>
      </c>
      <c r="H88" s="30" t="s">
        <v>779</v>
      </c>
      <c r="I88" s="5" t="s">
        <v>73</v>
      </c>
      <c r="J88" s="6"/>
      <c r="K88" s="7"/>
      <c r="L88" s="16" t="str">
        <f>IF(I88="","待填",IF(ISNUMBER(SEARCH(".",I88)),"OK","記得加副檔名"))</f>
        <v>待填</v>
      </c>
      <c r="M88" s="30" t="s">
        <v>779</v>
      </c>
      <c r="N88" s="5" t="s">
        <v>73</v>
      </c>
      <c r="O88" s="6"/>
      <c r="P88" s="6"/>
      <c r="Q88" s="7"/>
      <c r="R88" s="16" t="str">
        <f>IF(N88="","待填",IF(ISNUMBER(SEARCH(".",N88)),"OK","記得加副檔名"))</f>
        <v>待填</v>
      </c>
      <c r="T88" s="32"/>
      <c r="U88" s="32"/>
      <c r="V88" s="32"/>
      <c r="W88" s="32"/>
      <c r="X88" s="32"/>
      <c r="Y88" s="32"/>
      <c r="Z88" s="32"/>
      <c r="AA88" s="32"/>
      <c r="AB88" s="32"/>
      <c r="AC88" s="32"/>
      <c r="AD88" s="32"/>
      <c r="AE88" s="32"/>
      <c r="AF88" s="32"/>
      <c r="AG88" s="32"/>
    </row>
    <row r="89" ht="21.75" customHeight="1">
      <c r="A89" s="29"/>
      <c r="B89" s="29"/>
      <c r="C89" s="30" t="s">
        <v>112</v>
      </c>
      <c r="D89" s="31" t="s">
        <v>73</v>
      </c>
      <c r="E89" s="6"/>
      <c r="F89" s="7"/>
      <c r="G89" s="16" t="str">
        <f>IF(D89="","限8字",IF(LENB(D89)/2&lt;=8,"OK","超過"))</f>
        <v>限8字</v>
      </c>
      <c r="H89" s="30" t="s">
        <v>127</v>
      </c>
      <c r="I89" s="31" t="s">
        <v>73</v>
      </c>
      <c r="J89" s="6"/>
      <c r="K89" s="7"/>
      <c r="L89" s="16" t="str">
        <f>IF(I89="","限10字",IF(LENB(I89)/2&lt;=10,"OK","超過"))</f>
        <v>限10字</v>
      </c>
      <c r="M89" s="30" t="s">
        <v>336</v>
      </c>
      <c r="N89" s="34" t="s">
        <v>936</v>
      </c>
      <c r="O89" s="6"/>
      <c r="P89" s="6"/>
      <c r="Q89" s="7"/>
      <c r="R89" s="35" t="s">
        <v>940</v>
      </c>
      <c r="T89" s="32"/>
      <c r="U89" s="32"/>
      <c r="V89" s="32"/>
      <c r="W89" s="32"/>
      <c r="X89" s="32"/>
      <c r="Y89" s="32"/>
      <c r="Z89" s="32"/>
      <c r="AA89" s="32"/>
      <c r="AB89" s="32"/>
      <c r="AC89" s="32"/>
      <c r="AD89" s="32"/>
      <c r="AE89" s="32"/>
      <c r="AF89" s="32"/>
      <c r="AG89" s="32"/>
    </row>
    <row r="90" ht="21.75" customHeight="1">
      <c r="A90" s="29"/>
      <c r="B90" s="29"/>
      <c r="C90" s="30" t="s">
        <v>336</v>
      </c>
      <c r="D90" s="34" t="s">
        <v>936</v>
      </c>
      <c r="E90" s="6"/>
      <c r="F90" s="7"/>
      <c r="G90" s="35" t="s">
        <v>940</v>
      </c>
      <c r="H90" s="30" t="s">
        <v>336</v>
      </c>
      <c r="I90" s="34" t="s">
        <v>936</v>
      </c>
      <c r="J90" s="6"/>
      <c r="K90" s="7"/>
      <c r="L90" s="35" t="s">
        <v>940</v>
      </c>
      <c r="M90" s="33" t="s">
        <v>73</v>
      </c>
      <c r="N90" s="33"/>
      <c r="O90" s="33"/>
      <c r="P90" s="33"/>
      <c r="Q90" s="33"/>
      <c r="R90" s="33"/>
      <c r="T90" s="32"/>
      <c r="U90" s="32"/>
      <c r="V90" s="32"/>
      <c r="W90" s="32"/>
      <c r="X90" s="32"/>
      <c r="Y90" s="32"/>
      <c r="Z90" s="32"/>
      <c r="AA90" s="32"/>
      <c r="AB90" s="32"/>
      <c r="AC90" s="32"/>
      <c r="AD90" s="32"/>
      <c r="AE90" s="32"/>
      <c r="AF90" s="32"/>
      <c r="AG90" s="32"/>
    </row>
    <row r="91" ht="21.75" customHeight="1">
      <c r="A91" s="29"/>
      <c r="B91" s="29"/>
      <c r="C91" s="33" t="s">
        <v>73</v>
      </c>
      <c r="D91" s="33"/>
      <c r="E91" s="33"/>
      <c r="F91" s="33"/>
      <c r="G91" s="33"/>
      <c r="H91" s="33" t="s">
        <v>73</v>
      </c>
      <c r="I91" s="33"/>
      <c r="J91" s="33"/>
      <c r="K91" s="33"/>
      <c r="L91" s="33"/>
      <c r="M91" s="33" t="s">
        <v>73</v>
      </c>
      <c r="N91" s="33"/>
      <c r="O91" s="33"/>
      <c r="P91" s="33"/>
      <c r="Q91" s="33"/>
      <c r="R91" s="33"/>
      <c r="T91" s="32"/>
      <c r="U91" s="32"/>
      <c r="V91" s="32"/>
      <c r="W91" s="32"/>
      <c r="X91" s="32"/>
      <c r="Y91" s="32"/>
      <c r="Z91" s="32"/>
      <c r="AA91" s="32"/>
      <c r="AB91" s="32"/>
      <c r="AC91" s="32"/>
      <c r="AD91" s="32"/>
      <c r="AE91" s="32"/>
      <c r="AF91" s="32"/>
      <c r="AG91" s="32"/>
    </row>
    <row r="92" ht="21.75" customHeight="1">
      <c r="A92" s="29"/>
      <c r="B92" s="29"/>
      <c r="C92" s="33" t="s">
        <v>73</v>
      </c>
      <c r="D92" s="33"/>
      <c r="E92" s="33"/>
      <c r="F92" s="33"/>
      <c r="G92" s="33"/>
      <c r="H92" s="33" t="s">
        <v>73</v>
      </c>
      <c r="I92" s="33"/>
      <c r="J92" s="33"/>
      <c r="K92" s="33"/>
      <c r="L92" s="33"/>
      <c r="M92" s="33" t="s">
        <v>73</v>
      </c>
      <c r="N92" s="33"/>
      <c r="O92" s="33"/>
      <c r="P92" s="33"/>
      <c r="Q92" s="33"/>
      <c r="R92" s="33"/>
      <c r="T92" s="32"/>
      <c r="U92" s="32"/>
      <c r="V92" s="32"/>
      <c r="W92" s="32"/>
      <c r="X92" s="32"/>
      <c r="Y92" s="32"/>
      <c r="Z92" s="32"/>
      <c r="AA92" s="32"/>
      <c r="AB92" s="32"/>
      <c r="AC92" s="32"/>
      <c r="AD92" s="32"/>
      <c r="AE92" s="32"/>
      <c r="AF92" s="32"/>
      <c r="AG92" s="32"/>
    </row>
    <row r="93" ht="15.75" customHeight="1"/>
    <row r="94" ht="22.5" customHeight="1">
      <c r="A94" s="26" t="s">
        <v>738</v>
      </c>
      <c r="B94" s="26" t="s">
        <v>1748</v>
      </c>
      <c r="C94" s="27" t="s">
        <v>742</v>
      </c>
      <c r="D94" s="6"/>
      <c r="E94" s="6"/>
      <c r="F94" s="6"/>
      <c r="G94" s="7"/>
      <c r="H94" s="27" t="s">
        <v>746</v>
      </c>
      <c r="I94" s="6"/>
      <c r="J94" s="6"/>
      <c r="K94" s="6"/>
      <c r="L94" s="7"/>
      <c r="M94" s="27" t="s">
        <v>748</v>
      </c>
      <c r="N94" s="6"/>
      <c r="O94" s="6"/>
      <c r="P94" s="6"/>
      <c r="Q94" s="6"/>
      <c r="R94" s="7"/>
      <c r="T94" s="28" t="s">
        <v>742</v>
      </c>
      <c r="U94" s="6"/>
      <c r="V94" s="6"/>
      <c r="W94" s="7"/>
      <c r="X94" s="28" t="s">
        <v>746</v>
      </c>
      <c r="Y94" s="6"/>
      <c r="Z94" s="6"/>
      <c r="AA94" s="6"/>
      <c r="AB94" s="7"/>
      <c r="AC94" s="28" t="s">
        <v>748</v>
      </c>
      <c r="AD94" s="6"/>
      <c r="AE94" s="6"/>
      <c r="AF94" s="6"/>
      <c r="AG94" s="7"/>
    </row>
    <row r="95" ht="21.75" customHeight="1">
      <c r="A95" s="29"/>
      <c r="B95" s="29"/>
      <c r="C95" s="30" t="s">
        <v>76</v>
      </c>
      <c r="D95" s="31" t="s">
        <v>73</v>
      </c>
      <c r="E95" s="6"/>
      <c r="F95" s="7"/>
      <c r="G95" s="16" t="str">
        <f>IF(D95="","限8字",IF(LENB(D95)/2&lt;=8,"OK","超過"))</f>
        <v>限8字</v>
      </c>
      <c r="H95" s="30" t="s">
        <v>76</v>
      </c>
      <c r="I95" s="31" t="s">
        <v>73</v>
      </c>
      <c r="J95" s="6"/>
      <c r="K95" s="7"/>
      <c r="L95" s="16" t="str">
        <f>IF(I95="","限8字",IF(LENB(I95)/2&lt;=8,"OK","超過"))</f>
        <v>限8字</v>
      </c>
      <c r="M95" s="30" t="s">
        <v>76</v>
      </c>
      <c r="N95" s="31" t="s">
        <v>73</v>
      </c>
      <c r="O95" s="6"/>
      <c r="P95" s="6"/>
      <c r="Q95" s="7"/>
      <c r="R95" s="16" t="str">
        <f>IF(N95="","限8字",IF(LENB(N95)/2&lt;=8,"OK","超過"))</f>
        <v>限8字</v>
      </c>
      <c r="T95" s="32"/>
      <c r="U95" s="32"/>
      <c r="V95" s="32"/>
      <c r="W95" s="32"/>
      <c r="X95" s="32"/>
      <c r="Y95" s="32"/>
      <c r="Z95" s="32"/>
      <c r="AA95" s="32"/>
      <c r="AB95" s="32"/>
      <c r="AC95" s="32"/>
      <c r="AD95" s="32"/>
      <c r="AE95" s="32"/>
      <c r="AF95" s="32"/>
      <c r="AG95" s="32"/>
    </row>
    <row r="96" ht="21.75" customHeight="1">
      <c r="A96" s="29"/>
      <c r="B96" s="29"/>
      <c r="C96" s="30" t="s">
        <v>779</v>
      </c>
      <c r="D96" s="5" t="s">
        <v>73</v>
      </c>
      <c r="E96" s="6"/>
      <c r="F96" s="7"/>
      <c r="G96" s="16" t="str">
        <f>IF(D96="","待填",IF(ISNUMBER(SEARCH(".",D96)),"OK","記得加副檔名"))</f>
        <v>待填</v>
      </c>
      <c r="H96" s="30" t="s">
        <v>779</v>
      </c>
      <c r="I96" s="5" t="s">
        <v>73</v>
      </c>
      <c r="J96" s="6"/>
      <c r="K96" s="7"/>
      <c r="L96" s="16" t="str">
        <f>IF(I96="","待填",IF(ISNUMBER(SEARCH(".",I96)),"OK","記得加副檔名"))</f>
        <v>待填</v>
      </c>
      <c r="M96" s="30" t="s">
        <v>779</v>
      </c>
      <c r="N96" s="5" t="s">
        <v>73</v>
      </c>
      <c r="O96" s="6"/>
      <c r="P96" s="6"/>
      <c r="Q96" s="7"/>
      <c r="R96" s="16" t="str">
        <f>IF(N96="","待填",IF(ISNUMBER(SEARCH(".",N96)),"OK","記得加副檔名"))</f>
        <v>待填</v>
      </c>
      <c r="T96" s="32"/>
      <c r="U96" s="32"/>
      <c r="V96" s="32"/>
      <c r="W96" s="32"/>
      <c r="X96" s="32"/>
      <c r="Y96" s="32"/>
      <c r="Z96" s="32"/>
      <c r="AA96" s="32"/>
      <c r="AB96" s="32"/>
      <c r="AC96" s="32"/>
      <c r="AD96" s="32"/>
      <c r="AE96" s="32"/>
      <c r="AF96" s="32"/>
      <c r="AG96" s="32"/>
    </row>
    <row r="97" ht="21.75" customHeight="1">
      <c r="A97" s="29"/>
      <c r="B97" s="29"/>
      <c r="C97" s="30" t="s">
        <v>112</v>
      </c>
      <c r="D97" s="31" t="s">
        <v>73</v>
      </c>
      <c r="E97" s="6"/>
      <c r="F97" s="7"/>
      <c r="G97" s="16" t="str">
        <f>IF(D97="","限4字",IF(LENB(D97)/2&lt;=4,"OK","超過"))</f>
        <v>限4字</v>
      </c>
      <c r="H97" s="30" t="s">
        <v>112</v>
      </c>
      <c r="I97" s="31" t="s">
        <v>73</v>
      </c>
      <c r="J97" s="6"/>
      <c r="K97" s="7"/>
      <c r="L97" s="16" t="str">
        <f>IF(I97="","限8字",IF(LENB(I97)/2&lt;=8,"OK","超過"))</f>
        <v>限8字</v>
      </c>
      <c r="M97" s="30" t="s">
        <v>127</v>
      </c>
      <c r="N97" s="31" t="s">
        <v>73</v>
      </c>
      <c r="O97" s="6"/>
      <c r="P97" s="6"/>
      <c r="Q97" s="7"/>
      <c r="R97" s="16" t="str">
        <f>IF(N97="","限10字",IF(LENB(N97)/2&lt;=10,"OK","超過"))</f>
        <v>限10字</v>
      </c>
      <c r="T97" s="32"/>
      <c r="U97" s="32"/>
      <c r="V97" s="32"/>
      <c r="W97" s="32"/>
      <c r="X97" s="32"/>
      <c r="Y97" s="32"/>
      <c r="Z97" s="32"/>
      <c r="AA97" s="32"/>
      <c r="AB97" s="32"/>
      <c r="AC97" s="32"/>
      <c r="AD97" s="32"/>
      <c r="AE97" s="32"/>
      <c r="AF97" s="32"/>
      <c r="AG97" s="32"/>
    </row>
    <row r="98" ht="21.75" customHeight="1">
      <c r="A98" s="29"/>
      <c r="B98" s="29"/>
      <c r="C98" s="30" t="s">
        <v>127</v>
      </c>
      <c r="D98" s="31" t="s">
        <v>73</v>
      </c>
      <c r="E98" s="6"/>
      <c r="F98" s="7"/>
      <c r="G98" s="16" t="str">
        <f>IF(D98="","限5字",IF(LENB(D98)/2&lt;=5,"OK","超過"))</f>
        <v>限5字</v>
      </c>
      <c r="H98" s="30" t="s">
        <v>336</v>
      </c>
      <c r="I98" s="31" t="s">
        <v>73</v>
      </c>
      <c r="J98" s="6"/>
      <c r="K98" s="7"/>
      <c r="L98" s="16" t="str">
        <f>IF(I98="","限3字",IF(LENB(I98)/2&lt;=3,"OK","超過"))</f>
        <v>限3字</v>
      </c>
      <c r="M98" s="30" t="s">
        <v>336</v>
      </c>
      <c r="N98" s="31" t="s">
        <v>73</v>
      </c>
      <c r="O98" s="6"/>
      <c r="P98" s="6"/>
      <c r="Q98" s="7"/>
      <c r="R98" s="16" t="str">
        <f>IF(N98="","限3字",IF(LENB(N98)/2&lt;=3,"OK","超過"))</f>
        <v>限3字</v>
      </c>
      <c r="T98" s="32"/>
      <c r="U98" s="32"/>
      <c r="V98" s="32"/>
      <c r="W98" s="32"/>
      <c r="X98" s="32"/>
      <c r="Y98" s="32"/>
      <c r="Z98" s="32"/>
      <c r="AA98" s="32"/>
      <c r="AB98" s="32"/>
      <c r="AC98" s="32"/>
      <c r="AD98" s="32"/>
      <c r="AE98" s="32"/>
      <c r="AF98" s="32"/>
      <c r="AG98" s="32"/>
    </row>
    <row r="99" ht="21.75" customHeight="1">
      <c r="A99" s="29"/>
      <c r="B99" s="29"/>
      <c r="C99" s="30" t="s">
        <v>336</v>
      </c>
      <c r="D99" s="31" t="s">
        <v>73</v>
      </c>
      <c r="E99" s="6"/>
      <c r="F99" s="7"/>
      <c r="G99" s="16" t="str">
        <f>IF(D99="","限3字",IF(LENB(D99)/2&lt;=3,"OK","超過"))</f>
        <v>限3字</v>
      </c>
      <c r="H99" s="33" t="s">
        <v>73</v>
      </c>
      <c r="I99" s="33"/>
      <c r="J99" s="33"/>
      <c r="K99" s="33"/>
      <c r="L99" s="33"/>
      <c r="M99" s="33" t="s">
        <v>73</v>
      </c>
      <c r="N99" s="33"/>
      <c r="O99" s="33"/>
      <c r="P99" s="33"/>
      <c r="Q99" s="33"/>
      <c r="R99" s="33"/>
      <c r="T99" s="32"/>
      <c r="U99" s="32"/>
      <c r="V99" s="32"/>
      <c r="W99" s="32"/>
      <c r="X99" s="32"/>
      <c r="Y99" s="32"/>
      <c r="Z99" s="32"/>
      <c r="AA99" s="32"/>
      <c r="AB99" s="32"/>
      <c r="AC99" s="32"/>
      <c r="AD99" s="32"/>
      <c r="AE99" s="32"/>
      <c r="AF99" s="32"/>
      <c r="AG99" s="32"/>
    </row>
    <row r="100" ht="21.75" customHeight="1">
      <c r="A100" s="29"/>
      <c r="B100" s="29"/>
      <c r="C100" s="33" t="s">
        <v>73</v>
      </c>
      <c r="D100" s="33"/>
      <c r="E100" s="33"/>
      <c r="F100" s="33"/>
      <c r="G100" s="33"/>
      <c r="H100" s="33" t="s">
        <v>73</v>
      </c>
      <c r="I100" s="33"/>
      <c r="J100" s="33"/>
      <c r="K100" s="33"/>
      <c r="L100" s="33"/>
      <c r="M100" s="33" t="s">
        <v>73</v>
      </c>
      <c r="N100" s="33"/>
      <c r="O100" s="33"/>
      <c r="P100" s="33"/>
      <c r="Q100" s="33"/>
      <c r="R100" s="33"/>
      <c r="T100" s="32"/>
      <c r="U100" s="32"/>
      <c r="V100" s="32"/>
      <c r="W100" s="32"/>
      <c r="X100" s="32"/>
      <c r="Y100" s="32"/>
      <c r="Z100" s="32"/>
      <c r="AA100" s="32"/>
      <c r="AB100" s="32"/>
      <c r="AC100" s="32"/>
      <c r="AD100" s="32"/>
      <c r="AE100" s="32"/>
      <c r="AF100" s="32"/>
      <c r="AG100" s="32"/>
    </row>
    <row r="101" ht="15.75" customHeight="1"/>
    <row r="102" ht="22.5" customHeight="1">
      <c r="A102" s="26" t="s">
        <v>738</v>
      </c>
      <c r="B102" s="26" t="s">
        <v>1782</v>
      </c>
      <c r="C102" s="27" t="s">
        <v>742</v>
      </c>
      <c r="D102" s="6"/>
      <c r="E102" s="6"/>
      <c r="F102" s="6"/>
      <c r="G102" s="7"/>
      <c r="H102" s="27" t="s">
        <v>746</v>
      </c>
      <c r="I102" s="6"/>
      <c r="J102" s="6"/>
      <c r="K102" s="6"/>
      <c r="L102" s="7"/>
      <c r="M102" s="27" t="s">
        <v>748</v>
      </c>
      <c r="N102" s="6"/>
      <c r="O102" s="6"/>
      <c r="P102" s="6"/>
      <c r="Q102" s="6"/>
      <c r="R102" s="7"/>
      <c r="T102" s="28" t="s">
        <v>742</v>
      </c>
      <c r="U102" s="6"/>
      <c r="V102" s="6"/>
      <c r="W102" s="7"/>
      <c r="X102" s="28" t="s">
        <v>746</v>
      </c>
      <c r="Y102" s="6"/>
      <c r="Z102" s="6"/>
      <c r="AA102" s="6"/>
      <c r="AB102" s="7"/>
      <c r="AC102" s="28" t="s">
        <v>748</v>
      </c>
      <c r="AD102" s="6"/>
      <c r="AE102" s="6"/>
      <c r="AF102" s="6"/>
      <c r="AG102" s="7"/>
    </row>
    <row r="103" ht="21.75" customHeight="1">
      <c r="A103" s="29"/>
      <c r="B103" s="29"/>
      <c r="C103" s="30" t="s">
        <v>76</v>
      </c>
      <c r="D103" s="31" t="s">
        <v>73</v>
      </c>
      <c r="E103" s="6"/>
      <c r="F103" s="7"/>
      <c r="G103" s="16" t="str">
        <f>IF(D103="","限8字",IF(LENB(D103)/2&lt;=8,"OK","超過"))</f>
        <v>限8字</v>
      </c>
      <c r="H103" s="30" t="s">
        <v>76</v>
      </c>
      <c r="I103" s="31" t="s">
        <v>73</v>
      </c>
      <c r="J103" s="6"/>
      <c r="K103" s="7"/>
      <c r="L103" s="16" t="str">
        <f>IF(I103="","限8字",IF(LENB(I103)/2&lt;=8,"OK","超過"))</f>
        <v>限8字</v>
      </c>
      <c r="M103" s="30" t="s">
        <v>76</v>
      </c>
      <c r="N103" s="31" t="s">
        <v>73</v>
      </c>
      <c r="O103" s="6"/>
      <c r="P103" s="6"/>
      <c r="Q103" s="7"/>
      <c r="R103" s="16" t="str">
        <f>IF(N103="","限8字",IF(LENB(N103)/2&lt;=8,"OK","超過"))</f>
        <v>限8字</v>
      </c>
      <c r="T103" s="32"/>
      <c r="U103" s="32"/>
      <c r="V103" s="32"/>
      <c r="W103" s="32"/>
      <c r="X103" s="32"/>
      <c r="Y103" s="32"/>
      <c r="Z103" s="32"/>
      <c r="AA103" s="32"/>
      <c r="AB103" s="32"/>
      <c r="AC103" s="32"/>
      <c r="AD103" s="32"/>
      <c r="AE103" s="32"/>
      <c r="AF103" s="32"/>
      <c r="AG103" s="32"/>
    </row>
    <row r="104" ht="21.75" customHeight="1">
      <c r="A104" s="29"/>
      <c r="B104" s="29"/>
      <c r="C104" s="30" t="s">
        <v>779</v>
      </c>
      <c r="D104" s="5" t="s">
        <v>73</v>
      </c>
      <c r="E104" s="6"/>
      <c r="F104" s="7"/>
      <c r="G104" s="16" t="str">
        <f>IF(D104="","待填",IF(ISNUMBER(SEARCH(".",D104)),"OK","記得加副檔名"))</f>
        <v>待填</v>
      </c>
      <c r="H104" s="30" t="s">
        <v>779</v>
      </c>
      <c r="I104" s="5" t="s">
        <v>73</v>
      </c>
      <c r="J104" s="6"/>
      <c r="K104" s="7"/>
      <c r="L104" s="16" t="str">
        <f>IF(I104="","待填",IF(ISNUMBER(SEARCH(".",I104)),"OK","記得加副檔名"))</f>
        <v>待填</v>
      </c>
      <c r="M104" s="30" t="s">
        <v>779</v>
      </c>
      <c r="N104" s="5" t="s">
        <v>73</v>
      </c>
      <c r="O104" s="6"/>
      <c r="P104" s="6"/>
      <c r="Q104" s="7"/>
      <c r="R104" s="16" t="str">
        <f>IF(N104="","待填",IF(ISNUMBER(SEARCH(".",N104)),"OK","記得加副檔名"))</f>
        <v>待填</v>
      </c>
      <c r="T104" s="32"/>
      <c r="U104" s="32"/>
      <c r="V104" s="32"/>
      <c r="W104" s="32"/>
      <c r="X104" s="32"/>
      <c r="Y104" s="32"/>
      <c r="Z104" s="32"/>
      <c r="AA104" s="32"/>
      <c r="AB104" s="32"/>
      <c r="AC104" s="32"/>
      <c r="AD104" s="32"/>
      <c r="AE104" s="32"/>
      <c r="AF104" s="32"/>
      <c r="AG104" s="32"/>
    </row>
    <row r="105" ht="21.75" customHeight="1">
      <c r="A105" s="29"/>
      <c r="B105" s="29"/>
      <c r="C105" s="30" t="s">
        <v>336</v>
      </c>
      <c r="D105" s="31" t="s">
        <v>73</v>
      </c>
      <c r="E105" s="6"/>
      <c r="F105" s="7"/>
      <c r="G105" s="16" t="str">
        <f>IF(D105="","限3字",IF(LENB(D105)/2&lt;=3,"OK","超過"))</f>
        <v>限3字</v>
      </c>
      <c r="H105" s="30" t="s">
        <v>112</v>
      </c>
      <c r="I105" s="31" t="s">
        <v>73</v>
      </c>
      <c r="J105" s="6"/>
      <c r="K105" s="7"/>
      <c r="L105" s="16" t="str">
        <f t="shared" ref="L105:L106" si="5">IF(I105="","限4字",IF(LENB(I105)/2&lt;=4,"OK","超過"))</f>
        <v>限4字</v>
      </c>
      <c r="M105" s="30" t="s">
        <v>112</v>
      </c>
      <c r="N105" s="31" t="s">
        <v>73</v>
      </c>
      <c r="O105" s="6"/>
      <c r="P105" s="6"/>
      <c r="Q105" s="7"/>
      <c r="R105" s="16" t="str">
        <f t="shared" ref="R105:R106" si="6">IF(N105="","限4字",IF(LENB(N105)/2&lt;=4,"OK","超過"))</f>
        <v>限4字</v>
      </c>
      <c r="T105" s="32"/>
      <c r="U105" s="32"/>
      <c r="V105" s="32"/>
      <c r="W105" s="32"/>
      <c r="X105" s="32"/>
      <c r="Y105" s="32"/>
      <c r="Z105" s="32"/>
      <c r="AA105" s="32"/>
      <c r="AB105" s="32"/>
      <c r="AC105" s="32"/>
      <c r="AD105" s="32"/>
      <c r="AE105" s="32"/>
      <c r="AF105" s="32"/>
      <c r="AG105" s="32"/>
    </row>
    <row r="106" ht="21.75" customHeight="1">
      <c r="A106" s="29"/>
      <c r="B106" s="29"/>
      <c r="C106" s="33" t="s">
        <v>73</v>
      </c>
      <c r="D106" s="33"/>
      <c r="E106" s="33"/>
      <c r="F106" s="33"/>
      <c r="G106" s="33"/>
      <c r="H106" s="37" t="s">
        <v>112</v>
      </c>
      <c r="I106" s="39" t="s">
        <v>73</v>
      </c>
      <c r="J106" s="6"/>
      <c r="K106" s="7"/>
      <c r="L106" s="38" t="str">
        <f t="shared" si="5"/>
        <v>限4字</v>
      </c>
      <c r="M106" s="37" t="s">
        <v>112</v>
      </c>
      <c r="N106" s="31" t="s">
        <v>73</v>
      </c>
      <c r="O106" s="6"/>
      <c r="P106" s="6"/>
      <c r="Q106" s="7"/>
      <c r="R106" s="16" t="str">
        <f t="shared" si="6"/>
        <v>限4字</v>
      </c>
      <c r="T106" s="32"/>
      <c r="U106" s="32"/>
      <c r="V106" s="32"/>
      <c r="W106" s="32"/>
      <c r="X106" s="32"/>
      <c r="Y106" s="32"/>
      <c r="Z106" s="32"/>
      <c r="AA106" s="32"/>
      <c r="AB106" s="32"/>
      <c r="AC106" s="32"/>
      <c r="AD106" s="32"/>
      <c r="AE106" s="32"/>
      <c r="AF106" s="32"/>
      <c r="AG106" s="32"/>
    </row>
    <row r="107" ht="21.75" customHeight="1">
      <c r="A107" s="29"/>
      <c r="B107" s="29"/>
      <c r="C107" s="33" t="s">
        <v>73</v>
      </c>
      <c r="D107" s="33"/>
      <c r="E107" s="33"/>
      <c r="F107" s="33"/>
      <c r="G107" s="33"/>
      <c r="H107" s="30" t="s">
        <v>127</v>
      </c>
      <c r="I107" s="31" t="s">
        <v>73</v>
      </c>
      <c r="J107" s="6"/>
      <c r="K107" s="7"/>
      <c r="L107" s="16" t="str">
        <f>IF(I107="","限5字",IF(LENB(I107)/2&lt;=5,"OK","超過"))</f>
        <v>限5字</v>
      </c>
      <c r="M107" s="30" t="s">
        <v>127</v>
      </c>
      <c r="N107" s="31" t="s">
        <v>73</v>
      </c>
      <c r="O107" s="6"/>
      <c r="P107" s="6"/>
      <c r="Q107" s="7"/>
      <c r="R107" s="16" t="str">
        <f t="shared" ref="R107:R108" si="7">IF(N107="","限5字",IF(LENB(N107)/2&lt;=5,"OK","超過"))</f>
        <v>限5字</v>
      </c>
      <c r="T107" s="32"/>
      <c r="U107" s="32"/>
      <c r="V107" s="32"/>
      <c r="W107" s="32"/>
      <c r="X107" s="32"/>
      <c r="Y107" s="32"/>
      <c r="Z107" s="32"/>
      <c r="AA107" s="32"/>
      <c r="AB107" s="32"/>
      <c r="AC107" s="32"/>
      <c r="AD107" s="32"/>
      <c r="AE107" s="32"/>
      <c r="AF107" s="32"/>
      <c r="AG107" s="32"/>
    </row>
    <row r="108" ht="21.75" customHeight="1">
      <c r="A108" s="29"/>
      <c r="B108" s="29"/>
      <c r="C108" s="33"/>
      <c r="D108" s="33"/>
      <c r="E108" s="33"/>
      <c r="F108" s="33"/>
      <c r="G108" s="33"/>
      <c r="H108" s="33"/>
      <c r="I108" s="33"/>
      <c r="J108" s="33"/>
      <c r="K108" s="33"/>
      <c r="L108" s="33"/>
      <c r="M108" s="30" t="s">
        <v>302</v>
      </c>
      <c r="N108" s="31" t="s">
        <v>73</v>
      </c>
      <c r="O108" s="6"/>
      <c r="P108" s="6"/>
      <c r="Q108" s="7"/>
      <c r="R108" s="16" t="str">
        <f t="shared" si="7"/>
        <v>限5字</v>
      </c>
      <c r="T108" s="32"/>
      <c r="U108" s="32"/>
      <c r="V108" s="32"/>
      <c r="W108" s="32"/>
      <c r="X108" s="32"/>
      <c r="Y108" s="32"/>
      <c r="Z108" s="32"/>
      <c r="AA108" s="32"/>
      <c r="AB108" s="32"/>
      <c r="AC108" s="32"/>
      <c r="AD108" s="32"/>
      <c r="AE108" s="32"/>
      <c r="AF108" s="32"/>
      <c r="AG108" s="32"/>
    </row>
    <row r="109" ht="21.75" customHeight="1">
      <c r="A109" s="29"/>
      <c r="B109" s="29"/>
      <c r="C109" s="33" t="s">
        <v>73</v>
      </c>
      <c r="D109" s="33"/>
      <c r="E109" s="33"/>
      <c r="F109" s="33"/>
      <c r="G109" s="33"/>
      <c r="H109" s="33" t="s">
        <v>73</v>
      </c>
      <c r="I109" s="33"/>
      <c r="J109" s="33"/>
      <c r="K109" s="33"/>
      <c r="L109" s="33"/>
      <c r="M109" s="33" t="s">
        <v>73</v>
      </c>
      <c r="N109" s="33"/>
      <c r="O109" s="33"/>
      <c r="P109" s="33"/>
      <c r="Q109" s="33"/>
      <c r="R109" s="33"/>
      <c r="T109" s="32"/>
      <c r="U109" s="32"/>
      <c r="V109" s="32"/>
      <c r="W109" s="32"/>
      <c r="X109" s="32"/>
      <c r="Y109" s="32"/>
      <c r="Z109" s="32"/>
      <c r="AA109" s="32"/>
      <c r="AB109" s="32"/>
      <c r="AC109" s="32"/>
      <c r="AD109" s="32"/>
      <c r="AE109" s="32"/>
      <c r="AF109" s="32"/>
      <c r="AG109" s="32"/>
    </row>
    <row r="110" ht="15.75" customHeight="1"/>
    <row r="111" ht="22.5" customHeight="1">
      <c r="A111" s="26" t="s">
        <v>738</v>
      </c>
      <c r="B111" s="26" t="s">
        <v>1783</v>
      </c>
      <c r="C111" s="27" t="s">
        <v>742</v>
      </c>
      <c r="D111" s="6"/>
      <c r="E111" s="6"/>
      <c r="F111" s="6"/>
      <c r="G111" s="7"/>
      <c r="H111" s="27" t="s">
        <v>746</v>
      </c>
      <c r="I111" s="6"/>
      <c r="J111" s="6"/>
      <c r="K111" s="6"/>
      <c r="L111" s="7"/>
      <c r="M111" s="27"/>
      <c r="N111" s="6"/>
      <c r="O111" s="6"/>
      <c r="P111" s="6"/>
      <c r="Q111" s="6"/>
      <c r="R111" s="7"/>
      <c r="T111" s="28" t="s">
        <v>742</v>
      </c>
      <c r="U111" s="6"/>
      <c r="V111" s="6"/>
      <c r="W111" s="7"/>
      <c r="X111" s="28" t="s">
        <v>746</v>
      </c>
      <c r="Y111" s="6"/>
      <c r="Z111" s="6"/>
      <c r="AA111" s="6"/>
      <c r="AB111" s="7"/>
      <c r="AC111" s="28" t="s">
        <v>748</v>
      </c>
      <c r="AD111" s="6"/>
      <c r="AE111" s="6"/>
      <c r="AF111" s="6"/>
      <c r="AG111" s="7"/>
    </row>
    <row r="112" ht="21.75" customHeight="1">
      <c r="A112" s="29"/>
      <c r="B112" s="29"/>
      <c r="C112" s="30" t="s">
        <v>76</v>
      </c>
      <c r="D112" s="31" t="s">
        <v>73</v>
      </c>
      <c r="E112" s="6"/>
      <c r="F112" s="7"/>
      <c r="G112" s="16" t="str">
        <f>IF(D112="","限8字",IF(LENB(D112)/2&lt;=8,"OK","超過"))</f>
        <v>限8字</v>
      </c>
      <c r="H112" s="30" t="s">
        <v>76</v>
      </c>
      <c r="I112" s="31" t="s">
        <v>73</v>
      </c>
      <c r="J112" s="6"/>
      <c r="K112" s="7"/>
      <c r="L112" s="16" t="str">
        <f>IF(I112="","限8字",IF(LENB(I112)/2&lt;=8,"OK","超過"))</f>
        <v>限8字</v>
      </c>
      <c r="M112" s="33" t="s">
        <v>73</v>
      </c>
      <c r="N112" s="33"/>
      <c r="O112" s="33"/>
      <c r="P112" s="33"/>
      <c r="Q112" s="33"/>
      <c r="R112" s="33"/>
      <c r="T112" s="32"/>
      <c r="U112" s="32"/>
      <c r="V112" s="32"/>
      <c r="W112" s="32"/>
      <c r="X112" s="32"/>
      <c r="Y112" s="32"/>
      <c r="Z112" s="32"/>
      <c r="AA112" s="32"/>
      <c r="AB112" s="32"/>
      <c r="AC112" s="32"/>
      <c r="AD112" s="32"/>
      <c r="AE112" s="32"/>
      <c r="AF112" s="32"/>
      <c r="AG112" s="32"/>
    </row>
    <row r="113" ht="21.75" customHeight="1">
      <c r="A113" s="29"/>
      <c r="B113" s="29"/>
      <c r="C113" s="30" t="s">
        <v>779</v>
      </c>
      <c r="D113" s="5" t="s">
        <v>73</v>
      </c>
      <c r="E113" s="6"/>
      <c r="F113" s="7"/>
      <c r="G113" s="16" t="str">
        <f>IF(D113="","待填",IF(ISNUMBER(SEARCH(".",D113)),"OK","記得加副檔名"))</f>
        <v>待填</v>
      </c>
      <c r="H113" s="30" t="s">
        <v>779</v>
      </c>
      <c r="I113" s="5" t="s">
        <v>73</v>
      </c>
      <c r="J113" s="6"/>
      <c r="K113" s="7"/>
      <c r="L113" s="16" t="str">
        <f>IF(I113="","待填",IF(ISNUMBER(SEARCH(".",I113)),"OK","記得加副檔名"))</f>
        <v>待填</v>
      </c>
      <c r="M113" s="33" t="s">
        <v>73</v>
      </c>
      <c r="N113" s="33"/>
      <c r="O113" s="33"/>
      <c r="P113" s="33"/>
      <c r="Q113" s="33"/>
      <c r="R113" s="33"/>
      <c r="T113" s="32"/>
      <c r="U113" s="32"/>
      <c r="V113" s="32"/>
      <c r="W113" s="32"/>
      <c r="X113" s="32"/>
      <c r="Y113" s="32"/>
      <c r="Z113" s="32"/>
      <c r="AA113" s="32"/>
      <c r="AB113" s="32"/>
      <c r="AC113" s="32"/>
      <c r="AD113" s="32"/>
      <c r="AE113" s="32"/>
      <c r="AF113" s="32"/>
      <c r="AG113" s="32"/>
    </row>
    <row r="114" ht="21.75" customHeight="1">
      <c r="A114" s="29"/>
      <c r="B114" s="29"/>
      <c r="C114" s="30" t="s">
        <v>112</v>
      </c>
      <c r="D114" s="31" t="s">
        <v>73</v>
      </c>
      <c r="E114" s="6"/>
      <c r="F114" s="7"/>
      <c r="G114" s="16" t="str">
        <f t="shared" ref="G114:G115" si="8">IF(D114="","限4字",IF(LENB(D114)/2&lt;=4,"OK","超過"))</f>
        <v>限4字</v>
      </c>
      <c r="H114" s="30" t="s">
        <v>112</v>
      </c>
      <c r="I114" s="31" t="s">
        <v>73</v>
      </c>
      <c r="J114" s="6"/>
      <c r="K114" s="7"/>
      <c r="L114" s="16" t="str">
        <f t="shared" ref="L114:L115" si="9">IF(I114="","限4字",IF(LENB(I114)/2&lt;=4,"OK","超過"))</f>
        <v>限4字</v>
      </c>
      <c r="M114" s="33" t="s">
        <v>73</v>
      </c>
      <c r="N114" s="33"/>
      <c r="O114" s="33"/>
      <c r="P114" s="33"/>
      <c r="Q114" s="33"/>
      <c r="R114" s="33"/>
      <c r="T114" s="32"/>
      <c r="U114" s="32"/>
      <c r="V114" s="32"/>
      <c r="W114" s="32"/>
      <c r="X114" s="32"/>
      <c r="Y114" s="32"/>
      <c r="Z114" s="32"/>
      <c r="AA114" s="32"/>
      <c r="AB114" s="32"/>
      <c r="AC114" s="32"/>
      <c r="AD114" s="32"/>
      <c r="AE114" s="32"/>
      <c r="AF114" s="32"/>
      <c r="AG114" s="32"/>
    </row>
    <row r="115" ht="21.75" customHeight="1">
      <c r="A115" s="29"/>
      <c r="B115" s="29"/>
      <c r="C115" s="37" t="s">
        <v>112</v>
      </c>
      <c r="D115" s="39" t="s">
        <v>73</v>
      </c>
      <c r="E115" s="6"/>
      <c r="F115" s="7"/>
      <c r="G115" s="38" t="str">
        <f t="shared" si="8"/>
        <v>限4字</v>
      </c>
      <c r="H115" s="37" t="s">
        <v>112</v>
      </c>
      <c r="I115" s="31" t="s">
        <v>73</v>
      </c>
      <c r="J115" s="6"/>
      <c r="K115" s="7"/>
      <c r="L115" s="16" t="str">
        <f t="shared" si="9"/>
        <v>限4字</v>
      </c>
      <c r="M115" s="33" t="s">
        <v>73</v>
      </c>
      <c r="N115" s="33"/>
      <c r="O115" s="33"/>
      <c r="P115" s="33"/>
      <c r="Q115" s="33"/>
      <c r="R115" s="33"/>
      <c r="T115" s="32"/>
      <c r="U115" s="32"/>
      <c r="V115" s="32"/>
      <c r="W115" s="32"/>
      <c r="X115" s="32"/>
      <c r="Y115" s="32"/>
      <c r="Z115" s="32"/>
      <c r="AA115" s="32"/>
      <c r="AB115" s="32"/>
      <c r="AC115" s="32"/>
      <c r="AD115" s="32"/>
      <c r="AE115" s="32"/>
      <c r="AF115" s="32"/>
      <c r="AG115" s="32"/>
    </row>
    <row r="116" ht="21.75" customHeight="1">
      <c r="A116" s="29"/>
      <c r="B116" s="29"/>
      <c r="C116" s="30" t="s">
        <v>127</v>
      </c>
      <c r="D116" s="31" t="s">
        <v>73</v>
      </c>
      <c r="E116" s="6"/>
      <c r="F116" s="7"/>
      <c r="G116" s="16" t="str">
        <f>IF(D116="","限5字",IF(LENB(D116)/2&lt;=5,"OK","超過"))</f>
        <v>限5字</v>
      </c>
      <c r="H116" s="30" t="s">
        <v>127</v>
      </c>
      <c r="I116" s="31" t="s">
        <v>73</v>
      </c>
      <c r="J116" s="6"/>
      <c r="K116" s="7"/>
      <c r="L116" s="16" t="str">
        <f>IF(I116="","限5字",IF(LENB(I116)/2&lt;=5,"OK","超過"))</f>
        <v>限5字</v>
      </c>
      <c r="M116" s="33" t="s">
        <v>73</v>
      </c>
      <c r="N116" s="33"/>
      <c r="O116" s="33"/>
      <c r="P116" s="33"/>
      <c r="Q116" s="33"/>
      <c r="R116" s="33"/>
      <c r="T116" s="32"/>
      <c r="U116" s="32"/>
      <c r="V116" s="32"/>
      <c r="W116" s="32"/>
      <c r="X116" s="32"/>
      <c r="Y116" s="32"/>
      <c r="Z116" s="32"/>
      <c r="AA116" s="32"/>
      <c r="AB116" s="32"/>
      <c r="AC116" s="32"/>
      <c r="AD116" s="32"/>
      <c r="AE116" s="32"/>
      <c r="AF116" s="32"/>
      <c r="AG116" s="32"/>
    </row>
    <row r="117" ht="21.75" customHeight="1">
      <c r="A117" s="29"/>
      <c r="B117" s="29"/>
      <c r="C117" s="30" t="s">
        <v>336</v>
      </c>
      <c r="D117" s="34" t="s">
        <v>936</v>
      </c>
      <c r="E117" s="6"/>
      <c r="F117" s="7"/>
      <c r="G117" s="35" t="s">
        <v>940</v>
      </c>
      <c r="H117" s="30" t="s">
        <v>336</v>
      </c>
      <c r="I117" s="31" t="s">
        <v>73</v>
      </c>
      <c r="J117" s="6"/>
      <c r="K117" s="7"/>
      <c r="L117" s="16" t="str">
        <f>IF(I117="","限3字",IF(LENB(I117)/2&lt;=3,"OK","超過"))</f>
        <v>限3字</v>
      </c>
      <c r="M117" s="33"/>
      <c r="N117" s="33"/>
      <c r="O117" s="33"/>
      <c r="P117" s="33"/>
      <c r="Q117" s="33"/>
      <c r="R117" s="33"/>
      <c r="T117" s="32"/>
      <c r="U117" s="32"/>
      <c r="V117" s="32"/>
      <c r="W117" s="32"/>
      <c r="X117" s="32"/>
      <c r="Y117" s="32"/>
      <c r="Z117" s="32"/>
      <c r="AA117" s="32"/>
      <c r="AB117" s="32"/>
      <c r="AC117" s="32"/>
      <c r="AD117" s="32"/>
      <c r="AE117" s="32"/>
      <c r="AF117" s="32"/>
      <c r="AG117" s="32"/>
    </row>
    <row r="118" ht="21.75" customHeight="1">
      <c r="A118" s="29"/>
      <c r="B118" s="29"/>
      <c r="C118" s="33" t="s">
        <v>73</v>
      </c>
      <c r="D118" s="33"/>
      <c r="E118" s="33"/>
      <c r="F118" s="33"/>
      <c r="G118" s="33"/>
      <c r="H118" s="33" t="s">
        <v>73</v>
      </c>
      <c r="I118" s="33"/>
      <c r="J118" s="33"/>
      <c r="K118" s="33"/>
      <c r="L118" s="33"/>
      <c r="M118" s="33" t="s">
        <v>73</v>
      </c>
      <c r="N118" s="33"/>
      <c r="O118" s="33"/>
      <c r="P118" s="33"/>
      <c r="Q118" s="33"/>
      <c r="R118" s="33"/>
      <c r="T118" s="32"/>
      <c r="U118" s="32"/>
      <c r="V118" s="32"/>
      <c r="W118" s="32"/>
      <c r="X118" s="32"/>
      <c r="Y118" s="32"/>
      <c r="Z118" s="32"/>
      <c r="AA118" s="32"/>
      <c r="AB118" s="32"/>
      <c r="AC118" s="32"/>
      <c r="AD118" s="32"/>
      <c r="AE118" s="32"/>
      <c r="AF118" s="32"/>
      <c r="AG118" s="32"/>
    </row>
    <row r="119" ht="15.75" customHeight="1"/>
    <row r="120" ht="22.5" customHeight="1">
      <c r="A120" s="26" t="s">
        <v>738</v>
      </c>
      <c r="B120" s="26" t="s">
        <v>1784</v>
      </c>
      <c r="C120" s="27" t="s">
        <v>742</v>
      </c>
      <c r="D120" s="6"/>
      <c r="E120" s="6"/>
      <c r="F120" s="6"/>
      <c r="G120" s="6"/>
      <c r="H120" s="6"/>
      <c r="I120" s="6"/>
      <c r="J120" s="7"/>
      <c r="K120" s="27" t="s">
        <v>748</v>
      </c>
      <c r="L120" s="6"/>
      <c r="M120" s="6"/>
      <c r="N120" s="6"/>
      <c r="O120" s="6"/>
      <c r="P120" s="6"/>
      <c r="Q120" s="6"/>
      <c r="R120" s="7"/>
      <c r="T120" s="28" t="s">
        <v>742</v>
      </c>
      <c r="U120" s="6"/>
      <c r="V120" s="6"/>
      <c r="W120" s="6"/>
      <c r="X120" s="6"/>
      <c r="Y120" s="6"/>
      <c r="Z120" s="7"/>
      <c r="AA120" s="28" t="s">
        <v>748</v>
      </c>
      <c r="AB120" s="6"/>
      <c r="AC120" s="6"/>
      <c r="AD120" s="6"/>
      <c r="AE120" s="6"/>
      <c r="AF120" s="6"/>
      <c r="AG120" s="7"/>
    </row>
    <row r="121" ht="21.75" customHeight="1">
      <c r="A121" s="29"/>
      <c r="B121" s="29"/>
      <c r="C121" s="30" t="s">
        <v>76</v>
      </c>
      <c r="D121" s="31" t="s">
        <v>73</v>
      </c>
      <c r="E121" s="6"/>
      <c r="F121" s="6"/>
      <c r="G121" s="6"/>
      <c r="H121" s="6"/>
      <c r="I121" s="7"/>
      <c r="J121" s="16" t="str">
        <f>IF(D121="","限8字",IF(LENB(D121)/2&lt;=8,"OK","超過"))</f>
        <v>限8字</v>
      </c>
      <c r="K121" s="30" t="s">
        <v>76</v>
      </c>
      <c r="L121" s="31" t="s">
        <v>73</v>
      </c>
      <c r="M121" s="6"/>
      <c r="N121" s="6"/>
      <c r="O121" s="6"/>
      <c r="P121" s="6"/>
      <c r="Q121" s="7"/>
      <c r="R121" s="16" t="str">
        <f>IF(L121="","限8字",IF(LENB(L121)/2&lt;=8,"OK","超過"))</f>
        <v>限8字</v>
      </c>
      <c r="T121" s="32"/>
      <c r="U121" s="32"/>
      <c r="V121" s="32"/>
      <c r="W121" s="32"/>
      <c r="X121" s="32"/>
      <c r="Y121" s="32"/>
      <c r="Z121" s="32"/>
      <c r="AA121" s="32"/>
      <c r="AB121" s="32"/>
      <c r="AC121" s="32"/>
      <c r="AD121" s="32"/>
      <c r="AE121" s="32"/>
      <c r="AF121" s="32"/>
      <c r="AG121" s="32"/>
    </row>
    <row r="122" ht="21.75" customHeight="1">
      <c r="A122" s="29"/>
      <c r="B122" s="29"/>
      <c r="C122" s="30" t="s">
        <v>98</v>
      </c>
      <c r="D122" s="31" t="s">
        <v>73</v>
      </c>
      <c r="E122" s="6"/>
      <c r="F122" s="6"/>
      <c r="G122" s="6"/>
      <c r="H122" s="6"/>
      <c r="I122" s="7"/>
      <c r="J122" s="16" t="str">
        <f>IF(D122="","待填","OK")</f>
        <v>待填</v>
      </c>
      <c r="K122" s="30" t="s">
        <v>98</v>
      </c>
      <c r="L122" s="31" t="s">
        <v>73</v>
      </c>
      <c r="M122" s="6"/>
      <c r="N122" s="6"/>
      <c r="O122" s="6"/>
      <c r="P122" s="6"/>
      <c r="Q122" s="7"/>
      <c r="R122" s="16" t="str">
        <f>IF(L122="","待填","OK")</f>
        <v>待填</v>
      </c>
      <c r="T122" s="32"/>
      <c r="U122" s="32"/>
      <c r="V122" s="32"/>
      <c r="W122" s="32"/>
      <c r="X122" s="32"/>
      <c r="Y122" s="32"/>
      <c r="Z122" s="32"/>
      <c r="AA122" s="32"/>
      <c r="AB122" s="32"/>
      <c r="AC122" s="32"/>
      <c r="AD122" s="32"/>
      <c r="AE122" s="32"/>
      <c r="AF122" s="32"/>
      <c r="AG122" s="32"/>
    </row>
    <row r="123" ht="21.75" customHeight="1">
      <c r="A123" s="29"/>
      <c r="B123" s="29"/>
      <c r="C123" s="30" t="s">
        <v>779</v>
      </c>
      <c r="D123" s="5" t="s">
        <v>73</v>
      </c>
      <c r="E123" s="6"/>
      <c r="F123" s="6"/>
      <c r="G123" s="6"/>
      <c r="H123" s="6"/>
      <c r="I123" s="7"/>
      <c r="J123" s="16" t="str">
        <f>IF(D123="","待填",IF(ISNUMBER(SEARCH(".",D123)),"OK","記得加副檔名"))</f>
        <v>待填</v>
      </c>
      <c r="K123" s="30" t="s">
        <v>779</v>
      </c>
      <c r="L123" s="5" t="s">
        <v>73</v>
      </c>
      <c r="M123" s="6"/>
      <c r="N123" s="6"/>
      <c r="O123" s="6"/>
      <c r="P123" s="6"/>
      <c r="Q123" s="7"/>
      <c r="R123" s="16" t="str">
        <f>IF(L123="","待填",IF(ISNUMBER(SEARCH(".",L123)),"OK","記得加副檔名"))</f>
        <v>待填</v>
      </c>
      <c r="T123" s="32"/>
      <c r="U123" s="32"/>
      <c r="V123" s="32"/>
      <c r="W123" s="32"/>
      <c r="X123" s="32"/>
      <c r="Y123" s="32"/>
      <c r="Z123" s="32"/>
      <c r="AA123" s="32"/>
      <c r="AB123" s="32"/>
      <c r="AC123" s="32"/>
      <c r="AD123" s="32"/>
      <c r="AE123" s="32"/>
      <c r="AF123" s="32"/>
      <c r="AG123" s="32"/>
    </row>
    <row r="124" ht="21.75" customHeight="1">
      <c r="A124" s="29"/>
      <c r="B124" s="29"/>
      <c r="C124" s="30" t="s">
        <v>112</v>
      </c>
      <c r="D124" s="31" t="s">
        <v>73</v>
      </c>
      <c r="E124" s="6"/>
      <c r="F124" s="6"/>
      <c r="G124" s="6"/>
      <c r="H124" s="6"/>
      <c r="I124" s="7"/>
      <c r="J124" s="16" t="str">
        <f>IF(D124="","限12字",IF(LENB(D124)/2&lt;=12,"OK","超過"))</f>
        <v>限12字</v>
      </c>
      <c r="K124" s="30" t="s">
        <v>112</v>
      </c>
      <c r="L124" s="31" t="s">
        <v>73</v>
      </c>
      <c r="M124" s="6"/>
      <c r="N124" s="6"/>
      <c r="O124" s="6"/>
      <c r="P124" s="6"/>
      <c r="Q124" s="7"/>
      <c r="R124" s="16" t="str">
        <f>IF(L124="","限12字",IF(LENB(L124)/2&lt;=12,"OK","超過"))</f>
        <v>限12字</v>
      </c>
      <c r="T124" s="32"/>
      <c r="U124" s="32"/>
      <c r="V124" s="32"/>
      <c r="W124" s="32"/>
      <c r="X124" s="32"/>
      <c r="Y124" s="32"/>
      <c r="Z124" s="32"/>
      <c r="AA124" s="32"/>
      <c r="AB124" s="32"/>
      <c r="AC124" s="32"/>
      <c r="AD124" s="32"/>
      <c r="AE124" s="32"/>
      <c r="AF124" s="32"/>
      <c r="AG124" s="32"/>
    </row>
    <row r="125" ht="21.75" customHeight="1">
      <c r="A125" s="29"/>
      <c r="B125" s="29"/>
      <c r="C125" s="30" t="s">
        <v>127</v>
      </c>
      <c r="D125" s="31" t="s">
        <v>73</v>
      </c>
      <c r="E125" s="6"/>
      <c r="F125" s="6"/>
      <c r="G125" s="6"/>
      <c r="H125" s="6"/>
      <c r="I125" s="7"/>
      <c r="J125" s="16" t="str">
        <f>IF(D125="","限16字",IF(LENB(D125)/2&lt;=16,"OK","超過"))</f>
        <v>限16字</v>
      </c>
      <c r="K125" s="33" t="s">
        <v>73</v>
      </c>
      <c r="L125" s="33"/>
      <c r="M125" s="33"/>
      <c r="N125" s="33"/>
      <c r="O125" s="33"/>
      <c r="P125" s="33"/>
      <c r="Q125" s="33"/>
      <c r="R125" s="33"/>
      <c r="T125" s="32"/>
      <c r="U125" s="32"/>
      <c r="V125" s="32"/>
      <c r="W125" s="32"/>
      <c r="X125" s="32"/>
      <c r="Y125" s="32"/>
      <c r="Z125" s="32"/>
      <c r="AA125" s="32"/>
      <c r="AB125" s="32"/>
      <c r="AC125" s="32"/>
      <c r="AD125" s="32"/>
      <c r="AE125" s="32"/>
      <c r="AF125" s="32"/>
      <c r="AG125" s="32"/>
    </row>
    <row r="126" ht="21.75" customHeight="1">
      <c r="A126" s="29"/>
      <c r="B126" s="29"/>
      <c r="C126" s="33" t="s">
        <v>73</v>
      </c>
      <c r="D126" s="33"/>
      <c r="E126" s="33"/>
      <c r="F126" s="33"/>
      <c r="G126" s="33"/>
      <c r="H126" s="33"/>
      <c r="I126" s="33"/>
      <c r="J126" s="33"/>
      <c r="K126" s="33" t="s">
        <v>73</v>
      </c>
      <c r="L126" s="33"/>
      <c r="M126" s="33"/>
      <c r="N126" s="33"/>
      <c r="O126" s="33"/>
      <c r="P126" s="33"/>
      <c r="Q126" s="33"/>
      <c r="R126" s="33"/>
      <c r="T126" s="32"/>
      <c r="U126" s="32"/>
      <c r="V126" s="32"/>
      <c r="W126" s="32"/>
      <c r="X126" s="32"/>
      <c r="Y126" s="32"/>
      <c r="Z126" s="32"/>
      <c r="AA126" s="32"/>
      <c r="AB126" s="32"/>
      <c r="AC126" s="32"/>
      <c r="AD126" s="32"/>
      <c r="AE126" s="32"/>
      <c r="AF126" s="32"/>
      <c r="AG126" s="32"/>
    </row>
    <row r="127" ht="15.75" customHeight="1"/>
    <row r="128" ht="22.5" customHeight="1">
      <c r="A128" s="26" t="s">
        <v>738</v>
      </c>
      <c r="B128" s="26" t="s">
        <v>1785</v>
      </c>
      <c r="C128" s="27" t="s">
        <v>742</v>
      </c>
      <c r="D128" s="6"/>
      <c r="E128" s="6"/>
      <c r="F128" s="6"/>
      <c r="G128" s="6"/>
      <c r="H128" s="6"/>
      <c r="I128" s="6"/>
      <c r="J128" s="7"/>
      <c r="K128" s="27" t="s">
        <v>748</v>
      </c>
      <c r="L128" s="6"/>
      <c r="M128" s="6"/>
      <c r="N128" s="6"/>
      <c r="O128" s="6"/>
      <c r="P128" s="6"/>
      <c r="Q128" s="6"/>
      <c r="R128" s="7"/>
      <c r="T128" s="28" t="s">
        <v>742</v>
      </c>
      <c r="U128" s="6"/>
      <c r="V128" s="6"/>
      <c r="W128" s="6"/>
      <c r="X128" s="6"/>
      <c r="Y128" s="6"/>
      <c r="Z128" s="7"/>
      <c r="AA128" s="28" t="s">
        <v>748</v>
      </c>
      <c r="AB128" s="6"/>
      <c r="AC128" s="6"/>
      <c r="AD128" s="6"/>
      <c r="AE128" s="6"/>
      <c r="AF128" s="6"/>
      <c r="AG128" s="7"/>
    </row>
    <row r="129" ht="21.75" customHeight="1">
      <c r="A129" s="29"/>
      <c r="B129" s="29"/>
      <c r="C129" s="30" t="s">
        <v>76</v>
      </c>
      <c r="D129" s="31" t="s">
        <v>73</v>
      </c>
      <c r="E129" s="6"/>
      <c r="F129" s="6"/>
      <c r="G129" s="6"/>
      <c r="H129" s="6"/>
      <c r="I129" s="7"/>
      <c r="J129" s="16" t="str">
        <f>IF(D129="","限8字",IF(LENB(D129)/2&lt;=8,"OK","超過"))</f>
        <v>限8字</v>
      </c>
      <c r="K129" s="30" t="s">
        <v>76</v>
      </c>
      <c r="L129" s="31" t="s">
        <v>73</v>
      </c>
      <c r="M129" s="6"/>
      <c r="N129" s="6"/>
      <c r="O129" s="6"/>
      <c r="P129" s="6"/>
      <c r="Q129" s="7"/>
      <c r="R129" s="16" t="str">
        <f>IF(L129="","限8字",IF(LENB(L129)/2&lt;=8,"OK","超過"))</f>
        <v>限8字</v>
      </c>
      <c r="T129" s="32"/>
      <c r="U129" s="32"/>
      <c r="V129" s="32"/>
      <c r="W129" s="32"/>
      <c r="X129" s="32"/>
      <c r="Y129" s="32"/>
      <c r="Z129" s="32"/>
      <c r="AA129" s="32"/>
      <c r="AB129" s="32"/>
      <c r="AC129" s="32"/>
      <c r="AD129" s="32"/>
      <c r="AE129" s="32"/>
      <c r="AF129" s="32"/>
      <c r="AG129" s="32"/>
    </row>
    <row r="130" ht="21.75" customHeight="1">
      <c r="A130" s="29"/>
      <c r="B130" s="29"/>
      <c r="C130" s="30" t="s">
        <v>98</v>
      </c>
      <c r="D130" s="31" t="s">
        <v>73</v>
      </c>
      <c r="E130" s="6"/>
      <c r="F130" s="6"/>
      <c r="G130" s="6"/>
      <c r="H130" s="6"/>
      <c r="I130" s="7"/>
      <c r="J130" s="16" t="str">
        <f>IF(D130="","待填","OK")</f>
        <v>待填</v>
      </c>
      <c r="K130" s="30" t="s">
        <v>98</v>
      </c>
      <c r="L130" s="31" t="s">
        <v>73</v>
      </c>
      <c r="M130" s="6"/>
      <c r="N130" s="6"/>
      <c r="O130" s="6"/>
      <c r="P130" s="6"/>
      <c r="Q130" s="7"/>
      <c r="R130" s="16" t="str">
        <f>IF(L130="","待填","OK")</f>
        <v>待填</v>
      </c>
      <c r="T130" s="32"/>
      <c r="U130" s="32"/>
      <c r="V130" s="32"/>
      <c r="W130" s="32"/>
      <c r="X130" s="32"/>
      <c r="Y130" s="32"/>
      <c r="Z130" s="32"/>
      <c r="AA130" s="32"/>
      <c r="AB130" s="32"/>
      <c r="AC130" s="32"/>
      <c r="AD130" s="32"/>
      <c r="AE130" s="32"/>
      <c r="AF130" s="32"/>
      <c r="AG130" s="32"/>
    </row>
    <row r="131" ht="21.75" customHeight="1">
      <c r="A131" s="29"/>
      <c r="B131" s="29"/>
      <c r="C131" s="30" t="s">
        <v>779</v>
      </c>
      <c r="D131" s="5" t="s">
        <v>73</v>
      </c>
      <c r="E131" s="6"/>
      <c r="F131" s="6"/>
      <c r="G131" s="6"/>
      <c r="H131" s="6"/>
      <c r="I131" s="7"/>
      <c r="J131" s="16" t="str">
        <f>IF(D131="","待填",IF(ISNUMBER(SEARCH(".",D131)),"OK","記得加副檔名"))</f>
        <v>待填</v>
      </c>
      <c r="K131" s="30" t="s">
        <v>779</v>
      </c>
      <c r="L131" s="5" t="s">
        <v>73</v>
      </c>
      <c r="M131" s="6"/>
      <c r="N131" s="6"/>
      <c r="O131" s="6"/>
      <c r="P131" s="6"/>
      <c r="Q131" s="7"/>
      <c r="R131" s="16" t="str">
        <f>IF(L131="","待填",IF(ISNUMBER(SEARCH(".",L131)),"OK","記得加副檔名"))</f>
        <v>待填</v>
      </c>
      <c r="T131" s="32"/>
      <c r="U131" s="32"/>
      <c r="V131" s="32"/>
      <c r="W131" s="32"/>
      <c r="X131" s="32"/>
      <c r="Y131" s="32"/>
      <c r="Z131" s="32"/>
      <c r="AA131" s="32"/>
      <c r="AB131" s="32"/>
      <c r="AC131" s="32"/>
      <c r="AD131" s="32"/>
      <c r="AE131" s="32"/>
      <c r="AF131" s="32"/>
      <c r="AG131" s="32"/>
    </row>
    <row r="132" ht="21.75" customHeight="1">
      <c r="A132" s="29"/>
      <c r="B132" s="29"/>
      <c r="C132" s="30" t="s">
        <v>127</v>
      </c>
      <c r="D132" s="31" t="s">
        <v>73</v>
      </c>
      <c r="E132" s="6"/>
      <c r="F132" s="6"/>
      <c r="G132" s="6"/>
      <c r="H132" s="6"/>
      <c r="I132" s="7"/>
      <c r="J132" s="16" t="str">
        <f>IF(D132="","限16字",IF(LENB(D132)/2&lt;=16,"OK","超過"))</f>
        <v>限16字</v>
      </c>
      <c r="K132" s="30" t="s">
        <v>112</v>
      </c>
      <c r="L132" s="31" t="s">
        <v>73</v>
      </c>
      <c r="M132" s="6"/>
      <c r="N132" s="6"/>
      <c r="O132" s="6"/>
      <c r="P132" s="6"/>
      <c r="Q132" s="7"/>
      <c r="R132" s="16" t="str">
        <f>IF(L132="","限12字",IF(LENB(L132)/2&lt;=12,"OK","超過"))</f>
        <v>限12字</v>
      </c>
      <c r="T132" s="32"/>
      <c r="U132" s="32"/>
      <c r="V132" s="32"/>
      <c r="W132" s="32"/>
      <c r="X132" s="32"/>
      <c r="Y132" s="32"/>
      <c r="Z132" s="32"/>
      <c r="AA132" s="32"/>
      <c r="AB132" s="32"/>
      <c r="AC132" s="32"/>
      <c r="AD132" s="32"/>
      <c r="AE132" s="32"/>
      <c r="AF132" s="32"/>
      <c r="AG132" s="32"/>
    </row>
    <row r="133" ht="21.75" customHeight="1">
      <c r="A133" s="29"/>
      <c r="B133" s="29"/>
      <c r="C133" s="33" t="s">
        <v>73</v>
      </c>
      <c r="D133" s="33"/>
      <c r="E133" s="33"/>
      <c r="F133" s="33"/>
      <c r="G133" s="33"/>
      <c r="H133" s="33"/>
      <c r="I133" s="33"/>
      <c r="J133" s="33"/>
      <c r="K133" s="30" t="s">
        <v>127</v>
      </c>
      <c r="L133" s="31" t="s">
        <v>73</v>
      </c>
      <c r="M133" s="6"/>
      <c r="N133" s="6"/>
      <c r="O133" s="6"/>
      <c r="P133" s="6"/>
      <c r="Q133" s="7"/>
      <c r="R133" s="16" t="str">
        <f>IF(L133="","限16字",IF(LENB(L133)/2&lt;=16,"OK","超過"))</f>
        <v>限16字</v>
      </c>
      <c r="T133" s="32"/>
      <c r="U133" s="32"/>
      <c r="V133" s="32"/>
      <c r="W133" s="32"/>
      <c r="X133" s="32"/>
      <c r="Y133" s="32"/>
      <c r="Z133" s="32"/>
      <c r="AA133" s="32"/>
      <c r="AB133" s="32"/>
      <c r="AC133" s="32"/>
      <c r="AD133" s="32"/>
      <c r="AE133" s="32"/>
      <c r="AF133" s="32"/>
      <c r="AG133" s="32"/>
    </row>
    <row r="134" ht="21.75" customHeight="1">
      <c r="A134" s="29"/>
      <c r="B134" s="29"/>
      <c r="C134" s="33" t="s">
        <v>73</v>
      </c>
      <c r="D134" s="33"/>
      <c r="E134" s="33"/>
      <c r="F134" s="33"/>
      <c r="G134" s="33"/>
      <c r="H134" s="33"/>
      <c r="I134" s="33"/>
      <c r="J134" s="33"/>
      <c r="K134" s="30" t="s">
        <v>302</v>
      </c>
      <c r="L134" s="31" t="s">
        <v>73</v>
      </c>
      <c r="M134" s="6"/>
      <c r="N134" s="6"/>
      <c r="O134" s="6"/>
      <c r="P134" s="6"/>
      <c r="Q134" s="7"/>
      <c r="R134" s="16" t="str">
        <f>IF(L134="","限5字",IF(LENB(L134)/2&lt;=5,"OK","超過"))</f>
        <v>限5字</v>
      </c>
      <c r="T134" s="32"/>
      <c r="U134" s="32"/>
      <c r="V134" s="32"/>
      <c r="W134" s="32"/>
      <c r="X134" s="32"/>
      <c r="Y134" s="32"/>
      <c r="Z134" s="32"/>
      <c r="AA134" s="32"/>
      <c r="AB134" s="32"/>
      <c r="AC134" s="32"/>
      <c r="AD134" s="32"/>
      <c r="AE134" s="32"/>
      <c r="AF134" s="32"/>
      <c r="AG134" s="32"/>
    </row>
    <row r="135" ht="15.75" customHeight="1"/>
    <row r="136" ht="22.5" customHeight="1">
      <c r="A136" s="26" t="s">
        <v>738</v>
      </c>
      <c r="B136" s="26" t="s">
        <v>1786</v>
      </c>
      <c r="C136" s="27" t="s">
        <v>742</v>
      </c>
      <c r="D136" s="6"/>
      <c r="E136" s="6"/>
      <c r="F136" s="6"/>
      <c r="G136" s="6"/>
      <c r="H136" s="6"/>
      <c r="I136" s="6"/>
      <c r="J136" s="7"/>
      <c r="K136" s="27" t="s">
        <v>748</v>
      </c>
      <c r="L136" s="6"/>
      <c r="M136" s="6"/>
      <c r="N136" s="6"/>
      <c r="O136" s="6"/>
      <c r="P136" s="6"/>
      <c r="Q136" s="6"/>
      <c r="R136" s="7"/>
      <c r="T136" s="28" t="s">
        <v>742</v>
      </c>
      <c r="U136" s="6"/>
      <c r="V136" s="6"/>
      <c r="W136" s="6"/>
      <c r="X136" s="6"/>
      <c r="Y136" s="6"/>
      <c r="Z136" s="7"/>
      <c r="AA136" s="28" t="s">
        <v>748</v>
      </c>
      <c r="AB136" s="6"/>
      <c r="AC136" s="6"/>
      <c r="AD136" s="6"/>
      <c r="AE136" s="6"/>
      <c r="AF136" s="6"/>
      <c r="AG136" s="7"/>
    </row>
    <row r="137" ht="21.75" customHeight="1">
      <c r="A137" s="29"/>
      <c r="B137" s="29"/>
      <c r="C137" s="30" t="s">
        <v>76</v>
      </c>
      <c r="D137" s="31" t="s">
        <v>73</v>
      </c>
      <c r="E137" s="6"/>
      <c r="F137" s="6"/>
      <c r="G137" s="6"/>
      <c r="H137" s="6"/>
      <c r="I137" s="7"/>
      <c r="J137" s="16" t="str">
        <f>IF(D137="","限8字",IF(LENB(D137)/2&lt;=8,"OK","超過"))</f>
        <v>限8字</v>
      </c>
      <c r="K137" s="30" t="s">
        <v>76</v>
      </c>
      <c r="L137" s="31" t="s">
        <v>73</v>
      </c>
      <c r="M137" s="6"/>
      <c r="N137" s="6"/>
      <c r="O137" s="6"/>
      <c r="P137" s="6"/>
      <c r="Q137" s="7"/>
      <c r="R137" s="16" t="str">
        <f>IF(L137="","限8字",IF(LENB(L137)/2&lt;=8,"OK","超過"))</f>
        <v>限8字</v>
      </c>
      <c r="T137" s="32"/>
      <c r="U137" s="32"/>
      <c r="V137" s="32"/>
      <c r="W137" s="32"/>
      <c r="X137" s="32"/>
      <c r="Y137" s="32"/>
      <c r="Z137" s="32"/>
      <c r="AA137" s="32"/>
      <c r="AB137" s="32"/>
      <c r="AC137" s="32"/>
      <c r="AD137" s="32"/>
      <c r="AE137" s="32"/>
      <c r="AF137" s="32"/>
      <c r="AG137" s="32"/>
    </row>
    <row r="138" ht="21.75" customHeight="1">
      <c r="A138" s="29"/>
      <c r="B138" s="29"/>
      <c r="C138" s="30" t="s">
        <v>98</v>
      </c>
      <c r="D138" s="31" t="s">
        <v>73</v>
      </c>
      <c r="E138" s="6"/>
      <c r="F138" s="6"/>
      <c r="G138" s="6"/>
      <c r="H138" s="6"/>
      <c r="I138" s="7"/>
      <c r="J138" s="16" t="str">
        <f>IF(D138="","待填","OK")</f>
        <v>待填</v>
      </c>
      <c r="K138" s="30" t="s">
        <v>98</v>
      </c>
      <c r="L138" s="31" t="s">
        <v>73</v>
      </c>
      <c r="M138" s="6"/>
      <c r="N138" s="6"/>
      <c r="O138" s="6"/>
      <c r="P138" s="6"/>
      <c r="Q138" s="7"/>
      <c r="R138" s="16" t="str">
        <f>IF(L138="","待填","OK")</f>
        <v>待填</v>
      </c>
      <c r="T138" s="32"/>
      <c r="U138" s="32"/>
      <c r="V138" s="32"/>
      <c r="W138" s="32"/>
      <c r="X138" s="32"/>
      <c r="Y138" s="32"/>
      <c r="Z138" s="32"/>
      <c r="AA138" s="32"/>
      <c r="AB138" s="32"/>
      <c r="AC138" s="32"/>
      <c r="AD138" s="32"/>
      <c r="AE138" s="32"/>
      <c r="AF138" s="32"/>
      <c r="AG138" s="32"/>
    </row>
    <row r="139" ht="21.75" customHeight="1">
      <c r="A139" s="29"/>
      <c r="B139" s="29"/>
      <c r="C139" s="30" t="s">
        <v>779</v>
      </c>
      <c r="D139" s="5" t="s">
        <v>73</v>
      </c>
      <c r="E139" s="6"/>
      <c r="F139" s="6"/>
      <c r="G139" s="6"/>
      <c r="H139" s="6"/>
      <c r="I139" s="7"/>
      <c r="J139" s="16" t="str">
        <f>IF(D139="","待填",IF(ISNUMBER(SEARCH(".",D139)),"OK","記得加副檔名"))</f>
        <v>待填</v>
      </c>
      <c r="K139" s="30" t="s">
        <v>779</v>
      </c>
      <c r="L139" s="5" t="s">
        <v>73</v>
      </c>
      <c r="M139" s="6"/>
      <c r="N139" s="6"/>
      <c r="O139" s="6"/>
      <c r="P139" s="6"/>
      <c r="Q139" s="7"/>
      <c r="R139" s="16" t="str">
        <f>IF(L139="","待填",IF(ISNUMBER(SEARCH(".",L139)),"OK","記得加副檔名"))</f>
        <v>待填</v>
      </c>
      <c r="T139" s="32"/>
      <c r="U139" s="32"/>
      <c r="V139" s="32"/>
      <c r="W139" s="32"/>
      <c r="X139" s="32"/>
      <c r="Y139" s="32"/>
      <c r="Z139" s="32"/>
      <c r="AA139" s="32"/>
      <c r="AB139" s="32"/>
      <c r="AC139" s="32"/>
      <c r="AD139" s="32"/>
      <c r="AE139" s="32"/>
      <c r="AF139" s="32"/>
      <c r="AG139" s="32"/>
    </row>
    <row r="140" ht="21.75" customHeight="1">
      <c r="A140" s="29"/>
      <c r="B140" s="29"/>
      <c r="C140" s="30" t="s">
        <v>112</v>
      </c>
      <c r="D140" s="31" t="s">
        <v>73</v>
      </c>
      <c r="E140" s="6"/>
      <c r="F140" s="6"/>
      <c r="G140" s="6"/>
      <c r="H140" s="6"/>
      <c r="I140" s="7"/>
      <c r="J140" s="16" t="str">
        <f>IF(D140="","限12字",IF(LENB(D140)/2&lt;=12,"OK","超過"))</f>
        <v>限12字</v>
      </c>
      <c r="K140" s="30" t="s">
        <v>127</v>
      </c>
      <c r="L140" s="31" t="s">
        <v>73</v>
      </c>
      <c r="M140" s="6"/>
      <c r="N140" s="6"/>
      <c r="O140" s="6"/>
      <c r="P140" s="6"/>
      <c r="Q140" s="7"/>
      <c r="R140" s="16" t="str">
        <f>IF(L140="","限16字",IF(LENB(L140)/2&lt;=16,"OK","超過"))</f>
        <v>限16字</v>
      </c>
      <c r="T140" s="32"/>
      <c r="U140" s="32"/>
      <c r="V140" s="32"/>
      <c r="W140" s="32"/>
      <c r="X140" s="32"/>
      <c r="Y140" s="32"/>
      <c r="Z140" s="32"/>
      <c r="AA140" s="32"/>
      <c r="AB140" s="32"/>
      <c r="AC140" s="32"/>
      <c r="AD140" s="32"/>
      <c r="AE140" s="32"/>
      <c r="AF140" s="32"/>
      <c r="AG140" s="32"/>
    </row>
    <row r="141" ht="21.75" customHeight="1">
      <c r="A141" s="29"/>
      <c r="B141" s="29"/>
      <c r="C141" s="30" t="s">
        <v>302</v>
      </c>
      <c r="D141" s="31" t="s">
        <v>73</v>
      </c>
      <c r="E141" s="6"/>
      <c r="F141" s="6"/>
      <c r="G141" s="6"/>
      <c r="H141" s="6"/>
      <c r="I141" s="7"/>
      <c r="J141" s="16" t="str">
        <f>IF(D141="","限5字",IF(LENB(D141)/2&lt;=5,"OK","超過"))</f>
        <v>限5字</v>
      </c>
      <c r="K141" s="30" t="s">
        <v>302</v>
      </c>
      <c r="L141" s="31" t="s">
        <v>73</v>
      </c>
      <c r="M141" s="6"/>
      <c r="N141" s="6"/>
      <c r="O141" s="6"/>
      <c r="P141" s="6"/>
      <c r="Q141" s="7"/>
      <c r="R141" s="16" t="str">
        <f>IF(L141="","限5字",IF(LENB(L141)/2&lt;=5,"OK","超過"))</f>
        <v>限5字</v>
      </c>
      <c r="T141" s="32"/>
      <c r="U141" s="32"/>
      <c r="V141" s="32"/>
      <c r="W141" s="32"/>
      <c r="X141" s="32"/>
      <c r="Y141" s="32"/>
      <c r="Z141" s="32"/>
      <c r="AA141" s="32"/>
      <c r="AB141" s="32"/>
      <c r="AC141" s="32"/>
      <c r="AD141" s="32"/>
      <c r="AE141" s="32"/>
      <c r="AF141" s="32"/>
      <c r="AG141" s="32"/>
    </row>
    <row r="142" ht="21.75" customHeight="1">
      <c r="A142" s="29"/>
      <c r="B142" s="29"/>
      <c r="C142" s="33" t="s">
        <v>73</v>
      </c>
      <c r="D142" s="33"/>
      <c r="E142" s="33"/>
      <c r="F142" s="33"/>
      <c r="G142" s="33"/>
      <c r="H142" s="33"/>
      <c r="I142" s="33"/>
      <c r="J142" s="33"/>
      <c r="K142" s="33" t="s">
        <v>73</v>
      </c>
      <c r="L142" s="33"/>
      <c r="M142" s="33"/>
      <c r="N142" s="33"/>
      <c r="O142" s="33"/>
      <c r="P142" s="33"/>
      <c r="Q142" s="33"/>
      <c r="R142" s="33"/>
      <c r="T142" s="32"/>
      <c r="U142" s="32"/>
      <c r="V142" s="32"/>
      <c r="W142" s="32"/>
      <c r="X142" s="32"/>
      <c r="Y142" s="32"/>
      <c r="Z142" s="32"/>
      <c r="AA142" s="32"/>
      <c r="AB142" s="32"/>
      <c r="AC142" s="32"/>
      <c r="AD142" s="32"/>
      <c r="AE142" s="32"/>
      <c r="AF142" s="32"/>
      <c r="AG142" s="32"/>
    </row>
    <row r="143" ht="15.75" customHeight="1"/>
    <row r="144" ht="22.5" customHeight="1">
      <c r="A144" s="26" t="s">
        <v>738</v>
      </c>
      <c r="B144" s="26" t="s">
        <v>1787</v>
      </c>
      <c r="C144" s="27" t="s">
        <v>742</v>
      </c>
      <c r="D144" s="6"/>
      <c r="E144" s="6"/>
      <c r="F144" s="6"/>
      <c r="G144" s="6"/>
      <c r="H144" s="6"/>
      <c r="I144" s="6"/>
      <c r="J144" s="7"/>
      <c r="K144" s="27" t="s">
        <v>748</v>
      </c>
      <c r="L144" s="6"/>
      <c r="M144" s="6"/>
      <c r="N144" s="6"/>
      <c r="O144" s="6"/>
      <c r="P144" s="6"/>
      <c r="Q144" s="6"/>
      <c r="R144" s="7"/>
      <c r="T144" s="28" t="s">
        <v>742</v>
      </c>
      <c r="U144" s="6"/>
      <c r="V144" s="6"/>
      <c r="W144" s="6"/>
      <c r="X144" s="6"/>
      <c r="Y144" s="6"/>
      <c r="Z144" s="7"/>
      <c r="AA144" s="28" t="s">
        <v>748</v>
      </c>
      <c r="AB144" s="6"/>
      <c r="AC144" s="6"/>
      <c r="AD144" s="6"/>
      <c r="AE144" s="6"/>
      <c r="AF144" s="6"/>
      <c r="AG144" s="7"/>
    </row>
    <row r="145" ht="21.75" customHeight="1">
      <c r="A145" s="29"/>
      <c r="B145" s="29"/>
      <c r="C145" s="30" t="s">
        <v>76</v>
      </c>
      <c r="D145" s="31" t="s">
        <v>73</v>
      </c>
      <c r="E145" s="6"/>
      <c r="F145" s="6"/>
      <c r="G145" s="6"/>
      <c r="H145" s="6"/>
      <c r="I145" s="7"/>
      <c r="J145" s="16" t="str">
        <f>IF(D145="","限8字",IF(LENB(D145)/2&lt;=8,"OK","超過"))</f>
        <v>限8字</v>
      </c>
      <c r="K145" s="30" t="s">
        <v>76</v>
      </c>
      <c r="L145" s="31" t="s">
        <v>73</v>
      </c>
      <c r="M145" s="6"/>
      <c r="N145" s="6"/>
      <c r="O145" s="6"/>
      <c r="P145" s="6"/>
      <c r="Q145" s="7"/>
      <c r="R145" s="16" t="str">
        <f>IF(L145="","限8字",IF(LENB(L145)/2&lt;=8,"OK","超過"))</f>
        <v>限8字</v>
      </c>
      <c r="T145" s="32"/>
      <c r="U145" s="32"/>
      <c r="V145" s="32"/>
      <c r="W145" s="32"/>
      <c r="X145" s="32"/>
      <c r="Y145" s="32"/>
      <c r="Z145" s="32"/>
      <c r="AA145" s="32"/>
      <c r="AB145" s="32"/>
      <c r="AC145" s="32"/>
      <c r="AD145" s="32"/>
      <c r="AE145" s="32"/>
      <c r="AF145" s="32"/>
      <c r="AG145" s="32"/>
    </row>
    <row r="146" ht="21.75" customHeight="1">
      <c r="A146" s="29"/>
      <c r="B146" s="29"/>
      <c r="C146" s="30" t="s">
        <v>98</v>
      </c>
      <c r="D146" s="31" t="s">
        <v>73</v>
      </c>
      <c r="E146" s="6"/>
      <c r="F146" s="6"/>
      <c r="G146" s="6"/>
      <c r="H146" s="6"/>
      <c r="I146" s="7"/>
      <c r="J146" s="16" t="str">
        <f>IF(D146="","待填","OK")</f>
        <v>待填</v>
      </c>
      <c r="K146" s="30" t="s">
        <v>98</v>
      </c>
      <c r="L146" s="31" t="s">
        <v>73</v>
      </c>
      <c r="M146" s="6"/>
      <c r="N146" s="6"/>
      <c r="O146" s="6"/>
      <c r="P146" s="6"/>
      <c r="Q146" s="7"/>
      <c r="R146" s="16" t="str">
        <f>IF(L146="","待填","OK")</f>
        <v>待填</v>
      </c>
      <c r="T146" s="32"/>
      <c r="U146" s="32"/>
      <c r="V146" s="32"/>
      <c r="W146" s="32"/>
      <c r="X146" s="32"/>
      <c r="Y146" s="32"/>
      <c r="Z146" s="32"/>
      <c r="AA146" s="32"/>
      <c r="AB146" s="32"/>
      <c r="AC146" s="32"/>
      <c r="AD146" s="32"/>
      <c r="AE146" s="32"/>
      <c r="AF146" s="32"/>
      <c r="AG146" s="32"/>
    </row>
    <row r="147" ht="21.75" customHeight="1">
      <c r="A147" s="29"/>
      <c r="B147" s="29"/>
      <c r="C147" s="30" t="s">
        <v>779</v>
      </c>
      <c r="D147" s="5" t="s">
        <v>73</v>
      </c>
      <c r="E147" s="6"/>
      <c r="F147" s="6"/>
      <c r="G147" s="6"/>
      <c r="H147" s="6"/>
      <c r="I147" s="7"/>
      <c r="J147" s="16" t="str">
        <f>IF(D147="","待填",IF(ISNUMBER(SEARCH(".",D147)),"OK","記得加副檔名"))</f>
        <v>待填</v>
      </c>
      <c r="K147" s="30" t="s">
        <v>779</v>
      </c>
      <c r="L147" s="5" t="s">
        <v>73</v>
      </c>
      <c r="M147" s="6"/>
      <c r="N147" s="6"/>
      <c r="O147" s="6"/>
      <c r="P147" s="6"/>
      <c r="Q147" s="7"/>
      <c r="R147" s="16" t="str">
        <f>IF(L147="","待填",IF(ISNUMBER(SEARCH(".",L147)),"OK","記得加副檔名"))</f>
        <v>待填</v>
      </c>
      <c r="T147" s="32"/>
      <c r="U147" s="32"/>
      <c r="V147" s="32"/>
      <c r="W147" s="32"/>
      <c r="X147" s="32"/>
      <c r="Y147" s="32"/>
      <c r="Z147" s="32"/>
      <c r="AA147" s="32"/>
      <c r="AB147" s="32"/>
      <c r="AC147" s="32"/>
      <c r="AD147" s="32"/>
      <c r="AE147" s="32"/>
      <c r="AF147" s="32"/>
      <c r="AG147" s="32"/>
    </row>
    <row r="148" ht="21.75" customHeight="1">
      <c r="A148" s="29"/>
      <c r="B148" s="29"/>
      <c r="C148" s="30" t="s">
        <v>112</v>
      </c>
      <c r="D148" s="31" t="s">
        <v>73</v>
      </c>
      <c r="E148" s="6"/>
      <c r="F148" s="6"/>
      <c r="G148" s="6"/>
      <c r="H148" s="6"/>
      <c r="I148" s="7"/>
      <c r="J148" s="16" t="str">
        <f>IF(D148="","限12字",IF(LENB(D148)/2&lt;=12,"OK","超過"))</f>
        <v>限12字</v>
      </c>
      <c r="K148" s="30" t="s">
        <v>112</v>
      </c>
      <c r="L148" s="31" t="s">
        <v>73</v>
      </c>
      <c r="M148" s="6"/>
      <c r="N148" s="6"/>
      <c r="O148" s="6"/>
      <c r="P148" s="6"/>
      <c r="Q148" s="7"/>
      <c r="R148" s="16" t="str">
        <f>IF(L148="","限12字",IF(LENB(L148)/2&lt;=12,"OK","超過"))</f>
        <v>限12字</v>
      </c>
      <c r="T148" s="32"/>
      <c r="U148" s="32"/>
      <c r="V148" s="32"/>
      <c r="W148" s="32"/>
      <c r="X148" s="32"/>
      <c r="Y148" s="32"/>
      <c r="Z148" s="32"/>
      <c r="AA148" s="32"/>
      <c r="AB148" s="32"/>
      <c r="AC148" s="32"/>
      <c r="AD148" s="32"/>
      <c r="AE148" s="32"/>
      <c r="AF148" s="32"/>
      <c r="AG148" s="32"/>
    </row>
    <row r="149" ht="21.75" customHeight="1">
      <c r="A149" s="29"/>
      <c r="B149" s="29"/>
      <c r="C149" s="30" t="s">
        <v>127</v>
      </c>
      <c r="D149" s="31" t="s">
        <v>73</v>
      </c>
      <c r="E149" s="6"/>
      <c r="F149" s="6"/>
      <c r="G149" s="6"/>
      <c r="H149" s="6"/>
      <c r="I149" s="7"/>
      <c r="J149" s="16" t="str">
        <f>IF(D149="","限16字",IF(LENB(D149)/2&lt;=16,"OK","超過"))</f>
        <v>限16字</v>
      </c>
      <c r="K149" s="30" t="s">
        <v>336</v>
      </c>
      <c r="L149" s="34" t="s">
        <v>936</v>
      </c>
      <c r="M149" s="6"/>
      <c r="N149" s="6"/>
      <c r="O149" s="6"/>
      <c r="P149" s="6"/>
      <c r="Q149" s="7"/>
      <c r="R149" s="35" t="s">
        <v>940</v>
      </c>
      <c r="T149" s="32"/>
      <c r="U149" s="32"/>
      <c r="V149" s="32"/>
      <c r="W149" s="32"/>
      <c r="X149" s="32"/>
      <c r="Y149" s="32"/>
      <c r="Z149" s="32"/>
      <c r="AA149" s="32"/>
      <c r="AB149" s="32"/>
      <c r="AC149" s="32"/>
      <c r="AD149" s="32"/>
      <c r="AE149" s="32"/>
      <c r="AF149" s="32"/>
      <c r="AG149" s="32"/>
    </row>
    <row r="150" ht="21.75" customHeight="1">
      <c r="A150" s="29"/>
      <c r="B150" s="29"/>
      <c r="C150" s="30" t="s">
        <v>336</v>
      </c>
      <c r="D150" s="34" t="s">
        <v>936</v>
      </c>
      <c r="E150" s="6"/>
      <c r="F150" s="6"/>
      <c r="G150" s="6"/>
      <c r="H150" s="6"/>
      <c r="I150" s="7"/>
      <c r="J150" s="35" t="s">
        <v>940</v>
      </c>
      <c r="K150" s="33" t="s">
        <v>73</v>
      </c>
      <c r="L150" s="33"/>
      <c r="M150" s="33"/>
      <c r="N150" s="33"/>
      <c r="O150" s="33"/>
      <c r="P150" s="33"/>
      <c r="Q150" s="33"/>
      <c r="R150" s="33"/>
      <c r="T150" s="32"/>
      <c r="U150" s="32"/>
      <c r="V150" s="32"/>
      <c r="W150" s="32"/>
      <c r="X150" s="32"/>
      <c r="Y150" s="32"/>
      <c r="Z150" s="32"/>
      <c r="AA150" s="32"/>
      <c r="AB150" s="32"/>
      <c r="AC150" s="32"/>
      <c r="AD150" s="32"/>
      <c r="AE150" s="32"/>
      <c r="AF150" s="32"/>
      <c r="AG150" s="32"/>
    </row>
    <row r="151" ht="15.75" customHeight="1"/>
    <row r="152" ht="22.5" customHeight="1">
      <c r="A152" s="26" t="s">
        <v>738</v>
      </c>
      <c r="B152" s="26" t="s">
        <v>1788</v>
      </c>
      <c r="C152" s="27" t="s">
        <v>742</v>
      </c>
      <c r="D152" s="6"/>
      <c r="E152" s="6"/>
      <c r="F152" s="6"/>
      <c r="G152" s="6"/>
      <c r="H152" s="6"/>
      <c r="I152" s="6"/>
      <c r="J152" s="7"/>
      <c r="K152" s="27" t="s">
        <v>748</v>
      </c>
      <c r="L152" s="6"/>
      <c r="M152" s="6"/>
      <c r="N152" s="6"/>
      <c r="O152" s="6"/>
      <c r="P152" s="6"/>
      <c r="Q152" s="6"/>
      <c r="R152" s="7"/>
      <c r="T152" s="28" t="s">
        <v>742</v>
      </c>
      <c r="U152" s="6"/>
      <c r="V152" s="6"/>
      <c r="W152" s="6"/>
      <c r="X152" s="6"/>
      <c r="Y152" s="6"/>
      <c r="Z152" s="7"/>
      <c r="AA152" s="28" t="s">
        <v>748</v>
      </c>
      <c r="AB152" s="6"/>
      <c r="AC152" s="6"/>
      <c r="AD152" s="6"/>
      <c r="AE152" s="6"/>
      <c r="AF152" s="6"/>
      <c r="AG152" s="7"/>
    </row>
    <row r="153" ht="21.75" customHeight="1">
      <c r="A153" s="29"/>
      <c r="B153" s="29"/>
      <c r="C153" s="30" t="s">
        <v>76</v>
      </c>
      <c r="D153" s="31" t="s">
        <v>73</v>
      </c>
      <c r="E153" s="6"/>
      <c r="F153" s="6"/>
      <c r="G153" s="6"/>
      <c r="H153" s="6"/>
      <c r="I153" s="7"/>
      <c r="J153" s="16" t="str">
        <f>IF(D153="","限8字",IF(LENB(D153)/2&lt;=8,"OK","超過"))</f>
        <v>限8字</v>
      </c>
      <c r="K153" s="30" t="s">
        <v>76</v>
      </c>
      <c r="L153" s="31" t="s">
        <v>73</v>
      </c>
      <c r="M153" s="6"/>
      <c r="N153" s="6"/>
      <c r="O153" s="6"/>
      <c r="P153" s="6"/>
      <c r="Q153" s="7"/>
      <c r="R153" s="16" t="str">
        <f>IF(L153="","限8字",IF(LENB(L153)/2&lt;=8,"OK","超過"))</f>
        <v>限8字</v>
      </c>
      <c r="T153" s="32"/>
      <c r="U153" s="32"/>
      <c r="V153" s="32"/>
      <c r="W153" s="32"/>
      <c r="X153" s="32"/>
      <c r="Y153" s="32"/>
      <c r="Z153" s="32"/>
      <c r="AA153" s="32"/>
      <c r="AB153" s="32"/>
      <c r="AC153" s="32"/>
      <c r="AD153" s="32"/>
      <c r="AE153" s="32"/>
      <c r="AF153" s="32"/>
      <c r="AG153" s="32"/>
    </row>
    <row r="154" ht="21.75" customHeight="1">
      <c r="A154" s="29"/>
      <c r="B154" s="29"/>
      <c r="C154" s="30" t="s">
        <v>98</v>
      </c>
      <c r="D154" s="31" t="s">
        <v>73</v>
      </c>
      <c r="E154" s="6"/>
      <c r="F154" s="6"/>
      <c r="G154" s="6"/>
      <c r="H154" s="6"/>
      <c r="I154" s="7"/>
      <c r="J154" s="16" t="str">
        <f>IF(D154="","待填","OK")</f>
        <v>待填</v>
      </c>
      <c r="K154" s="30" t="s">
        <v>98</v>
      </c>
      <c r="L154" s="31" t="s">
        <v>73</v>
      </c>
      <c r="M154" s="6"/>
      <c r="N154" s="6"/>
      <c r="O154" s="6"/>
      <c r="P154" s="6"/>
      <c r="Q154" s="7"/>
      <c r="R154" s="16" t="str">
        <f>IF(L154="","待填","OK")</f>
        <v>待填</v>
      </c>
      <c r="T154" s="32"/>
      <c r="U154" s="32"/>
      <c r="V154" s="32"/>
      <c r="W154" s="32"/>
      <c r="X154" s="32"/>
      <c r="Y154" s="32"/>
      <c r="Z154" s="32"/>
      <c r="AA154" s="32"/>
      <c r="AB154" s="32"/>
      <c r="AC154" s="32"/>
      <c r="AD154" s="32"/>
      <c r="AE154" s="32"/>
      <c r="AF154" s="32"/>
      <c r="AG154" s="32"/>
    </row>
    <row r="155" ht="21.75" customHeight="1">
      <c r="A155" s="29"/>
      <c r="B155" s="29"/>
      <c r="C155" s="30" t="s">
        <v>779</v>
      </c>
      <c r="D155" s="5" t="s">
        <v>73</v>
      </c>
      <c r="E155" s="6"/>
      <c r="F155" s="6"/>
      <c r="G155" s="6"/>
      <c r="H155" s="6"/>
      <c r="I155" s="7"/>
      <c r="J155" s="16" t="str">
        <f>IF(D155="","待填",IF(ISNUMBER(SEARCH(".",D155)),"OK","記得加副檔名"))</f>
        <v>待填</v>
      </c>
      <c r="K155" s="30" t="s">
        <v>779</v>
      </c>
      <c r="L155" s="5" t="s">
        <v>73</v>
      </c>
      <c r="M155" s="6"/>
      <c r="N155" s="6"/>
      <c r="O155" s="6"/>
      <c r="P155" s="6"/>
      <c r="Q155" s="7"/>
      <c r="R155" s="16" t="str">
        <f>IF(L155="","待填",IF(ISNUMBER(SEARCH(".",L155)),"OK","記得加副檔名"))</f>
        <v>待填</v>
      </c>
      <c r="T155" s="32"/>
      <c r="U155" s="32"/>
      <c r="V155" s="32"/>
      <c r="W155" s="32"/>
      <c r="X155" s="32"/>
      <c r="Y155" s="32"/>
      <c r="Z155" s="32"/>
      <c r="AA155" s="32"/>
      <c r="AB155" s="32"/>
      <c r="AC155" s="32"/>
      <c r="AD155" s="32"/>
      <c r="AE155" s="32"/>
      <c r="AF155" s="32"/>
      <c r="AG155" s="32"/>
    </row>
    <row r="156" ht="21.75" customHeight="1">
      <c r="A156" s="29"/>
      <c r="B156" s="29"/>
      <c r="C156" s="30" t="s">
        <v>127</v>
      </c>
      <c r="D156" s="31" t="s">
        <v>73</v>
      </c>
      <c r="E156" s="6"/>
      <c r="F156" s="6"/>
      <c r="G156" s="6"/>
      <c r="H156" s="6"/>
      <c r="I156" s="7"/>
      <c r="J156" s="16" t="str">
        <f>IF(D156="","限16字",IF(LENB(D156)/2&lt;=16,"OK","超過"))</f>
        <v>限16字</v>
      </c>
      <c r="K156" s="30" t="s">
        <v>112</v>
      </c>
      <c r="L156" s="31" t="s">
        <v>73</v>
      </c>
      <c r="M156" s="6"/>
      <c r="N156" s="6"/>
      <c r="O156" s="6"/>
      <c r="P156" s="6"/>
      <c r="Q156" s="7"/>
      <c r="R156" s="16" t="str">
        <f t="shared" ref="R156:R157" si="10">IF(L156="","限6字",IF(LENB(L156)/2&lt;=6,"OK","超過"))</f>
        <v>限6字</v>
      </c>
      <c r="T156" s="32"/>
      <c r="U156" s="32"/>
      <c r="V156" s="32"/>
      <c r="W156" s="32"/>
      <c r="X156" s="32"/>
      <c r="Y156" s="32"/>
      <c r="Z156" s="32"/>
      <c r="AA156" s="32"/>
      <c r="AB156" s="32"/>
      <c r="AC156" s="32"/>
      <c r="AD156" s="32"/>
      <c r="AE156" s="32"/>
      <c r="AF156" s="32"/>
      <c r="AG156" s="32"/>
    </row>
    <row r="157" ht="21.75" customHeight="1">
      <c r="A157" s="29"/>
      <c r="B157" s="29"/>
      <c r="C157" s="30" t="s">
        <v>336</v>
      </c>
      <c r="D157" s="34" t="s">
        <v>936</v>
      </c>
      <c r="E157" s="6"/>
      <c r="F157" s="6"/>
      <c r="G157" s="6"/>
      <c r="H157" s="6"/>
      <c r="I157" s="7"/>
      <c r="J157" s="35" t="s">
        <v>940</v>
      </c>
      <c r="K157" s="37" t="s">
        <v>112</v>
      </c>
      <c r="L157" s="31" t="s">
        <v>73</v>
      </c>
      <c r="M157" s="6"/>
      <c r="N157" s="6"/>
      <c r="O157" s="6"/>
      <c r="P157" s="6"/>
      <c r="Q157" s="7"/>
      <c r="R157" s="16" t="str">
        <f t="shared" si="10"/>
        <v>限6字</v>
      </c>
      <c r="T157" s="32"/>
      <c r="U157" s="32"/>
      <c r="V157" s="32"/>
      <c r="W157" s="32"/>
      <c r="X157" s="32"/>
      <c r="Y157" s="32"/>
      <c r="Z157" s="32"/>
      <c r="AA157" s="32"/>
      <c r="AB157" s="32"/>
      <c r="AC157" s="32"/>
      <c r="AD157" s="32"/>
      <c r="AE157" s="32"/>
      <c r="AF157" s="32"/>
      <c r="AG157" s="32"/>
    </row>
    <row r="158" ht="21.75" customHeight="1">
      <c r="A158" s="29"/>
      <c r="B158" s="29"/>
      <c r="C158" s="30"/>
      <c r="D158" s="42"/>
      <c r="E158" s="42"/>
      <c r="F158" s="42"/>
      <c r="G158" s="42"/>
      <c r="H158" s="42"/>
      <c r="I158" s="42"/>
      <c r="J158" s="35"/>
      <c r="K158" s="30" t="s">
        <v>127</v>
      </c>
      <c r="L158" s="31" t="s">
        <v>73</v>
      </c>
      <c r="M158" s="6"/>
      <c r="N158" s="6"/>
      <c r="O158" s="6"/>
      <c r="P158" s="6"/>
      <c r="Q158" s="7"/>
      <c r="R158" s="16" t="str">
        <f>IF(L158="","限8字",IF(LENB(L158)/2&lt;=8,"OK","超過"))</f>
        <v>限8字</v>
      </c>
      <c r="T158" s="32"/>
      <c r="U158" s="32"/>
      <c r="V158" s="32"/>
      <c r="W158" s="32"/>
      <c r="X158" s="32"/>
      <c r="Y158" s="32"/>
      <c r="Z158" s="32"/>
      <c r="AA158" s="32"/>
      <c r="AB158" s="32"/>
      <c r="AC158" s="32"/>
      <c r="AD158" s="32"/>
      <c r="AE158" s="32"/>
      <c r="AF158" s="32"/>
      <c r="AG158" s="32"/>
    </row>
    <row r="159" ht="21.75" customHeight="1">
      <c r="A159" s="29"/>
      <c r="B159" s="29"/>
      <c r="C159" s="33" t="s">
        <v>73</v>
      </c>
      <c r="D159" s="33"/>
      <c r="E159" s="33"/>
      <c r="F159" s="33"/>
      <c r="G159" s="33"/>
      <c r="H159" s="33"/>
      <c r="I159" s="33"/>
      <c r="J159" s="33"/>
      <c r="K159" s="33" t="s">
        <v>73</v>
      </c>
      <c r="L159" s="33"/>
      <c r="M159" s="33"/>
      <c r="N159" s="33"/>
      <c r="O159" s="33"/>
      <c r="P159" s="33"/>
      <c r="Q159" s="33"/>
      <c r="R159" s="33"/>
      <c r="T159" s="32"/>
      <c r="U159" s="32"/>
      <c r="V159" s="32"/>
      <c r="W159" s="32"/>
      <c r="X159" s="32"/>
      <c r="Y159" s="32"/>
      <c r="Z159" s="32"/>
      <c r="AA159" s="32"/>
      <c r="AB159" s="32"/>
      <c r="AC159" s="32"/>
      <c r="AD159" s="32"/>
      <c r="AE159" s="32"/>
      <c r="AF159" s="32"/>
      <c r="AG159" s="32"/>
    </row>
    <row r="160" ht="15.75" customHeight="1"/>
    <row r="161" ht="22.5" customHeight="1">
      <c r="A161" s="26" t="s">
        <v>738</v>
      </c>
      <c r="B161" s="26" t="s">
        <v>1789</v>
      </c>
      <c r="C161" s="27" t="s">
        <v>742</v>
      </c>
      <c r="D161" s="6"/>
      <c r="E161" s="6"/>
      <c r="F161" s="6"/>
      <c r="G161" s="6"/>
      <c r="H161" s="6"/>
      <c r="I161" s="6"/>
      <c r="J161" s="7"/>
      <c r="K161" s="27" t="s">
        <v>748</v>
      </c>
      <c r="L161" s="6"/>
      <c r="M161" s="6"/>
      <c r="N161" s="6"/>
      <c r="O161" s="6"/>
      <c r="P161" s="6"/>
      <c r="Q161" s="6"/>
      <c r="R161" s="7"/>
      <c r="T161" s="28" t="s">
        <v>742</v>
      </c>
      <c r="U161" s="6"/>
      <c r="V161" s="6"/>
      <c r="W161" s="6"/>
      <c r="X161" s="6"/>
      <c r="Y161" s="6"/>
      <c r="Z161" s="7"/>
      <c r="AA161" s="28" t="s">
        <v>748</v>
      </c>
      <c r="AB161" s="6"/>
      <c r="AC161" s="6"/>
      <c r="AD161" s="6"/>
      <c r="AE161" s="6"/>
      <c r="AF161" s="6"/>
      <c r="AG161" s="7"/>
    </row>
    <row r="162" ht="21.75" customHeight="1">
      <c r="A162" s="29"/>
      <c r="B162" s="29"/>
      <c r="C162" s="30" t="s">
        <v>76</v>
      </c>
      <c r="D162" s="31" t="s">
        <v>73</v>
      </c>
      <c r="E162" s="6"/>
      <c r="F162" s="6"/>
      <c r="G162" s="6"/>
      <c r="H162" s="6"/>
      <c r="I162" s="7"/>
      <c r="J162" s="16" t="str">
        <f>IF(D162="","限8字",IF(LENB(D162)/2&lt;=8,"OK","超過"))</f>
        <v>限8字</v>
      </c>
      <c r="K162" s="30" t="s">
        <v>76</v>
      </c>
      <c r="L162" s="31" t="s">
        <v>73</v>
      </c>
      <c r="M162" s="6"/>
      <c r="N162" s="6"/>
      <c r="O162" s="6"/>
      <c r="P162" s="6"/>
      <c r="Q162" s="7"/>
      <c r="R162" s="16" t="str">
        <f>IF(L162="","限8字",IF(LENB(L162)/2&lt;=8,"OK","超過"))</f>
        <v>限8字</v>
      </c>
      <c r="T162" s="32"/>
      <c r="U162" s="32"/>
      <c r="V162" s="32"/>
      <c r="W162" s="32"/>
      <c r="X162" s="32"/>
      <c r="Y162" s="32"/>
      <c r="Z162" s="32"/>
      <c r="AA162" s="32"/>
      <c r="AB162" s="32"/>
      <c r="AC162" s="32"/>
      <c r="AD162" s="32"/>
      <c r="AE162" s="32"/>
      <c r="AF162" s="32"/>
      <c r="AG162" s="32"/>
    </row>
    <row r="163" ht="21.75" customHeight="1">
      <c r="A163" s="29"/>
      <c r="B163" s="29"/>
      <c r="C163" s="30" t="s">
        <v>98</v>
      </c>
      <c r="D163" s="31" t="s">
        <v>73</v>
      </c>
      <c r="E163" s="6"/>
      <c r="F163" s="6"/>
      <c r="G163" s="6"/>
      <c r="H163" s="6"/>
      <c r="I163" s="7"/>
      <c r="J163" s="16" t="str">
        <f>IF(D163="","待填","OK")</f>
        <v>待填</v>
      </c>
      <c r="K163" s="30" t="s">
        <v>98</v>
      </c>
      <c r="L163" s="31" t="s">
        <v>73</v>
      </c>
      <c r="M163" s="6"/>
      <c r="N163" s="6"/>
      <c r="O163" s="6"/>
      <c r="P163" s="6"/>
      <c r="Q163" s="7"/>
      <c r="R163" s="16" t="str">
        <f>IF(L163="","待填","OK")</f>
        <v>待填</v>
      </c>
      <c r="T163" s="32"/>
      <c r="U163" s="32"/>
      <c r="V163" s="32"/>
      <c r="W163" s="32"/>
      <c r="X163" s="32"/>
      <c r="Y163" s="32"/>
      <c r="Z163" s="32"/>
      <c r="AA163" s="32"/>
      <c r="AB163" s="32"/>
      <c r="AC163" s="32"/>
      <c r="AD163" s="32"/>
      <c r="AE163" s="32"/>
      <c r="AF163" s="32"/>
      <c r="AG163" s="32"/>
    </row>
    <row r="164" ht="21.75" customHeight="1">
      <c r="A164" s="29"/>
      <c r="B164" s="29"/>
      <c r="C164" s="30" t="s">
        <v>779</v>
      </c>
      <c r="D164" s="5" t="s">
        <v>73</v>
      </c>
      <c r="E164" s="6"/>
      <c r="F164" s="6"/>
      <c r="G164" s="6"/>
      <c r="H164" s="6"/>
      <c r="I164" s="7"/>
      <c r="J164" s="16" t="str">
        <f>IF(D164="","待填",IF(ISNUMBER(SEARCH(".",D164)),"OK","記得加副檔名"))</f>
        <v>待填</v>
      </c>
      <c r="K164" s="30" t="s">
        <v>779</v>
      </c>
      <c r="L164" s="5" t="s">
        <v>73</v>
      </c>
      <c r="M164" s="6"/>
      <c r="N164" s="6"/>
      <c r="O164" s="6"/>
      <c r="P164" s="6"/>
      <c r="Q164" s="7"/>
      <c r="R164" s="16" t="str">
        <f>IF(L164="","待填",IF(ISNUMBER(SEARCH(".",L164)),"OK","記得加副檔名"))</f>
        <v>待填</v>
      </c>
      <c r="T164" s="32"/>
      <c r="U164" s="32"/>
      <c r="V164" s="32"/>
      <c r="W164" s="32"/>
      <c r="X164" s="32"/>
      <c r="Y164" s="32"/>
      <c r="Z164" s="32"/>
      <c r="AA164" s="32"/>
      <c r="AB164" s="32"/>
      <c r="AC164" s="32"/>
      <c r="AD164" s="32"/>
      <c r="AE164" s="32"/>
      <c r="AF164" s="32"/>
      <c r="AG164" s="32"/>
    </row>
    <row r="165" ht="21.75" customHeight="1">
      <c r="A165" s="29"/>
      <c r="B165" s="29"/>
      <c r="C165" s="30" t="s">
        <v>112</v>
      </c>
      <c r="D165" s="31" t="s">
        <v>73</v>
      </c>
      <c r="E165" s="6"/>
      <c r="F165" s="6"/>
      <c r="G165" s="6"/>
      <c r="H165" s="6"/>
      <c r="I165" s="7"/>
      <c r="J165" s="16" t="str">
        <f t="shared" ref="J165:J166" si="11">IF(D165="","限6字",IF(LENB(D165)/2&lt;=6,"OK","超過"))</f>
        <v>限6字</v>
      </c>
      <c r="K165" s="30" t="s">
        <v>112</v>
      </c>
      <c r="L165" s="31" t="s">
        <v>73</v>
      </c>
      <c r="M165" s="6"/>
      <c r="N165" s="6"/>
      <c r="O165" s="6"/>
      <c r="P165" s="6"/>
      <c r="Q165" s="7"/>
      <c r="R165" s="16" t="str">
        <f t="shared" ref="R165:R166" si="12">IF(L165="","限6字",IF(LENB(L165)/2&lt;=6,"OK","超過"))</f>
        <v>限6字</v>
      </c>
      <c r="T165" s="32"/>
      <c r="U165" s="32"/>
      <c r="V165" s="32"/>
      <c r="W165" s="32"/>
      <c r="X165" s="32"/>
      <c r="Y165" s="32"/>
      <c r="Z165" s="32"/>
      <c r="AA165" s="32"/>
      <c r="AB165" s="32"/>
      <c r="AC165" s="32"/>
      <c r="AD165" s="32"/>
      <c r="AE165" s="32"/>
      <c r="AF165" s="32"/>
      <c r="AG165" s="32"/>
    </row>
    <row r="166" ht="21.75" customHeight="1">
      <c r="A166" s="29"/>
      <c r="B166" s="29"/>
      <c r="C166" s="37" t="s">
        <v>112</v>
      </c>
      <c r="D166" s="39" t="s">
        <v>73</v>
      </c>
      <c r="E166" s="6"/>
      <c r="F166" s="6"/>
      <c r="G166" s="6"/>
      <c r="H166" s="6"/>
      <c r="I166" s="7"/>
      <c r="J166" s="38" t="str">
        <f t="shared" si="11"/>
        <v>限6字</v>
      </c>
      <c r="K166" s="37" t="s">
        <v>112</v>
      </c>
      <c r="L166" s="31" t="s">
        <v>73</v>
      </c>
      <c r="M166" s="6"/>
      <c r="N166" s="6"/>
      <c r="O166" s="6"/>
      <c r="P166" s="6"/>
      <c r="Q166" s="7"/>
      <c r="R166" s="16" t="str">
        <f t="shared" si="12"/>
        <v>限6字</v>
      </c>
      <c r="T166" s="32"/>
      <c r="U166" s="32"/>
      <c r="V166" s="32"/>
      <c r="W166" s="32"/>
      <c r="X166" s="32"/>
      <c r="Y166" s="32"/>
      <c r="Z166" s="32"/>
      <c r="AA166" s="32"/>
      <c r="AB166" s="32"/>
      <c r="AC166" s="32"/>
      <c r="AD166" s="32"/>
      <c r="AE166" s="32"/>
      <c r="AF166" s="32"/>
      <c r="AG166" s="32"/>
    </row>
    <row r="167" ht="21.75" customHeight="1">
      <c r="A167" s="29"/>
      <c r="B167" s="29"/>
      <c r="C167" s="30" t="s">
        <v>127</v>
      </c>
      <c r="D167" s="31" t="s">
        <v>73</v>
      </c>
      <c r="E167" s="6"/>
      <c r="F167" s="6"/>
      <c r="G167" s="6"/>
      <c r="H167" s="6"/>
      <c r="I167" s="7"/>
      <c r="J167" s="16" t="str">
        <f>IF(D167="","限8字",IF(LENB(D167)/2&lt;=8,"OK","超過"))</f>
        <v>限8字</v>
      </c>
      <c r="K167" s="30" t="s">
        <v>127</v>
      </c>
      <c r="L167" s="31" t="s">
        <v>73</v>
      </c>
      <c r="M167" s="6"/>
      <c r="N167" s="6"/>
      <c r="O167" s="6"/>
      <c r="P167" s="6"/>
      <c r="Q167" s="7"/>
      <c r="R167" s="16" t="str">
        <f>IF(L167="","限8字",IF(LENB(L167)/2&lt;=8,"OK","超過"))</f>
        <v>限8字</v>
      </c>
      <c r="T167" s="32"/>
      <c r="U167" s="32"/>
      <c r="V167" s="32"/>
      <c r="W167" s="32"/>
      <c r="X167" s="32"/>
      <c r="Y167" s="32"/>
      <c r="Z167" s="32"/>
      <c r="AA167" s="32"/>
      <c r="AB167" s="32"/>
      <c r="AC167" s="32"/>
      <c r="AD167" s="32"/>
      <c r="AE167" s="32"/>
      <c r="AF167" s="32"/>
      <c r="AG167" s="32"/>
    </row>
    <row r="168" ht="21.75" customHeight="1">
      <c r="A168" s="43"/>
      <c r="B168" s="43"/>
      <c r="C168" s="30" t="s">
        <v>302</v>
      </c>
      <c r="D168" s="31" t="s">
        <v>73</v>
      </c>
      <c r="E168" s="6"/>
      <c r="F168" s="6"/>
      <c r="G168" s="6"/>
      <c r="H168" s="6"/>
      <c r="I168" s="7"/>
      <c r="J168" s="16" t="str">
        <f>IF(D168="","限5字",IF(LENB(D168)/2&lt;=5,"OK","超過"))</f>
        <v>限5字</v>
      </c>
      <c r="K168" s="30" t="s">
        <v>336</v>
      </c>
      <c r="L168" s="34" t="s">
        <v>936</v>
      </c>
      <c r="M168" s="6"/>
      <c r="N168" s="6"/>
      <c r="O168" s="6"/>
      <c r="P168" s="6"/>
      <c r="Q168" s="7"/>
      <c r="R168" s="35" t="s">
        <v>940</v>
      </c>
      <c r="T168" s="44"/>
      <c r="U168" s="44"/>
      <c r="V168" s="44"/>
      <c r="W168" s="44"/>
      <c r="X168" s="44"/>
      <c r="Y168" s="44"/>
      <c r="Z168" s="44"/>
      <c r="AA168" s="44"/>
      <c r="AB168" s="44"/>
      <c r="AC168" s="44"/>
      <c r="AD168" s="44"/>
      <c r="AE168" s="44"/>
      <c r="AF168" s="44"/>
      <c r="AG168" s="44"/>
    </row>
    <row r="169" ht="15.75" customHeight="1"/>
    <row r="170" ht="22.5" customHeight="1">
      <c r="A170" s="26" t="s">
        <v>738</v>
      </c>
      <c r="B170" s="26" t="s">
        <v>1790</v>
      </c>
      <c r="C170" s="27" t="s">
        <v>742</v>
      </c>
      <c r="D170" s="6"/>
      <c r="E170" s="6"/>
      <c r="F170" s="6"/>
      <c r="G170" s="6"/>
      <c r="H170" s="6"/>
      <c r="I170" s="6"/>
      <c r="J170" s="7"/>
      <c r="K170" s="27" t="s">
        <v>748</v>
      </c>
      <c r="L170" s="6"/>
      <c r="M170" s="6"/>
      <c r="N170" s="6"/>
      <c r="O170" s="6"/>
      <c r="P170" s="6"/>
      <c r="Q170" s="6"/>
      <c r="R170" s="7"/>
      <c r="T170" s="28" t="s">
        <v>742</v>
      </c>
      <c r="U170" s="6"/>
      <c r="V170" s="6"/>
      <c r="W170" s="6"/>
      <c r="X170" s="6"/>
      <c r="Y170" s="6"/>
      <c r="Z170" s="7"/>
      <c r="AA170" s="28" t="s">
        <v>748</v>
      </c>
      <c r="AB170" s="6"/>
      <c r="AC170" s="6"/>
      <c r="AD170" s="6"/>
      <c r="AE170" s="6"/>
      <c r="AF170" s="6"/>
      <c r="AG170" s="7"/>
    </row>
    <row r="171" ht="21.75" customHeight="1">
      <c r="A171" s="29"/>
      <c r="B171" s="29"/>
      <c r="C171" s="30" t="s">
        <v>76</v>
      </c>
      <c r="D171" s="31" t="s">
        <v>73</v>
      </c>
      <c r="E171" s="6"/>
      <c r="F171" s="6"/>
      <c r="G171" s="6"/>
      <c r="H171" s="6"/>
      <c r="I171" s="7"/>
      <c r="J171" s="16" t="str">
        <f>IF(D171="","限8字",IF(LENB(D171)/2&lt;=8,"OK","超過"))</f>
        <v>限8字</v>
      </c>
      <c r="K171" s="33" t="s">
        <v>73</v>
      </c>
      <c r="L171" s="33"/>
      <c r="M171" s="33"/>
      <c r="N171" s="33"/>
      <c r="O171" s="33"/>
      <c r="P171" s="33"/>
      <c r="Q171" s="33"/>
      <c r="R171" s="33"/>
      <c r="T171" s="32"/>
      <c r="U171" s="32"/>
      <c r="V171" s="32"/>
      <c r="W171" s="32"/>
      <c r="X171" s="32"/>
      <c r="Y171" s="32"/>
      <c r="Z171" s="32"/>
      <c r="AA171" s="32"/>
      <c r="AB171" s="32"/>
      <c r="AC171" s="32"/>
      <c r="AD171" s="32"/>
      <c r="AE171" s="32"/>
      <c r="AF171" s="32"/>
      <c r="AG171" s="32"/>
    </row>
    <row r="172" ht="21.75" customHeight="1">
      <c r="A172" s="29"/>
      <c r="B172" s="29"/>
      <c r="C172" s="30" t="s">
        <v>98</v>
      </c>
      <c r="D172" s="31" t="s">
        <v>73</v>
      </c>
      <c r="E172" s="6"/>
      <c r="F172" s="6"/>
      <c r="G172" s="6"/>
      <c r="H172" s="6"/>
      <c r="I172" s="7"/>
      <c r="J172" s="16" t="str">
        <f>IF(D172="","待填","OK")</f>
        <v>待填</v>
      </c>
      <c r="K172" s="33" t="s">
        <v>73</v>
      </c>
      <c r="L172" s="33"/>
      <c r="M172" s="33"/>
      <c r="N172" s="33"/>
      <c r="O172" s="33"/>
      <c r="P172" s="33"/>
      <c r="Q172" s="33"/>
      <c r="R172" s="33"/>
      <c r="T172" s="32"/>
      <c r="U172" s="32"/>
      <c r="V172" s="32"/>
      <c r="W172" s="32"/>
      <c r="X172" s="32"/>
      <c r="Y172" s="32"/>
      <c r="Z172" s="32"/>
      <c r="AA172" s="32"/>
      <c r="AB172" s="32"/>
      <c r="AC172" s="32"/>
      <c r="AD172" s="32"/>
      <c r="AE172" s="32"/>
      <c r="AF172" s="32"/>
      <c r="AG172" s="32"/>
    </row>
    <row r="173" ht="21.75" customHeight="1">
      <c r="A173" s="29"/>
      <c r="B173" s="29"/>
      <c r="C173" s="30" t="s">
        <v>779</v>
      </c>
      <c r="D173" s="5" t="s">
        <v>73</v>
      </c>
      <c r="E173" s="6"/>
      <c r="F173" s="6"/>
      <c r="G173" s="6"/>
      <c r="H173" s="6"/>
      <c r="I173" s="7"/>
      <c r="J173" s="16" t="str">
        <f>IF(D173="","待填",IF(ISNUMBER(SEARCH(".",D173)),"OK","記得加副檔名"))</f>
        <v>待填</v>
      </c>
      <c r="K173" s="33" t="s">
        <v>73</v>
      </c>
      <c r="L173" s="33"/>
      <c r="M173" s="33"/>
      <c r="N173" s="33"/>
      <c r="O173" s="33"/>
      <c r="P173" s="33"/>
      <c r="Q173" s="33"/>
      <c r="R173" s="33"/>
      <c r="T173" s="32"/>
      <c r="U173" s="32"/>
      <c r="V173" s="32"/>
      <c r="W173" s="32"/>
      <c r="X173" s="32"/>
      <c r="Y173" s="32"/>
      <c r="Z173" s="32"/>
      <c r="AA173" s="32"/>
      <c r="AB173" s="32"/>
      <c r="AC173" s="32"/>
      <c r="AD173" s="32"/>
      <c r="AE173" s="32"/>
      <c r="AF173" s="32"/>
      <c r="AG173" s="32"/>
    </row>
    <row r="174" ht="21.75" customHeight="1">
      <c r="A174" s="29"/>
      <c r="B174" s="29"/>
      <c r="C174" s="30" t="s">
        <v>112</v>
      </c>
      <c r="D174" s="31" t="s">
        <v>73</v>
      </c>
      <c r="E174" s="6"/>
      <c r="F174" s="6"/>
      <c r="G174" s="6"/>
      <c r="H174" s="6"/>
      <c r="I174" s="7"/>
      <c r="J174" s="16" t="str">
        <f t="shared" ref="J174:J175" si="13">IF(D174="","限6字",IF(LENB(D174)/2&lt;=6,"OK","超過"))</f>
        <v>限6字</v>
      </c>
      <c r="K174" s="33" t="s">
        <v>73</v>
      </c>
      <c r="L174" s="33"/>
      <c r="M174" s="33"/>
      <c r="N174" s="33"/>
      <c r="O174" s="33"/>
      <c r="P174" s="33"/>
      <c r="Q174" s="33"/>
      <c r="R174" s="33"/>
      <c r="T174" s="32"/>
      <c r="U174" s="32"/>
      <c r="V174" s="32"/>
      <c r="W174" s="32"/>
      <c r="X174" s="32"/>
      <c r="Y174" s="32"/>
      <c r="Z174" s="32"/>
      <c r="AA174" s="32"/>
      <c r="AB174" s="32"/>
      <c r="AC174" s="32"/>
      <c r="AD174" s="32"/>
      <c r="AE174" s="32"/>
      <c r="AF174" s="32"/>
      <c r="AG174" s="32"/>
    </row>
    <row r="175" ht="21.75" customHeight="1">
      <c r="A175" s="29"/>
      <c r="B175" s="29"/>
      <c r="C175" s="41" t="s">
        <v>112</v>
      </c>
      <c r="D175" s="31" t="s">
        <v>73</v>
      </c>
      <c r="E175" s="6"/>
      <c r="F175" s="6"/>
      <c r="G175" s="6"/>
      <c r="H175" s="6"/>
      <c r="I175" s="7"/>
      <c r="J175" s="16" t="str">
        <f t="shared" si="13"/>
        <v>限6字</v>
      </c>
      <c r="K175" s="33" t="s">
        <v>73</v>
      </c>
      <c r="L175" s="33"/>
      <c r="M175" s="33"/>
      <c r="N175" s="33"/>
      <c r="O175" s="33"/>
      <c r="P175" s="33"/>
      <c r="Q175" s="33"/>
      <c r="R175" s="33"/>
      <c r="T175" s="32"/>
      <c r="U175" s="32"/>
      <c r="V175" s="32"/>
      <c r="W175" s="32"/>
      <c r="X175" s="32"/>
      <c r="Y175" s="32"/>
      <c r="Z175" s="32"/>
      <c r="AA175" s="32"/>
      <c r="AB175" s="32"/>
      <c r="AC175" s="32"/>
      <c r="AD175" s="32"/>
      <c r="AE175" s="32"/>
      <c r="AF175" s="32"/>
      <c r="AG175" s="32"/>
    </row>
    <row r="176" ht="21.75" customHeight="1">
      <c r="A176" s="29"/>
      <c r="B176" s="29"/>
      <c r="C176" s="30" t="s">
        <v>127</v>
      </c>
      <c r="D176" s="31" t="s">
        <v>73</v>
      </c>
      <c r="E176" s="6"/>
      <c r="F176" s="6"/>
      <c r="G176" s="6"/>
      <c r="H176" s="6"/>
      <c r="I176" s="7"/>
      <c r="J176" s="16" t="str">
        <f>IF(D176="","限8字",IF(LENB(D176)/2&lt;=8,"OK","超過"))</f>
        <v>限8字</v>
      </c>
      <c r="K176" s="33" t="s">
        <v>73</v>
      </c>
      <c r="L176" s="33"/>
      <c r="M176" s="33"/>
      <c r="N176" s="33"/>
      <c r="O176" s="33"/>
      <c r="P176" s="33"/>
      <c r="Q176" s="33"/>
      <c r="R176" s="33"/>
      <c r="T176" s="32"/>
      <c r="U176" s="32"/>
      <c r="V176" s="32"/>
      <c r="W176" s="32"/>
      <c r="X176" s="32"/>
      <c r="Y176" s="32"/>
      <c r="Z176" s="32"/>
      <c r="AA176" s="32"/>
      <c r="AB176" s="32"/>
      <c r="AC176" s="32"/>
      <c r="AD176" s="32"/>
      <c r="AE176" s="32"/>
      <c r="AF176" s="32"/>
      <c r="AG176" s="32"/>
    </row>
    <row r="177" ht="21.75" customHeight="1">
      <c r="A177" s="43"/>
      <c r="B177" s="43"/>
      <c r="C177" s="30" t="s">
        <v>336</v>
      </c>
      <c r="D177" s="31" t="s">
        <v>73</v>
      </c>
      <c r="E177" s="6"/>
      <c r="F177" s="6"/>
      <c r="G177" s="6"/>
      <c r="H177" s="6"/>
      <c r="I177" s="7"/>
      <c r="J177" s="16" t="str">
        <f>IF(D177="","限3字",IF(LENB(D177)/2&lt;=3,"OK","超過"))</f>
        <v>限3字</v>
      </c>
      <c r="K177" s="33" t="s">
        <v>73</v>
      </c>
      <c r="L177" s="33"/>
      <c r="M177" s="33"/>
      <c r="N177" s="33"/>
      <c r="O177" s="33"/>
      <c r="P177" s="33"/>
      <c r="Q177" s="33"/>
      <c r="R177" s="33"/>
      <c r="T177" s="44"/>
      <c r="U177" s="44"/>
      <c r="V177" s="44"/>
      <c r="W177" s="44"/>
      <c r="X177" s="44"/>
      <c r="Y177" s="44"/>
      <c r="Z177" s="44"/>
      <c r="AA177" s="44"/>
      <c r="AB177" s="44"/>
      <c r="AC177" s="44"/>
      <c r="AD177" s="44"/>
      <c r="AE177" s="44"/>
      <c r="AF177" s="44"/>
      <c r="AG177" s="44"/>
    </row>
    <row r="178" ht="15.75" customHeight="1"/>
    <row r="179" ht="22.5" customHeight="1">
      <c r="A179" s="26" t="s">
        <v>738</v>
      </c>
      <c r="B179" s="26" t="s">
        <v>1791</v>
      </c>
      <c r="C179" s="27" t="s">
        <v>742</v>
      </c>
      <c r="D179" s="6"/>
      <c r="E179" s="6"/>
      <c r="F179" s="6"/>
      <c r="G179" s="6"/>
      <c r="H179" s="6"/>
      <c r="I179" s="6"/>
      <c r="J179" s="7"/>
      <c r="K179" s="27" t="s">
        <v>748</v>
      </c>
      <c r="L179" s="6"/>
      <c r="M179" s="6"/>
      <c r="N179" s="6"/>
      <c r="O179" s="6"/>
      <c r="P179" s="6"/>
      <c r="Q179" s="6"/>
      <c r="R179" s="7"/>
      <c r="T179" s="28" t="s">
        <v>742</v>
      </c>
      <c r="U179" s="6"/>
      <c r="V179" s="6"/>
      <c r="W179" s="6"/>
      <c r="X179" s="6"/>
      <c r="Y179" s="6"/>
      <c r="Z179" s="7"/>
      <c r="AA179" s="28" t="s">
        <v>748</v>
      </c>
      <c r="AB179" s="6"/>
      <c r="AC179" s="6"/>
      <c r="AD179" s="6"/>
      <c r="AE179" s="6"/>
      <c r="AF179" s="6"/>
      <c r="AG179" s="7"/>
    </row>
    <row r="180" ht="21.75" customHeight="1">
      <c r="A180" s="29"/>
      <c r="B180" s="29"/>
      <c r="C180" s="30" t="s">
        <v>76</v>
      </c>
      <c r="D180" s="31" t="s">
        <v>73</v>
      </c>
      <c r="E180" s="6"/>
      <c r="F180" s="6"/>
      <c r="G180" s="6"/>
      <c r="H180" s="6"/>
      <c r="I180" s="7"/>
      <c r="J180" s="16" t="str">
        <f>IF(D180="","限12字",IF(LENB(D180)/2&lt;=12,"OK","超過"))</f>
        <v>限12字</v>
      </c>
      <c r="K180" s="30" t="s">
        <v>76</v>
      </c>
      <c r="L180" s="31" t="s">
        <v>73</v>
      </c>
      <c r="M180" s="6"/>
      <c r="N180" s="6"/>
      <c r="O180" s="6"/>
      <c r="P180" s="6"/>
      <c r="Q180" s="7"/>
      <c r="R180" s="16" t="str">
        <f>IF(L180="","限12字",IF(LENB(L180)/2&lt;=12,"OK","超過"))</f>
        <v>限12字</v>
      </c>
      <c r="T180" s="32"/>
      <c r="U180" s="32"/>
      <c r="V180" s="32"/>
      <c r="W180" s="32"/>
      <c r="X180" s="32"/>
      <c r="Y180" s="32"/>
      <c r="Z180" s="32"/>
      <c r="AA180" s="32"/>
      <c r="AB180" s="32"/>
      <c r="AC180" s="32"/>
      <c r="AD180" s="32"/>
      <c r="AE180" s="32"/>
      <c r="AF180" s="32"/>
      <c r="AG180" s="32"/>
    </row>
    <row r="181" ht="21.75" customHeight="1">
      <c r="A181" s="29"/>
      <c r="B181" s="29"/>
      <c r="C181" s="30" t="s">
        <v>779</v>
      </c>
      <c r="D181" s="5" t="s">
        <v>73</v>
      </c>
      <c r="E181" s="6"/>
      <c r="F181" s="6"/>
      <c r="G181" s="6"/>
      <c r="H181" s="6"/>
      <c r="I181" s="7"/>
      <c r="J181" s="16" t="str">
        <f>IF(D181="","待填",IF(ISNUMBER(SEARCH(".",D181)),"OK","記得加副檔名"))</f>
        <v>待填</v>
      </c>
      <c r="K181" s="30" t="s">
        <v>779</v>
      </c>
      <c r="L181" s="5" t="s">
        <v>73</v>
      </c>
      <c r="M181" s="6"/>
      <c r="N181" s="6"/>
      <c r="O181" s="6"/>
      <c r="P181" s="6"/>
      <c r="Q181" s="7"/>
      <c r="R181" s="16" t="str">
        <f>IF(L181="","待填",IF(ISNUMBER(SEARCH(".",L181)),"OK","記得加副檔名"))</f>
        <v>待填</v>
      </c>
      <c r="T181" s="32"/>
      <c r="U181" s="32"/>
      <c r="V181" s="32"/>
      <c r="W181" s="32"/>
      <c r="X181" s="32"/>
      <c r="Y181" s="32"/>
      <c r="Z181" s="32"/>
      <c r="AA181" s="32"/>
      <c r="AB181" s="32"/>
      <c r="AC181" s="32"/>
      <c r="AD181" s="32"/>
      <c r="AE181" s="32"/>
      <c r="AF181" s="32"/>
      <c r="AG181" s="32"/>
    </row>
    <row r="182" ht="21.75" customHeight="1">
      <c r="A182" s="29"/>
      <c r="B182" s="29"/>
      <c r="C182" s="30" t="s">
        <v>112</v>
      </c>
      <c r="D182" s="31" t="s">
        <v>73</v>
      </c>
      <c r="E182" s="6"/>
      <c r="F182" s="6"/>
      <c r="G182" s="6"/>
      <c r="H182" s="6"/>
      <c r="I182" s="7"/>
      <c r="J182" s="16" t="str">
        <f>IF(D182="","限12字",IF(LENB(D182)/2&lt;=12,"OK","超過"))</f>
        <v>限12字</v>
      </c>
      <c r="K182" s="30" t="s">
        <v>112</v>
      </c>
      <c r="L182" s="31" t="s">
        <v>73</v>
      </c>
      <c r="M182" s="6"/>
      <c r="N182" s="6"/>
      <c r="O182" s="6"/>
      <c r="P182" s="6"/>
      <c r="Q182" s="7"/>
      <c r="R182" s="16" t="str">
        <f>IF(L182="","限12字",IF(LENB(L182)/2&lt;=12,"OK","超過"))</f>
        <v>限12字</v>
      </c>
      <c r="T182" s="32"/>
      <c r="U182" s="32"/>
      <c r="V182" s="32"/>
      <c r="W182" s="32"/>
      <c r="X182" s="32"/>
      <c r="Y182" s="32"/>
      <c r="Z182" s="32"/>
      <c r="AA182" s="32"/>
      <c r="AB182" s="32"/>
      <c r="AC182" s="32"/>
      <c r="AD182" s="32"/>
      <c r="AE182" s="32"/>
      <c r="AF182" s="32"/>
      <c r="AG182" s="32"/>
    </row>
    <row r="183" ht="21.75" customHeight="1">
      <c r="A183" s="29"/>
      <c r="B183" s="29"/>
      <c r="C183" s="30" t="s">
        <v>127</v>
      </c>
      <c r="D183" s="31" t="s">
        <v>73</v>
      </c>
      <c r="E183" s="6"/>
      <c r="F183" s="6"/>
      <c r="G183" s="6"/>
      <c r="H183" s="6"/>
      <c r="I183" s="7"/>
      <c r="J183" s="16" t="str">
        <f>IF(D183="","限16字",IF(LENB(D183)/2&lt;=16,"OK","超過"))</f>
        <v>限16字</v>
      </c>
      <c r="K183" s="33" t="s">
        <v>73</v>
      </c>
      <c r="L183" s="33"/>
      <c r="M183" s="33"/>
      <c r="N183" s="33"/>
      <c r="O183" s="33"/>
      <c r="P183" s="33"/>
      <c r="Q183" s="33"/>
      <c r="R183" s="33"/>
      <c r="T183" s="32"/>
      <c r="U183" s="32"/>
      <c r="V183" s="32"/>
      <c r="W183" s="32"/>
      <c r="X183" s="32"/>
      <c r="Y183" s="32"/>
      <c r="Z183" s="32"/>
      <c r="AA183" s="32"/>
      <c r="AB183" s="32"/>
      <c r="AC183" s="32"/>
      <c r="AD183" s="32"/>
      <c r="AE183" s="32"/>
      <c r="AF183" s="32"/>
      <c r="AG183" s="32"/>
    </row>
    <row r="184" ht="21.75" customHeight="1">
      <c r="A184" s="29"/>
      <c r="B184" s="29"/>
      <c r="C184" s="33" t="s">
        <v>73</v>
      </c>
      <c r="D184" s="33"/>
      <c r="E184" s="33"/>
      <c r="F184" s="33"/>
      <c r="G184" s="33"/>
      <c r="H184" s="33"/>
      <c r="I184" s="33"/>
      <c r="J184" s="33"/>
      <c r="K184" s="33" t="s">
        <v>73</v>
      </c>
      <c r="L184" s="33"/>
      <c r="M184" s="33"/>
      <c r="N184" s="33"/>
      <c r="O184" s="33"/>
      <c r="P184" s="33"/>
      <c r="Q184" s="33"/>
      <c r="R184" s="33"/>
      <c r="T184" s="32"/>
      <c r="U184" s="32"/>
      <c r="V184" s="32"/>
      <c r="W184" s="32"/>
      <c r="X184" s="32"/>
      <c r="Y184" s="32"/>
      <c r="Z184" s="32"/>
      <c r="AA184" s="32"/>
      <c r="AB184" s="32"/>
      <c r="AC184" s="32"/>
      <c r="AD184" s="32"/>
      <c r="AE184" s="32"/>
      <c r="AF184" s="32"/>
      <c r="AG184" s="32"/>
    </row>
    <row r="185" ht="21.75" customHeight="1">
      <c r="A185" s="29"/>
      <c r="B185" s="29"/>
      <c r="C185" s="33" t="s">
        <v>73</v>
      </c>
      <c r="D185" s="33"/>
      <c r="E185" s="33"/>
      <c r="F185" s="33"/>
      <c r="G185" s="33"/>
      <c r="H185" s="33"/>
      <c r="I185" s="33"/>
      <c r="J185" s="33"/>
      <c r="K185" s="33" t="s">
        <v>73</v>
      </c>
      <c r="L185" s="33"/>
      <c r="M185" s="33"/>
      <c r="N185" s="33"/>
      <c r="O185" s="33"/>
      <c r="P185" s="33"/>
      <c r="Q185" s="33"/>
      <c r="R185" s="33"/>
      <c r="T185" s="32"/>
      <c r="U185" s="32"/>
      <c r="V185" s="32"/>
      <c r="W185" s="32"/>
      <c r="X185" s="32"/>
      <c r="Y185" s="32"/>
      <c r="Z185" s="32"/>
      <c r="AA185" s="32"/>
      <c r="AB185" s="32"/>
      <c r="AC185" s="32"/>
      <c r="AD185" s="32"/>
      <c r="AE185" s="32"/>
      <c r="AF185" s="32"/>
      <c r="AG185" s="32"/>
    </row>
    <row r="186" ht="15.75" customHeight="1"/>
    <row r="187" ht="22.5" customHeight="1">
      <c r="A187" s="26" t="s">
        <v>738</v>
      </c>
      <c r="B187" s="26" t="s">
        <v>1792</v>
      </c>
      <c r="C187" s="27" t="s">
        <v>742</v>
      </c>
      <c r="D187" s="6"/>
      <c r="E187" s="6"/>
      <c r="F187" s="6"/>
      <c r="G187" s="6"/>
      <c r="H187" s="6"/>
      <c r="I187" s="6"/>
      <c r="J187" s="7"/>
      <c r="K187" s="27" t="s">
        <v>748</v>
      </c>
      <c r="L187" s="6"/>
      <c r="M187" s="6"/>
      <c r="N187" s="6"/>
      <c r="O187" s="6"/>
      <c r="P187" s="6"/>
      <c r="Q187" s="6"/>
      <c r="R187" s="7"/>
      <c r="T187" s="28" t="s">
        <v>742</v>
      </c>
      <c r="U187" s="6"/>
      <c r="V187" s="6"/>
      <c r="W187" s="6"/>
      <c r="X187" s="6"/>
      <c r="Y187" s="6"/>
      <c r="Z187" s="7"/>
      <c r="AA187" s="28" t="s">
        <v>748</v>
      </c>
      <c r="AB187" s="6"/>
      <c r="AC187" s="6"/>
      <c r="AD187" s="6"/>
      <c r="AE187" s="6"/>
      <c r="AF187" s="6"/>
      <c r="AG187" s="7"/>
    </row>
    <row r="188" ht="21.75" customHeight="1">
      <c r="A188" s="29"/>
      <c r="B188" s="29"/>
      <c r="C188" s="30" t="s">
        <v>76</v>
      </c>
      <c r="D188" s="31" t="s">
        <v>73</v>
      </c>
      <c r="E188" s="6"/>
      <c r="F188" s="6"/>
      <c r="G188" s="6"/>
      <c r="H188" s="6"/>
      <c r="I188" s="7"/>
      <c r="J188" s="16" t="str">
        <f>IF(D188="","限12字",IF(LENB(D188)/2&lt;=12,"OK","超過"))</f>
        <v>限12字</v>
      </c>
      <c r="K188" s="30" t="s">
        <v>76</v>
      </c>
      <c r="L188" s="31" t="s">
        <v>73</v>
      </c>
      <c r="M188" s="6"/>
      <c r="N188" s="6"/>
      <c r="O188" s="6"/>
      <c r="P188" s="6"/>
      <c r="Q188" s="7"/>
      <c r="R188" s="16" t="str">
        <f>IF(L188="","限12字",IF(LENB(L188)/2&lt;=12,"OK","超過"))</f>
        <v>限12字</v>
      </c>
      <c r="T188" s="32"/>
      <c r="U188" s="32"/>
      <c r="V188" s="32"/>
      <c r="W188" s="32"/>
      <c r="X188" s="32"/>
      <c r="Y188" s="32"/>
      <c r="Z188" s="32"/>
      <c r="AA188" s="32"/>
      <c r="AB188" s="32"/>
      <c r="AC188" s="32"/>
      <c r="AD188" s="32"/>
      <c r="AE188" s="32"/>
      <c r="AF188" s="32"/>
      <c r="AG188" s="32"/>
    </row>
    <row r="189" ht="21.75" customHeight="1">
      <c r="A189" s="29"/>
      <c r="B189" s="29"/>
      <c r="C189" s="30" t="s">
        <v>779</v>
      </c>
      <c r="D189" s="5" t="s">
        <v>73</v>
      </c>
      <c r="E189" s="6"/>
      <c r="F189" s="6"/>
      <c r="G189" s="6"/>
      <c r="H189" s="6"/>
      <c r="I189" s="7"/>
      <c r="J189" s="16" t="str">
        <f>IF(D189="","待填",IF(ISNUMBER(SEARCH(".",D189)),"OK","記得加副檔名"))</f>
        <v>待填</v>
      </c>
      <c r="K189" s="30" t="s">
        <v>779</v>
      </c>
      <c r="L189" s="5" t="s">
        <v>73</v>
      </c>
      <c r="M189" s="6"/>
      <c r="N189" s="6"/>
      <c r="O189" s="6"/>
      <c r="P189" s="6"/>
      <c r="Q189" s="7"/>
      <c r="R189" s="16" t="str">
        <f>IF(L189="","待填",IF(ISNUMBER(SEARCH(".",L189)),"OK","記得加副檔名"))</f>
        <v>待填</v>
      </c>
      <c r="T189" s="32"/>
      <c r="U189" s="32"/>
      <c r="V189" s="32"/>
      <c r="W189" s="32"/>
      <c r="X189" s="32"/>
      <c r="Y189" s="32"/>
      <c r="Z189" s="32"/>
      <c r="AA189" s="32"/>
      <c r="AB189" s="32"/>
      <c r="AC189" s="32"/>
      <c r="AD189" s="32"/>
      <c r="AE189" s="32"/>
      <c r="AF189" s="32"/>
      <c r="AG189" s="32"/>
    </row>
    <row r="190" ht="21.75" customHeight="1">
      <c r="A190" s="29"/>
      <c r="B190" s="29"/>
      <c r="C190" s="30" t="s">
        <v>127</v>
      </c>
      <c r="D190" s="31" t="s">
        <v>73</v>
      </c>
      <c r="E190" s="6"/>
      <c r="F190" s="6"/>
      <c r="G190" s="6"/>
      <c r="H190" s="6"/>
      <c r="I190" s="7"/>
      <c r="J190" s="16" t="str">
        <f>IF(D190="","限16字",IF(LENB(D190)/2&lt;=16,"OK","超過"))</f>
        <v>限16字</v>
      </c>
      <c r="K190" s="30" t="s">
        <v>112</v>
      </c>
      <c r="L190" s="31" t="s">
        <v>73</v>
      </c>
      <c r="M190" s="6"/>
      <c r="N190" s="6"/>
      <c r="O190" s="6"/>
      <c r="P190" s="6"/>
      <c r="Q190" s="7"/>
      <c r="R190" s="16" t="str">
        <f>IF(L190="","限12字",IF(LENB(L190)/2&lt;=12,"OK","超過"))</f>
        <v>限12字</v>
      </c>
      <c r="T190" s="32"/>
      <c r="U190" s="32"/>
      <c r="V190" s="32"/>
      <c r="W190" s="32"/>
      <c r="X190" s="32"/>
      <c r="Y190" s="32"/>
      <c r="Z190" s="32"/>
      <c r="AA190" s="32"/>
      <c r="AB190" s="32"/>
      <c r="AC190" s="32"/>
      <c r="AD190" s="32"/>
      <c r="AE190" s="32"/>
      <c r="AF190" s="32"/>
      <c r="AG190" s="32"/>
    </row>
    <row r="191" ht="21.75" customHeight="1">
      <c r="A191" s="29"/>
      <c r="B191" s="29"/>
      <c r="C191" s="33" t="s">
        <v>73</v>
      </c>
      <c r="D191" s="33"/>
      <c r="E191" s="33"/>
      <c r="F191" s="33"/>
      <c r="G191" s="33"/>
      <c r="H191" s="33"/>
      <c r="I191" s="33"/>
      <c r="J191" s="33"/>
      <c r="K191" s="30" t="s">
        <v>127</v>
      </c>
      <c r="L191" s="31" t="s">
        <v>73</v>
      </c>
      <c r="M191" s="6"/>
      <c r="N191" s="6"/>
      <c r="O191" s="6"/>
      <c r="P191" s="6"/>
      <c r="Q191" s="7"/>
      <c r="R191" s="16" t="str">
        <f>IF(L191="","限16字",IF(LENB(L191)/2&lt;=16,"OK","超過"))</f>
        <v>限16字</v>
      </c>
      <c r="T191" s="32"/>
      <c r="U191" s="32"/>
      <c r="V191" s="32"/>
      <c r="W191" s="32"/>
      <c r="X191" s="32"/>
      <c r="Y191" s="32"/>
      <c r="Z191" s="32"/>
      <c r="AA191" s="32"/>
      <c r="AB191" s="32"/>
      <c r="AC191" s="32"/>
      <c r="AD191" s="32"/>
      <c r="AE191" s="32"/>
      <c r="AF191" s="32"/>
      <c r="AG191" s="32"/>
    </row>
    <row r="192" ht="21.75" customHeight="1">
      <c r="A192" s="29"/>
      <c r="B192" s="29"/>
      <c r="C192" s="33" t="s">
        <v>73</v>
      </c>
      <c r="D192" s="33"/>
      <c r="E192" s="33"/>
      <c r="F192" s="33"/>
      <c r="G192" s="33"/>
      <c r="H192" s="33"/>
      <c r="I192" s="33"/>
      <c r="J192" s="33"/>
      <c r="K192" s="30" t="s">
        <v>302</v>
      </c>
      <c r="L192" s="31" t="s">
        <v>73</v>
      </c>
      <c r="M192" s="6"/>
      <c r="N192" s="6"/>
      <c r="O192" s="6"/>
      <c r="P192" s="6"/>
      <c r="Q192" s="7"/>
      <c r="R192" s="16" t="str">
        <f>IF(L192="","限5字",IF(LENB(L192)/2&lt;=5,"OK","超過"))</f>
        <v>限5字</v>
      </c>
      <c r="T192" s="32"/>
      <c r="U192" s="32"/>
      <c r="V192" s="32"/>
      <c r="W192" s="32"/>
      <c r="X192" s="32"/>
      <c r="Y192" s="32"/>
      <c r="Z192" s="32"/>
      <c r="AA192" s="32"/>
      <c r="AB192" s="32"/>
      <c r="AC192" s="32"/>
      <c r="AD192" s="32"/>
      <c r="AE192" s="32"/>
      <c r="AF192" s="32"/>
      <c r="AG192" s="32"/>
    </row>
    <row r="193" ht="21.75" customHeight="1">
      <c r="A193" s="29"/>
      <c r="B193" s="29"/>
      <c r="C193" s="33" t="s">
        <v>73</v>
      </c>
      <c r="D193" s="33"/>
      <c r="E193" s="33"/>
      <c r="F193" s="33"/>
      <c r="G193" s="33"/>
      <c r="H193" s="33"/>
      <c r="I193" s="33"/>
      <c r="J193" s="33"/>
      <c r="K193" s="33" t="s">
        <v>73</v>
      </c>
      <c r="L193" s="33"/>
      <c r="M193" s="33"/>
      <c r="N193" s="33"/>
      <c r="O193" s="33"/>
      <c r="P193" s="33"/>
      <c r="Q193" s="33"/>
      <c r="R193" s="33"/>
      <c r="T193" s="32"/>
      <c r="U193" s="32"/>
      <c r="V193" s="32"/>
      <c r="W193" s="32"/>
      <c r="X193" s="32"/>
      <c r="Y193" s="32"/>
      <c r="Z193" s="32"/>
      <c r="AA193" s="32"/>
      <c r="AB193" s="32"/>
      <c r="AC193" s="32"/>
      <c r="AD193" s="32"/>
      <c r="AE193" s="32"/>
      <c r="AF193" s="32"/>
      <c r="AG193" s="32"/>
    </row>
    <row r="194" ht="15.75" customHeight="1"/>
    <row r="195" ht="22.5" customHeight="1">
      <c r="A195" s="26" t="s">
        <v>738</v>
      </c>
      <c r="B195" s="26" t="s">
        <v>1793</v>
      </c>
      <c r="C195" s="27" t="s">
        <v>742</v>
      </c>
      <c r="D195" s="6"/>
      <c r="E195" s="6"/>
      <c r="F195" s="6"/>
      <c r="G195" s="6"/>
      <c r="H195" s="6"/>
      <c r="I195" s="6"/>
      <c r="J195" s="7"/>
      <c r="K195" s="27" t="s">
        <v>748</v>
      </c>
      <c r="L195" s="6"/>
      <c r="M195" s="6"/>
      <c r="N195" s="6"/>
      <c r="O195" s="6"/>
      <c r="P195" s="6"/>
      <c r="Q195" s="6"/>
      <c r="R195" s="7"/>
      <c r="T195" s="28" t="s">
        <v>742</v>
      </c>
      <c r="U195" s="6"/>
      <c r="V195" s="6"/>
      <c r="W195" s="6"/>
      <c r="X195" s="6"/>
      <c r="Y195" s="6"/>
      <c r="Z195" s="7"/>
      <c r="AA195" s="28" t="s">
        <v>748</v>
      </c>
      <c r="AB195" s="6"/>
      <c r="AC195" s="6"/>
      <c r="AD195" s="6"/>
      <c r="AE195" s="6"/>
      <c r="AF195" s="6"/>
      <c r="AG195" s="7"/>
    </row>
    <row r="196" ht="21.75" customHeight="1">
      <c r="A196" s="29"/>
      <c r="B196" s="29"/>
      <c r="C196" s="30" t="s">
        <v>76</v>
      </c>
      <c r="D196" s="31" t="s">
        <v>73</v>
      </c>
      <c r="E196" s="6"/>
      <c r="F196" s="6"/>
      <c r="G196" s="6"/>
      <c r="H196" s="6"/>
      <c r="I196" s="7"/>
      <c r="J196" s="16" t="str">
        <f>IF(D196="","限12字",IF(LENB(D196)/2&lt;=12,"OK","超過"))</f>
        <v>限12字</v>
      </c>
      <c r="K196" s="30" t="s">
        <v>76</v>
      </c>
      <c r="L196" s="31" t="s">
        <v>73</v>
      </c>
      <c r="M196" s="6"/>
      <c r="N196" s="6"/>
      <c r="O196" s="6"/>
      <c r="P196" s="6"/>
      <c r="Q196" s="7"/>
      <c r="R196" s="16" t="str">
        <f>IF(L196="","限12字",IF(LENB(L196)/2&lt;=12,"OK","超過"))</f>
        <v>限12字</v>
      </c>
      <c r="T196" s="32"/>
      <c r="U196" s="32"/>
      <c r="V196" s="32"/>
      <c r="W196" s="32"/>
      <c r="X196" s="32"/>
      <c r="Y196" s="32"/>
      <c r="Z196" s="32"/>
      <c r="AA196" s="32"/>
      <c r="AB196" s="32"/>
      <c r="AC196" s="32"/>
      <c r="AD196" s="32"/>
      <c r="AE196" s="32"/>
      <c r="AF196" s="32"/>
      <c r="AG196" s="32"/>
    </row>
    <row r="197" ht="21.75" customHeight="1">
      <c r="A197" s="29"/>
      <c r="B197" s="29"/>
      <c r="C197" s="30" t="s">
        <v>779</v>
      </c>
      <c r="D197" s="5" t="s">
        <v>73</v>
      </c>
      <c r="E197" s="6"/>
      <c r="F197" s="6"/>
      <c r="G197" s="6"/>
      <c r="H197" s="6"/>
      <c r="I197" s="7"/>
      <c r="J197" s="16" t="str">
        <f>IF(D197="","待填",IF(ISNUMBER(SEARCH(".",D197)),"OK","記得加副檔名"))</f>
        <v>待填</v>
      </c>
      <c r="K197" s="30" t="s">
        <v>779</v>
      </c>
      <c r="L197" s="5" t="s">
        <v>73</v>
      </c>
      <c r="M197" s="6"/>
      <c r="N197" s="6"/>
      <c r="O197" s="6"/>
      <c r="P197" s="6"/>
      <c r="Q197" s="7"/>
      <c r="R197" s="16" t="str">
        <f>IF(L197="","待填",IF(ISNUMBER(SEARCH(".",L197)),"OK","記得加副檔名"))</f>
        <v>待填</v>
      </c>
      <c r="T197" s="32"/>
      <c r="U197" s="32"/>
      <c r="V197" s="32"/>
      <c r="W197" s="32"/>
      <c r="X197" s="32"/>
      <c r="Y197" s="32"/>
      <c r="Z197" s="32"/>
      <c r="AA197" s="32"/>
      <c r="AB197" s="32"/>
      <c r="AC197" s="32"/>
      <c r="AD197" s="32"/>
      <c r="AE197" s="32"/>
      <c r="AF197" s="32"/>
      <c r="AG197" s="32"/>
    </row>
    <row r="198" ht="21.75" customHeight="1">
      <c r="A198" s="29"/>
      <c r="B198" s="29"/>
      <c r="C198" s="30" t="s">
        <v>112</v>
      </c>
      <c r="D198" s="31" t="s">
        <v>73</v>
      </c>
      <c r="E198" s="6"/>
      <c r="F198" s="6"/>
      <c r="G198" s="6"/>
      <c r="H198" s="6"/>
      <c r="I198" s="7"/>
      <c r="J198" s="16" t="str">
        <f>IF(D198="","限12字",IF(LENB(D198)/2&lt;=12,"OK","超過"))</f>
        <v>限12字</v>
      </c>
      <c r="K198" s="30" t="s">
        <v>127</v>
      </c>
      <c r="L198" s="31" t="s">
        <v>73</v>
      </c>
      <c r="M198" s="6"/>
      <c r="N198" s="6"/>
      <c r="O198" s="6"/>
      <c r="P198" s="6"/>
      <c r="Q198" s="7"/>
      <c r="R198" s="16" t="str">
        <f>IF(L198="","限16字",IF(LENB(L198)/2&lt;=16,"OK","超過"))</f>
        <v>限16字</v>
      </c>
      <c r="T198" s="32"/>
      <c r="U198" s="32"/>
      <c r="V198" s="32"/>
      <c r="W198" s="32"/>
      <c r="X198" s="32"/>
      <c r="Y198" s="32"/>
      <c r="Z198" s="32"/>
      <c r="AA198" s="32"/>
      <c r="AB198" s="32"/>
      <c r="AC198" s="32"/>
      <c r="AD198" s="32"/>
      <c r="AE198" s="32"/>
      <c r="AF198" s="32"/>
      <c r="AG198" s="32"/>
    </row>
    <row r="199" ht="21.75" customHeight="1">
      <c r="A199" s="29"/>
      <c r="B199" s="29"/>
      <c r="C199" s="30" t="s">
        <v>302</v>
      </c>
      <c r="D199" s="31" t="s">
        <v>73</v>
      </c>
      <c r="E199" s="6"/>
      <c r="F199" s="6"/>
      <c r="G199" s="6"/>
      <c r="H199" s="6"/>
      <c r="I199" s="7"/>
      <c r="J199" s="16" t="str">
        <f>IF(D199="","限5字",IF(LENB(D199)/2&lt;=5,"OK","超過"))</f>
        <v>限5字</v>
      </c>
      <c r="K199" s="30" t="s">
        <v>302</v>
      </c>
      <c r="L199" s="31" t="s">
        <v>73</v>
      </c>
      <c r="M199" s="6"/>
      <c r="N199" s="6"/>
      <c r="O199" s="6"/>
      <c r="P199" s="6"/>
      <c r="Q199" s="7"/>
      <c r="R199" s="16" t="str">
        <f>IF(L199="","限5字",IF(LENB(L199)/2&lt;=5,"OK","超過"))</f>
        <v>限5字</v>
      </c>
      <c r="T199" s="32"/>
      <c r="U199" s="32"/>
      <c r="V199" s="32"/>
      <c r="W199" s="32"/>
      <c r="X199" s="32"/>
      <c r="Y199" s="32"/>
      <c r="Z199" s="32"/>
      <c r="AA199" s="32"/>
      <c r="AB199" s="32"/>
      <c r="AC199" s="32"/>
      <c r="AD199" s="32"/>
      <c r="AE199" s="32"/>
      <c r="AF199" s="32"/>
      <c r="AG199" s="32"/>
    </row>
    <row r="200" ht="21.75" customHeight="1">
      <c r="A200" s="29"/>
      <c r="B200" s="29"/>
      <c r="C200" s="33" t="s">
        <v>73</v>
      </c>
      <c r="D200" s="33"/>
      <c r="E200" s="33"/>
      <c r="F200" s="33"/>
      <c r="G200" s="33"/>
      <c r="H200" s="33"/>
      <c r="I200" s="33"/>
      <c r="J200" s="33"/>
      <c r="K200" s="33" t="s">
        <v>73</v>
      </c>
      <c r="L200" s="33"/>
      <c r="M200" s="33"/>
      <c r="N200" s="33"/>
      <c r="O200" s="33"/>
      <c r="P200" s="33"/>
      <c r="Q200" s="33"/>
      <c r="R200" s="33"/>
      <c r="T200" s="32"/>
      <c r="U200" s="32"/>
      <c r="V200" s="32"/>
      <c r="W200" s="32"/>
      <c r="X200" s="32"/>
      <c r="Y200" s="32"/>
      <c r="Z200" s="32"/>
      <c r="AA200" s="32"/>
      <c r="AB200" s="32"/>
      <c r="AC200" s="32"/>
      <c r="AD200" s="32"/>
      <c r="AE200" s="32"/>
      <c r="AF200" s="32"/>
      <c r="AG200" s="32"/>
    </row>
    <row r="201" ht="21.75" customHeight="1">
      <c r="A201" s="29"/>
      <c r="B201" s="29"/>
      <c r="C201" s="33" t="s">
        <v>73</v>
      </c>
      <c r="D201" s="33"/>
      <c r="E201" s="33"/>
      <c r="F201" s="33"/>
      <c r="G201" s="33"/>
      <c r="H201" s="33"/>
      <c r="I201" s="33"/>
      <c r="J201" s="33"/>
      <c r="K201" s="33" t="s">
        <v>73</v>
      </c>
      <c r="L201" s="33"/>
      <c r="M201" s="33"/>
      <c r="N201" s="33"/>
      <c r="O201" s="33"/>
      <c r="P201" s="33"/>
      <c r="Q201" s="33"/>
      <c r="R201" s="33"/>
      <c r="T201" s="32"/>
      <c r="U201" s="32"/>
      <c r="V201" s="32"/>
      <c r="W201" s="32"/>
      <c r="X201" s="32"/>
      <c r="Y201" s="32"/>
      <c r="Z201" s="32"/>
      <c r="AA201" s="32"/>
      <c r="AB201" s="32"/>
      <c r="AC201" s="32"/>
      <c r="AD201" s="32"/>
      <c r="AE201" s="32"/>
      <c r="AF201" s="32"/>
      <c r="AG201" s="32"/>
    </row>
    <row r="202" ht="15.75" customHeight="1"/>
    <row r="203" ht="22.5" customHeight="1">
      <c r="A203" s="26" t="s">
        <v>738</v>
      </c>
      <c r="B203" s="26" t="s">
        <v>1794</v>
      </c>
      <c r="C203" s="27" t="s">
        <v>742</v>
      </c>
      <c r="D203" s="6"/>
      <c r="E203" s="6"/>
      <c r="F203" s="6"/>
      <c r="G203" s="6"/>
      <c r="H203" s="6"/>
      <c r="I203" s="6"/>
      <c r="J203" s="7"/>
      <c r="K203" s="27" t="s">
        <v>748</v>
      </c>
      <c r="L203" s="6"/>
      <c r="M203" s="6"/>
      <c r="N203" s="6"/>
      <c r="O203" s="6"/>
      <c r="P203" s="6"/>
      <c r="Q203" s="6"/>
      <c r="R203" s="7"/>
      <c r="T203" s="28" t="s">
        <v>742</v>
      </c>
      <c r="U203" s="6"/>
      <c r="V203" s="6"/>
      <c r="W203" s="6"/>
      <c r="X203" s="6"/>
      <c r="Y203" s="6"/>
      <c r="Z203" s="7"/>
      <c r="AA203" s="28" t="s">
        <v>748</v>
      </c>
      <c r="AB203" s="6"/>
      <c r="AC203" s="6"/>
      <c r="AD203" s="6"/>
      <c r="AE203" s="6"/>
      <c r="AF203" s="6"/>
      <c r="AG203" s="7"/>
    </row>
    <row r="204" ht="21.75" customHeight="1">
      <c r="A204" s="29"/>
      <c r="B204" s="29"/>
      <c r="C204" s="30" t="s">
        <v>76</v>
      </c>
      <c r="D204" s="31" t="s">
        <v>73</v>
      </c>
      <c r="E204" s="6"/>
      <c r="F204" s="6"/>
      <c r="G204" s="6"/>
      <c r="H204" s="6"/>
      <c r="I204" s="7"/>
      <c r="J204" s="16" t="str">
        <f>IF(D204="","限12字",IF(LENB(D204)/2&lt;=12,"OK","超過"))</f>
        <v>限12字</v>
      </c>
      <c r="K204" s="30" t="s">
        <v>76</v>
      </c>
      <c r="L204" s="31" t="s">
        <v>73</v>
      </c>
      <c r="M204" s="6"/>
      <c r="N204" s="6"/>
      <c r="O204" s="6"/>
      <c r="P204" s="6"/>
      <c r="Q204" s="7"/>
      <c r="R204" s="16" t="str">
        <f>IF(L204="","限12字",IF(LENB(L204)/2&lt;=12,"OK","超過"))</f>
        <v>限12字</v>
      </c>
      <c r="T204" s="32"/>
      <c r="U204" s="32"/>
      <c r="V204" s="32"/>
      <c r="W204" s="32"/>
      <c r="X204" s="32"/>
      <c r="Y204" s="32"/>
      <c r="Z204" s="32"/>
      <c r="AA204" s="32"/>
      <c r="AB204" s="32"/>
      <c r="AC204" s="32"/>
      <c r="AD204" s="32"/>
      <c r="AE204" s="32"/>
      <c r="AF204" s="32"/>
      <c r="AG204" s="32"/>
    </row>
    <row r="205" ht="21.75" customHeight="1">
      <c r="A205" s="29"/>
      <c r="B205" s="29"/>
      <c r="C205" s="30" t="s">
        <v>779</v>
      </c>
      <c r="D205" s="5" t="s">
        <v>73</v>
      </c>
      <c r="E205" s="6"/>
      <c r="F205" s="6"/>
      <c r="G205" s="6"/>
      <c r="H205" s="6"/>
      <c r="I205" s="7"/>
      <c r="J205" s="16" t="str">
        <f>IF(D205="","待填",IF(ISNUMBER(SEARCH(".",D205)),"OK","記得加副檔名"))</f>
        <v>待填</v>
      </c>
      <c r="K205" s="30" t="s">
        <v>779</v>
      </c>
      <c r="L205" s="5" t="s">
        <v>73</v>
      </c>
      <c r="M205" s="6"/>
      <c r="N205" s="6"/>
      <c r="O205" s="6"/>
      <c r="P205" s="6"/>
      <c r="Q205" s="7"/>
      <c r="R205" s="16" t="str">
        <f>IF(L205="","待填",IF(ISNUMBER(SEARCH(".",L205)),"OK","記得加副檔名"))</f>
        <v>待填</v>
      </c>
      <c r="T205" s="32"/>
      <c r="U205" s="32"/>
      <c r="V205" s="32"/>
      <c r="W205" s="32"/>
      <c r="X205" s="32"/>
      <c r="Y205" s="32"/>
      <c r="Z205" s="32"/>
      <c r="AA205" s="32"/>
      <c r="AB205" s="32"/>
      <c r="AC205" s="32"/>
      <c r="AD205" s="32"/>
      <c r="AE205" s="32"/>
      <c r="AF205" s="32"/>
      <c r="AG205" s="32"/>
    </row>
    <row r="206" ht="21.75" customHeight="1">
      <c r="A206" s="29"/>
      <c r="B206" s="29"/>
      <c r="C206" s="30" t="s">
        <v>112</v>
      </c>
      <c r="D206" s="31" t="s">
        <v>73</v>
      </c>
      <c r="E206" s="6"/>
      <c r="F206" s="6"/>
      <c r="G206" s="6"/>
      <c r="H206" s="6"/>
      <c r="I206" s="7"/>
      <c r="J206" s="16" t="str">
        <f>IF(D206="","限12字",IF(LENB(D206)/2&lt;=12,"OK","超過"))</f>
        <v>限12字</v>
      </c>
      <c r="K206" s="30" t="s">
        <v>112</v>
      </c>
      <c r="L206" s="31" t="s">
        <v>73</v>
      </c>
      <c r="M206" s="6"/>
      <c r="N206" s="6"/>
      <c r="O206" s="6"/>
      <c r="P206" s="6"/>
      <c r="Q206" s="7"/>
      <c r="R206" s="16" t="str">
        <f>IF(L206="","限12字",IF(LENB(L206)/2&lt;=12,"OK","超過"))</f>
        <v>限12字</v>
      </c>
      <c r="T206" s="32"/>
      <c r="U206" s="32"/>
      <c r="V206" s="32"/>
      <c r="W206" s="32"/>
      <c r="X206" s="32"/>
      <c r="Y206" s="32"/>
      <c r="Z206" s="32"/>
      <c r="AA206" s="32"/>
      <c r="AB206" s="32"/>
      <c r="AC206" s="32"/>
      <c r="AD206" s="32"/>
      <c r="AE206" s="32"/>
      <c r="AF206" s="32"/>
      <c r="AG206" s="32"/>
    </row>
    <row r="207" ht="21.75" customHeight="1">
      <c r="A207" s="29"/>
      <c r="B207" s="29"/>
      <c r="C207" s="30" t="s">
        <v>127</v>
      </c>
      <c r="D207" s="31" t="s">
        <v>73</v>
      </c>
      <c r="E207" s="6"/>
      <c r="F207" s="6"/>
      <c r="G207" s="6"/>
      <c r="H207" s="6"/>
      <c r="I207" s="7"/>
      <c r="J207" s="16" t="str">
        <f>IF(D207="","限16字",IF(LENB(D207)/2&lt;=16,"OK","超過"))</f>
        <v>限16字</v>
      </c>
      <c r="K207" s="30" t="s">
        <v>336</v>
      </c>
      <c r="L207" s="34" t="s">
        <v>936</v>
      </c>
      <c r="M207" s="6"/>
      <c r="N207" s="6"/>
      <c r="O207" s="6"/>
      <c r="P207" s="6"/>
      <c r="Q207" s="7"/>
      <c r="R207" s="35" t="s">
        <v>940</v>
      </c>
      <c r="T207" s="32"/>
      <c r="U207" s="32"/>
      <c r="V207" s="32"/>
      <c r="W207" s="32"/>
      <c r="X207" s="32"/>
      <c r="Y207" s="32"/>
      <c r="Z207" s="32"/>
      <c r="AA207" s="32"/>
      <c r="AB207" s="32"/>
      <c r="AC207" s="32"/>
      <c r="AD207" s="32"/>
      <c r="AE207" s="32"/>
      <c r="AF207" s="32"/>
      <c r="AG207" s="32"/>
    </row>
    <row r="208" ht="21.75" customHeight="1">
      <c r="A208" s="29"/>
      <c r="B208" s="29"/>
      <c r="C208" s="30" t="s">
        <v>336</v>
      </c>
      <c r="D208" s="34" t="s">
        <v>936</v>
      </c>
      <c r="E208" s="6"/>
      <c r="F208" s="6"/>
      <c r="G208" s="6"/>
      <c r="H208" s="6"/>
      <c r="I208" s="7"/>
      <c r="J208" s="35" t="s">
        <v>940</v>
      </c>
      <c r="K208" s="33" t="s">
        <v>73</v>
      </c>
      <c r="L208" s="33"/>
      <c r="M208" s="33"/>
      <c r="N208" s="33"/>
      <c r="O208" s="33"/>
      <c r="P208" s="33"/>
      <c r="Q208" s="33"/>
      <c r="R208" s="33"/>
      <c r="T208" s="32"/>
      <c r="U208" s="32"/>
      <c r="V208" s="32"/>
      <c r="W208" s="32"/>
      <c r="X208" s="32"/>
      <c r="Y208" s="32"/>
      <c r="Z208" s="32"/>
      <c r="AA208" s="32"/>
      <c r="AB208" s="32"/>
      <c r="AC208" s="32"/>
      <c r="AD208" s="32"/>
      <c r="AE208" s="32"/>
      <c r="AF208" s="32"/>
      <c r="AG208" s="32"/>
    </row>
    <row r="209" ht="21.75" customHeight="1">
      <c r="A209" s="29"/>
      <c r="B209" s="29"/>
      <c r="C209" s="33" t="s">
        <v>73</v>
      </c>
      <c r="D209" s="33"/>
      <c r="E209" s="33"/>
      <c r="F209" s="33"/>
      <c r="G209" s="33"/>
      <c r="H209" s="33"/>
      <c r="I209" s="33"/>
      <c r="J209" s="33"/>
      <c r="K209" s="33" t="s">
        <v>73</v>
      </c>
      <c r="L209" s="33"/>
      <c r="M209" s="33"/>
      <c r="N209" s="33"/>
      <c r="O209" s="33"/>
      <c r="P209" s="33"/>
      <c r="Q209" s="33"/>
      <c r="R209" s="33"/>
      <c r="T209" s="32"/>
      <c r="U209" s="32"/>
      <c r="V209" s="32"/>
      <c r="W209" s="32"/>
      <c r="X209" s="32"/>
      <c r="Y209" s="32"/>
      <c r="Z209" s="32"/>
      <c r="AA209" s="32"/>
      <c r="AB209" s="32"/>
      <c r="AC209" s="32"/>
      <c r="AD209" s="32"/>
      <c r="AE209" s="32"/>
      <c r="AF209" s="32"/>
      <c r="AG209" s="32"/>
    </row>
    <row r="210" ht="15.75" customHeight="1"/>
    <row r="211" ht="22.5" customHeight="1">
      <c r="A211" s="26" t="s">
        <v>738</v>
      </c>
      <c r="B211" s="26" t="s">
        <v>1795</v>
      </c>
      <c r="C211" s="27" t="s">
        <v>742</v>
      </c>
      <c r="D211" s="6"/>
      <c r="E211" s="6"/>
      <c r="F211" s="6"/>
      <c r="G211" s="6"/>
      <c r="H211" s="6"/>
      <c r="I211" s="6"/>
      <c r="J211" s="7"/>
      <c r="K211" s="27" t="s">
        <v>748</v>
      </c>
      <c r="L211" s="6"/>
      <c r="M211" s="6"/>
      <c r="N211" s="6"/>
      <c r="O211" s="6"/>
      <c r="P211" s="6"/>
      <c r="Q211" s="6"/>
      <c r="R211" s="7"/>
      <c r="T211" s="28" t="s">
        <v>742</v>
      </c>
      <c r="U211" s="6"/>
      <c r="V211" s="6"/>
      <c r="W211" s="6"/>
      <c r="X211" s="6"/>
      <c r="Y211" s="6"/>
      <c r="Z211" s="7"/>
      <c r="AA211" s="28" t="s">
        <v>748</v>
      </c>
      <c r="AB211" s="6"/>
      <c r="AC211" s="6"/>
      <c r="AD211" s="6"/>
      <c r="AE211" s="6"/>
      <c r="AF211" s="6"/>
      <c r="AG211" s="7"/>
    </row>
    <row r="212" ht="21.75" customHeight="1">
      <c r="A212" s="29"/>
      <c r="B212" s="29"/>
      <c r="C212" s="30" t="s">
        <v>76</v>
      </c>
      <c r="D212" s="31" t="s">
        <v>73</v>
      </c>
      <c r="E212" s="6"/>
      <c r="F212" s="6"/>
      <c r="G212" s="6"/>
      <c r="H212" s="6"/>
      <c r="I212" s="7"/>
      <c r="J212" s="16" t="str">
        <f>IF(D212="","限12字",IF(LENB(D212)/2&lt;=12,"OK","超過"))</f>
        <v>限12字</v>
      </c>
      <c r="K212" s="30" t="s">
        <v>76</v>
      </c>
      <c r="L212" s="31" t="s">
        <v>73</v>
      </c>
      <c r="M212" s="6"/>
      <c r="N212" s="6"/>
      <c r="O212" s="6"/>
      <c r="P212" s="6"/>
      <c r="Q212" s="7"/>
      <c r="R212" s="16" t="str">
        <f>IF(L212="","限12字",IF(LENB(L212)/2&lt;=12,"OK","超過"))</f>
        <v>限12字</v>
      </c>
      <c r="T212" s="32"/>
      <c r="U212" s="32"/>
      <c r="V212" s="32"/>
      <c r="W212" s="32"/>
      <c r="X212" s="32"/>
      <c r="Y212" s="32"/>
      <c r="Z212" s="32"/>
      <c r="AA212" s="32"/>
      <c r="AB212" s="32"/>
      <c r="AC212" s="32"/>
      <c r="AD212" s="32"/>
      <c r="AE212" s="32"/>
      <c r="AF212" s="32"/>
      <c r="AG212" s="32"/>
    </row>
    <row r="213" ht="21.75" customHeight="1">
      <c r="A213" s="29"/>
      <c r="B213" s="29"/>
      <c r="C213" s="30" t="s">
        <v>779</v>
      </c>
      <c r="D213" s="5" t="s">
        <v>73</v>
      </c>
      <c r="E213" s="6"/>
      <c r="F213" s="6"/>
      <c r="G213" s="6"/>
      <c r="H213" s="6"/>
      <c r="I213" s="7"/>
      <c r="J213" s="16" t="str">
        <f>IF(D213="","待填",IF(ISNUMBER(SEARCH(".",D213)),"OK","記得加副檔名"))</f>
        <v>待填</v>
      </c>
      <c r="K213" s="30" t="s">
        <v>779</v>
      </c>
      <c r="L213" s="5" t="s">
        <v>73</v>
      </c>
      <c r="M213" s="6"/>
      <c r="N213" s="6"/>
      <c r="O213" s="6"/>
      <c r="P213" s="6"/>
      <c r="Q213" s="7"/>
      <c r="R213" s="16" t="str">
        <f>IF(L213="","待填",IF(ISNUMBER(SEARCH(".",L213)),"OK","記得加副檔名"))</f>
        <v>待填</v>
      </c>
      <c r="T213" s="32"/>
      <c r="U213" s="32"/>
      <c r="V213" s="32"/>
      <c r="W213" s="32"/>
      <c r="X213" s="32"/>
      <c r="Y213" s="32"/>
      <c r="Z213" s="32"/>
      <c r="AA213" s="32"/>
      <c r="AB213" s="32"/>
      <c r="AC213" s="32"/>
      <c r="AD213" s="32"/>
      <c r="AE213" s="32"/>
      <c r="AF213" s="32"/>
      <c r="AG213" s="32"/>
    </row>
    <row r="214" ht="21.75" customHeight="1">
      <c r="A214" s="29"/>
      <c r="B214" s="29"/>
      <c r="C214" s="30" t="s">
        <v>127</v>
      </c>
      <c r="D214" s="31" t="s">
        <v>73</v>
      </c>
      <c r="E214" s="6"/>
      <c r="F214" s="6"/>
      <c r="G214" s="6"/>
      <c r="H214" s="6"/>
      <c r="I214" s="7"/>
      <c r="J214" s="16" t="str">
        <f>IF(D214="","限16字",IF(LENB(D214)/2&lt;=16,"OK","超過"))</f>
        <v>限16字</v>
      </c>
      <c r="K214" s="30" t="s">
        <v>112</v>
      </c>
      <c r="L214" s="31" t="s">
        <v>73</v>
      </c>
      <c r="M214" s="6"/>
      <c r="N214" s="6"/>
      <c r="O214" s="6"/>
      <c r="P214" s="6"/>
      <c r="Q214" s="7"/>
      <c r="R214" s="16" t="str">
        <f t="shared" ref="R214:R215" si="14">IF(L214="","限6字",IF(LENB(L214)/2&lt;=6,"OK","超過"))</f>
        <v>限6字</v>
      </c>
      <c r="T214" s="32"/>
      <c r="U214" s="32"/>
      <c r="V214" s="32"/>
      <c r="W214" s="32"/>
      <c r="X214" s="32"/>
      <c r="Y214" s="32"/>
      <c r="Z214" s="32"/>
      <c r="AA214" s="32"/>
      <c r="AB214" s="32"/>
      <c r="AC214" s="32"/>
      <c r="AD214" s="32"/>
      <c r="AE214" s="32"/>
      <c r="AF214" s="32"/>
      <c r="AG214" s="32"/>
    </row>
    <row r="215" ht="21.75" customHeight="1">
      <c r="A215" s="29"/>
      <c r="B215" s="29"/>
      <c r="C215" s="30" t="s">
        <v>336</v>
      </c>
      <c r="D215" s="34" t="s">
        <v>936</v>
      </c>
      <c r="E215" s="6"/>
      <c r="F215" s="6"/>
      <c r="G215" s="6"/>
      <c r="H215" s="6"/>
      <c r="I215" s="7"/>
      <c r="J215" s="35" t="s">
        <v>940</v>
      </c>
      <c r="K215" s="37" t="s">
        <v>112</v>
      </c>
      <c r="L215" s="31" t="s">
        <v>73</v>
      </c>
      <c r="M215" s="6"/>
      <c r="N215" s="6"/>
      <c r="O215" s="6"/>
      <c r="P215" s="6"/>
      <c r="Q215" s="7"/>
      <c r="R215" s="16" t="str">
        <f t="shared" si="14"/>
        <v>限6字</v>
      </c>
      <c r="T215" s="32"/>
      <c r="U215" s="32"/>
      <c r="V215" s="32"/>
      <c r="W215" s="32"/>
      <c r="X215" s="32"/>
      <c r="Y215" s="32"/>
      <c r="Z215" s="32"/>
      <c r="AA215" s="32"/>
      <c r="AB215" s="32"/>
      <c r="AC215" s="32"/>
      <c r="AD215" s="32"/>
      <c r="AE215" s="32"/>
      <c r="AF215" s="32"/>
      <c r="AG215" s="32"/>
    </row>
    <row r="216" ht="21.75" customHeight="1">
      <c r="A216" s="29"/>
      <c r="B216" s="29"/>
      <c r="C216" s="33" t="s">
        <v>73</v>
      </c>
      <c r="D216" s="33"/>
      <c r="E216" s="33"/>
      <c r="F216" s="33"/>
      <c r="G216" s="33"/>
      <c r="H216" s="33"/>
      <c r="I216" s="33"/>
      <c r="J216" s="33"/>
      <c r="K216" s="30" t="s">
        <v>127</v>
      </c>
      <c r="L216" s="31" t="s">
        <v>73</v>
      </c>
      <c r="M216" s="6"/>
      <c r="N216" s="6"/>
      <c r="O216" s="6"/>
      <c r="P216" s="6"/>
      <c r="Q216" s="7"/>
      <c r="R216" s="16" t="str">
        <f>IF(L216="","限8字",IF(LENB(L216)/2&lt;=8,"OK","超過"))</f>
        <v>限8字</v>
      </c>
      <c r="T216" s="32"/>
      <c r="U216" s="32"/>
      <c r="V216" s="32"/>
      <c r="W216" s="32"/>
      <c r="X216" s="32"/>
      <c r="Y216" s="32"/>
      <c r="Z216" s="32"/>
      <c r="AA216" s="32"/>
      <c r="AB216" s="32"/>
      <c r="AC216" s="32"/>
      <c r="AD216" s="32"/>
      <c r="AE216" s="32"/>
      <c r="AF216" s="32"/>
      <c r="AG216" s="32"/>
    </row>
    <row r="217" ht="21.75" customHeight="1">
      <c r="A217" s="29"/>
      <c r="B217" s="29"/>
      <c r="C217" s="33" t="s">
        <v>73</v>
      </c>
      <c r="D217" s="33"/>
      <c r="E217" s="33"/>
      <c r="F217" s="33"/>
      <c r="G217" s="33"/>
      <c r="H217" s="33"/>
      <c r="I217" s="33"/>
      <c r="J217" s="33"/>
      <c r="K217" s="33" t="s">
        <v>73</v>
      </c>
      <c r="L217" s="33"/>
      <c r="M217" s="33"/>
      <c r="N217" s="33"/>
      <c r="O217" s="33"/>
      <c r="P217" s="33"/>
      <c r="Q217" s="33"/>
      <c r="R217" s="33"/>
      <c r="T217" s="32"/>
      <c r="U217" s="32"/>
      <c r="V217" s="32"/>
      <c r="W217" s="32"/>
      <c r="X217" s="32"/>
      <c r="Y217" s="32"/>
      <c r="Z217" s="32"/>
      <c r="AA217" s="32"/>
      <c r="AB217" s="32"/>
      <c r="AC217" s="32"/>
      <c r="AD217" s="32"/>
      <c r="AE217" s="32"/>
      <c r="AF217" s="32"/>
      <c r="AG217" s="32"/>
    </row>
    <row r="218" ht="15.75" customHeight="1"/>
    <row r="219" ht="22.5" customHeight="1">
      <c r="A219" s="26" t="s">
        <v>738</v>
      </c>
      <c r="B219" s="26" t="s">
        <v>1796</v>
      </c>
      <c r="C219" s="27" t="s">
        <v>742</v>
      </c>
      <c r="D219" s="6"/>
      <c r="E219" s="6"/>
      <c r="F219" s="6"/>
      <c r="G219" s="6"/>
      <c r="H219" s="6"/>
      <c r="I219" s="6"/>
      <c r="J219" s="7"/>
      <c r="K219" s="27" t="s">
        <v>748</v>
      </c>
      <c r="L219" s="6"/>
      <c r="M219" s="6"/>
      <c r="N219" s="6"/>
      <c r="O219" s="6"/>
      <c r="P219" s="6"/>
      <c r="Q219" s="6"/>
      <c r="R219" s="7"/>
      <c r="T219" s="28" t="s">
        <v>742</v>
      </c>
      <c r="U219" s="6"/>
      <c r="V219" s="6"/>
      <c r="W219" s="6"/>
      <c r="X219" s="6"/>
      <c r="Y219" s="6"/>
      <c r="Z219" s="7"/>
      <c r="AA219" s="28" t="s">
        <v>748</v>
      </c>
      <c r="AB219" s="6"/>
      <c r="AC219" s="6"/>
      <c r="AD219" s="6"/>
      <c r="AE219" s="6"/>
      <c r="AF219" s="6"/>
      <c r="AG219" s="7"/>
    </row>
    <row r="220" ht="21.75" customHeight="1">
      <c r="A220" s="29"/>
      <c r="B220" s="29"/>
      <c r="C220" s="30" t="s">
        <v>76</v>
      </c>
      <c r="D220" s="31" t="s">
        <v>73</v>
      </c>
      <c r="E220" s="6"/>
      <c r="F220" s="6"/>
      <c r="G220" s="6"/>
      <c r="H220" s="6"/>
      <c r="I220" s="7"/>
      <c r="J220" s="16" t="str">
        <f>IF(D220="","限12字",IF(LENB(D220)/2&lt;=12,"OK","超過"))</f>
        <v>限12字</v>
      </c>
      <c r="K220" s="30" t="s">
        <v>76</v>
      </c>
      <c r="L220" s="31" t="s">
        <v>73</v>
      </c>
      <c r="M220" s="6"/>
      <c r="N220" s="6"/>
      <c r="O220" s="6"/>
      <c r="P220" s="6"/>
      <c r="Q220" s="7"/>
      <c r="R220" s="16" t="str">
        <f>IF(L220="","限12字",IF(LENB(L220)/2&lt;=12,"OK","超過"))</f>
        <v>限12字</v>
      </c>
      <c r="T220" s="32"/>
      <c r="U220" s="32"/>
      <c r="V220" s="32"/>
      <c r="W220" s="32"/>
      <c r="X220" s="32"/>
      <c r="Y220" s="32"/>
      <c r="Z220" s="32"/>
      <c r="AA220" s="32"/>
      <c r="AB220" s="32"/>
      <c r="AC220" s="32"/>
      <c r="AD220" s="32"/>
      <c r="AE220" s="32"/>
      <c r="AF220" s="32"/>
      <c r="AG220" s="32"/>
    </row>
    <row r="221" ht="21.75" customHeight="1">
      <c r="A221" s="29"/>
      <c r="B221" s="29"/>
      <c r="C221" s="30" t="s">
        <v>779</v>
      </c>
      <c r="D221" s="5" t="s">
        <v>73</v>
      </c>
      <c r="E221" s="6"/>
      <c r="F221" s="6"/>
      <c r="G221" s="6"/>
      <c r="H221" s="6"/>
      <c r="I221" s="7"/>
      <c r="J221" s="16" t="str">
        <f>IF(D221="","待填",IF(ISNUMBER(SEARCH(".",D221)),"OK","記得加副檔名"))</f>
        <v>待填</v>
      </c>
      <c r="K221" s="30" t="s">
        <v>779</v>
      </c>
      <c r="L221" s="5" t="s">
        <v>73</v>
      </c>
      <c r="M221" s="6"/>
      <c r="N221" s="6"/>
      <c r="O221" s="6"/>
      <c r="P221" s="6"/>
      <c r="Q221" s="7"/>
      <c r="R221" s="16" t="str">
        <f>IF(L221="","待填",IF(ISNUMBER(SEARCH(".",L221)),"OK","記得加副檔名"))</f>
        <v>待填</v>
      </c>
      <c r="T221" s="32"/>
      <c r="U221" s="32"/>
      <c r="V221" s="32"/>
      <c r="W221" s="32"/>
      <c r="X221" s="32"/>
      <c r="Y221" s="32"/>
      <c r="Z221" s="32"/>
      <c r="AA221" s="32"/>
      <c r="AB221" s="32"/>
      <c r="AC221" s="32"/>
      <c r="AD221" s="32"/>
      <c r="AE221" s="32"/>
      <c r="AF221" s="32"/>
      <c r="AG221" s="32"/>
    </row>
    <row r="222" ht="21.75" customHeight="1">
      <c r="A222" s="29"/>
      <c r="B222" s="29"/>
      <c r="C222" s="30" t="s">
        <v>112</v>
      </c>
      <c r="D222" s="31" t="s">
        <v>73</v>
      </c>
      <c r="E222" s="6"/>
      <c r="F222" s="6"/>
      <c r="G222" s="6"/>
      <c r="H222" s="6"/>
      <c r="I222" s="7"/>
      <c r="J222" s="16" t="str">
        <f t="shared" ref="J222:J223" si="15">IF(D222="","限6字",IF(LENB(D222)/2&lt;=6,"OK","超過"))</f>
        <v>限6字</v>
      </c>
      <c r="K222" s="30" t="s">
        <v>112</v>
      </c>
      <c r="L222" s="31" t="s">
        <v>73</v>
      </c>
      <c r="M222" s="6"/>
      <c r="N222" s="6"/>
      <c r="O222" s="6"/>
      <c r="P222" s="6"/>
      <c r="Q222" s="7"/>
      <c r="R222" s="16" t="str">
        <f t="shared" ref="R222:R223" si="16">IF(L222="","限6字",IF(LENB(L222)/2&lt;=6,"OK","超過"))</f>
        <v>限6字</v>
      </c>
      <c r="T222" s="32"/>
      <c r="U222" s="32"/>
      <c r="V222" s="32"/>
      <c r="W222" s="32"/>
      <c r="X222" s="32"/>
      <c r="Y222" s="32"/>
      <c r="Z222" s="32"/>
      <c r="AA222" s="32"/>
      <c r="AB222" s="32"/>
      <c r="AC222" s="32"/>
      <c r="AD222" s="32"/>
      <c r="AE222" s="32"/>
      <c r="AF222" s="32"/>
      <c r="AG222" s="32"/>
    </row>
    <row r="223" ht="21.75" customHeight="1">
      <c r="A223" s="29"/>
      <c r="B223" s="29"/>
      <c r="C223" s="41" t="s">
        <v>112</v>
      </c>
      <c r="D223" s="31" t="s">
        <v>73</v>
      </c>
      <c r="E223" s="6"/>
      <c r="F223" s="6"/>
      <c r="G223" s="6"/>
      <c r="H223" s="6"/>
      <c r="I223" s="7"/>
      <c r="J223" s="16" t="str">
        <f t="shared" si="15"/>
        <v>限6字</v>
      </c>
      <c r="K223" s="37" t="s">
        <v>112</v>
      </c>
      <c r="L223" s="31" t="s">
        <v>73</v>
      </c>
      <c r="M223" s="6"/>
      <c r="N223" s="6"/>
      <c r="O223" s="6"/>
      <c r="P223" s="6"/>
      <c r="Q223" s="7"/>
      <c r="R223" s="16" t="str">
        <f t="shared" si="16"/>
        <v>限6字</v>
      </c>
      <c r="T223" s="32"/>
      <c r="U223" s="32"/>
      <c r="V223" s="32"/>
      <c r="W223" s="32"/>
      <c r="X223" s="32"/>
      <c r="Y223" s="32"/>
      <c r="Z223" s="32"/>
      <c r="AA223" s="32"/>
      <c r="AB223" s="32"/>
      <c r="AC223" s="32"/>
      <c r="AD223" s="32"/>
      <c r="AE223" s="32"/>
      <c r="AF223" s="32"/>
      <c r="AG223" s="32"/>
    </row>
    <row r="224" ht="21.75" customHeight="1">
      <c r="A224" s="29"/>
      <c r="B224" s="29"/>
      <c r="C224" s="30" t="s">
        <v>127</v>
      </c>
      <c r="D224" s="31" t="s">
        <v>73</v>
      </c>
      <c r="E224" s="6"/>
      <c r="F224" s="6"/>
      <c r="G224" s="6"/>
      <c r="H224" s="6"/>
      <c r="I224" s="7"/>
      <c r="J224" s="16" t="str">
        <f>IF(D224="","限8字",IF(LENB(D224)/2&lt;=8,"OK","超過"))</f>
        <v>限8字</v>
      </c>
      <c r="K224" s="30" t="s">
        <v>127</v>
      </c>
      <c r="L224" s="31" t="s">
        <v>73</v>
      </c>
      <c r="M224" s="6"/>
      <c r="N224" s="6"/>
      <c r="O224" s="6"/>
      <c r="P224" s="6"/>
      <c r="Q224" s="7"/>
      <c r="R224" s="16" t="str">
        <f>IF(L224="","限8字",IF(LENB(L224)/2&lt;=8,"OK","超過"))</f>
        <v>限8字</v>
      </c>
      <c r="T224" s="32"/>
      <c r="U224" s="32"/>
      <c r="V224" s="32"/>
      <c r="W224" s="32"/>
      <c r="X224" s="32"/>
      <c r="Y224" s="32"/>
      <c r="Z224" s="32"/>
      <c r="AA224" s="32"/>
      <c r="AB224" s="32"/>
      <c r="AC224" s="32"/>
      <c r="AD224" s="32"/>
      <c r="AE224" s="32"/>
      <c r="AF224" s="32"/>
      <c r="AG224" s="32"/>
    </row>
    <row r="225" ht="21.75" customHeight="1">
      <c r="A225" s="29"/>
      <c r="B225" s="29"/>
      <c r="C225" s="30" t="s">
        <v>302</v>
      </c>
      <c r="D225" s="31" t="s">
        <v>73</v>
      </c>
      <c r="E225" s="6"/>
      <c r="F225" s="6"/>
      <c r="G225" s="6"/>
      <c r="H225" s="6"/>
      <c r="I225" s="7"/>
      <c r="J225" s="16" t="str">
        <f>IF(D225="","限5字",IF(LENB(D225)/2&lt;=5,"OK","超過"))</f>
        <v>限5字</v>
      </c>
      <c r="K225" s="30" t="s">
        <v>336</v>
      </c>
      <c r="L225" s="34" t="s">
        <v>936</v>
      </c>
      <c r="M225" s="6"/>
      <c r="N225" s="6"/>
      <c r="O225" s="6"/>
      <c r="P225" s="6"/>
      <c r="Q225" s="7"/>
      <c r="R225" s="35" t="s">
        <v>940</v>
      </c>
      <c r="T225" s="32"/>
      <c r="U225" s="32"/>
      <c r="V225" s="32"/>
      <c r="W225" s="32"/>
      <c r="X225" s="32"/>
      <c r="Y225" s="32"/>
      <c r="Z225" s="32"/>
      <c r="AA225" s="32"/>
      <c r="AB225" s="32"/>
      <c r="AC225" s="32"/>
      <c r="AD225" s="32"/>
      <c r="AE225" s="32"/>
      <c r="AF225" s="32"/>
      <c r="AG225" s="32"/>
    </row>
    <row r="226" ht="21.75" customHeight="1">
      <c r="A226" s="29"/>
      <c r="B226" s="29"/>
      <c r="C226" s="33" t="s">
        <v>73</v>
      </c>
      <c r="D226" s="33"/>
      <c r="E226" s="33"/>
      <c r="F226" s="33"/>
      <c r="G226" s="33"/>
      <c r="H226" s="33"/>
      <c r="I226" s="33"/>
      <c r="J226" s="33"/>
      <c r="K226" s="33" t="s">
        <v>73</v>
      </c>
      <c r="L226" s="33"/>
      <c r="M226" s="33"/>
      <c r="N226" s="33"/>
      <c r="O226" s="33"/>
      <c r="P226" s="33"/>
      <c r="Q226" s="33"/>
      <c r="R226" s="33"/>
      <c r="T226" s="32"/>
      <c r="U226" s="32"/>
      <c r="V226" s="32"/>
      <c r="W226" s="32"/>
      <c r="X226" s="32"/>
      <c r="Y226" s="32"/>
      <c r="Z226" s="32"/>
      <c r="AA226" s="32"/>
      <c r="AB226" s="32"/>
      <c r="AC226" s="32"/>
      <c r="AD226" s="32"/>
      <c r="AE226" s="32"/>
      <c r="AF226" s="32"/>
      <c r="AG226" s="32"/>
    </row>
    <row r="227" ht="15.75" customHeight="1"/>
    <row r="228" ht="22.5" customHeight="1">
      <c r="A228" s="26" t="s">
        <v>738</v>
      </c>
      <c r="B228" s="26" t="s">
        <v>1797</v>
      </c>
      <c r="C228" s="27" t="s">
        <v>742</v>
      </c>
      <c r="D228" s="6"/>
      <c r="E228" s="6"/>
      <c r="F228" s="6"/>
      <c r="G228" s="6"/>
      <c r="H228" s="6"/>
      <c r="I228" s="6"/>
      <c r="J228" s="7"/>
      <c r="K228" s="27"/>
      <c r="L228" s="6"/>
      <c r="M228" s="6"/>
      <c r="N228" s="6"/>
      <c r="O228" s="6"/>
      <c r="P228" s="6"/>
      <c r="Q228" s="6"/>
      <c r="R228" s="7"/>
      <c r="T228" s="28" t="s">
        <v>742</v>
      </c>
      <c r="U228" s="6"/>
      <c r="V228" s="6"/>
      <c r="W228" s="6"/>
      <c r="X228" s="6"/>
      <c r="Y228" s="6"/>
      <c r="Z228" s="7"/>
      <c r="AA228" s="28" t="s">
        <v>748</v>
      </c>
      <c r="AB228" s="6"/>
      <c r="AC228" s="6"/>
      <c r="AD228" s="6"/>
      <c r="AE228" s="6"/>
      <c r="AF228" s="6"/>
      <c r="AG228" s="7"/>
    </row>
    <row r="229" ht="21.75" customHeight="1">
      <c r="A229" s="29"/>
      <c r="B229" s="29"/>
      <c r="C229" s="30" t="s">
        <v>76</v>
      </c>
      <c r="D229" s="31" t="s">
        <v>73</v>
      </c>
      <c r="E229" s="6"/>
      <c r="F229" s="6"/>
      <c r="G229" s="6"/>
      <c r="H229" s="6"/>
      <c r="I229" s="7"/>
      <c r="J229" s="16" t="str">
        <f>IF(D229="","限12字",IF(LENB(D229)/2&lt;=12,"OK","超過"))</f>
        <v>限12字</v>
      </c>
      <c r="K229" s="33" t="s">
        <v>73</v>
      </c>
      <c r="L229" s="33"/>
      <c r="M229" s="33"/>
      <c r="N229" s="33"/>
      <c r="O229" s="33"/>
      <c r="P229" s="33"/>
      <c r="Q229" s="33"/>
      <c r="R229" s="33"/>
      <c r="T229" s="32"/>
      <c r="U229" s="32"/>
      <c r="V229" s="32"/>
      <c r="W229" s="32"/>
      <c r="X229" s="32"/>
      <c r="Y229" s="32"/>
      <c r="Z229" s="32"/>
      <c r="AA229" s="32"/>
      <c r="AB229" s="32"/>
      <c r="AC229" s="32"/>
      <c r="AD229" s="32"/>
      <c r="AE229" s="32"/>
      <c r="AF229" s="32"/>
      <c r="AG229" s="32"/>
    </row>
    <row r="230" ht="21.75" customHeight="1">
      <c r="A230" s="29"/>
      <c r="B230" s="29"/>
      <c r="C230" s="30" t="s">
        <v>779</v>
      </c>
      <c r="D230" s="5" t="s">
        <v>73</v>
      </c>
      <c r="E230" s="6"/>
      <c r="F230" s="6"/>
      <c r="G230" s="6"/>
      <c r="H230" s="6"/>
      <c r="I230" s="7"/>
      <c r="J230" s="16" t="str">
        <f>IF(D230="","待填",IF(ISNUMBER(SEARCH(".",D230)),"OK","記得加副檔名"))</f>
        <v>待填</v>
      </c>
      <c r="K230" s="33" t="s">
        <v>73</v>
      </c>
      <c r="L230" s="33"/>
      <c r="M230" s="33"/>
      <c r="N230" s="33"/>
      <c r="O230" s="33"/>
      <c r="P230" s="33"/>
      <c r="Q230" s="33"/>
      <c r="R230" s="33"/>
      <c r="T230" s="32"/>
      <c r="U230" s="32"/>
      <c r="V230" s="32"/>
      <c r="W230" s="32"/>
      <c r="X230" s="32"/>
      <c r="Y230" s="32"/>
      <c r="Z230" s="32"/>
      <c r="AA230" s="32"/>
      <c r="AB230" s="32"/>
      <c r="AC230" s="32"/>
      <c r="AD230" s="32"/>
      <c r="AE230" s="32"/>
      <c r="AF230" s="32"/>
      <c r="AG230" s="32"/>
    </row>
    <row r="231" ht="21.75" customHeight="1">
      <c r="A231" s="29"/>
      <c r="B231" s="29"/>
      <c r="C231" s="30" t="s">
        <v>112</v>
      </c>
      <c r="D231" s="31" t="s">
        <v>73</v>
      </c>
      <c r="E231" s="6"/>
      <c r="F231" s="6"/>
      <c r="G231" s="6"/>
      <c r="H231" s="6"/>
      <c r="I231" s="7"/>
      <c r="J231" s="16" t="str">
        <f t="shared" ref="J231:J232" si="17">IF(D231="","限6字",IF(LENB(D231)/2&lt;=6,"OK","超過"))</f>
        <v>限6字</v>
      </c>
      <c r="K231" s="33" t="s">
        <v>73</v>
      </c>
      <c r="L231" s="33"/>
      <c r="M231" s="33"/>
      <c r="N231" s="33"/>
      <c r="O231" s="33"/>
      <c r="P231" s="33"/>
      <c r="Q231" s="33"/>
      <c r="R231" s="33"/>
      <c r="T231" s="32"/>
      <c r="U231" s="32"/>
      <c r="V231" s="32"/>
      <c r="W231" s="32"/>
      <c r="X231" s="32"/>
      <c r="Y231" s="32"/>
      <c r="Z231" s="32"/>
      <c r="AA231" s="32"/>
      <c r="AB231" s="32"/>
      <c r="AC231" s="32"/>
      <c r="AD231" s="32"/>
      <c r="AE231" s="32"/>
      <c r="AF231" s="32"/>
      <c r="AG231" s="32"/>
    </row>
    <row r="232" ht="21.75" customHeight="1">
      <c r="A232" s="29"/>
      <c r="B232" s="29"/>
      <c r="C232" s="37" t="s">
        <v>112</v>
      </c>
      <c r="D232" s="31" t="s">
        <v>73</v>
      </c>
      <c r="E232" s="6"/>
      <c r="F232" s="6"/>
      <c r="G232" s="6"/>
      <c r="H232" s="6"/>
      <c r="I232" s="7"/>
      <c r="J232" s="16" t="str">
        <f t="shared" si="17"/>
        <v>限6字</v>
      </c>
      <c r="K232" s="33" t="s">
        <v>73</v>
      </c>
      <c r="L232" s="33"/>
      <c r="M232" s="33"/>
      <c r="N232" s="33"/>
      <c r="O232" s="33"/>
      <c r="P232" s="33"/>
      <c r="Q232" s="33"/>
      <c r="R232" s="33"/>
      <c r="T232" s="32"/>
      <c r="U232" s="32"/>
      <c r="V232" s="32"/>
      <c r="W232" s="32"/>
      <c r="X232" s="32"/>
      <c r="Y232" s="32"/>
      <c r="Z232" s="32"/>
      <c r="AA232" s="32"/>
      <c r="AB232" s="32"/>
      <c r="AC232" s="32"/>
      <c r="AD232" s="32"/>
      <c r="AE232" s="32"/>
      <c r="AF232" s="32"/>
      <c r="AG232" s="32"/>
    </row>
    <row r="233" ht="21.75" customHeight="1">
      <c r="A233" s="29"/>
      <c r="B233" s="29"/>
      <c r="C233" s="30" t="s">
        <v>127</v>
      </c>
      <c r="D233" s="31" t="s">
        <v>73</v>
      </c>
      <c r="E233" s="6"/>
      <c r="F233" s="6"/>
      <c r="G233" s="6"/>
      <c r="H233" s="6"/>
      <c r="I233" s="7"/>
      <c r="J233" s="16" t="str">
        <f>IF(D233="","限8字",IF(LENB(D233)/2&lt;=8,"OK","超過"))</f>
        <v>限8字</v>
      </c>
      <c r="K233" s="33" t="s">
        <v>73</v>
      </c>
      <c r="L233" s="33"/>
      <c r="M233" s="33"/>
      <c r="N233" s="33"/>
      <c r="O233" s="33"/>
      <c r="P233" s="33"/>
      <c r="Q233" s="33"/>
      <c r="R233" s="33"/>
      <c r="T233" s="32"/>
      <c r="U233" s="32"/>
      <c r="V233" s="32"/>
      <c r="W233" s="32"/>
      <c r="X233" s="32"/>
      <c r="Y233" s="32"/>
      <c r="Z233" s="32"/>
      <c r="AA233" s="32"/>
      <c r="AB233" s="32"/>
      <c r="AC233" s="32"/>
      <c r="AD233" s="32"/>
      <c r="AE233" s="32"/>
      <c r="AF233" s="32"/>
      <c r="AG233" s="32"/>
    </row>
    <row r="234" ht="21.75" customHeight="1">
      <c r="A234" s="29"/>
      <c r="B234" s="29"/>
      <c r="C234" s="30" t="s">
        <v>336</v>
      </c>
      <c r="D234" s="31" t="s">
        <v>73</v>
      </c>
      <c r="E234" s="6"/>
      <c r="F234" s="6"/>
      <c r="G234" s="6"/>
      <c r="H234" s="6"/>
      <c r="I234" s="7"/>
      <c r="J234" s="16" t="str">
        <f>IF(D234="","限3字",IF(LENB(D234)/2&lt;=3,"OK","超過"))</f>
        <v>限3字</v>
      </c>
      <c r="K234" s="33" t="s">
        <v>73</v>
      </c>
      <c r="L234" s="33"/>
      <c r="M234" s="33"/>
      <c r="N234" s="33"/>
      <c r="O234" s="33"/>
      <c r="P234" s="33"/>
      <c r="Q234" s="33"/>
      <c r="R234" s="33"/>
      <c r="T234" s="32"/>
      <c r="U234" s="32"/>
      <c r="V234" s="32"/>
      <c r="W234" s="32"/>
      <c r="X234" s="32"/>
      <c r="Y234" s="32"/>
      <c r="Z234" s="32"/>
      <c r="AA234" s="32"/>
      <c r="AB234" s="32"/>
      <c r="AC234" s="32"/>
      <c r="AD234" s="32"/>
      <c r="AE234" s="32"/>
      <c r="AF234" s="32"/>
      <c r="AG234" s="32"/>
    </row>
    <row r="235" ht="15.75" customHeight="1"/>
    <row r="236" ht="22.5" customHeight="1">
      <c r="A236" s="26" t="s">
        <v>738</v>
      </c>
      <c r="B236" s="26" t="s">
        <v>1798</v>
      </c>
      <c r="C236" s="27" t="s">
        <v>742</v>
      </c>
      <c r="D236" s="6"/>
      <c r="E236" s="6"/>
      <c r="F236" s="6"/>
      <c r="G236" s="6"/>
      <c r="H236" s="6"/>
      <c r="I236" s="6"/>
      <c r="J236" s="7"/>
      <c r="K236" s="27" t="s">
        <v>748</v>
      </c>
      <c r="L236" s="6"/>
      <c r="M236" s="6"/>
      <c r="N236" s="6"/>
      <c r="O236" s="6"/>
      <c r="P236" s="6"/>
      <c r="Q236" s="6"/>
      <c r="R236" s="7"/>
      <c r="T236" s="28" t="s">
        <v>742</v>
      </c>
      <c r="U236" s="6"/>
      <c r="V236" s="6"/>
      <c r="W236" s="6"/>
      <c r="X236" s="6"/>
      <c r="Y236" s="6"/>
      <c r="Z236" s="7"/>
      <c r="AA236" s="28" t="s">
        <v>748</v>
      </c>
      <c r="AB236" s="6"/>
      <c r="AC236" s="6"/>
      <c r="AD236" s="6"/>
      <c r="AE236" s="6"/>
      <c r="AF236" s="6"/>
      <c r="AG236" s="7"/>
    </row>
    <row r="237" ht="21.75" customHeight="1">
      <c r="A237" s="29"/>
      <c r="B237" s="29"/>
      <c r="C237" s="30" t="s">
        <v>76</v>
      </c>
      <c r="D237" s="31" t="s">
        <v>73</v>
      </c>
      <c r="E237" s="6"/>
      <c r="F237" s="6"/>
      <c r="G237" s="6"/>
      <c r="H237" s="6"/>
      <c r="I237" s="7"/>
      <c r="J237" s="16" t="str">
        <f>IF(D237="","限8字",IF(LENB(D237)/2&lt;=8,"OK","超過"))</f>
        <v>限8字</v>
      </c>
      <c r="K237" s="30" t="s">
        <v>76</v>
      </c>
      <c r="L237" s="31" t="s">
        <v>73</v>
      </c>
      <c r="M237" s="6"/>
      <c r="N237" s="6"/>
      <c r="O237" s="6"/>
      <c r="P237" s="6"/>
      <c r="Q237" s="7"/>
      <c r="R237" s="16" t="str">
        <f>IF(L237="","限8字",IF(LENB(L237)/2&lt;=8,"OK","超過"))</f>
        <v>限8字</v>
      </c>
      <c r="T237" s="32"/>
      <c r="U237" s="32"/>
      <c r="V237" s="32"/>
      <c r="W237" s="32"/>
      <c r="X237" s="32"/>
      <c r="Y237" s="32"/>
      <c r="Z237" s="32"/>
      <c r="AA237" s="32"/>
      <c r="AB237" s="32"/>
      <c r="AC237" s="32"/>
      <c r="AD237" s="32"/>
      <c r="AE237" s="32"/>
      <c r="AF237" s="32"/>
      <c r="AG237" s="32"/>
    </row>
    <row r="238" ht="21.75" customHeight="1">
      <c r="A238" s="29"/>
      <c r="B238" s="29"/>
      <c r="C238" s="30" t="s">
        <v>98</v>
      </c>
      <c r="D238" s="31" t="s">
        <v>73</v>
      </c>
      <c r="E238" s="6"/>
      <c r="F238" s="6"/>
      <c r="G238" s="6"/>
      <c r="H238" s="6"/>
      <c r="I238" s="7"/>
      <c r="J238" s="16" t="str">
        <f>IF(D238="","待填","OK")</f>
        <v>待填</v>
      </c>
      <c r="K238" s="30" t="s">
        <v>98</v>
      </c>
      <c r="L238" s="31" t="s">
        <v>73</v>
      </c>
      <c r="M238" s="6"/>
      <c r="N238" s="6"/>
      <c r="O238" s="6"/>
      <c r="P238" s="6"/>
      <c r="Q238" s="7"/>
      <c r="R238" s="16" t="str">
        <f>IF(L238="","待填","OK")</f>
        <v>待填</v>
      </c>
      <c r="T238" s="32"/>
      <c r="U238" s="32"/>
      <c r="V238" s="32"/>
      <c r="W238" s="32"/>
      <c r="X238" s="32"/>
      <c r="Y238" s="32"/>
      <c r="Z238" s="32"/>
      <c r="AA238" s="32"/>
      <c r="AB238" s="32"/>
      <c r="AC238" s="32"/>
      <c r="AD238" s="32"/>
      <c r="AE238" s="32"/>
      <c r="AF238" s="32"/>
      <c r="AG238" s="32"/>
    </row>
    <row r="239" ht="21.75" customHeight="1">
      <c r="A239" s="29"/>
      <c r="B239" s="29"/>
      <c r="C239" s="30" t="s">
        <v>779</v>
      </c>
      <c r="D239" s="5" t="s">
        <v>73</v>
      </c>
      <c r="E239" s="6"/>
      <c r="F239" s="6"/>
      <c r="G239" s="6"/>
      <c r="H239" s="6"/>
      <c r="I239" s="7"/>
      <c r="J239" s="16" t="str">
        <f>IF(D239="","待填",IF(ISNUMBER(SEARCH(".",D239)),"OK","記得加副檔名"))</f>
        <v>待填</v>
      </c>
      <c r="K239" s="30" t="s">
        <v>779</v>
      </c>
      <c r="L239" s="5" t="s">
        <v>73</v>
      </c>
      <c r="M239" s="6"/>
      <c r="N239" s="6"/>
      <c r="O239" s="6"/>
      <c r="P239" s="6"/>
      <c r="Q239" s="7"/>
      <c r="R239" s="16" t="str">
        <f>IF(L239="","待填",IF(ISNUMBER(SEARCH(".",L239)),"OK","記得加副檔名"))</f>
        <v>待填</v>
      </c>
      <c r="T239" s="32"/>
      <c r="U239" s="32"/>
      <c r="V239" s="32"/>
      <c r="W239" s="32"/>
      <c r="X239" s="32"/>
      <c r="Y239" s="32"/>
      <c r="Z239" s="32"/>
      <c r="AA239" s="32"/>
      <c r="AB239" s="32"/>
      <c r="AC239" s="32"/>
      <c r="AD239" s="32"/>
      <c r="AE239" s="32"/>
      <c r="AF239" s="32"/>
      <c r="AG239" s="32"/>
    </row>
    <row r="240" ht="21.75" customHeight="1">
      <c r="A240" s="29"/>
      <c r="B240" s="29"/>
      <c r="C240" s="45" t="s">
        <v>1799</v>
      </c>
      <c r="D240" s="46" t="s">
        <v>1800</v>
      </c>
      <c r="E240" s="6"/>
      <c r="F240" s="7"/>
      <c r="G240" s="46" t="s">
        <v>1801</v>
      </c>
      <c r="H240" s="6"/>
      <c r="I240" s="6"/>
      <c r="J240" s="7"/>
      <c r="K240" s="45" t="s">
        <v>1799</v>
      </c>
      <c r="L240" s="46" t="s">
        <v>1802</v>
      </c>
      <c r="M240" s="6"/>
      <c r="N240" s="7"/>
      <c r="O240" s="46" t="s">
        <v>1803</v>
      </c>
      <c r="P240" s="6"/>
      <c r="Q240" s="6"/>
      <c r="R240" s="7"/>
      <c r="T240" s="32"/>
      <c r="U240" s="32"/>
      <c r="V240" s="32"/>
      <c r="W240" s="32"/>
      <c r="X240" s="32"/>
      <c r="Y240" s="32"/>
      <c r="Z240" s="32"/>
      <c r="AA240" s="32"/>
      <c r="AB240" s="32"/>
      <c r="AC240" s="32"/>
      <c r="AD240" s="32"/>
      <c r="AE240" s="32"/>
      <c r="AF240" s="32"/>
      <c r="AG240" s="32"/>
    </row>
    <row r="241" ht="21.75" customHeight="1">
      <c r="A241" s="29"/>
      <c r="B241" s="29"/>
      <c r="C241" s="30" t="s">
        <v>112</v>
      </c>
      <c r="D241" s="31" t="s">
        <v>73</v>
      </c>
      <c r="E241" s="7"/>
      <c r="F241" s="16" t="str">
        <f>IF(D241="","限5字",IF(LENB(D241)/2&lt;=5,"OK","超過"))</f>
        <v>限5字</v>
      </c>
      <c r="G241" s="31" t="s">
        <v>73</v>
      </c>
      <c r="H241" s="6"/>
      <c r="I241" s="7"/>
      <c r="J241" s="16" t="str">
        <f>IF(G241="","限5字",IF(LENB(G241)/2&lt;=5,"OK","超過"))</f>
        <v>限5字</v>
      </c>
      <c r="K241" s="30" t="s">
        <v>112</v>
      </c>
      <c r="L241" s="31" t="s">
        <v>73</v>
      </c>
      <c r="M241" s="7"/>
      <c r="N241" s="16" t="str">
        <f>IF(L241="","限5字",IF(LENB(L241)/2&lt;=5,"OK","超過"))</f>
        <v>限5字</v>
      </c>
      <c r="O241" s="31" t="s">
        <v>73</v>
      </c>
      <c r="P241" s="6"/>
      <c r="Q241" s="7"/>
      <c r="R241" s="16" t="str">
        <f>IF(O241="","限5字",IF(LENB(O241)/2&lt;=5,"OK","超過"))</f>
        <v>限5字</v>
      </c>
      <c r="T241" s="32"/>
      <c r="U241" s="32"/>
      <c r="V241" s="32"/>
      <c r="W241" s="32"/>
      <c r="X241" s="32"/>
      <c r="Y241" s="32"/>
      <c r="Z241" s="32"/>
      <c r="AA241" s="32"/>
      <c r="AB241" s="32"/>
      <c r="AC241" s="32"/>
      <c r="AD241" s="32"/>
      <c r="AE241" s="32"/>
      <c r="AF241" s="32"/>
      <c r="AG241" s="32"/>
    </row>
    <row r="242" ht="21.75" customHeight="1">
      <c r="A242" s="29"/>
      <c r="B242" s="29"/>
      <c r="C242" s="30" t="s">
        <v>127</v>
      </c>
      <c r="D242" s="31" t="s">
        <v>73</v>
      </c>
      <c r="E242" s="7"/>
      <c r="F242" s="16" t="str">
        <f>IF(D242="","限6字",IF(LENB(D242)/2&lt;=6,"OK","超過"))</f>
        <v>限6字</v>
      </c>
      <c r="G242" s="31" t="s">
        <v>73</v>
      </c>
      <c r="H242" s="6"/>
      <c r="I242" s="7"/>
      <c r="J242" s="16" t="str">
        <f>IF(G242="","限6字",IF(LENB(G242)/2&lt;=6,"OK","超過"))</f>
        <v>限6字</v>
      </c>
      <c r="K242" s="30" t="s">
        <v>127</v>
      </c>
      <c r="L242" s="31" t="s">
        <v>73</v>
      </c>
      <c r="M242" s="7"/>
      <c r="N242" s="16" t="str">
        <f>IF(L242="","限6字",IF(LENB(L242)/2&lt;=6,"OK","超過"))</f>
        <v>限6字</v>
      </c>
      <c r="O242" s="31" t="s">
        <v>73</v>
      </c>
      <c r="P242" s="6"/>
      <c r="Q242" s="7"/>
      <c r="R242" s="16" t="str">
        <f>IF(O242="","限6字",IF(LENB(O242)/2&lt;=6,"OK","超過"))</f>
        <v>限6字</v>
      </c>
      <c r="T242" s="32"/>
      <c r="U242" s="32"/>
      <c r="V242" s="32"/>
      <c r="W242" s="32"/>
      <c r="X242" s="32"/>
      <c r="Y242" s="32"/>
      <c r="Z242" s="32"/>
      <c r="AA242" s="32"/>
      <c r="AB242" s="32"/>
      <c r="AC242" s="32"/>
      <c r="AD242" s="32"/>
      <c r="AE242" s="32"/>
      <c r="AF242" s="32"/>
      <c r="AG242" s="32"/>
    </row>
    <row r="243" ht="21.75" customHeight="1">
      <c r="A243" s="29"/>
      <c r="B243" s="29"/>
      <c r="C243" s="30" t="s">
        <v>302</v>
      </c>
      <c r="D243" s="31" t="s">
        <v>73</v>
      </c>
      <c r="E243" s="7"/>
      <c r="F243" s="16" t="str">
        <f>IF(D243="","限5字",IF(LENB(D243)/2&lt;=5,"OK","超過"))</f>
        <v>限5字</v>
      </c>
      <c r="G243" s="31" t="s">
        <v>73</v>
      </c>
      <c r="H243" s="6"/>
      <c r="I243" s="7"/>
      <c r="J243" s="16" t="str">
        <f>IF(G243="","限5字",IF(LENB(G243)/2&lt;=5,"OK","超過"))</f>
        <v>限5字</v>
      </c>
      <c r="K243" s="33" t="s">
        <v>73</v>
      </c>
      <c r="L243" s="33"/>
      <c r="M243" s="33"/>
      <c r="N243" s="33"/>
      <c r="O243" s="33"/>
      <c r="P243" s="33"/>
      <c r="Q243" s="33"/>
      <c r="R243" s="33"/>
      <c r="T243" s="32"/>
      <c r="U243" s="32"/>
      <c r="V243" s="32"/>
      <c r="W243" s="32"/>
      <c r="X243" s="32"/>
      <c r="Y243" s="32"/>
      <c r="Z243" s="32"/>
      <c r="AA243" s="32"/>
      <c r="AB243" s="32"/>
      <c r="AC243" s="32"/>
      <c r="AD243" s="32"/>
      <c r="AE243" s="32"/>
      <c r="AF243" s="32"/>
      <c r="AG243" s="32"/>
    </row>
    <row r="244" ht="15.75" customHeight="1"/>
    <row r="245" ht="22.5" customHeight="1">
      <c r="A245" s="26" t="s">
        <v>738</v>
      </c>
      <c r="B245" s="26" t="s">
        <v>1804</v>
      </c>
      <c r="C245" s="27" t="s">
        <v>742</v>
      </c>
      <c r="D245" s="6"/>
      <c r="E245" s="6"/>
      <c r="F245" s="6"/>
      <c r="G245" s="6"/>
      <c r="H245" s="6"/>
      <c r="I245" s="6"/>
      <c r="J245" s="7"/>
      <c r="K245" s="27" t="s">
        <v>748</v>
      </c>
      <c r="L245" s="6"/>
      <c r="M245" s="6"/>
      <c r="N245" s="6"/>
      <c r="O245" s="6"/>
      <c r="P245" s="6"/>
      <c r="Q245" s="6"/>
      <c r="R245" s="7"/>
      <c r="T245" s="28" t="s">
        <v>742</v>
      </c>
      <c r="U245" s="6"/>
      <c r="V245" s="6"/>
      <c r="W245" s="6"/>
      <c r="X245" s="6"/>
      <c r="Y245" s="6"/>
      <c r="Z245" s="7"/>
      <c r="AA245" s="28" t="s">
        <v>748</v>
      </c>
      <c r="AB245" s="6"/>
      <c r="AC245" s="6"/>
      <c r="AD245" s="6"/>
      <c r="AE245" s="6"/>
      <c r="AF245" s="6"/>
      <c r="AG245" s="7"/>
    </row>
    <row r="246" ht="21.75" customHeight="1">
      <c r="A246" s="29"/>
      <c r="B246" s="29"/>
      <c r="C246" s="30" t="s">
        <v>76</v>
      </c>
      <c r="D246" s="31" t="s">
        <v>73</v>
      </c>
      <c r="E246" s="6"/>
      <c r="F246" s="6"/>
      <c r="G246" s="6"/>
      <c r="H246" s="6"/>
      <c r="I246" s="7"/>
      <c r="J246" s="16" t="str">
        <f>IF(D246="","限8字",IF(LENB(D246)/2&lt;=8,"OK","超過"))</f>
        <v>限8字</v>
      </c>
      <c r="K246" s="30" t="s">
        <v>98</v>
      </c>
      <c r="L246" s="31" t="s">
        <v>73</v>
      </c>
      <c r="M246" s="6"/>
      <c r="N246" s="6"/>
      <c r="O246" s="6"/>
      <c r="P246" s="6"/>
      <c r="Q246" s="7"/>
      <c r="R246" s="16" t="str">
        <f>IF(L246="","待填","OK")</f>
        <v>待填</v>
      </c>
      <c r="T246" s="32"/>
      <c r="U246" s="32"/>
      <c r="V246" s="32"/>
      <c r="W246" s="32"/>
      <c r="X246" s="32"/>
      <c r="Y246" s="32"/>
      <c r="Z246" s="32"/>
      <c r="AA246" s="32"/>
      <c r="AB246" s="32"/>
      <c r="AC246" s="32"/>
      <c r="AD246" s="32"/>
      <c r="AE246" s="32"/>
      <c r="AF246" s="32"/>
      <c r="AG246" s="32"/>
    </row>
    <row r="247" ht="21.75" customHeight="1">
      <c r="A247" s="29"/>
      <c r="B247" s="29"/>
      <c r="C247" s="30" t="s">
        <v>98</v>
      </c>
      <c r="D247" s="31" t="s">
        <v>73</v>
      </c>
      <c r="E247" s="6"/>
      <c r="F247" s="6"/>
      <c r="G247" s="6"/>
      <c r="H247" s="6"/>
      <c r="I247" s="7"/>
      <c r="J247" s="16" t="str">
        <f>IF(D247="","待填","OK")</f>
        <v>待填</v>
      </c>
      <c r="K247" s="30" t="s">
        <v>779</v>
      </c>
      <c r="L247" s="5" t="s">
        <v>73</v>
      </c>
      <c r="M247" s="6"/>
      <c r="N247" s="6"/>
      <c r="O247" s="6"/>
      <c r="P247" s="6"/>
      <c r="Q247" s="7"/>
      <c r="R247" s="16" t="str">
        <f>IF(L247="","待填",IF(ISNUMBER(SEARCH(".",L247)),"OK","記得加副檔名"))</f>
        <v>待填</v>
      </c>
      <c r="T247" s="32"/>
      <c r="U247" s="32"/>
      <c r="V247" s="32"/>
      <c r="W247" s="32"/>
      <c r="X247" s="32"/>
      <c r="Y247" s="32"/>
      <c r="Z247" s="32"/>
      <c r="AA247" s="32"/>
      <c r="AB247" s="32"/>
      <c r="AC247" s="32"/>
      <c r="AD247" s="32"/>
      <c r="AE247" s="32"/>
      <c r="AF247" s="32"/>
      <c r="AG247" s="32"/>
    </row>
    <row r="248" ht="21.75" customHeight="1">
      <c r="A248" s="29"/>
      <c r="B248" s="29"/>
      <c r="C248" s="30" t="s">
        <v>779</v>
      </c>
      <c r="D248" s="5" t="s">
        <v>73</v>
      </c>
      <c r="E248" s="6"/>
      <c r="F248" s="6"/>
      <c r="G248" s="6"/>
      <c r="H248" s="6"/>
      <c r="I248" s="7"/>
      <c r="J248" s="16" t="str">
        <f>IF(D248="","待填",IF(ISNUMBER(SEARCH(".",D248)),"OK","記得加副檔名"))</f>
        <v>待填</v>
      </c>
      <c r="K248" s="33"/>
      <c r="L248" s="33"/>
      <c r="M248" s="33"/>
      <c r="N248" s="33"/>
      <c r="O248" s="33"/>
      <c r="P248" s="33"/>
      <c r="Q248" s="33"/>
      <c r="R248" s="33"/>
      <c r="T248" s="32"/>
      <c r="U248" s="32"/>
      <c r="V248" s="32"/>
      <c r="W248" s="32"/>
      <c r="X248" s="32"/>
      <c r="Y248" s="32"/>
      <c r="Z248" s="32"/>
      <c r="AA248" s="32"/>
      <c r="AB248" s="32"/>
      <c r="AC248" s="32"/>
      <c r="AD248" s="32"/>
      <c r="AE248" s="32"/>
      <c r="AF248" s="32"/>
      <c r="AG248" s="32"/>
    </row>
    <row r="249" ht="21.75" customHeight="1">
      <c r="A249" s="29"/>
      <c r="B249" s="29"/>
      <c r="C249" s="45" t="s">
        <v>1799</v>
      </c>
      <c r="D249" s="46" t="s">
        <v>1800</v>
      </c>
      <c r="E249" s="6"/>
      <c r="F249" s="7"/>
      <c r="G249" s="46" t="s">
        <v>1801</v>
      </c>
      <c r="H249" s="6"/>
      <c r="I249" s="6"/>
      <c r="J249" s="7"/>
      <c r="K249" s="45" t="s">
        <v>1799</v>
      </c>
      <c r="L249" s="46" t="s">
        <v>1802</v>
      </c>
      <c r="M249" s="6"/>
      <c r="N249" s="7"/>
      <c r="O249" s="46" t="s">
        <v>1803</v>
      </c>
      <c r="P249" s="6"/>
      <c r="Q249" s="6"/>
      <c r="R249" s="7"/>
      <c r="T249" s="32"/>
      <c r="U249" s="32"/>
      <c r="V249" s="32"/>
      <c r="W249" s="32"/>
      <c r="X249" s="32"/>
      <c r="Y249" s="32"/>
      <c r="Z249" s="32"/>
      <c r="AA249" s="32"/>
      <c r="AB249" s="32"/>
      <c r="AC249" s="32"/>
      <c r="AD249" s="32"/>
      <c r="AE249" s="32"/>
      <c r="AF249" s="32"/>
      <c r="AG249" s="32"/>
    </row>
    <row r="250" ht="21.75" customHeight="1">
      <c r="A250" s="29"/>
      <c r="B250" s="29"/>
      <c r="C250" s="30" t="s">
        <v>112</v>
      </c>
      <c r="D250" s="31" t="s">
        <v>73</v>
      </c>
      <c r="E250" s="7"/>
      <c r="F250" s="16" t="str">
        <f>IF(D250="","限5字",IF(LENB(D250)/2&lt;=5,"OK","超過"))</f>
        <v>限5字</v>
      </c>
      <c r="G250" s="31" t="s">
        <v>73</v>
      </c>
      <c r="H250" s="6"/>
      <c r="I250" s="7"/>
      <c r="J250" s="16" t="str">
        <f>IF(G250="","限5字",IF(LENB(G250)/2&lt;=5,"OK","超過"))</f>
        <v>限5字</v>
      </c>
      <c r="K250" s="30" t="s">
        <v>112</v>
      </c>
      <c r="L250" s="31" t="s">
        <v>73</v>
      </c>
      <c r="M250" s="7"/>
      <c r="N250" s="16" t="str">
        <f>IF(L250="","限5字",IF(LENB(L250)/2&lt;=5,"OK","超過"))</f>
        <v>限5字</v>
      </c>
      <c r="O250" s="31" t="s">
        <v>73</v>
      </c>
      <c r="P250" s="6"/>
      <c r="Q250" s="7"/>
      <c r="R250" s="16" t="str">
        <f>IF(O250="","限5字",IF(LENB(O250)/2&lt;=5,"OK","超過"))</f>
        <v>限5字</v>
      </c>
      <c r="T250" s="32"/>
      <c r="U250" s="32"/>
      <c r="V250" s="32"/>
      <c r="W250" s="32"/>
      <c r="X250" s="32"/>
      <c r="Y250" s="32"/>
      <c r="Z250" s="32"/>
      <c r="AA250" s="32"/>
      <c r="AB250" s="32"/>
      <c r="AC250" s="32"/>
      <c r="AD250" s="32"/>
      <c r="AE250" s="32"/>
      <c r="AF250" s="32"/>
      <c r="AG250" s="32"/>
    </row>
    <row r="251" ht="21.75" customHeight="1">
      <c r="A251" s="29"/>
      <c r="B251" s="29"/>
      <c r="C251" s="33" t="s">
        <v>73</v>
      </c>
      <c r="D251" s="33"/>
      <c r="E251" s="33"/>
      <c r="F251" s="33"/>
      <c r="G251" s="33"/>
      <c r="H251" s="33"/>
      <c r="I251" s="33"/>
      <c r="J251" s="33"/>
      <c r="K251" s="30" t="s">
        <v>127</v>
      </c>
      <c r="L251" s="31" t="s">
        <v>73</v>
      </c>
      <c r="M251" s="7"/>
      <c r="N251" s="16" t="str">
        <f>IF(L251="","限6字",IF(LENB(L251)/2&lt;=6,"OK","超過"))</f>
        <v>限6字</v>
      </c>
      <c r="O251" s="31" t="s">
        <v>73</v>
      </c>
      <c r="P251" s="6"/>
      <c r="Q251" s="7"/>
      <c r="R251" s="16" t="str">
        <f>IF(O251="","限6字",IF(LENB(O251)/2&lt;=6,"OK","超過"))</f>
        <v>限6字</v>
      </c>
      <c r="T251" s="32"/>
      <c r="U251" s="32"/>
      <c r="V251" s="32"/>
      <c r="W251" s="32"/>
      <c r="X251" s="32"/>
      <c r="Y251" s="32"/>
      <c r="Z251" s="32"/>
      <c r="AA251" s="32"/>
      <c r="AB251" s="32"/>
      <c r="AC251" s="32"/>
      <c r="AD251" s="32"/>
      <c r="AE251" s="32"/>
      <c r="AF251" s="32"/>
      <c r="AG251" s="32"/>
    </row>
    <row r="252" ht="21.75" customHeight="1">
      <c r="A252" s="29"/>
      <c r="B252" s="29"/>
      <c r="C252" s="33" t="s">
        <v>73</v>
      </c>
      <c r="D252" s="33"/>
      <c r="E252" s="33"/>
      <c r="F252" s="33"/>
      <c r="G252" s="33"/>
      <c r="H252" s="33"/>
      <c r="I252" s="33"/>
      <c r="J252" s="33"/>
      <c r="K252" s="30" t="s">
        <v>302</v>
      </c>
      <c r="L252" s="31" t="s">
        <v>73</v>
      </c>
      <c r="M252" s="7"/>
      <c r="N252" s="16" t="str">
        <f>IF(L252="","限5字",IF(LENB(L252)/2&lt;=5,"OK","超過"))</f>
        <v>限5字</v>
      </c>
      <c r="O252" s="31" t="s">
        <v>73</v>
      </c>
      <c r="P252" s="6"/>
      <c r="Q252" s="7"/>
      <c r="R252" s="16" t="str">
        <f>IF(O252="","限5字",IF(LENB(O252)/2&lt;=5,"OK","超過"))</f>
        <v>限5字</v>
      </c>
      <c r="T252" s="32"/>
      <c r="U252" s="32"/>
      <c r="V252" s="32"/>
      <c r="W252" s="32"/>
      <c r="X252" s="32"/>
      <c r="Y252" s="32"/>
      <c r="Z252" s="32"/>
      <c r="AA252" s="32"/>
      <c r="AB252" s="32"/>
      <c r="AC252" s="32"/>
      <c r="AD252" s="32"/>
      <c r="AE252" s="32"/>
      <c r="AF252" s="32"/>
      <c r="AG252" s="32"/>
    </row>
    <row r="253" ht="21.75" customHeight="1">
      <c r="A253" s="29"/>
      <c r="B253" s="29"/>
      <c r="C253" s="33" t="s">
        <v>73</v>
      </c>
      <c r="D253" s="33"/>
      <c r="E253" s="33"/>
      <c r="F253" s="33"/>
      <c r="G253" s="33"/>
      <c r="H253" s="33"/>
      <c r="I253" s="33"/>
      <c r="J253" s="33"/>
      <c r="K253" s="33" t="s">
        <v>73</v>
      </c>
      <c r="L253" s="33"/>
      <c r="M253" s="33"/>
      <c r="N253" s="33"/>
      <c r="O253" s="33"/>
      <c r="P253" s="33"/>
      <c r="Q253" s="33"/>
      <c r="R253" s="33"/>
      <c r="T253" s="32"/>
      <c r="U253" s="32"/>
      <c r="V253" s="32"/>
      <c r="W253" s="32"/>
      <c r="X253" s="32"/>
      <c r="Y253" s="32"/>
      <c r="Z253" s="32"/>
      <c r="AA253" s="32"/>
      <c r="AB253" s="32"/>
      <c r="AC253" s="32"/>
      <c r="AD253" s="32"/>
      <c r="AE253" s="32"/>
      <c r="AF253" s="32"/>
      <c r="AG253" s="32"/>
    </row>
    <row r="254" ht="15.75" customHeight="1"/>
    <row r="255" ht="22.5" customHeight="1">
      <c r="A255" s="26" t="s">
        <v>738</v>
      </c>
      <c r="B255" s="26" t="s">
        <v>1805</v>
      </c>
      <c r="C255" s="27" t="s">
        <v>742</v>
      </c>
      <c r="D255" s="6"/>
      <c r="E255" s="6"/>
      <c r="F255" s="6"/>
      <c r="G255" s="6"/>
      <c r="H255" s="6"/>
      <c r="I255" s="6"/>
      <c r="J255" s="7"/>
      <c r="K255" s="27" t="s">
        <v>748</v>
      </c>
      <c r="L255" s="6"/>
      <c r="M255" s="6"/>
      <c r="N255" s="6"/>
      <c r="O255" s="6"/>
      <c r="P255" s="6"/>
      <c r="Q255" s="6"/>
      <c r="R255" s="7"/>
      <c r="T255" s="28" t="s">
        <v>742</v>
      </c>
      <c r="U255" s="6"/>
      <c r="V255" s="6"/>
      <c r="W255" s="6"/>
      <c r="X255" s="6"/>
      <c r="Y255" s="6"/>
      <c r="Z255" s="7"/>
      <c r="AA255" s="28" t="s">
        <v>748</v>
      </c>
      <c r="AB255" s="6"/>
      <c r="AC255" s="6"/>
      <c r="AD255" s="6"/>
      <c r="AE255" s="6"/>
      <c r="AF255" s="6"/>
      <c r="AG255" s="7"/>
    </row>
    <row r="256" ht="21.75" customHeight="1">
      <c r="A256" s="29"/>
      <c r="B256" s="29"/>
      <c r="C256" s="30" t="s">
        <v>98</v>
      </c>
      <c r="D256" s="31" t="s">
        <v>73</v>
      </c>
      <c r="E256" s="6"/>
      <c r="F256" s="6"/>
      <c r="G256" s="6"/>
      <c r="H256" s="6"/>
      <c r="I256" s="7"/>
      <c r="J256" s="16" t="str">
        <f>IF(D256="","待填","OK")</f>
        <v>待填</v>
      </c>
      <c r="K256" s="30" t="s">
        <v>98</v>
      </c>
      <c r="L256" s="31" t="s">
        <v>73</v>
      </c>
      <c r="M256" s="6"/>
      <c r="N256" s="6"/>
      <c r="O256" s="6"/>
      <c r="P256" s="6"/>
      <c r="Q256" s="7"/>
      <c r="R256" s="16" t="str">
        <f>IF(L256="","待填","OK")</f>
        <v>待填</v>
      </c>
      <c r="T256" s="32"/>
      <c r="U256" s="32"/>
      <c r="V256" s="32"/>
      <c r="W256" s="32"/>
      <c r="X256" s="32"/>
      <c r="Y256" s="32"/>
      <c r="Z256" s="32"/>
      <c r="AA256" s="32"/>
      <c r="AB256" s="32"/>
      <c r="AC256" s="32"/>
      <c r="AD256" s="32"/>
      <c r="AE256" s="32"/>
      <c r="AF256" s="32"/>
      <c r="AG256" s="32"/>
    </row>
    <row r="257" ht="21.75" customHeight="1">
      <c r="A257" s="29"/>
      <c r="B257" s="29"/>
      <c r="C257" s="30" t="s">
        <v>779</v>
      </c>
      <c r="D257" s="5" t="s">
        <v>73</v>
      </c>
      <c r="E257" s="6"/>
      <c r="F257" s="6"/>
      <c r="G257" s="6"/>
      <c r="H257" s="6"/>
      <c r="I257" s="7"/>
      <c r="J257" s="16" t="str">
        <f>IF(D257="","待填",IF(ISNUMBER(SEARCH(".",D257)),"OK","記得加副檔名"))</f>
        <v>待填</v>
      </c>
      <c r="K257" s="30" t="s">
        <v>779</v>
      </c>
      <c r="L257" s="5" t="s">
        <v>73</v>
      </c>
      <c r="M257" s="6"/>
      <c r="N257" s="6"/>
      <c r="O257" s="6"/>
      <c r="P257" s="6"/>
      <c r="Q257" s="7"/>
      <c r="R257" s="16" t="str">
        <f>IF(L257="","待填",IF(ISNUMBER(SEARCH(".",L257)),"OK","記得加副檔名"))</f>
        <v>待填</v>
      </c>
      <c r="T257" s="32"/>
      <c r="U257" s="32"/>
      <c r="V257" s="32"/>
      <c r="W257" s="32"/>
      <c r="X257" s="32"/>
      <c r="Y257" s="32"/>
      <c r="Z257" s="32"/>
      <c r="AA257" s="32"/>
      <c r="AB257" s="32"/>
      <c r="AC257" s="32"/>
      <c r="AD257" s="32"/>
      <c r="AE257" s="32"/>
      <c r="AF257" s="32"/>
      <c r="AG257" s="32"/>
    </row>
    <row r="258" ht="21.75" customHeight="1">
      <c r="A258" s="29"/>
      <c r="B258" s="29"/>
      <c r="C258" s="45" t="s">
        <v>1799</v>
      </c>
      <c r="D258" s="46" t="s">
        <v>1800</v>
      </c>
      <c r="E258" s="6"/>
      <c r="F258" s="7"/>
      <c r="G258" s="46" t="s">
        <v>1801</v>
      </c>
      <c r="H258" s="6"/>
      <c r="I258" s="6"/>
      <c r="J258" s="7"/>
      <c r="K258" s="45" t="s">
        <v>1799</v>
      </c>
      <c r="L258" s="46" t="s">
        <v>1802</v>
      </c>
      <c r="M258" s="6"/>
      <c r="N258" s="7"/>
      <c r="O258" s="46" t="s">
        <v>1803</v>
      </c>
      <c r="P258" s="6"/>
      <c r="Q258" s="6"/>
      <c r="R258" s="7"/>
      <c r="T258" s="32"/>
      <c r="U258" s="32"/>
      <c r="V258" s="32"/>
      <c r="W258" s="32"/>
      <c r="X258" s="32"/>
      <c r="Y258" s="32"/>
      <c r="Z258" s="32"/>
      <c r="AA258" s="32"/>
      <c r="AB258" s="32"/>
      <c r="AC258" s="32"/>
      <c r="AD258" s="32"/>
      <c r="AE258" s="32"/>
      <c r="AF258" s="32"/>
      <c r="AG258" s="32"/>
    </row>
    <row r="259" ht="21.75" customHeight="1">
      <c r="A259" s="29"/>
      <c r="B259" s="29"/>
      <c r="C259" s="30" t="s">
        <v>112</v>
      </c>
      <c r="D259" s="31" t="s">
        <v>73</v>
      </c>
      <c r="E259" s="7"/>
      <c r="F259" s="16" t="str">
        <f>IF(D259="","限5字",IF(LENB(D259)/2&lt;=5,"OK","超過"))</f>
        <v>限5字</v>
      </c>
      <c r="G259" s="31" t="s">
        <v>73</v>
      </c>
      <c r="H259" s="6"/>
      <c r="I259" s="7"/>
      <c r="J259" s="16" t="str">
        <f>IF(G259="","限5字",IF(LENB(G259)/2&lt;=5,"OK","超過"))</f>
        <v>限5字</v>
      </c>
      <c r="K259" s="30" t="s">
        <v>112</v>
      </c>
      <c r="L259" s="31" t="s">
        <v>73</v>
      </c>
      <c r="M259" s="7"/>
      <c r="N259" s="16" t="str">
        <f>IF(L259="","限5字",IF(LENB(L259)/2&lt;=5,"OK","超過"))</f>
        <v>限5字</v>
      </c>
      <c r="O259" s="31" t="s">
        <v>73</v>
      </c>
      <c r="P259" s="6"/>
      <c r="Q259" s="7"/>
      <c r="R259" s="16" t="str">
        <f>IF(O259="","限5字",IF(LENB(O259)/2&lt;=5,"OK","超過"))</f>
        <v>限5字</v>
      </c>
      <c r="T259" s="32"/>
      <c r="U259" s="32"/>
      <c r="V259" s="32"/>
      <c r="W259" s="32"/>
      <c r="X259" s="32"/>
      <c r="Y259" s="32"/>
      <c r="Z259" s="32"/>
      <c r="AA259" s="32"/>
      <c r="AB259" s="32"/>
      <c r="AC259" s="32"/>
      <c r="AD259" s="32"/>
      <c r="AE259" s="32"/>
      <c r="AF259" s="32"/>
      <c r="AG259" s="32"/>
    </row>
    <row r="260" ht="21.75" customHeight="1">
      <c r="A260" s="29"/>
      <c r="B260" s="29"/>
      <c r="C260" s="30" t="s">
        <v>127</v>
      </c>
      <c r="D260" s="31" t="s">
        <v>73</v>
      </c>
      <c r="E260" s="7"/>
      <c r="F260" s="16" t="str">
        <f>IF(D260="","限6字",IF(LENB(D260)/2&lt;=6,"OK","超過"))</f>
        <v>限6字</v>
      </c>
      <c r="G260" s="31" t="s">
        <v>73</v>
      </c>
      <c r="H260" s="6"/>
      <c r="I260" s="7"/>
      <c r="J260" s="16" t="str">
        <f>IF(G260="","限6字",IF(LENB(G260)/2&lt;=6,"OK","超過"))</f>
        <v>限6字</v>
      </c>
      <c r="K260" s="33" t="s">
        <v>73</v>
      </c>
      <c r="L260" s="33"/>
      <c r="M260" s="33"/>
      <c r="N260" s="33"/>
      <c r="O260" s="33"/>
      <c r="P260" s="33"/>
      <c r="Q260" s="33"/>
      <c r="R260" s="33"/>
      <c r="T260" s="32"/>
      <c r="U260" s="32"/>
      <c r="V260" s="32"/>
      <c r="W260" s="32"/>
      <c r="X260" s="32"/>
      <c r="Y260" s="32"/>
      <c r="Z260" s="32"/>
      <c r="AA260" s="32"/>
      <c r="AB260" s="32"/>
      <c r="AC260" s="32"/>
      <c r="AD260" s="32"/>
      <c r="AE260" s="32"/>
      <c r="AF260" s="32"/>
      <c r="AG260" s="32"/>
    </row>
    <row r="261" ht="21.75" customHeight="1">
      <c r="A261" s="29"/>
      <c r="B261" s="29"/>
      <c r="C261" s="33" t="s">
        <v>73</v>
      </c>
      <c r="D261" s="33"/>
      <c r="E261" s="33"/>
      <c r="F261" s="33"/>
      <c r="G261" s="33"/>
      <c r="H261" s="33"/>
      <c r="I261" s="33"/>
      <c r="J261" s="33"/>
      <c r="K261" s="33" t="s">
        <v>73</v>
      </c>
      <c r="L261" s="33"/>
      <c r="M261" s="33"/>
      <c r="N261" s="33"/>
      <c r="O261" s="33"/>
      <c r="P261" s="33"/>
      <c r="Q261" s="33"/>
      <c r="R261" s="33"/>
      <c r="T261" s="32"/>
      <c r="U261" s="32"/>
      <c r="V261" s="32"/>
      <c r="W261" s="32"/>
      <c r="X261" s="32"/>
      <c r="Y261" s="32"/>
      <c r="Z261" s="32"/>
      <c r="AA261" s="32"/>
      <c r="AB261" s="32"/>
      <c r="AC261" s="32"/>
      <c r="AD261" s="32"/>
      <c r="AE261" s="32"/>
      <c r="AF261" s="32"/>
      <c r="AG261" s="32"/>
    </row>
    <row r="262" ht="21.75" customHeight="1">
      <c r="A262" s="29"/>
      <c r="B262" s="29"/>
      <c r="C262" s="33" t="s">
        <v>73</v>
      </c>
      <c r="D262" s="33"/>
      <c r="E262" s="33"/>
      <c r="F262" s="33"/>
      <c r="G262" s="33"/>
      <c r="H262" s="33"/>
      <c r="I262" s="33"/>
      <c r="J262" s="33"/>
      <c r="K262" s="33" t="s">
        <v>73</v>
      </c>
      <c r="L262" s="33"/>
      <c r="M262" s="33"/>
      <c r="N262" s="33"/>
      <c r="O262" s="33"/>
      <c r="P262" s="33"/>
      <c r="Q262" s="33"/>
      <c r="R262" s="33"/>
      <c r="T262" s="32"/>
      <c r="U262" s="32"/>
      <c r="V262" s="32"/>
      <c r="W262" s="32"/>
      <c r="X262" s="32"/>
      <c r="Y262" s="32"/>
      <c r="Z262" s="32"/>
      <c r="AA262" s="32"/>
      <c r="AB262" s="32"/>
      <c r="AC262" s="32"/>
      <c r="AD262" s="32"/>
      <c r="AE262" s="32"/>
      <c r="AF262" s="32"/>
      <c r="AG262" s="32"/>
    </row>
    <row r="263" ht="15.75" customHeight="1"/>
    <row r="264" ht="22.5" customHeight="1">
      <c r="A264" s="26" t="s">
        <v>738</v>
      </c>
      <c r="B264" s="26" t="s">
        <v>1806</v>
      </c>
      <c r="C264" s="27" t="s">
        <v>1800</v>
      </c>
      <c r="D264" s="6"/>
      <c r="E264" s="6"/>
      <c r="F264" s="7"/>
      <c r="G264" s="27" t="s">
        <v>1801</v>
      </c>
      <c r="H264" s="6"/>
      <c r="I264" s="6"/>
      <c r="J264" s="7"/>
      <c r="K264" s="27" t="s">
        <v>1802</v>
      </c>
      <c r="L264" s="6"/>
      <c r="M264" s="6"/>
      <c r="N264" s="7"/>
      <c r="O264" s="27" t="s">
        <v>1803</v>
      </c>
      <c r="P264" s="6"/>
      <c r="Q264" s="6"/>
      <c r="R264" s="7"/>
      <c r="T264" s="28" t="s">
        <v>1800</v>
      </c>
      <c r="U264" s="6"/>
      <c r="V264" s="7"/>
      <c r="W264" s="28" t="s">
        <v>1801</v>
      </c>
      <c r="X264" s="6"/>
      <c r="Y264" s="6"/>
      <c r="Z264" s="7"/>
      <c r="AA264" s="28" t="s">
        <v>1802</v>
      </c>
      <c r="AB264" s="6"/>
      <c r="AC264" s="7"/>
      <c r="AD264" s="28" t="s">
        <v>1803</v>
      </c>
      <c r="AE264" s="6"/>
      <c r="AF264" s="6"/>
      <c r="AG264" s="7"/>
    </row>
    <row r="265" ht="21.75" customHeight="1">
      <c r="A265" s="29"/>
      <c r="B265" s="29"/>
      <c r="C265" s="30" t="s">
        <v>98</v>
      </c>
      <c r="D265" s="31" t="s">
        <v>73</v>
      </c>
      <c r="E265" s="7"/>
      <c r="F265" s="16" t="str">
        <f>IF(D265="","待填","OK")</f>
        <v>待填</v>
      </c>
      <c r="G265" s="30" t="s">
        <v>98</v>
      </c>
      <c r="H265" s="31" t="s">
        <v>73</v>
      </c>
      <c r="I265" s="7"/>
      <c r="J265" s="16" t="str">
        <f>IF(H265="","待填","OK")</f>
        <v>待填</v>
      </c>
      <c r="K265" s="30" t="s">
        <v>98</v>
      </c>
      <c r="L265" s="31" t="s">
        <v>73</v>
      </c>
      <c r="M265" s="7"/>
      <c r="N265" s="16" t="str">
        <f>IF(L265="","待填","OK")</f>
        <v>待填</v>
      </c>
      <c r="O265" s="30" t="s">
        <v>98</v>
      </c>
      <c r="P265" s="31" t="s">
        <v>73</v>
      </c>
      <c r="Q265" s="7"/>
      <c r="R265" s="16" t="str">
        <f>IF(P265="","待填","OK")</f>
        <v>待填</v>
      </c>
      <c r="T265" s="32"/>
      <c r="U265" s="32"/>
      <c r="V265" s="32"/>
      <c r="W265" s="32"/>
      <c r="X265" s="32"/>
      <c r="Y265" s="32"/>
      <c r="Z265" s="32"/>
      <c r="AA265" s="32"/>
      <c r="AB265" s="32"/>
      <c r="AC265" s="32"/>
      <c r="AD265" s="32"/>
      <c r="AE265" s="32"/>
      <c r="AF265" s="32"/>
      <c r="AG265" s="32"/>
    </row>
    <row r="266" ht="21.75" customHeight="1">
      <c r="A266" s="29"/>
      <c r="B266" s="29"/>
      <c r="C266" s="30" t="s">
        <v>779</v>
      </c>
      <c r="D266" s="5" t="s">
        <v>73</v>
      </c>
      <c r="E266" s="7"/>
      <c r="F266" s="16" t="str">
        <f>IF(D266="","待填",IF(ISNUMBER(SEARCH(".",D266)),"OK","記得加副檔名"))</f>
        <v>待填</v>
      </c>
      <c r="G266" s="30" t="s">
        <v>779</v>
      </c>
      <c r="H266" s="5" t="s">
        <v>73</v>
      </c>
      <c r="I266" s="7"/>
      <c r="J266" s="16" t="str">
        <f>IF(H266="","待填",IF(ISNUMBER(SEARCH(".",H266)),"OK","記得加副檔名"))</f>
        <v>待填</v>
      </c>
      <c r="K266" s="30" t="s">
        <v>779</v>
      </c>
      <c r="L266" s="5" t="s">
        <v>73</v>
      </c>
      <c r="M266" s="7"/>
      <c r="N266" s="16" t="str">
        <f>IF(L266="","待填",IF(ISNUMBER(SEARCH(".",L266)),"OK","記得加副檔名"))</f>
        <v>待填</v>
      </c>
      <c r="O266" s="30" t="s">
        <v>779</v>
      </c>
      <c r="P266" s="5" t="s">
        <v>73</v>
      </c>
      <c r="Q266" s="7"/>
      <c r="R266" s="16" t="str">
        <f>IF(P266="","待填",IF(ISNUMBER(SEARCH(".",P266)),"OK","記得加副檔名"))</f>
        <v>待填</v>
      </c>
      <c r="T266" s="32"/>
      <c r="U266" s="32"/>
      <c r="V266" s="32"/>
      <c r="W266" s="32"/>
      <c r="X266" s="32"/>
      <c r="Y266" s="32"/>
      <c r="Z266" s="32"/>
      <c r="AA266" s="32"/>
      <c r="AB266" s="32"/>
      <c r="AC266" s="32"/>
      <c r="AD266" s="32"/>
      <c r="AE266" s="32"/>
      <c r="AF266" s="32"/>
      <c r="AG266" s="32"/>
    </row>
    <row r="267" ht="21.75" customHeight="1">
      <c r="A267" s="29"/>
      <c r="B267" s="29"/>
      <c r="C267" s="30" t="s">
        <v>112</v>
      </c>
      <c r="D267" s="31" t="s">
        <v>73</v>
      </c>
      <c r="E267" s="7"/>
      <c r="F267" s="16" t="str">
        <f>IF(D267="","限5字",IF(LENB(D267)/2&lt;=5,"OK","超過"))</f>
        <v>限5字</v>
      </c>
      <c r="G267" s="30" t="s">
        <v>112</v>
      </c>
      <c r="H267" s="31" t="s">
        <v>73</v>
      </c>
      <c r="I267" s="7"/>
      <c r="J267" s="16" t="str">
        <f>IF(H267="","限5字",IF(LENB(H267)/2&lt;=5,"OK","超過"))</f>
        <v>限5字</v>
      </c>
      <c r="K267" s="30" t="s">
        <v>112</v>
      </c>
      <c r="L267" s="31" t="s">
        <v>73</v>
      </c>
      <c r="M267" s="7"/>
      <c r="N267" s="16" t="str">
        <f>IF(L267="","限5字",IF(LENB(L267)/2&lt;=5,"OK","超過"))</f>
        <v>限5字</v>
      </c>
      <c r="O267" s="30" t="s">
        <v>112</v>
      </c>
      <c r="P267" s="31" t="s">
        <v>73</v>
      </c>
      <c r="Q267" s="7"/>
      <c r="R267" s="16" t="str">
        <f>IF(P267="","限5字",IF(LENB(P267)/2&lt;=5,"OK","超過"))</f>
        <v>限5字</v>
      </c>
      <c r="T267" s="32"/>
      <c r="U267" s="32"/>
      <c r="V267" s="32"/>
      <c r="W267" s="32"/>
      <c r="X267" s="32"/>
      <c r="Y267" s="32"/>
      <c r="Z267" s="32"/>
      <c r="AA267" s="32"/>
      <c r="AB267" s="32"/>
      <c r="AC267" s="32"/>
      <c r="AD267" s="32"/>
      <c r="AE267" s="32"/>
      <c r="AF267" s="32"/>
      <c r="AG267" s="32"/>
    </row>
    <row r="268" ht="21.75" customHeight="1">
      <c r="A268" s="29"/>
      <c r="B268" s="29"/>
      <c r="C268" s="30" t="s">
        <v>127</v>
      </c>
      <c r="D268" s="31" t="s">
        <v>73</v>
      </c>
      <c r="E268" s="7"/>
      <c r="F268" s="16" t="str">
        <f>IF(D268="","限6字",IF(LENB(D268)/2&lt;=6,"OK","超過"))</f>
        <v>限6字</v>
      </c>
      <c r="G268" s="30" t="s">
        <v>127</v>
      </c>
      <c r="H268" s="31" t="s">
        <v>73</v>
      </c>
      <c r="I268" s="7"/>
      <c r="J268" s="16" t="str">
        <f>IF(H268="","限6字",IF(LENB(H268)/2&lt;=6,"OK","超過"))</f>
        <v>限6字</v>
      </c>
      <c r="K268" s="30" t="s">
        <v>127</v>
      </c>
      <c r="L268" s="31" t="s">
        <v>73</v>
      </c>
      <c r="M268" s="7"/>
      <c r="N268" s="16" t="str">
        <f>IF(L268="","限6字",IF(LENB(L268)/2&lt;=6,"OK","超過"))</f>
        <v>限6字</v>
      </c>
      <c r="O268" s="30" t="s">
        <v>127</v>
      </c>
      <c r="P268" s="31" t="s">
        <v>73</v>
      </c>
      <c r="Q268" s="7"/>
      <c r="R268" s="16" t="str">
        <f>IF(P268="","限6字",IF(LENB(P268)/2&lt;=6,"OK","超過"))</f>
        <v>限6字</v>
      </c>
      <c r="T268" s="32"/>
      <c r="U268" s="32"/>
      <c r="V268" s="32"/>
      <c r="W268" s="32"/>
      <c r="X268" s="32"/>
      <c r="Y268" s="32"/>
      <c r="Z268" s="32"/>
      <c r="AA268" s="32"/>
      <c r="AB268" s="32"/>
      <c r="AC268" s="32"/>
      <c r="AD268" s="32"/>
      <c r="AE268" s="32"/>
      <c r="AF268" s="32"/>
      <c r="AG268" s="32"/>
    </row>
    <row r="269" ht="21.75" customHeight="1">
      <c r="A269" s="29"/>
      <c r="B269" s="29"/>
      <c r="C269" s="33" t="s">
        <v>73</v>
      </c>
      <c r="D269" s="33"/>
      <c r="E269" s="33"/>
      <c r="F269" s="33"/>
      <c r="G269" s="33" t="s">
        <v>73</v>
      </c>
      <c r="H269" s="33"/>
      <c r="I269" s="33"/>
      <c r="J269" s="33"/>
      <c r="K269" s="33" t="s">
        <v>73</v>
      </c>
      <c r="L269" s="33"/>
      <c r="M269" s="33"/>
      <c r="N269" s="33"/>
      <c r="O269" s="33" t="s">
        <v>73</v>
      </c>
      <c r="P269" s="33"/>
      <c r="Q269" s="33"/>
      <c r="R269" s="33"/>
      <c r="T269" s="32"/>
      <c r="U269" s="32"/>
      <c r="V269" s="32"/>
      <c r="W269" s="32"/>
      <c r="X269" s="32"/>
      <c r="Y269" s="32"/>
      <c r="Z269" s="32"/>
      <c r="AA269" s="32"/>
      <c r="AB269" s="32"/>
      <c r="AC269" s="32"/>
      <c r="AD269" s="32"/>
      <c r="AE269" s="32"/>
      <c r="AF269" s="32"/>
      <c r="AG269" s="32"/>
    </row>
    <row r="270" ht="21.75" customHeight="1">
      <c r="A270" s="29"/>
      <c r="B270" s="29"/>
      <c r="C270" s="33" t="s">
        <v>73</v>
      </c>
      <c r="D270" s="33"/>
      <c r="E270" s="33"/>
      <c r="F270" s="33"/>
      <c r="G270" s="33" t="s">
        <v>73</v>
      </c>
      <c r="H270" s="33"/>
      <c r="I270" s="33"/>
      <c r="J270" s="33"/>
      <c r="K270" s="33" t="s">
        <v>73</v>
      </c>
      <c r="L270" s="33"/>
      <c r="M270" s="33"/>
      <c r="N270" s="33"/>
      <c r="O270" s="33" t="s">
        <v>73</v>
      </c>
      <c r="P270" s="33"/>
      <c r="Q270" s="33"/>
      <c r="R270" s="33"/>
      <c r="T270" s="32"/>
      <c r="U270" s="32"/>
      <c r="V270" s="32"/>
      <c r="W270" s="32"/>
      <c r="X270" s="32"/>
      <c r="Y270" s="32"/>
      <c r="Z270" s="32"/>
      <c r="AA270" s="32"/>
      <c r="AB270" s="32"/>
      <c r="AC270" s="32"/>
      <c r="AD270" s="32"/>
      <c r="AE270" s="32"/>
      <c r="AF270" s="32"/>
      <c r="AG270" s="32"/>
    </row>
    <row r="271" ht="15.75" customHeight="1"/>
    <row r="272" ht="22.5" customHeight="1">
      <c r="A272" s="26" t="s">
        <v>1107</v>
      </c>
      <c r="B272" s="47" t="s">
        <v>1807</v>
      </c>
      <c r="C272" s="48" t="s">
        <v>742</v>
      </c>
      <c r="D272" s="6"/>
      <c r="E272" s="6"/>
      <c r="F272" s="6"/>
      <c r="G272" s="6"/>
      <c r="H272" s="6"/>
      <c r="I272" s="6"/>
      <c r="J272" s="6"/>
      <c r="K272" s="49" t="s">
        <v>748</v>
      </c>
      <c r="L272" s="6"/>
      <c r="M272" s="6"/>
      <c r="N272" s="6"/>
      <c r="O272" s="6"/>
      <c r="P272" s="6"/>
      <c r="Q272" s="6"/>
      <c r="R272" s="7"/>
      <c r="T272" s="50" t="s">
        <v>880</v>
      </c>
      <c r="U272" s="23"/>
      <c r="V272" s="23"/>
      <c r="W272" s="23"/>
      <c r="X272" s="23"/>
      <c r="Y272" s="23"/>
      <c r="Z272" s="23"/>
      <c r="AA272" s="23"/>
      <c r="AB272" s="23"/>
      <c r="AC272" s="23"/>
      <c r="AD272" s="23"/>
      <c r="AE272" s="23"/>
      <c r="AF272" s="23"/>
      <c r="AG272" s="23"/>
    </row>
    <row r="273" ht="21.75" customHeight="1">
      <c r="A273" s="29"/>
      <c r="B273" s="51"/>
      <c r="C273" s="30" t="s">
        <v>76</v>
      </c>
      <c r="D273" s="31" t="s">
        <v>73</v>
      </c>
      <c r="E273" s="6"/>
      <c r="F273" s="6"/>
      <c r="G273" s="6"/>
      <c r="H273" s="6"/>
      <c r="I273" s="7"/>
      <c r="J273" s="16" t="str">
        <f>IF(D273="","限7字",IF(LENB(D273)/2&lt;=7,"OK","超過"))</f>
        <v>限7字</v>
      </c>
      <c r="K273" s="30" t="s">
        <v>779</v>
      </c>
      <c r="L273" s="5" t="s">
        <v>73</v>
      </c>
      <c r="M273" s="6"/>
      <c r="N273" s="6"/>
      <c r="O273" s="6"/>
      <c r="P273" s="6"/>
      <c r="Q273" s="7"/>
      <c r="R273" s="16" t="str">
        <f>IF(L273="","待填",IF(ISNUMBER(SEARCH(".",L273)),"OK","記得加副檔名"))</f>
        <v>待填</v>
      </c>
      <c r="T273" s="32"/>
      <c r="U273" s="32"/>
      <c r="V273" s="32"/>
      <c r="W273" s="32"/>
      <c r="X273" s="32"/>
      <c r="Y273" s="32"/>
      <c r="Z273" s="32"/>
      <c r="AA273" s="32"/>
      <c r="AB273" s="32"/>
      <c r="AC273" s="32"/>
      <c r="AD273" s="32"/>
      <c r="AE273" s="32"/>
      <c r="AF273" s="32"/>
      <c r="AG273" s="32"/>
    </row>
    <row r="274" ht="21.75" customHeight="1">
      <c r="A274" s="29"/>
      <c r="B274" s="51"/>
      <c r="C274" s="30" t="s">
        <v>112</v>
      </c>
      <c r="D274" s="31" t="s">
        <v>73</v>
      </c>
      <c r="E274" s="6"/>
      <c r="F274" s="6"/>
      <c r="G274" s="6"/>
      <c r="H274" s="6"/>
      <c r="I274" s="7"/>
      <c r="J274" s="16" t="str">
        <f t="shared" ref="J274:J275" si="18">IF(D274="","限8字",IF(LENB(D274)/2&lt;=8,"OK","超過"))</f>
        <v>限8字</v>
      </c>
      <c r="K274" s="30" t="s">
        <v>886</v>
      </c>
      <c r="L274" s="31" t="s">
        <v>73</v>
      </c>
      <c r="M274" s="6"/>
      <c r="N274" s="6"/>
      <c r="O274" s="6"/>
      <c r="P274" s="6"/>
      <c r="Q274" s="7"/>
      <c r="R274" s="16" t="str">
        <f>IF(L274="","待填","OK")</f>
        <v>待填</v>
      </c>
      <c r="T274" s="32"/>
      <c r="U274" s="32"/>
      <c r="V274" s="32"/>
      <c r="W274" s="32"/>
      <c r="X274" s="32"/>
      <c r="Y274" s="32"/>
      <c r="Z274" s="32"/>
      <c r="AA274" s="32"/>
      <c r="AB274" s="32"/>
      <c r="AC274" s="32"/>
      <c r="AD274" s="32"/>
      <c r="AE274" s="32"/>
      <c r="AF274" s="32"/>
      <c r="AG274" s="32"/>
    </row>
    <row r="275" ht="21.75" customHeight="1">
      <c r="A275" s="29"/>
      <c r="B275" s="51"/>
      <c r="C275" s="30" t="s">
        <v>112</v>
      </c>
      <c r="D275" s="31" t="s">
        <v>73</v>
      </c>
      <c r="E275" s="6"/>
      <c r="F275" s="6"/>
      <c r="G275" s="6"/>
      <c r="H275" s="6"/>
      <c r="I275" s="7"/>
      <c r="J275" s="16" t="str">
        <f t="shared" si="18"/>
        <v>限8字</v>
      </c>
      <c r="K275" s="30" t="s">
        <v>302</v>
      </c>
      <c r="L275" s="31" t="s">
        <v>73</v>
      </c>
      <c r="M275" s="6"/>
      <c r="N275" s="6"/>
      <c r="O275" s="6"/>
      <c r="P275" s="6"/>
      <c r="Q275" s="7"/>
      <c r="R275" s="16" t="str">
        <f t="shared" ref="R275:R277" si="19">IF(L275="","限5字",IF(LENB(L275)/2&lt;=5,"OK","超過"))</f>
        <v>限5字</v>
      </c>
      <c r="T275" s="32"/>
      <c r="U275" s="32"/>
      <c r="V275" s="32"/>
      <c r="W275" s="32"/>
      <c r="X275" s="32"/>
      <c r="Y275" s="32"/>
      <c r="Z275" s="32"/>
      <c r="AA275" s="32"/>
      <c r="AB275" s="32"/>
      <c r="AC275" s="32"/>
      <c r="AD275" s="32"/>
      <c r="AE275" s="32"/>
      <c r="AF275" s="32"/>
      <c r="AG275" s="32"/>
    </row>
    <row r="276" ht="21.75" customHeight="1">
      <c r="A276" s="29"/>
      <c r="B276" s="51"/>
      <c r="C276" s="30" t="s">
        <v>127</v>
      </c>
      <c r="D276" s="31" t="s">
        <v>73</v>
      </c>
      <c r="E276" s="6"/>
      <c r="F276" s="6"/>
      <c r="G276" s="6"/>
      <c r="H276" s="6"/>
      <c r="I276" s="7"/>
      <c r="J276" s="16" t="str">
        <f>IF(D276="","限9字",IF(LENB(D276)/2&lt;=9,"OK","超過"))</f>
        <v>限9字</v>
      </c>
      <c r="K276" s="30" t="s">
        <v>893</v>
      </c>
      <c r="L276" s="31" t="s">
        <v>73</v>
      </c>
      <c r="M276" s="6"/>
      <c r="N276" s="6"/>
      <c r="O276" s="6"/>
      <c r="P276" s="6"/>
      <c r="Q276" s="7"/>
      <c r="R276" s="16" t="str">
        <f t="shared" si="19"/>
        <v>限5字</v>
      </c>
      <c r="T276" s="32"/>
      <c r="U276" s="32"/>
      <c r="V276" s="32"/>
      <c r="W276" s="32"/>
      <c r="X276" s="32"/>
      <c r="Y276" s="32"/>
      <c r="Z276" s="32"/>
      <c r="AA276" s="32"/>
      <c r="AB276" s="32"/>
      <c r="AC276" s="32"/>
      <c r="AD276" s="32"/>
      <c r="AE276" s="32"/>
      <c r="AF276" s="32"/>
      <c r="AG276" s="32"/>
    </row>
    <row r="277" ht="21.75" customHeight="1">
      <c r="A277" s="29"/>
      <c r="B277" s="51"/>
      <c r="C277" s="33"/>
      <c r="D277" s="33"/>
      <c r="E277" s="33"/>
      <c r="F277" s="33"/>
      <c r="G277" s="33"/>
      <c r="H277" s="33"/>
      <c r="I277" s="33"/>
      <c r="J277" s="33"/>
      <c r="K277" s="30" t="s">
        <v>893</v>
      </c>
      <c r="L277" s="31" t="s">
        <v>73</v>
      </c>
      <c r="M277" s="6"/>
      <c r="N277" s="6"/>
      <c r="O277" s="6"/>
      <c r="P277" s="6"/>
      <c r="Q277" s="7"/>
      <c r="R277" s="16" t="str">
        <f t="shared" si="19"/>
        <v>限5字</v>
      </c>
      <c r="T277" s="32"/>
      <c r="U277" s="32"/>
      <c r="V277" s="32"/>
      <c r="W277" s="32"/>
      <c r="X277" s="32"/>
      <c r="Y277" s="32"/>
      <c r="Z277" s="32"/>
      <c r="AA277" s="32"/>
      <c r="AB277" s="32"/>
      <c r="AC277" s="32"/>
      <c r="AD277" s="32"/>
      <c r="AE277" s="32"/>
      <c r="AF277" s="32"/>
      <c r="AG277" s="32"/>
    </row>
    <row r="278" ht="21.75" customHeight="1">
      <c r="A278" s="29"/>
      <c r="B278" s="51"/>
      <c r="C278" s="33"/>
      <c r="D278" s="33"/>
      <c r="E278" s="33"/>
      <c r="F278" s="33"/>
      <c r="G278" s="33"/>
      <c r="H278" s="33"/>
      <c r="I278" s="33"/>
      <c r="J278" s="33"/>
      <c r="K278" s="30" t="s">
        <v>897</v>
      </c>
      <c r="L278" s="31" t="s">
        <v>73</v>
      </c>
      <c r="M278" s="6"/>
      <c r="N278" s="6"/>
      <c r="O278" s="6"/>
      <c r="P278" s="6"/>
      <c r="Q278" s="7"/>
      <c r="R278" s="16" t="str">
        <f t="shared" ref="R278:R279" si="20">IF(L278="","待填","OK")</f>
        <v>待填</v>
      </c>
      <c r="T278" s="32"/>
      <c r="U278" s="32"/>
      <c r="V278" s="32"/>
      <c r="W278" s="32"/>
      <c r="X278" s="32"/>
      <c r="Y278" s="32"/>
      <c r="Z278" s="32"/>
      <c r="AA278" s="32"/>
      <c r="AB278" s="32"/>
      <c r="AC278" s="32"/>
      <c r="AD278" s="32"/>
      <c r="AE278" s="32"/>
      <c r="AF278" s="32"/>
      <c r="AG278" s="32"/>
    </row>
    <row r="279" ht="21.75" customHeight="1">
      <c r="A279" s="29"/>
      <c r="B279" s="51"/>
      <c r="C279" s="33"/>
      <c r="D279" s="33"/>
      <c r="E279" s="33"/>
      <c r="F279" s="33"/>
      <c r="G279" s="33"/>
      <c r="H279" s="33"/>
      <c r="I279" s="33"/>
      <c r="J279" s="33"/>
      <c r="K279" s="30" t="s">
        <v>1808</v>
      </c>
      <c r="L279" s="31" t="s">
        <v>73</v>
      </c>
      <c r="M279" s="6"/>
      <c r="N279" s="6"/>
      <c r="O279" s="6"/>
      <c r="P279" s="6"/>
      <c r="Q279" s="7"/>
      <c r="R279" s="16" t="str">
        <f t="shared" si="20"/>
        <v>待填</v>
      </c>
      <c r="T279" s="32"/>
      <c r="U279" s="32"/>
      <c r="V279" s="32"/>
      <c r="W279" s="32"/>
      <c r="X279" s="32"/>
      <c r="Y279" s="32"/>
      <c r="Z279" s="32"/>
      <c r="AA279" s="32"/>
      <c r="AB279" s="32"/>
      <c r="AC279" s="32"/>
      <c r="AD279" s="32"/>
      <c r="AE279" s="32"/>
      <c r="AF279" s="32"/>
      <c r="AG279" s="32"/>
    </row>
    <row r="280" ht="15.75" customHeight="1"/>
    <row r="281" ht="22.5" customHeight="1">
      <c r="A281" s="26" t="s">
        <v>1107</v>
      </c>
      <c r="B281" s="47" t="s">
        <v>1809</v>
      </c>
      <c r="C281" s="48" t="s">
        <v>742</v>
      </c>
      <c r="D281" s="6"/>
      <c r="E281" s="6"/>
      <c r="F281" s="6"/>
      <c r="G281" s="6"/>
      <c r="H281" s="6"/>
      <c r="I281" s="6"/>
      <c r="J281" s="6"/>
      <c r="K281" s="49" t="s">
        <v>748</v>
      </c>
      <c r="L281" s="6"/>
      <c r="M281" s="6"/>
      <c r="N281" s="6"/>
      <c r="O281" s="6"/>
      <c r="P281" s="6"/>
      <c r="Q281" s="6"/>
      <c r="R281" s="7"/>
      <c r="T281" s="50" t="s">
        <v>905</v>
      </c>
      <c r="U281" s="23"/>
      <c r="V281" s="23"/>
      <c r="W281" s="23"/>
      <c r="X281" s="23"/>
      <c r="Y281" s="23"/>
      <c r="Z281" s="23"/>
      <c r="AA281" s="23"/>
      <c r="AB281" s="23"/>
      <c r="AC281" s="23"/>
      <c r="AD281" s="23"/>
      <c r="AE281" s="23"/>
      <c r="AF281" s="23"/>
      <c r="AG281" s="23"/>
    </row>
    <row r="282" ht="21.75" customHeight="1">
      <c r="A282" s="29"/>
      <c r="B282" s="51"/>
      <c r="C282" s="30" t="s">
        <v>779</v>
      </c>
      <c r="D282" s="5" t="s">
        <v>73</v>
      </c>
      <c r="E282" s="6"/>
      <c r="F282" s="6"/>
      <c r="G282" s="6"/>
      <c r="H282" s="6"/>
      <c r="I282" s="7"/>
      <c r="J282" s="16" t="str">
        <f>IF(D282="","待填",IF(ISNUMBER(SEARCH(".",D282)),"OK","記得加副檔名"))</f>
        <v>待填</v>
      </c>
      <c r="K282" s="30" t="s">
        <v>76</v>
      </c>
      <c r="L282" s="31" t="s">
        <v>73</v>
      </c>
      <c r="M282" s="6"/>
      <c r="N282" s="6"/>
      <c r="O282" s="6"/>
      <c r="P282" s="6"/>
      <c r="Q282" s="7"/>
      <c r="R282" s="16" t="str">
        <f>IF(L282="","限7字",IF(LENB(L282)/2&lt;=7,"OK","超過"))</f>
        <v>限7字</v>
      </c>
      <c r="T282" s="32"/>
      <c r="U282" s="32"/>
      <c r="V282" s="32"/>
      <c r="W282" s="32"/>
      <c r="X282" s="32"/>
      <c r="Y282" s="32"/>
      <c r="Z282" s="32"/>
      <c r="AA282" s="32"/>
      <c r="AB282" s="32"/>
      <c r="AC282" s="32"/>
      <c r="AD282" s="32"/>
      <c r="AE282" s="32"/>
      <c r="AF282" s="32"/>
      <c r="AG282" s="32"/>
    </row>
    <row r="283" ht="21.75" customHeight="1">
      <c r="A283" s="29"/>
      <c r="B283" s="51"/>
      <c r="C283" s="30" t="s">
        <v>886</v>
      </c>
      <c r="D283" s="31" t="s">
        <v>73</v>
      </c>
      <c r="E283" s="6"/>
      <c r="F283" s="6"/>
      <c r="G283" s="6"/>
      <c r="H283" s="6"/>
      <c r="I283" s="7"/>
      <c r="J283" s="16" t="str">
        <f>IF(D283="","待填","OK")</f>
        <v>待填</v>
      </c>
      <c r="K283" s="30" t="s">
        <v>112</v>
      </c>
      <c r="L283" s="31" t="s">
        <v>73</v>
      </c>
      <c r="M283" s="6"/>
      <c r="N283" s="6"/>
      <c r="O283" s="6"/>
      <c r="P283" s="6"/>
      <c r="Q283" s="7"/>
      <c r="R283" s="16" t="str">
        <f t="shared" ref="R283:R284" si="21">IF(L283="","限8字",IF(LENB(L283)/2&lt;=8,"OK","超過"))</f>
        <v>限8字</v>
      </c>
      <c r="T283" s="32"/>
      <c r="U283" s="32"/>
      <c r="V283" s="32"/>
      <c r="W283" s="32"/>
      <c r="X283" s="32"/>
      <c r="Y283" s="32"/>
      <c r="Z283" s="32"/>
      <c r="AA283" s="32"/>
      <c r="AB283" s="32"/>
      <c r="AC283" s="32"/>
      <c r="AD283" s="32"/>
      <c r="AE283" s="32"/>
      <c r="AF283" s="32"/>
      <c r="AG283" s="32"/>
    </row>
    <row r="284" ht="21.75" customHeight="1">
      <c r="A284" s="29"/>
      <c r="B284" s="51"/>
      <c r="C284" s="30" t="s">
        <v>302</v>
      </c>
      <c r="D284" s="31" t="s">
        <v>73</v>
      </c>
      <c r="E284" s="6"/>
      <c r="F284" s="6"/>
      <c r="G284" s="6"/>
      <c r="H284" s="6"/>
      <c r="I284" s="7"/>
      <c r="J284" s="16" t="str">
        <f t="shared" ref="J284:J286" si="22">IF(D284="","限5字",IF(LENB(D284)/2&lt;=5,"OK","超過"))</f>
        <v>限5字</v>
      </c>
      <c r="K284" s="30" t="s">
        <v>112</v>
      </c>
      <c r="L284" s="31" t="s">
        <v>73</v>
      </c>
      <c r="M284" s="6"/>
      <c r="N284" s="6"/>
      <c r="O284" s="6"/>
      <c r="P284" s="6"/>
      <c r="Q284" s="7"/>
      <c r="R284" s="16" t="str">
        <f t="shared" si="21"/>
        <v>限8字</v>
      </c>
      <c r="T284" s="32"/>
      <c r="U284" s="32"/>
      <c r="V284" s="32"/>
      <c r="W284" s="32"/>
      <c r="X284" s="32"/>
      <c r="Y284" s="32"/>
      <c r="Z284" s="32"/>
      <c r="AA284" s="32"/>
      <c r="AB284" s="32"/>
      <c r="AC284" s="32"/>
      <c r="AD284" s="32"/>
      <c r="AE284" s="32"/>
      <c r="AF284" s="32"/>
      <c r="AG284" s="32"/>
    </row>
    <row r="285" ht="21.75" customHeight="1">
      <c r="A285" s="29"/>
      <c r="B285" s="51"/>
      <c r="C285" s="30" t="s">
        <v>893</v>
      </c>
      <c r="D285" s="31" t="s">
        <v>73</v>
      </c>
      <c r="E285" s="6"/>
      <c r="F285" s="6"/>
      <c r="G285" s="6"/>
      <c r="H285" s="6"/>
      <c r="I285" s="7"/>
      <c r="J285" s="16" t="str">
        <f t="shared" si="22"/>
        <v>限5字</v>
      </c>
      <c r="K285" s="30" t="s">
        <v>127</v>
      </c>
      <c r="L285" s="31" t="s">
        <v>73</v>
      </c>
      <c r="M285" s="6"/>
      <c r="N285" s="6"/>
      <c r="O285" s="6"/>
      <c r="P285" s="6"/>
      <c r="Q285" s="7"/>
      <c r="R285" s="16" t="str">
        <f>IF(L285="","限9字",IF(LENB(L285)/2&lt;=9,"OK","超過"))</f>
        <v>限9字</v>
      </c>
      <c r="T285" s="32"/>
      <c r="U285" s="32"/>
      <c r="V285" s="32"/>
      <c r="W285" s="32"/>
      <c r="X285" s="32"/>
      <c r="Y285" s="32"/>
      <c r="Z285" s="32"/>
      <c r="AA285" s="32"/>
      <c r="AB285" s="32"/>
      <c r="AC285" s="32"/>
      <c r="AD285" s="32"/>
      <c r="AE285" s="32"/>
      <c r="AF285" s="32"/>
      <c r="AG285" s="32"/>
    </row>
    <row r="286" ht="21.75" customHeight="1">
      <c r="A286" s="29"/>
      <c r="B286" s="51"/>
      <c r="C286" s="30" t="s">
        <v>893</v>
      </c>
      <c r="D286" s="31" t="s">
        <v>73</v>
      </c>
      <c r="E286" s="6"/>
      <c r="F286" s="6"/>
      <c r="G286" s="6"/>
      <c r="H286" s="6"/>
      <c r="I286" s="7"/>
      <c r="J286" s="16" t="str">
        <f t="shared" si="22"/>
        <v>限5字</v>
      </c>
      <c r="K286" s="33"/>
      <c r="L286" s="33"/>
      <c r="M286" s="33"/>
      <c r="N286" s="33"/>
      <c r="O286" s="33"/>
      <c r="P286" s="33"/>
      <c r="Q286" s="33"/>
      <c r="R286" s="33"/>
      <c r="T286" s="32"/>
      <c r="U286" s="32"/>
      <c r="V286" s="32"/>
      <c r="W286" s="32"/>
      <c r="X286" s="32"/>
      <c r="Y286" s="32"/>
      <c r="Z286" s="32"/>
      <c r="AA286" s="32"/>
      <c r="AB286" s="32"/>
      <c r="AC286" s="32"/>
      <c r="AD286" s="32"/>
      <c r="AE286" s="32"/>
      <c r="AF286" s="32"/>
      <c r="AG286" s="32"/>
    </row>
    <row r="287" ht="21.75" customHeight="1">
      <c r="A287" s="29"/>
      <c r="B287" s="51"/>
      <c r="C287" s="30" t="s">
        <v>897</v>
      </c>
      <c r="D287" s="31" t="s">
        <v>73</v>
      </c>
      <c r="E287" s="6"/>
      <c r="F287" s="6"/>
      <c r="G287" s="6"/>
      <c r="H287" s="6"/>
      <c r="I287" s="7"/>
      <c r="J287" s="16" t="str">
        <f t="shared" ref="J287:J288" si="23">IF(D287="","待填","OK")</f>
        <v>待填</v>
      </c>
      <c r="K287" s="33"/>
      <c r="L287" s="33"/>
      <c r="M287" s="33"/>
      <c r="N287" s="33"/>
      <c r="O287" s="33"/>
      <c r="P287" s="33"/>
      <c r="Q287" s="33"/>
      <c r="R287" s="33"/>
      <c r="T287" s="32"/>
      <c r="U287" s="32"/>
      <c r="V287" s="32"/>
      <c r="W287" s="32"/>
      <c r="X287" s="32"/>
      <c r="Y287" s="32"/>
      <c r="Z287" s="32"/>
      <c r="AA287" s="32"/>
      <c r="AB287" s="32"/>
      <c r="AC287" s="32"/>
      <c r="AD287" s="32"/>
      <c r="AE287" s="32"/>
      <c r="AF287" s="32"/>
      <c r="AG287" s="32"/>
    </row>
    <row r="288" ht="21.75" customHeight="1">
      <c r="A288" s="29"/>
      <c r="B288" s="51"/>
      <c r="C288" s="30" t="s">
        <v>1808</v>
      </c>
      <c r="D288" s="31" t="s">
        <v>73</v>
      </c>
      <c r="E288" s="6"/>
      <c r="F288" s="6"/>
      <c r="G288" s="6"/>
      <c r="H288" s="6"/>
      <c r="I288" s="7"/>
      <c r="J288" s="16" t="str">
        <f t="shared" si="23"/>
        <v>待填</v>
      </c>
      <c r="K288" s="33"/>
      <c r="L288" s="33"/>
      <c r="M288" s="33"/>
      <c r="N288" s="33"/>
      <c r="O288" s="33"/>
      <c r="P288" s="33"/>
      <c r="Q288" s="33"/>
      <c r="R288" s="33"/>
      <c r="T288" s="32"/>
      <c r="U288" s="32"/>
      <c r="V288" s="32"/>
      <c r="W288" s="32"/>
      <c r="X288" s="32"/>
      <c r="Y288" s="32"/>
      <c r="Z288" s="32"/>
      <c r="AA288" s="32"/>
      <c r="AB288" s="32"/>
      <c r="AC288" s="32"/>
      <c r="AD288" s="32"/>
      <c r="AE288" s="32"/>
      <c r="AF288" s="32"/>
      <c r="AG288" s="32"/>
    </row>
    <row r="289" ht="15.75" customHeight="1"/>
    <row r="290" ht="22.5" customHeight="1">
      <c r="A290" s="26" t="s">
        <v>1107</v>
      </c>
      <c r="B290" s="26" t="s">
        <v>1810</v>
      </c>
      <c r="C290" s="27" t="s">
        <v>742</v>
      </c>
      <c r="D290" s="6"/>
      <c r="E290" s="6"/>
      <c r="F290" s="7"/>
      <c r="G290" s="27" t="s">
        <v>748</v>
      </c>
      <c r="H290" s="6"/>
      <c r="I290" s="6"/>
      <c r="J290" s="7"/>
      <c r="K290" s="27"/>
      <c r="L290" s="6"/>
      <c r="M290" s="6"/>
      <c r="N290" s="7"/>
      <c r="O290" s="27"/>
      <c r="P290" s="6"/>
      <c r="Q290" s="6"/>
      <c r="R290" s="7"/>
      <c r="T290" s="50" t="s">
        <v>919</v>
      </c>
      <c r="U290" s="23"/>
      <c r="V290" s="23"/>
      <c r="W290" s="23"/>
      <c r="X290" s="23"/>
      <c r="Y290" s="23"/>
      <c r="Z290" s="23"/>
      <c r="AA290" s="23"/>
      <c r="AB290" s="23"/>
      <c r="AC290" s="23"/>
      <c r="AD290" s="23"/>
      <c r="AE290" s="23"/>
      <c r="AF290" s="23"/>
      <c r="AG290" s="23"/>
    </row>
    <row r="291" ht="21.75" customHeight="1">
      <c r="A291" s="29"/>
      <c r="B291" s="29"/>
      <c r="C291" s="30" t="s">
        <v>302</v>
      </c>
      <c r="D291" s="31" t="s">
        <v>73</v>
      </c>
      <c r="E291" s="7"/>
      <c r="F291" s="16" t="str">
        <f t="shared" ref="F291:F293" si="24">IF(D291="","限5字",IF(LENB(D291)/2&lt;=5,"OK","超過"))</f>
        <v>限5字</v>
      </c>
      <c r="G291" s="30" t="s">
        <v>302</v>
      </c>
      <c r="H291" s="31" t="s">
        <v>73</v>
      </c>
      <c r="I291" s="7"/>
      <c r="J291" s="16" t="str">
        <f t="shared" ref="J291:J293" si="25">IF(H291="","限5字",IF(LENB(H291)/2&lt;=5,"OK","超過"))</f>
        <v>限5字</v>
      </c>
      <c r="K291" s="33" t="s">
        <v>73</v>
      </c>
      <c r="L291" s="33"/>
      <c r="M291" s="33"/>
      <c r="N291" s="33"/>
      <c r="O291" s="33" t="s">
        <v>73</v>
      </c>
      <c r="P291" s="33"/>
      <c r="Q291" s="33"/>
      <c r="R291" s="33"/>
      <c r="T291" s="32"/>
      <c r="U291" s="32"/>
      <c r="V291" s="32"/>
      <c r="W291" s="32"/>
      <c r="X291" s="32"/>
      <c r="Y291" s="32"/>
      <c r="Z291" s="32"/>
      <c r="AA291" s="32"/>
      <c r="AB291" s="32"/>
      <c r="AC291" s="32"/>
      <c r="AD291" s="32"/>
      <c r="AE291" s="32"/>
      <c r="AF291" s="32"/>
      <c r="AG291" s="32"/>
    </row>
    <row r="292" ht="21.75" customHeight="1">
      <c r="A292" s="29"/>
      <c r="B292" s="29"/>
      <c r="C292" s="30" t="s">
        <v>893</v>
      </c>
      <c r="D292" s="31" t="s">
        <v>73</v>
      </c>
      <c r="E292" s="7"/>
      <c r="F292" s="16" t="str">
        <f t="shared" si="24"/>
        <v>限5字</v>
      </c>
      <c r="G292" s="30" t="s">
        <v>893</v>
      </c>
      <c r="H292" s="31" t="s">
        <v>73</v>
      </c>
      <c r="I292" s="7"/>
      <c r="J292" s="16" t="str">
        <f t="shared" si="25"/>
        <v>限5字</v>
      </c>
      <c r="K292" s="33" t="s">
        <v>73</v>
      </c>
      <c r="L292" s="33"/>
      <c r="M292" s="33"/>
      <c r="N292" s="33"/>
      <c r="O292" s="33" t="s">
        <v>73</v>
      </c>
      <c r="P292" s="33"/>
      <c r="Q292" s="33"/>
      <c r="R292" s="33"/>
      <c r="T292" s="32"/>
      <c r="U292" s="32"/>
      <c r="V292" s="32"/>
      <c r="W292" s="32"/>
      <c r="X292" s="32"/>
      <c r="Y292" s="32"/>
      <c r="Z292" s="32"/>
      <c r="AA292" s="32"/>
      <c r="AB292" s="32"/>
      <c r="AC292" s="32"/>
      <c r="AD292" s="32"/>
      <c r="AE292" s="32"/>
      <c r="AF292" s="32"/>
      <c r="AG292" s="32"/>
    </row>
    <row r="293" ht="21.75" customHeight="1">
      <c r="A293" s="29"/>
      <c r="B293" s="29"/>
      <c r="C293" s="30" t="s">
        <v>893</v>
      </c>
      <c r="D293" s="31" t="s">
        <v>73</v>
      </c>
      <c r="E293" s="7"/>
      <c r="F293" s="16" t="str">
        <f t="shared" si="24"/>
        <v>限5字</v>
      </c>
      <c r="G293" s="30" t="s">
        <v>893</v>
      </c>
      <c r="H293" s="31" t="s">
        <v>73</v>
      </c>
      <c r="I293" s="7"/>
      <c r="J293" s="16" t="str">
        <f t="shared" si="25"/>
        <v>限5字</v>
      </c>
      <c r="K293" s="33" t="s">
        <v>73</v>
      </c>
      <c r="L293" s="33"/>
      <c r="M293" s="33"/>
      <c r="N293" s="33"/>
      <c r="O293" s="33" t="s">
        <v>73</v>
      </c>
      <c r="P293" s="33"/>
      <c r="Q293" s="33"/>
      <c r="R293" s="33"/>
      <c r="T293" s="32"/>
      <c r="U293" s="32"/>
      <c r="V293" s="32"/>
      <c r="W293" s="32"/>
      <c r="X293" s="32"/>
      <c r="Y293" s="32"/>
      <c r="Z293" s="32"/>
      <c r="AA293" s="32"/>
      <c r="AB293" s="32"/>
      <c r="AC293" s="32"/>
      <c r="AD293" s="32"/>
      <c r="AE293" s="32"/>
      <c r="AF293" s="32"/>
      <c r="AG293" s="32"/>
    </row>
    <row r="294" ht="21.75" customHeight="1">
      <c r="A294" s="29"/>
      <c r="B294" s="29"/>
      <c r="C294" s="30" t="s">
        <v>112</v>
      </c>
      <c r="D294" s="31" t="s">
        <v>73</v>
      </c>
      <c r="E294" s="7"/>
      <c r="F294" s="16" t="str">
        <f>IF(D294="","限10字",IF(LENB(D294)/2&lt;=10,"OK","超過"))</f>
        <v>限10字</v>
      </c>
      <c r="G294" s="30" t="s">
        <v>112</v>
      </c>
      <c r="H294" s="31" t="s">
        <v>73</v>
      </c>
      <c r="I294" s="7"/>
      <c r="J294" s="16" t="str">
        <f>IF(H294="","限10字",IF(LENB(H294)/2&lt;=10,"OK","超過"))</f>
        <v>限10字</v>
      </c>
      <c r="K294" s="33" t="s">
        <v>73</v>
      </c>
      <c r="L294" s="33"/>
      <c r="M294" s="33"/>
      <c r="N294" s="33"/>
      <c r="O294" s="33" t="s">
        <v>73</v>
      </c>
      <c r="P294" s="33"/>
      <c r="Q294" s="33"/>
      <c r="R294" s="33"/>
      <c r="T294" s="32"/>
      <c r="U294" s="32"/>
      <c r="V294" s="32"/>
      <c r="W294" s="32"/>
      <c r="X294" s="32"/>
      <c r="Y294" s="32"/>
      <c r="Z294" s="32"/>
      <c r="AA294" s="32"/>
      <c r="AB294" s="32"/>
      <c r="AC294" s="32"/>
      <c r="AD294" s="32"/>
      <c r="AE294" s="32"/>
      <c r="AF294" s="32"/>
      <c r="AG294" s="32"/>
    </row>
    <row r="295" ht="21.75" customHeight="1">
      <c r="A295" s="29"/>
      <c r="B295" s="29"/>
      <c r="C295" s="30" t="s">
        <v>924</v>
      </c>
      <c r="D295" s="31" t="s">
        <v>73</v>
      </c>
      <c r="E295" s="7"/>
      <c r="F295" s="16" t="str">
        <f>IF(D295="","限8字",IF(LENB(D295)/2&lt;=8,"OK","超過"))</f>
        <v>限8字</v>
      </c>
      <c r="G295" s="30" t="s">
        <v>924</v>
      </c>
      <c r="H295" s="31" t="s">
        <v>73</v>
      </c>
      <c r="I295" s="7"/>
      <c r="J295" s="16" t="str">
        <f>IF(H295="","限8字",IF(LENB(H295)/2&lt;=8,"OK","超過"))</f>
        <v>限8字</v>
      </c>
      <c r="K295" s="33" t="s">
        <v>73</v>
      </c>
      <c r="L295" s="33"/>
      <c r="M295" s="33"/>
      <c r="N295" s="33"/>
      <c r="O295" s="33" t="s">
        <v>73</v>
      </c>
      <c r="P295" s="33"/>
      <c r="Q295" s="33"/>
      <c r="R295" s="33"/>
      <c r="T295" s="32"/>
      <c r="U295" s="32"/>
      <c r="V295" s="32"/>
      <c r="W295" s="32"/>
      <c r="X295" s="32"/>
      <c r="Y295" s="32"/>
      <c r="Z295" s="32"/>
      <c r="AA295" s="32"/>
      <c r="AB295" s="32"/>
      <c r="AC295" s="32"/>
      <c r="AD295" s="32"/>
      <c r="AE295" s="32"/>
      <c r="AF295" s="32"/>
      <c r="AG295" s="32"/>
    </row>
    <row r="296" ht="21.75" customHeight="1">
      <c r="A296" s="29"/>
      <c r="B296" s="29"/>
      <c r="C296" s="30" t="s">
        <v>779</v>
      </c>
      <c r="D296" s="5" t="s">
        <v>73</v>
      </c>
      <c r="E296" s="7"/>
      <c r="F296" s="16" t="str">
        <f>IF(D296="","待填",IF(ISNUMBER(SEARCH(".",D296)),"OK","記得加副檔名"))</f>
        <v>待填</v>
      </c>
      <c r="G296" s="30" t="s">
        <v>779</v>
      </c>
      <c r="H296" s="5" t="s">
        <v>73</v>
      </c>
      <c r="I296" s="7"/>
      <c r="J296" s="16" t="str">
        <f>IF(H296="","待填",IF(ISNUMBER(SEARCH(".",H296)),"OK","記得加副檔名"))</f>
        <v>待填</v>
      </c>
      <c r="K296" s="33" t="s">
        <v>73</v>
      </c>
      <c r="L296" s="33"/>
      <c r="M296" s="33"/>
      <c r="N296" s="33"/>
      <c r="O296" s="33" t="s">
        <v>73</v>
      </c>
      <c r="P296" s="33"/>
      <c r="Q296" s="33"/>
      <c r="R296" s="33"/>
      <c r="T296" s="32"/>
      <c r="U296" s="32"/>
      <c r="V296" s="32"/>
      <c r="W296" s="32"/>
      <c r="X296" s="32"/>
      <c r="Y296" s="32"/>
      <c r="Z296" s="32"/>
      <c r="AA296" s="32"/>
      <c r="AB296" s="32"/>
      <c r="AC296" s="32"/>
      <c r="AD296" s="32"/>
      <c r="AE296" s="32"/>
      <c r="AF296" s="32"/>
      <c r="AG296" s="32"/>
    </row>
    <row r="297" ht="21.75" customHeight="1">
      <c r="A297" s="29"/>
      <c r="B297" s="29"/>
      <c r="C297" s="30" t="s">
        <v>886</v>
      </c>
      <c r="D297" s="31" t="s">
        <v>73</v>
      </c>
      <c r="E297" s="7"/>
      <c r="F297" s="16" t="str">
        <f t="shared" ref="F297:F298" si="26">IF(D297="","待填","OK")</f>
        <v>待填</v>
      </c>
      <c r="G297" s="30" t="s">
        <v>886</v>
      </c>
      <c r="H297" s="31" t="s">
        <v>73</v>
      </c>
      <c r="I297" s="7"/>
      <c r="J297" s="16" t="str">
        <f t="shared" ref="J297:J298" si="27">IF(H297="","待填","OK")</f>
        <v>待填</v>
      </c>
      <c r="K297" s="33" t="s">
        <v>73</v>
      </c>
      <c r="L297" s="33"/>
      <c r="M297" s="33"/>
      <c r="N297" s="33"/>
      <c r="O297" s="33" t="s">
        <v>73</v>
      </c>
      <c r="P297" s="33"/>
      <c r="Q297" s="33"/>
      <c r="R297" s="33"/>
      <c r="T297" s="32"/>
      <c r="U297" s="32"/>
      <c r="V297" s="32"/>
      <c r="W297" s="32"/>
      <c r="X297" s="32"/>
      <c r="Y297" s="32"/>
      <c r="Z297" s="32"/>
      <c r="AA297" s="32"/>
      <c r="AB297" s="32"/>
      <c r="AC297" s="32"/>
      <c r="AD297" s="32"/>
      <c r="AE297" s="32"/>
      <c r="AF297" s="32"/>
      <c r="AG297" s="32"/>
    </row>
    <row r="298" ht="21.75" customHeight="1">
      <c r="A298" s="29"/>
      <c r="B298" s="29"/>
      <c r="C298" s="30" t="s">
        <v>897</v>
      </c>
      <c r="D298" s="31" t="s">
        <v>73</v>
      </c>
      <c r="E298" s="7"/>
      <c r="F298" s="16" t="str">
        <f t="shared" si="26"/>
        <v>待填</v>
      </c>
      <c r="G298" s="30" t="s">
        <v>897</v>
      </c>
      <c r="H298" s="31" t="s">
        <v>73</v>
      </c>
      <c r="I298" s="7"/>
      <c r="J298" s="16" t="str">
        <f t="shared" si="27"/>
        <v>待填</v>
      </c>
      <c r="K298" s="33" t="s">
        <v>73</v>
      </c>
      <c r="L298" s="33"/>
      <c r="M298" s="33"/>
      <c r="N298" s="33"/>
      <c r="O298" s="33" t="s">
        <v>73</v>
      </c>
      <c r="P298" s="33"/>
      <c r="Q298" s="33"/>
      <c r="R298" s="33"/>
      <c r="T298" s="32"/>
      <c r="U298" s="32"/>
      <c r="V298" s="32"/>
      <c r="W298" s="32"/>
      <c r="X298" s="32"/>
      <c r="Y298" s="32"/>
      <c r="Z298" s="32"/>
      <c r="AA298" s="32"/>
      <c r="AB298" s="32"/>
      <c r="AC298" s="32"/>
      <c r="AD298" s="32"/>
      <c r="AE298" s="32"/>
      <c r="AF298" s="32"/>
      <c r="AG298" s="32"/>
    </row>
    <row r="299" ht="15.75" customHeight="1"/>
    <row r="300" ht="22.5" customHeight="1">
      <c r="A300" s="26" t="s">
        <v>1107</v>
      </c>
      <c r="B300" s="26" t="s">
        <v>1811</v>
      </c>
      <c r="C300" s="27" t="s">
        <v>742</v>
      </c>
      <c r="D300" s="6"/>
      <c r="E300" s="6"/>
      <c r="F300" s="7"/>
      <c r="G300" s="27" t="s">
        <v>748</v>
      </c>
      <c r="H300" s="6"/>
      <c r="I300" s="6"/>
      <c r="J300" s="7"/>
      <c r="K300" s="27"/>
      <c r="L300" s="6"/>
      <c r="M300" s="6"/>
      <c r="N300" s="7"/>
      <c r="O300" s="27"/>
      <c r="P300" s="6"/>
      <c r="Q300" s="6"/>
      <c r="R300" s="7"/>
      <c r="T300" s="50" t="s">
        <v>947</v>
      </c>
      <c r="U300" s="23"/>
      <c r="V300" s="23"/>
      <c r="W300" s="23"/>
      <c r="X300" s="23"/>
      <c r="Y300" s="23"/>
      <c r="Z300" s="23"/>
      <c r="AA300" s="23"/>
      <c r="AB300" s="23"/>
      <c r="AC300" s="23"/>
      <c r="AD300" s="23"/>
      <c r="AE300" s="23"/>
      <c r="AF300" s="23"/>
      <c r="AG300" s="23"/>
    </row>
    <row r="301" ht="21.75" customHeight="1">
      <c r="A301" s="29"/>
      <c r="B301" s="29"/>
      <c r="C301" s="30" t="s">
        <v>76</v>
      </c>
      <c r="D301" s="31" t="s">
        <v>73</v>
      </c>
      <c r="E301" s="7"/>
      <c r="F301" s="16" t="str">
        <f>IF(D301="","限6字",IF(LENB(D301)/2&lt;=6,"OK","超過"))</f>
        <v>限6字</v>
      </c>
      <c r="G301" s="30" t="s">
        <v>76</v>
      </c>
      <c r="H301" s="31" t="s">
        <v>73</v>
      </c>
      <c r="I301" s="7"/>
      <c r="J301" s="16" t="str">
        <f>IF(H301="","限6字",IF(LENB(H301)/2&lt;=6,"OK","超過"))</f>
        <v>限6字</v>
      </c>
      <c r="K301" s="33" t="s">
        <v>73</v>
      </c>
      <c r="L301" s="33"/>
      <c r="M301" s="33"/>
      <c r="N301" s="33"/>
      <c r="O301" s="33" t="s">
        <v>73</v>
      </c>
      <c r="P301" s="33"/>
      <c r="Q301" s="33"/>
      <c r="R301" s="33"/>
      <c r="T301" s="32"/>
      <c r="U301" s="32"/>
      <c r="V301" s="32"/>
      <c r="W301" s="32"/>
      <c r="X301" s="32"/>
      <c r="Y301" s="32"/>
      <c r="Z301" s="32"/>
      <c r="AA301" s="32"/>
      <c r="AB301" s="32"/>
      <c r="AC301" s="32"/>
      <c r="AD301" s="32"/>
      <c r="AE301" s="32"/>
      <c r="AF301" s="32"/>
      <c r="AG301" s="32"/>
    </row>
    <row r="302" ht="21.75" customHeight="1">
      <c r="A302" s="29"/>
      <c r="B302" s="29"/>
      <c r="C302" s="30" t="s">
        <v>779</v>
      </c>
      <c r="D302" s="5" t="s">
        <v>73</v>
      </c>
      <c r="E302" s="7"/>
      <c r="F302" s="16" t="str">
        <f t="shared" ref="F302:F303" si="28">IF(D302="","待填",IF(ISNUMBER(SEARCH(".",D302)),"OK","記得加副檔名"))</f>
        <v>待填</v>
      </c>
      <c r="G302" s="30" t="s">
        <v>779</v>
      </c>
      <c r="H302" s="5" t="s">
        <v>73</v>
      </c>
      <c r="I302" s="7"/>
      <c r="J302" s="16" t="str">
        <f t="shared" ref="J302:J303" si="29">IF(H302="","待填",IF(ISNUMBER(SEARCH(".",H302)),"OK","記得加副檔名"))</f>
        <v>待填</v>
      </c>
      <c r="K302" s="33" t="s">
        <v>73</v>
      </c>
      <c r="L302" s="33"/>
      <c r="M302" s="33"/>
      <c r="N302" s="33"/>
      <c r="O302" s="33" t="s">
        <v>73</v>
      </c>
      <c r="P302" s="33"/>
      <c r="Q302" s="33"/>
      <c r="R302" s="33"/>
      <c r="T302" s="32"/>
      <c r="U302" s="32"/>
      <c r="V302" s="32"/>
      <c r="W302" s="32"/>
      <c r="X302" s="32"/>
      <c r="Y302" s="32"/>
      <c r="Z302" s="32"/>
      <c r="AA302" s="32"/>
      <c r="AB302" s="32"/>
      <c r="AC302" s="32"/>
      <c r="AD302" s="32"/>
      <c r="AE302" s="32"/>
      <c r="AF302" s="32"/>
      <c r="AG302" s="32"/>
    </row>
    <row r="303" ht="21.75" customHeight="1">
      <c r="A303" s="29"/>
      <c r="B303" s="29"/>
      <c r="C303" s="30" t="s">
        <v>953</v>
      </c>
      <c r="D303" s="5" t="s">
        <v>73</v>
      </c>
      <c r="E303" s="7"/>
      <c r="F303" s="16" t="str">
        <f t="shared" si="28"/>
        <v>待填</v>
      </c>
      <c r="G303" s="30" t="s">
        <v>953</v>
      </c>
      <c r="H303" s="5" t="s">
        <v>73</v>
      </c>
      <c r="I303" s="7"/>
      <c r="J303" s="16" t="str">
        <f t="shared" si="29"/>
        <v>待填</v>
      </c>
      <c r="K303" s="33" t="s">
        <v>73</v>
      </c>
      <c r="L303" s="33"/>
      <c r="M303" s="33"/>
      <c r="N303" s="33"/>
      <c r="O303" s="33" t="s">
        <v>73</v>
      </c>
      <c r="P303" s="33"/>
      <c r="Q303" s="33"/>
      <c r="R303" s="33"/>
      <c r="T303" s="32"/>
      <c r="U303" s="32"/>
      <c r="V303" s="32"/>
      <c r="W303" s="32"/>
      <c r="X303" s="32"/>
      <c r="Y303" s="32"/>
      <c r="Z303" s="32"/>
      <c r="AA303" s="32"/>
      <c r="AB303" s="32"/>
      <c r="AC303" s="32"/>
      <c r="AD303" s="32"/>
      <c r="AE303" s="32"/>
      <c r="AF303" s="32"/>
      <c r="AG303" s="32"/>
    </row>
    <row r="304" ht="21.75" customHeight="1">
      <c r="A304" s="29"/>
      <c r="B304" s="29"/>
      <c r="C304" s="30" t="s">
        <v>112</v>
      </c>
      <c r="D304" s="31" t="s">
        <v>73</v>
      </c>
      <c r="E304" s="7"/>
      <c r="F304" s="16" t="str">
        <f t="shared" ref="F304:F305" si="30">IF(D304="","限8字",IF(LENB(D304)/2&lt;=8,"OK","超過"))</f>
        <v>限8字</v>
      </c>
      <c r="G304" s="30" t="s">
        <v>112</v>
      </c>
      <c r="H304" s="31" t="s">
        <v>73</v>
      </c>
      <c r="I304" s="7"/>
      <c r="J304" s="16" t="str">
        <f t="shared" ref="J304:J305" si="31">IF(H304="","限8字",IF(LENB(H304)/2&lt;=8,"OK","超過"))</f>
        <v>限8字</v>
      </c>
      <c r="K304" s="33" t="s">
        <v>73</v>
      </c>
      <c r="L304" s="33"/>
      <c r="M304" s="33"/>
      <c r="N304" s="33"/>
      <c r="O304" s="33" t="s">
        <v>73</v>
      </c>
      <c r="P304" s="33"/>
      <c r="Q304" s="33"/>
      <c r="R304" s="33"/>
      <c r="T304" s="32"/>
      <c r="U304" s="32"/>
      <c r="V304" s="32"/>
      <c r="W304" s="32"/>
      <c r="X304" s="32"/>
      <c r="Y304" s="32"/>
      <c r="Z304" s="32"/>
      <c r="AA304" s="32"/>
      <c r="AB304" s="32"/>
      <c r="AC304" s="32"/>
      <c r="AD304" s="32"/>
      <c r="AE304" s="32"/>
      <c r="AF304" s="32"/>
      <c r="AG304" s="32"/>
    </row>
    <row r="305" ht="21.75" customHeight="1">
      <c r="A305" s="29"/>
      <c r="B305" s="29"/>
      <c r="C305" s="30" t="s">
        <v>112</v>
      </c>
      <c r="D305" s="31" t="s">
        <v>73</v>
      </c>
      <c r="E305" s="7"/>
      <c r="F305" s="16" t="str">
        <f t="shared" si="30"/>
        <v>限8字</v>
      </c>
      <c r="G305" s="30" t="s">
        <v>112</v>
      </c>
      <c r="H305" s="31" t="s">
        <v>73</v>
      </c>
      <c r="I305" s="7"/>
      <c r="J305" s="16" t="str">
        <f t="shared" si="31"/>
        <v>限8字</v>
      </c>
      <c r="K305" s="33" t="s">
        <v>73</v>
      </c>
      <c r="L305" s="33"/>
      <c r="M305" s="33"/>
      <c r="N305" s="33"/>
      <c r="O305" s="33" t="s">
        <v>73</v>
      </c>
      <c r="P305" s="33"/>
      <c r="Q305" s="33"/>
      <c r="R305" s="33"/>
      <c r="T305" s="32"/>
      <c r="U305" s="32"/>
      <c r="V305" s="32"/>
      <c r="W305" s="32"/>
      <c r="X305" s="32"/>
      <c r="Y305" s="32"/>
      <c r="Z305" s="32"/>
      <c r="AA305" s="32"/>
      <c r="AB305" s="32"/>
      <c r="AC305" s="32"/>
      <c r="AD305" s="32"/>
      <c r="AE305" s="32"/>
      <c r="AF305" s="32"/>
      <c r="AG305" s="32"/>
    </row>
    <row r="306" ht="21.75" customHeight="1">
      <c r="A306" s="29"/>
      <c r="B306" s="29"/>
      <c r="C306" s="30" t="s">
        <v>302</v>
      </c>
      <c r="D306" s="31" t="s">
        <v>73</v>
      </c>
      <c r="E306" s="7"/>
      <c r="F306" s="16" t="str">
        <f>IF(D306="","限5字",IF(LENB(D306)/2&lt;=5,"OK","超過"))</f>
        <v>限5字</v>
      </c>
      <c r="G306" s="30" t="s">
        <v>302</v>
      </c>
      <c r="H306" s="31" t="s">
        <v>73</v>
      </c>
      <c r="I306" s="7"/>
      <c r="J306" s="16" t="str">
        <f>IF(H306="","限5字",IF(LENB(H306)/2&lt;=5,"OK","超過"))</f>
        <v>限5字</v>
      </c>
      <c r="K306" s="33" t="s">
        <v>73</v>
      </c>
      <c r="L306" s="33"/>
      <c r="M306" s="33"/>
      <c r="N306" s="33"/>
      <c r="O306" s="33" t="s">
        <v>73</v>
      </c>
      <c r="P306" s="33"/>
      <c r="Q306" s="33"/>
      <c r="R306" s="33"/>
      <c r="T306" s="32"/>
      <c r="U306" s="32"/>
      <c r="V306" s="32"/>
      <c r="W306" s="32"/>
      <c r="X306" s="32"/>
      <c r="Y306" s="32"/>
      <c r="Z306" s="32"/>
      <c r="AA306" s="32"/>
      <c r="AB306" s="32"/>
      <c r="AC306" s="32"/>
      <c r="AD306" s="32"/>
      <c r="AE306" s="32"/>
      <c r="AF306" s="32"/>
      <c r="AG306" s="32"/>
    </row>
    <row r="307" ht="15.75" customHeight="1"/>
    <row r="308" ht="22.5" customHeight="1">
      <c r="A308" s="26" t="s">
        <v>1107</v>
      </c>
      <c r="B308" s="26" t="s">
        <v>1812</v>
      </c>
      <c r="C308" s="27" t="s">
        <v>742</v>
      </c>
      <c r="D308" s="6"/>
      <c r="E308" s="6"/>
      <c r="F308" s="7"/>
      <c r="G308" s="27" t="s">
        <v>748</v>
      </c>
      <c r="H308" s="6"/>
      <c r="I308" s="6"/>
      <c r="J308" s="7"/>
      <c r="K308" s="27"/>
      <c r="L308" s="6"/>
      <c r="M308" s="6"/>
      <c r="N308" s="7"/>
      <c r="O308" s="27"/>
      <c r="P308" s="6"/>
      <c r="Q308" s="6"/>
      <c r="R308" s="7"/>
      <c r="T308" s="50" t="s">
        <v>1000</v>
      </c>
      <c r="U308" s="23"/>
      <c r="V308" s="23"/>
      <c r="W308" s="23"/>
      <c r="X308" s="23"/>
      <c r="Y308" s="23"/>
      <c r="Z308" s="23"/>
      <c r="AA308" s="23"/>
      <c r="AB308" s="23"/>
      <c r="AC308" s="23"/>
      <c r="AD308" s="23"/>
      <c r="AE308" s="23"/>
      <c r="AF308" s="23"/>
      <c r="AG308" s="23"/>
    </row>
    <row r="309" ht="21.75" customHeight="1">
      <c r="A309" s="29"/>
      <c r="B309" s="29"/>
      <c r="C309" s="30" t="s">
        <v>76</v>
      </c>
      <c r="D309" s="31" t="s">
        <v>73</v>
      </c>
      <c r="E309" s="7"/>
      <c r="F309" s="16" t="str">
        <f>IF(D309="","限6字",IF(LENB(D309)/2&lt;=6,"OK","超過"))</f>
        <v>限6字</v>
      </c>
      <c r="G309" s="30" t="s">
        <v>76</v>
      </c>
      <c r="H309" s="31" t="s">
        <v>73</v>
      </c>
      <c r="I309" s="7"/>
      <c r="J309" s="16" t="str">
        <f>IF(H309="","限6字",IF(LENB(H309)/2&lt;=6,"OK","超過"))</f>
        <v>限6字</v>
      </c>
      <c r="K309" s="33" t="s">
        <v>73</v>
      </c>
      <c r="L309" s="33"/>
      <c r="M309" s="33"/>
      <c r="N309" s="33"/>
      <c r="O309" s="33" t="s">
        <v>73</v>
      </c>
      <c r="P309" s="33"/>
      <c r="Q309" s="33"/>
      <c r="R309" s="33"/>
      <c r="T309" s="32"/>
      <c r="U309" s="32"/>
      <c r="V309" s="32"/>
      <c r="W309" s="32"/>
      <c r="X309" s="32"/>
      <c r="Y309" s="32"/>
      <c r="Z309" s="32"/>
      <c r="AA309" s="32"/>
      <c r="AB309" s="32"/>
      <c r="AC309" s="32"/>
      <c r="AD309" s="32"/>
      <c r="AE309" s="32"/>
      <c r="AF309" s="32"/>
      <c r="AG309" s="32"/>
    </row>
    <row r="310" ht="21.75" customHeight="1">
      <c r="A310" s="29"/>
      <c r="B310" s="29"/>
      <c r="C310" s="30" t="s">
        <v>779</v>
      </c>
      <c r="D310" s="5" t="s">
        <v>73</v>
      </c>
      <c r="E310" s="7"/>
      <c r="F310" s="16" t="str">
        <f>IF(D310="","待填",IF(ISNUMBER(SEARCH(".",D310)),"OK","記得加副檔名"))</f>
        <v>待填</v>
      </c>
      <c r="G310" s="30" t="s">
        <v>779</v>
      </c>
      <c r="H310" s="5" t="s">
        <v>73</v>
      </c>
      <c r="I310" s="7"/>
      <c r="J310" s="16" t="str">
        <f>IF(H310="","待填",IF(ISNUMBER(SEARCH(".",H310)),"OK","記得加副檔名"))</f>
        <v>待填</v>
      </c>
      <c r="K310" s="33" t="s">
        <v>73</v>
      </c>
      <c r="L310" s="33"/>
      <c r="M310" s="33"/>
      <c r="N310" s="33"/>
      <c r="O310" s="33" t="s">
        <v>73</v>
      </c>
      <c r="P310" s="33"/>
      <c r="Q310" s="33"/>
      <c r="R310" s="33"/>
      <c r="T310" s="32"/>
      <c r="U310" s="32"/>
      <c r="V310" s="32"/>
      <c r="W310" s="32"/>
      <c r="X310" s="32"/>
      <c r="Y310" s="32"/>
      <c r="Z310" s="32"/>
      <c r="AA310" s="32"/>
      <c r="AB310" s="32"/>
      <c r="AC310" s="32"/>
      <c r="AD310" s="32"/>
      <c r="AE310" s="32"/>
      <c r="AF310" s="32"/>
      <c r="AG310" s="32"/>
    </row>
    <row r="311" ht="21.75" customHeight="1">
      <c r="A311" s="29"/>
      <c r="B311" s="29"/>
      <c r="C311" s="30" t="s">
        <v>112</v>
      </c>
      <c r="D311" s="31" t="s">
        <v>73</v>
      </c>
      <c r="E311" s="7"/>
      <c r="F311" s="16" t="str">
        <f t="shared" ref="F311:F312" si="32">IF(D311="","限8字",IF(LENB(D311)/2&lt;=8,"OK","超過"))</f>
        <v>限8字</v>
      </c>
      <c r="G311" s="30" t="s">
        <v>112</v>
      </c>
      <c r="H311" s="31" t="s">
        <v>73</v>
      </c>
      <c r="I311" s="7"/>
      <c r="J311" s="16" t="str">
        <f t="shared" ref="J311:J312" si="33">IF(H311="","限8字",IF(LENB(H311)/2&lt;=8,"OK","超過"))</f>
        <v>限8字</v>
      </c>
      <c r="K311" s="33" t="s">
        <v>73</v>
      </c>
      <c r="L311" s="33"/>
      <c r="M311" s="33"/>
      <c r="N311" s="33"/>
      <c r="O311" s="33" t="s">
        <v>73</v>
      </c>
      <c r="P311" s="33"/>
      <c r="Q311" s="33"/>
      <c r="R311" s="33"/>
      <c r="T311" s="32"/>
      <c r="U311" s="32"/>
      <c r="V311" s="32"/>
      <c r="W311" s="32"/>
      <c r="X311" s="32"/>
      <c r="Y311" s="32"/>
      <c r="Z311" s="32"/>
      <c r="AA311" s="32"/>
      <c r="AB311" s="32"/>
      <c r="AC311" s="32"/>
      <c r="AD311" s="32"/>
      <c r="AE311" s="32"/>
      <c r="AF311" s="32"/>
      <c r="AG311" s="32"/>
    </row>
    <row r="312" ht="21.75" customHeight="1">
      <c r="A312" s="29"/>
      <c r="B312" s="29"/>
      <c r="C312" s="30" t="s">
        <v>112</v>
      </c>
      <c r="D312" s="31" t="s">
        <v>73</v>
      </c>
      <c r="E312" s="7"/>
      <c r="F312" s="16" t="str">
        <f t="shared" si="32"/>
        <v>限8字</v>
      </c>
      <c r="G312" s="30" t="s">
        <v>112</v>
      </c>
      <c r="H312" s="31" t="s">
        <v>73</v>
      </c>
      <c r="I312" s="7"/>
      <c r="J312" s="16" t="str">
        <f t="shared" si="33"/>
        <v>限8字</v>
      </c>
      <c r="K312" s="33" t="s">
        <v>73</v>
      </c>
      <c r="L312" s="33"/>
      <c r="M312" s="33"/>
      <c r="N312" s="33"/>
      <c r="O312" s="33" t="s">
        <v>73</v>
      </c>
      <c r="P312" s="33"/>
      <c r="Q312" s="33"/>
      <c r="R312" s="33"/>
      <c r="T312" s="32"/>
      <c r="U312" s="32"/>
      <c r="V312" s="32"/>
      <c r="W312" s="32"/>
      <c r="X312" s="32"/>
      <c r="Y312" s="32"/>
      <c r="Z312" s="32"/>
      <c r="AA312" s="32"/>
      <c r="AB312" s="32"/>
      <c r="AC312" s="32"/>
      <c r="AD312" s="32"/>
      <c r="AE312" s="32"/>
      <c r="AF312" s="32"/>
      <c r="AG312" s="32"/>
    </row>
    <row r="313" ht="21.75" customHeight="1">
      <c r="A313" s="29"/>
      <c r="B313" s="29"/>
      <c r="C313" s="30" t="s">
        <v>302</v>
      </c>
      <c r="D313" s="31" t="s">
        <v>73</v>
      </c>
      <c r="E313" s="7"/>
      <c r="F313" s="16" t="str">
        <f>IF(D313="","限5字",IF(LENB(D313)/2&lt;=5,"OK","超過"))</f>
        <v>限5字</v>
      </c>
      <c r="G313" s="30" t="s">
        <v>302</v>
      </c>
      <c r="H313" s="31" t="s">
        <v>73</v>
      </c>
      <c r="I313" s="7"/>
      <c r="J313" s="16" t="str">
        <f>IF(H313="","限5字",IF(LENB(H313)/2&lt;=5,"OK","超過"))</f>
        <v>限5字</v>
      </c>
      <c r="K313" s="33" t="s">
        <v>73</v>
      </c>
      <c r="L313" s="33"/>
      <c r="M313" s="33"/>
      <c r="N313" s="33"/>
      <c r="O313" s="33" t="s">
        <v>73</v>
      </c>
      <c r="P313" s="33"/>
      <c r="Q313" s="33"/>
      <c r="R313" s="33"/>
      <c r="T313" s="32"/>
      <c r="U313" s="32"/>
      <c r="V313" s="32"/>
      <c r="W313" s="32"/>
      <c r="X313" s="32"/>
      <c r="Y313" s="32"/>
      <c r="Z313" s="32"/>
      <c r="AA313" s="32"/>
      <c r="AB313" s="32"/>
      <c r="AC313" s="32"/>
      <c r="AD313" s="32"/>
      <c r="AE313" s="32"/>
      <c r="AF313" s="32"/>
      <c r="AG313" s="32"/>
    </row>
    <row r="314" ht="21.75" customHeight="1">
      <c r="A314" s="29"/>
      <c r="B314" s="29"/>
      <c r="C314" s="41" t="s">
        <v>1813</v>
      </c>
      <c r="D314" s="52" t="s">
        <v>1814</v>
      </c>
      <c r="E314" s="6"/>
      <c r="F314" s="7"/>
      <c r="G314" s="41" t="s">
        <v>1813</v>
      </c>
      <c r="H314" s="53" t="s">
        <v>1815</v>
      </c>
      <c r="I314" s="6"/>
      <c r="J314" s="7"/>
      <c r="K314" s="33" t="s">
        <v>73</v>
      </c>
      <c r="L314" s="33"/>
      <c r="M314" s="33"/>
      <c r="N314" s="33"/>
      <c r="O314" s="33" t="s">
        <v>73</v>
      </c>
      <c r="P314" s="33"/>
      <c r="Q314" s="33"/>
      <c r="R314" s="33"/>
      <c r="T314" s="32"/>
      <c r="U314" s="32"/>
      <c r="V314" s="32"/>
      <c r="W314" s="32"/>
      <c r="X314" s="32"/>
      <c r="Y314" s="32"/>
      <c r="Z314" s="32"/>
      <c r="AA314" s="32"/>
      <c r="AB314" s="32"/>
      <c r="AC314" s="32"/>
      <c r="AD314" s="32"/>
      <c r="AE314" s="32"/>
      <c r="AF314" s="32"/>
      <c r="AG314" s="32"/>
    </row>
    <row r="315" ht="15.75" customHeight="1"/>
    <row r="316" ht="22.5" customHeight="1">
      <c r="A316" s="26" t="s">
        <v>1107</v>
      </c>
      <c r="B316" s="26" t="s">
        <v>1816</v>
      </c>
      <c r="C316" s="27" t="s">
        <v>742</v>
      </c>
      <c r="D316" s="6"/>
      <c r="E316" s="6"/>
      <c r="F316" s="7"/>
      <c r="G316" s="27" t="s">
        <v>748</v>
      </c>
      <c r="H316" s="6"/>
      <c r="I316" s="6"/>
      <c r="J316" s="7"/>
      <c r="K316" s="27"/>
      <c r="L316" s="6"/>
      <c r="M316" s="6"/>
      <c r="N316" s="7"/>
      <c r="O316" s="27"/>
      <c r="P316" s="6"/>
      <c r="Q316" s="6"/>
      <c r="R316" s="7"/>
      <c r="T316" s="50" t="s">
        <v>1035</v>
      </c>
      <c r="U316" s="23"/>
      <c r="V316" s="23"/>
      <c r="W316" s="23"/>
      <c r="X316" s="23"/>
      <c r="Y316" s="23"/>
      <c r="Z316" s="23"/>
      <c r="AA316" s="23"/>
      <c r="AB316" s="23"/>
      <c r="AC316" s="23"/>
      <c r="AD316" s="23"/>
      <c r="AE316" s="23"/>
      <c r="AF316" s="23"/>
      <c r="AG316" s="23"/>
    </row>
    <row r="317" ht="21.75" customHeight="1">
      <c r="A317" s="29"/>
      <c r="B317" s="29"/>
      <c r="C317" s="30" t="s">
        <v>98</v>
      </c>
      <c r="D317" s="31" t="s">
        <v>73</v>
      </c>
      <c r="E317" s="7"/>
      <c r="F317" s="16" t="str">
        <f>IF(D317="","待填","OK")</f>
        <v>待填</v>
      </c>
      <c r="G317" s="30" t="s">
        <v>98</v>
      </c>
      <c r="H317" s="31" t="s">
        <v>73</v>
      </c>
      <c r="I317" s="7"/>
      <c r="J317" s="16" t="str">
        <f>IF(H317="","待填","OK")</f>
        <v>待填</v>
      </c>
      <c r="K317" s="33" t="s">
        <v>73</v>
      </c>
      <c r="L317" s="33"/>
      <c r="M317" s="33"/>
      <c r="N317" s="33"/>
      <c r="O317" s="33" t="s">
        <v>73</v>
      </c>
      <c r="P317" s="33"/>
      <c r="Q317" s="33"/>
      <c r="R317" s="33"/>
      <c r="T317" s="32"/>
      <c r="U317" s="32"/>
      <c r="V317" s="32"/>
      <c r="W317" s="32"/>
      <c r="X317" s="32"/>
      <c r="Y317" s="32"/>
      <c r="Z317" s="32"/>
      <c r="AA317" s="32"/>
      <c r="AB317" s="32"/>
      <c r="AC317" s="32"/>
      <c r="AD317" s="32"/>
      <c r="AE317" s="32"/>
      <c r="AF317" s="32"/>
      <c r="AG317" s="32"/>
    </row>
    <row r="318" ht="21.75" customHeight="1">
      <c r="A318" s="29"/>
      <c r="B318" s="29"/>
      <c r="C318" s="33" t="s">
        <v>73</v>
      </c>
      <c r="D318" s="33"/>
      <c r="E318" s="33"/>
      <c r="F318" s="33"/>
      <c r="G318" s="33" t="s">
        <v>73</v>
      </c>
      <c r="H318" s="33"/>
      <c r="I318" s="33"/>
      <c r="J318" s="33"/>
      <c r="K318" s="33" t="s">
        <v>73</v>
      </c>
      <c r="L318" s="33"/>
      <c r="M318" s="33"/>
      <c r="N318" s="33"/>
      <c r="O318" s="33" t="s">
        <v>73</v>
      </c>
      <c r="P318" s="33"/>
      <c r="Q318" s="33"/>
      <c r="R318" s="33"/>
      <c r="T318" s="32"/>
      <c r="U318" s="32"/>
      <c r="V318" s="32"/>
      <c r="W318" s="32"/>
      <c r="X318" s="32"/>
      <c r="Y318" s="32"/>
      <c r="Z318" s="32"/>
      <c r="AA318" s="32"/>
      <c r="AB318" s="32"/>
      <c r="AC318" s="32"/>
      <c r="AD318" s="32"/>
      <c r="AE318" s="32"/>
      <c r="AF318" s="32"/>
      <c r="AG318" s="32"/>
    </row>
    <row r="319" ht="21.75" customHeight="1">
      <c r="A319" s="29"/>
      <c r="B319" s="29"/>
      <c r="C319" s="33" t="s">
        <v>73</v>
      </c>
      <c r="D319" s="33"/>
      <c r="E319" s="33"/>
      <c r="F319" s="33"/>
      <c r="G319" s="33" t="s">
        <v>73</v>
      </c>
      <c r="H319" s="33"/>
      <c r="I319" s="33"/>
      <c r="J319" s="33"/>
      <c r="K319" s="33" t="s">
        <v>73</v>
      </c>
      <c r="L319" s="33"/>
      <c r="M319" s="33"/>
      <c r="N319" s="33"/>
      <c r="O319" s="33" t="s">
        <v>73</v>
      </c>
      <c r="P319" s="33"/>
      <c r="Q319" s="33"/>
      <c r="R319" s="33"/>
      <c r="T319" s="32"/>
      <c r="U319" s="32"/>
      <c r="V319" s="32"/>
      <c r="W319" s="32"/>
      <c r="X319" s="32"/>
      <c r="Y319" s="32"/>
      <c r="Z319" s="32"/>
      <c r="AA319" s="32"/>
      <c r="AB319" s="32"/>
      <c r="AC319" s="32"/>
      <c r="AD319" s="32"/>
      <c r="AE319" s="32"/>
      <c r="AF319" s="32"/>
      <c r="AG319" s="32"/>
    </row>
    <row r="320" ht="21.75" customHeight="1">
      <c r="A320" s="29"/>
      <c r="B320" s="29"/>
      <c r="C320" s="33" t="s">
        <v>73</v>
      </c>
      <c r="D320" s="33"/>
      <c r="E320" s="33"/>
      <c r="F320" s="33"/>
      <c r="G320" s="33" t="s">
        <v>73</v>
      </c>
      <c r="H320" s="33"/>
      <c r="I320" s="33"/>
      <c r="J320" s="33"/>
      <c r="K320" s="33" t="s">
        <v>73</v>
      </c>
      <c r="L320" s="33"/>
      <c r="M320" s="33"/>
      <c r="N320" s="33"/>
      <c r="O320" s="33" t="s">
        <v>73</v>
      </c>
      <c r="P320" s="33"/>
      <c r="Q320" s="33"/>
      <c r="R320" s="33"/>
      <c r="T320" s="32"/>
      <c r="U320" s="32"/>
      <c r="V320" s="32"/>
      <c r="W320" s="32"/>
      <c r="X320" s="32"/>
      <c r="Y320" s="32"/>
      <c r="Z320" s="32"/>
      <c r="AA320" s="32"/>
      <c r="AB320" s="32"/>
      <c r="AC320" s="32"/>
      <c r="AD320" s="32"/>
      <c r="AE320" s="32"/>
      <c r="AF320" s="32"/>
      <c r="AG320" s="32"/>
    </row>
    <row r="321" ht="21.75" customHeight="1">
      <c r="A321" s="29"/>
      <c r="B321" s="29"/>
      <c r="C321" s="33" t="s">
        <v>73</v>
      </c>
      <c r="D321" s="33"/>
      <c r="E321" s="33"/>
      <c r="F321" s="33"/>
      <c r="G321" s="33" t="s">
        <v>73</v>
      </c>
      <c r="H321" s="33"/>
      <c r="I321" s="33"/>
      <c r="J321" s="33"/>
      <c r="K321" s="33" t="s">
        <v>73</v>
      </c>
      <c r="L321" s="33"/>
      <c r="M321" s="33"/>
      <c r="N321" s="33"/>
      <c r="O321" s="33" t="s">
        <v>73</v>
      </c>
      <c r="P321" s="33"/>
      <c r="Q321" s="33"/>
      <c r="R321" s="33"/>
      <c r="T321" s="32"/>
      <c r="U321" s="32"/>
      <c r="V321" s="32"/>
      <c r="W321" s="32"/>
      <c r="X321" s="32"/>
      <c r="Y321" s="32"/>
      <c r="Z321" s="32"/>
      <c r="AA321" s="32"/>
      <c r="AB321" s="32"/>
      <c r="AC321" s="32"/>
      <c r="AD321" s="32"/>
      <c r="AE321" s="32"/>
      <c r="AF321" s="32"/>
      <c r="AG321" s="32"/>
    </row>
    <row r="322" ht="21.75" customHeight="1">
      <c r="A322" s="29"/>
      <c r="B322" s="29"/>
      <c r="C322" s="33" t="s">
        <v>73</v>
      </c>
      <c r="D322" s="33"/>
      <c r="E322" s="33"/>
      <c r="F322" s="33"/>
      <c r="G322" s="33" t="s">
        <v>73</v>
      </c>
      <c r="H322" s="33"/>
      <c r="I322" s="33"/>
      <c r="J322" s="33"/>
      <c r="K322" s="33" t="s">
        <v>73</v>
      </c>
      <c r="L322" s="33"/>
      <c r="M322" s="33"/>
      <c r="N322" s="33"/>
      <c r="O322" s="33" t="s">
        <v>73</v>
      </c>
      <c r="P322" s="33"/>
      <c r="Q322" s="33"/>
      <c r="R322" s="33"/>
      <c r="T322" s="32"/>
      <c r="U322" s="32"/>
      <c r="V322" s="32"/>
      <c r="W322" s="32"/>
      <c r="X322" s="32"/>
      <c r="Y322" s="32"/>
      <c r="Z322" s="32"/>
      <c r="AA322" s="32"/>
      <c r="AB322" s="32"/>
      <c r="AC322" s="32"/>
      <c r="AD322" s="32"/>
      <c r="AE322" s="32"/>
      <c r="AF322" s="32"/>
      <c r="AG322" s="32"/>
    </row>
    <row r="323" ht="15.75" customHeight="1"/>
    <row r="324" ht="22.5" customHeight="1">
      <c r="A324" s="26" t="s">
        <v>1107</v>
      </c>
      <c r="B324" s="26" t="s">
        <v>1817</v>
      </c>
      <c r="C324" s="27" t="s">
        <v>742</v>
      </c>
      <c r="D324" s="6"/>
      <c r="E324" s="6"/>
      <c r="F324" s="7"/>
      <c r="G324" s="27" t="s">
        <v>746</v>
      </c>
      <c r="H324" s="6"/>
      <c r="I324" s="6"/>
      <c r="J324" s="7"/>
      <c r="K324" s="27" t="s">
        <v>748</v>
      </c>
      <c r="L324" s="6"/>
      <c r="M324" s="6"/>
      <c r="N324" s="7"/>
      <c r="O324" s="27"/>
      <c r="P324" s="6"/>
      <c r="Q324" s="6"/>
      <c r="R324" s="7"/>
      <c r="T324" s="50" t="s">
        <v>1049</v>
      </c>
      <c r="U324" s="23"/>
      <c r="V324" s="23"/>
      <c r="W324" s="23"/>
      <c r="X324" s="23"/>
      <c r="Y324" s="23"/>
      <c r="Z324" s="23"/>
      <c r="AA324" s="23"/>
      <c r="AB324" s="23"/>
      <c r="AC324" s="23"/>
      <c r="AD324" s="23"/>
      <c r="AE324" s="23"/>
      <c r="AF324" s="23"/>
      <c r="AG324" s="23"/>
    </row>
    <row r="325" ht="21.75" customHeight="1">
      <c r="A325" s="29"/>
      <c r="B325" s="29"/>
      <c r="C325" s="30" t="s">
        <v>779</v>
      </c>
      <c r="D325" s="5" t="s">
        <v>73</v>
      </c>
      <c r="E325" s="7"/>
      <c r="F325" s="16" t="str">
        <f t="shared" ref="F325:F326" si="34">IF(D325="","待填",IF(ISNUMBER(SEARCH(".",D325)),"OK","記得加副檔名"))</f>
        <v>待填</v>
      </c>
      <c r="G325" s="30" t="s">
        <v>779</v>
      </c>
      <c r="H325" s="5" t="s">
        <v>73</v>
      </c>
      <c r="I325" s="7"/>
      <c r="J325" s="16" t="str">
        <f t="shared" ref="J325:J326" si="35">IF(H325="","待填",IF(ISNUMBER(SEARCH(".",H325)),"OK","記得加副檔名"))</f>
        <v>待填</v>
      </c>
      <c r="K325" s="30" t="s">
        <v>779</v>
      </c>
      <c r="L325" s="5" t="s">
        <v>73</v>
      </c>
      <c r="M325" s="7"/>
      <c r="N325" s="16" t="str">
        <f t="shared" ref="N325:N326" si="36">IF(L325="","待填",IF(ISNUMBER(SEARCH(".",L325)),"OK","記得加副檔名"))</f>
        <v>待填</v>
      </c>
      <c r="O325" s="33" t="s">
        <v>73</v>
      </c>
      <c r="P325" s="33"/>
      <c r="Q325" s="33"/>
      <c r="R325" s="33"/>
      <c r="T325" s="32"/>
      <c r="U325" s="32"/>
      <c r="V325" s="32"/>
      <c r="W325" s="32"/>
      <c r="X325" s="32"/>
      <c r="Y325" s="32"/>
      <c r="Z325" s="32"/>
      <c r="AA325" s="32"/>
      <c r="AB325" s="32"/>
      <c r="AC325" s="32"/>
      <c r="AD325" s="32"/>
      <c r="AE325" s="32"/>
      <c r="AF325" s="32"/>
      <c r="AG325" s="32"/>
    </row>
    <row r="326" ht="21.75" customHeight="1">
      <c r="A326" s="29"/>
      <c r="B326" s="29"/>
      <c r="C326" s="30" t="s">
        <v>953</v>
      </c>
      <c r="D326" s="5" t="s">
        <v>73</v>
      </c>
      <c r="E326" s="7"/>
      <c r="F326" s="16" t="str">
        <f t="shared" si="34"/>
        <v>待填</v>
      </c>
      <c r="G326" s="30" t="s">
        <v>953</v>
      </c>
      <c r="H326" s="5" t="s">
        <v>73</v>
      </c>
      <c r="I326" s="7"/>
      <c r="J326" s="16" t="str">
        <f t="shared" si="35"/>
        <v>待填</v>
      </c>
      <c r="K326" s="30" t="s">
        <v>953</v>
      </c>
      <c r="L326" s="5" t="s">
        <v>73</v>
      </c>
      <c r="M326" s="7"/>
      <c r="N326" s="16" t="str">
        <f t="shared" si="36"/>
        <v>待填</v>
      </c>
      <c r="O326" s="33" t="s">
        <v>73</v>
      </c>
      <c r="P326" s="33"/>
      <c r="Q326" s="33"/>
      <c r="R326" s="33"/>
      <c r="T326" s="32"/>
      <c r="U326" s="32"/>
      <c r="V326" s="32"/>
      <c r="W326" s="32"/>
      <c r="X326" s="32"/>
      <c r="Y326" s="32"/>
      <c r="Z326" s="32"/>
      <c r="AA326" s="32"/>
      <c r="AB326" s="32"/>
      <c r="AC326" s="32"/>
      <c r="AD326" s="32"/>
      <c r="AE326" s="32"/>
      <c r="AF326" s="32"/>
      <c r="AG326" s="32"/>
    </row>
    <row r="327" ht="21.75" customHeight="1">
      <c r="A327" s="29"/>
      <c r="B327" s="29"/>
      <c r="C327" s="30" t="s">
        <v>302</v>
      </c>
      <c r="D327" s="31" t="s">
        <v>73</v>
      </c>
      <c r="E327" s="7"/>
      <c r="F327" s="16" t="str">
        <f>IF(D327="","限5字",IF(LENB(D327)/2&lt;=5,"OK","超過"))</f>
        <v>限5字</v>
      </c>
      <c r="G327" s="30" t="s">
        <v>302</v>
      </c>
      <c r="H327" s="31" t="s">
        <v>73</v>
      </c>
      <c r="I327" s="7"/>
      <c r="J327" s="16" t="str">
        <f>IF(H327="","限5字",IF(LENB(H327)/2&lt;=5,"OK","超過"))</f>
        <v>限5字</v>
      </c>
      <c r="K327" s="30" t="s">
        <v>302</v>
      </c>
      <c r="L327" s="31" t="s">
        <v>73</v>
      </c>
      <c r="M327" s="7"/>
      <c r="N327" s="16" t="str">
        <f>IF(L327="","限5字",IF(LENB(L327)/2&lt;=5,"OK","超過"))</f>
        <v>限5字</v>
      </c>
      <c r="O327" s="33" t="s">
        <v>73</v>
      </c>
      <c r="P327" s="33"/>
      <c r="Q327" s="33"/>
      <c r="R327" s="33"/>
      <c r="T327" s="32"/>
      <c r="U327" s="32"/>
      <c r="V327" s="32"/>
      <c r="W327" s="32"/>
      <c r="X327" s="32"/>
      <c r="Y327" s="32"/>
      <c r="Z327" s="32"/>
      <c r="AA327" s="32"/>
      <c r="AB327" s="32"/>
      <c r="AC327" s="32"/>
      <c r="AD327" s="32"/>
      <c r="AE327" s="32"/>
      <c r="AF327" s="32"/>
      <c r="AG327" s="32"/>
    </row>
    <row r="328" ht="21.75" customHeight="1">
      <c r="A328" s="29"/>
      <c r="B328" s="29"/>
      <c r="C328" s="30" t="s">
        <v>112</v>
      </c>
      <c r="D328" s="31" t="s">
        <v>73</v>
      </c>
      <c r="E328" s="7"/>
      <c r="F328" s="16" t="str">
        <f>IF(D328="","限7字",IF(LENB(D328)/2&lt;=7,"OK","超過"))</f>
        <v>限7字</v>
      </c>
      <c r="G328" s="30" t="s">
        <v>112</v>
      </c>
      <c r="H328" s="31" t="s">
        <v>73</v>
      </c>
      <c r="I328" s="7"/>
      <c r="J328" s="16" t="str">
        <f>IF(H328="","限7字",IF(LENB(H328)/2&lt;=7,"OK","超過"))</f>
        <v>限7字</v>
      </c>
      <c r="K328" s="30" t="s">
        <v>112</v>
      </c>
      <c r="L328" s="31" t="s">
        <v>73</v>
      </c>
      <c r="M328" s="7"/>
      <c r="N328" s="16" t="str">
        <f>IF(L328="","限7字",IF(LENB(L328)/2&lt;=7,"OK","超過"))</f>
        <v>限7字</v>
      </c>
      <c r="O328" s="33" t="s">
        <v>73</v>
      </c>
      <c r="P328" s="33"/>
      <c r="Q328" s="33"/>
      <c r="R328" s="33"/>
      <c r="T328" s="32"/>
      <c r="U328" s="32"/>
      <c r="V328" s="32"/>
      <c r="W328" s="32"/>
      <c r="X328" s="32"/>
      <c r="Y328" s="32"/>
      <c r="Z328" s="32"/>
      <c r="AA328" s="32"/>
      <c r="AB328" s="32"/>
      <c r="AC328" s="32"/>
      <c r="AD328" s="32"/>
      <c r="AE328" s="32"/>
      <c r="AF328" s="32"/>
      <c r="AG328" s="32"/>
    </row>
    <row r="329" ht="21.75" customHeight="1">
      <c r="A329" s="29"/>
      <c r="B329" s="29"/>
      <c r="C329" s="33" t="s">
        <v>73</v>
      </c>
      <c r="D329" s="33"/>
      <c r="E329" s="33"/>
      <c r="F329" s="33"/>
      <c r="G329" s="33" t="s">
        <v>73</v>
      </c>
      <c r="H329" s="33"/>
      <c r="I329" s="33"/>
      <c r="J329" s="33"/>
      <c r="K329" s="33" t="s">
        <v>73</v>
      </c>
      <c r="L329" s="33"/>
      <c r="M329" s="33"/>
      <c r="N329" s="33"/>
      <c r="O329" s="33" t="s">
        <v>73</v>
      </c>
      <c r="P329" s="33"/>
      <c r="Q329" s="33"/>
      <c r="R329" s="33"/>
      <c r="T329" s="32"/>
      <c r="U329" s="32"/>
      <c r="V329" s="32"/>
      <c r="W329" s="32"/>
      <c r="X329" s="32"/>
      <c r="Y329" s="32"/>
      <c r="Z329" s="32"/>
      <c r="AA329" s="32"/>
      <c r="AB329" s="32"/>
      <c r="AC329" s="32"/>
      <c r="AD329" s="32"/>
      <c r="AE329" s="32"/>
      <c r="AF329" s="32"/>
      <c r="AG329" s="32"/>
    </row>
    <row r="330" ht="21.75" customHeight="1">
      <c r="A330" s="29"/>
      <c r="B330" s="29"/>
      <c r="C330" s="33" t="s">
        <v>73</v>
      </c>
      <c r="D330" s="33"/>
      <c r="E330" s="33"/>
      <c r="F330" s="33"/>
      <c r="G330" s="33" t="s">
        <v>73</v>
      </c>
      <c r="H330" s="33"/>
      <c r="I330" s="33"/>
      <c r="J330" s="33"/>
      <c r="K330" s="33" t="s">
        <v>73</v>
      </c>
      <c r="L330" s="33"/>
      <c r="M330" s="33"/>
      <c r="N330" s="33"/>
      <c r="O330" s="33" t="s">
        <v>73</v>
      </c>
      <c r="P330" s="33"/>
      <c r="Q330" s="33"/>
      <c r="R330" s="33"/>
      <c r="T330" s="32"/>
      <c r="U330" s="32"/>
      <c r="V330" s="32"/>
      <c r="W330" s="32"/>
      <c r="X330" s="32"/>
      <c r="Y330" s="32"/>
      <c r="Z330" s="32"/>
      <c r="AA330" s="32"/>
      <c r="AB330" s="32"/>
      <c r="AC330" s="32"/>
      <c r="AD330" s="32"/>
      <c r="AE330" s="32"/>
      <c r="AF330" s="32"/>
      <c r="AG330" s="32"/>
    </row>
    <row r="331" ht="15.75" customHeight="1"/>
    <row r="332" ht="22.5" customHeight="1">
      <c r="A332" s="26" t="s">
        <v>1107</v>
      </c>
      <c r="B332" s="26" t="s">
        <v>1818</v>
      </c>
      <c r="C332" s="27" t="s">
        <v>742</v>
      </c>
      <c r="D332" s="6"/>
      <c r="E332" s="6"/>
      <c r="F332" s="7"/>
      <c r="G332" s="27" t="s">
        <v>746</v>
      </c>
      <c r="H332" s="6"/>
      <c r="I332" s="6"/>
      <c r="J332" s="7"/>
      <c r="K332" s="27" t="s">
        <v>748</v>
      </c>
      <c r="L332" s="6"/>
      <c r="M332" s="6"/>
      <c r="N332" s="7"/>
      <c r="O332" s="27"/>
      <c r="P332" s="6"/>
      <c r="Q332" s="6"/>
      <c r="R332" s="7"/>
      <c r="T332" s="50" t="s">
        <v>1102</v>
      </c>
      <c r="U332" s="23"/>
      <c r="V332" s="23"/>
      <c r="W332" s="23"/>
      <c r="X332" s="23"/>
      <c r="Y332" s="23"/>
      <c r="Z332" s="23"/>
      <c r="AA332" s="23"/>
      <c r="AB332" s="23"/>
      <c r="AC332" s="23"/>
      <c r="AD332" s="23"/>
      <c r="AE332" s="23"/>
      <c r="AF332" s="23"/>
      <c r="AG332" s="23"/>
    </row>
    <row r="333" ht="21.75" customHeight="1">
      <c r="A333" s="29"/>
      <c r="B333" s="29"/>
      <c r="C333" s="30" t="s">
        <v>98</v>
      </c>
      <c r="D333" s="31" t="s">
        <v>73</v>
      </c>
      <c r="E333" s="7"/>
      <c r="F333" s="16" t="str">
        <f>IF(D333="","待填","OK")</f>
        <v>待填</v>
      </c>
      <c r="G333" s="30" t="s">
        <v>98</v>
      </c>
      <c r="H333" s="31" t="s">
        <v>73</v>
      </c>
      <c r="I333" s="7"/>
      <c r="J333" s="16" t="str">
        <f>IF(H333="","待填","OK")</f>
        <v>待填</v>
      </c>
      <c r="K333" s="30" t="s">
        <v>98</v>
      </c>
      <c r="L333" s="31" t="s">
        <v>73</v>
      </c>
      <c r="M333" s="7"/>
      <c r="N333" s="16" t="str">
        <f>IF(L333="","待填","OK")</f>
        <v>待填</v>
      </c>
      <c r="O333" s="33" t="s">
        <v>73</v>
      </c>
      <c r="P333" s="33"/>
      <c r="Q333" s="33"/>
      <c r="R333" s="33"/>
      <c r="T333" s="32"/>
      <c r="U333" s="32"/>
      <c r="V333" s="32"/>
      <c r="W333" s="32"/>
      <c r="X333" s="32"/>
      <c r="Y333" s="32"/>
      <c r="Z333" s="32"/>
      <c r="AA333" s="32"/>
      <c r="AB333" s="32"/>
      <c r="AC333" s="32"/>
      <c r="AD333" s="32"/>
      <c r="AE333" s="32"/>
      <c r="AF333" s="32"/>
      <c r="AG333" s="32"/>
    </row>
    <row r="334" ht="21.75" customHeight="1">
      <c r="A334" s="29"/>
      <c r="B334" s="29"/>
      <c r="C334" s="33" t="s">
        <v>73</v>
      </c>
      <c r="D334" s="33"/>
      <c r="E334" s="33"/>
      <c r="F334" s="33"/>
      <c r="G334" s="33" t="s">
        <v>73</v>
      </c>
      <c r="H334" s="33"/>
      <c r="I334" s="33"/>
      <c r="J334" s="33"/>
      <c r="K334" s="33" t="s">
        <v>73</v>
      </c>
      <c r="L334" s="33"/>
      <c r="M334" s="33"/>
      <c r="N334" s="33"/>
      <c r="O334" s="33" t="s">
        <v>73</v>
      </c>
      <c r="P334" s="33"/>
      <c r="Q334" s="33"/>
      <c r="R334" s="33"/>
      <c r="T334" s="32"/>
      <c r="U334" s="32"/>
      <c r="V334" s="32"/>
      <c r="W334" s="32"/>
      <c r="X334" s="32"/>
      <c r="Y334" s="32"/>
      <c r="Z334" s="32"/>
      <c r="AA334" s="32"/>
      <c r="AB334" s="32"/>
      <c r="AC334" s="32"/>
      <c r="AD334" s="32"/>
      <c r="AE334" s="32"/>
      <c r="AF334" s="32"/>
      <c r="AG334" s="32"/>
    </row>
    <row r="335" ht="21.75" customHeight="1">
      <c r="A335" s="29"/>
      <c r="B335" s="29"/>
      <c r="C335" s="33" t="s">
        <v>73</v>
      </c>
      <c r="D335" s="33"/>
      <c r="E335" s="33"/>
      <c r="F335" s="33"/>
      <c r="G335" s="33" t="s">
        <v>73</v>
      </c>
      <c r="H335" s="33"/>
      <c r="I335" s="33"/>
      <c r="J335" s="33"/>
      <c r="K335" s="33" t="s">
        <v>73</v>
      </c>
      <c r="L335" s="33"/>
      <c r="M335" s="33"/>
      <c r="N335" s="33"/>
      <c r="O335" s="33" t="s">
        <v>73</v>
      </c>
      <c r="P335" s="33"/>
      <c r="Q335" s="33"/>
      <c r="R335" s="33"/>
      <c r="T335" s="32"/>
      <c r="U335" s="32"/>
      <c r="V335" s="32"/>
      <c r="W335" s="32"/>
      <c r="X335" s="32"/>
      <c r="Y335" s="32"/>
      <c r="Z335" s="32"/>
      <c r="AA335" s="32"/>
      <c r="AB335" s="32"/>
      <c r="AC335" s="32"/>
      <c r="AD335" s="32"/>
      <c r="AE335" s="32"/>
      <c r="AF335" s="32"/>
      <c r="AG335" s="32"/>
    </row>
    <row r="336" ht="21.75" customHeight="1">
      <c r="A336" s="29"/>
      <c r="B336" s="29"/>
      <c r="C336" s="33" t="s">
        <v>73</v>
      </c>
      <c r="D336" s="33"/>
      <c r="E336" s="33"/>
      <c r="F336" s="33"/>
      <c r="G336" s="33" t="s">
        <v>73</v>
      </c>
      <c r="H336" s="33"/>
      <c r="I336" s="33"/>
      <c r="J336" s="33"/>
      <c r="K336" s="33" t="s">
        <v>73</v>
      </c>
      <c r="L336" s="33"/>
      <c r="M336" s="33"/>
      <c r="N336" s="33"/>
      <c r="O336" s="33" t="s">
        <v>73</v>
      </c>
      <c r="P336" s="33"/>
      <c r="Q336" s="33"/>
      <c r="R336" s="33"/>
      <c r="T336" s="32"/>
      <c r="U336" s="32"/>
      <c r="V336" s="32"/>
      <c r="W336" s="32"/>
      <c r="X336" s="32"/>
      <c r="Y336" s="32"/>
      <c r="Z336" s="32"/>
      <c r="AA336" s="32"/>
      <c r="AB336" s="32"/>
      <c r="AC336" s="32"/>
      <c r="AD336" s="32"/>
      <c r="AE336" s="32"/>
      <c r="AF336" s="32"/>
      <c r="AG336" s="32"/>
    </row>
    <row r="337" ht="21.75" customHeight="1">
      <c r="A337" s="29"/>
      <c r="B337" s="29"/>
      <c r="C337" s="33" t="s">
        <v>73</v>
      </c>
      <c r="D337" s="33"/>
      <c r="E337" s="33"/>
      <c r="F337" s="33"/>
      <c r="G337" s="33" t="s">
        <v>73</v>
      </c>
      <c r="H337" s="33"/>
      <c r="I337" s="33"/>
      <c r="J337" s="33"/>
      <c r="K337" s="33" t="s">
        <v>73</v>
      </c>
      <c r="L337" s="33"/>
      <c r="M337" s="33"/>
      <c r="N337" s="33"/>
      <c r="O337" s="33" t="s">
        <v>73</v>
      </c>
      <c r="P337" s="33"/>
      <c r="Q337" s="33"/>
      <c r="R337" s="33"/>
      <c r="T337" s="32"/>
      <c r="U337" s="32"/>
      <c r="V337" s="32"/>
      <c r="W337" s="32"/>
      <c r="X337" s="32"/>
      <c r="Y337" s="32"/>
      <c r="Z337" s="32"/>
      <c r="AA337" s="32"/>
      <c r="AB337" s="32"/>
      <c r="AC337" s="32"/>
      <c r="AD337" s="32"/>
      <c r="AE337" s="32"/>
      <c r="AF337" s="32"/>
      <c r="AG337" s="32"/>
    </row>
    <row r="338" ht="21.75" customHeight="1">
      <c r="A338" s="29"/>
      <c r="B338" s="29"/>
      <c r="C338" s="33" t="s">
        <v>73</v>
      </c>
      <c r="D338" s="33"/>
      <c r="E338" s="33"/>
      <c r="F338" s="33"/>
      <c r="G338" s="33" t="s">
        <v>73</v>
      </c>
      <c r="H338" s="33"/>
      <c r="I338" s="33"/>
      <c r="J338" s="33"/>
      <c r="K338" s="33" t="s">
        <v>73</v>
      </c>
      <c r="L338" s="33"/>
      <c r="M338" s="33"/>
      <c r="N338" s="33"/>
      <c r="O338" s="33" t="s">
        <v>73</v>
      </c>
      <c r="P338" s="33"/>
      <c r="Q338" s="33"/>
      <c r="R338" s="33"/>
      <c r="T338" s="32"/>
      <c r="U338" s="32"/>
      <c r="V338" s="32"/>
      <c r="W338" s="32"/>
      <c r="X338" s="32"/>
      <c r="Y338" s="32"/>
      <c r="Z338" s="32"/>
      <c r="AA338" s="32"/>
      <c r="AB338" s="32"/>
      <c r="AC338" s="32"/>
      <c r="AD338" s="32"/>
      <c r="AE338" s="32"/>
      <c r="AF338" s="32"/>
      <c r="AG338" s="32"/>
    </row>
    <row r="339" ht="15.75" customHeight="1"/>
    <row r="340" ht="22.5" customHeight="1">
      <c r="A340" s="26" t="s">
        <v>1107</v>
      </c>
      <c r="B340" s="47" t="s">
        <v>1819</v>
      </c>
      <c r="C340" s="27" t="s">
        <v>742</v>
      </c>
      <c r="D340" s="6"/>
      <c r="E340" s="6"/>
      <c r="F340" s="7"/>
      <c r="G340" s="48" t="s">
        <v>748</v>
      </c>
      <c r="H340" s="6"/>
      <c r="I340" s="6"/>
      <c r="J340" s="7"/>
      <c r="K340" s="27"/>
      <c r="L340" s="6"/>
      <c r="M340" s="6"/>
      <c r="N340" s="7"/>
      <c r="O340" s="27"/>
      <c r="P340" s="6"/>
      <c r="Q340" s="6"/>
      <c r="R340" s="7"/>
      <c r="T340" s="50" t="s">
        <v>1115</v>
      </c>
      <c r="U340" s="23"/>
      <c r="V340" s="23"/>
      <c r="W340" s="23"/>
      <c r="X340" s="23"/>
      <c r="Y340" s="23"/>
      <c r="Z340" s="23"/>
      <c r="AA340" s="23"/>
      <c r="AB340" s="23"/>
      <c r="AC340" s="23"/>
      <c r="AD340" s="23"/>
      <c r="AE340" s="23"/>
      <c r="AF340" s="23"/>
      <c r="AG340" s="23"/>
    </row>
    <row r="341" ht="21.75" customHeight="1">
      <c r="A341" s="29"/>
      <c r="B341" s="51"/>
      <c r="C341" s="30" t="s">
        <v>1128</v>
      </c>
      <c r="D341" s="31" t="s">
        <v>73</v>
      </c>
      <c r="E341" s="7"/>
      <c r="F341" s="16" t="str">
        <f t="shared" ref="F341:F342" si="37">IF(D341="","限8字",IF(LENB(D341)/2&lt;=8,"OK","超過"))</f>
        <v>限8字</v>
      </c>
      <c r="G341" s="30" t="s">
        <v>76</v>
      </c>
      <c r="H341" s="31" t="s">
        <v>73</v>
      </c>
      <c r="I341" s="7"/>
      <c r="J341" s="16" t="str">
        <f>IF(H341="","限7字",IF(LENB(H341)/2&lt;=7,"OK","超過"))</f>
        <v>限7字</v>
      </c>
      <c r="K341" s="33" t="s">
        <v>73</v>
      </c>
      <c r="L341" s="33"/>
      <c r="M341" s="33"/>
      <c r="N341" s="33"/>
      <c r="O341" s="33" t="s">
        <v>73</v>
      </c>
      <c r="P341" s="33"/>
      <c r="Q341" s="33"/>
      <c r="R341" s="33"/>
      <c r="T341" s="32"/>
      <c r="U341" s="32"/>
      <c r="V341" s="32"/>
      <c r="W341" s="32"/>
      <c r="X341" s="32"/>
      <c r="Y341" s="32"/>
      <c r="Z341" s="32"/>
      <c r="AA341" s="32"/>
      <c r="AB341" s="32"/>
      <c r="AC341" s="32"/>
      <c r="AD341" s="32"/>
      <c r="AE341" s="32"/>
      <c r="AF341" s="32"/>
      <c r="AG341" s="32"/>
    </row>
    <row r="342" ht="21.75" customHeight="1">
      <c r="A342" s="29"/>
      <c r="B342" s="51"/>
      <c r="C342" s="30" t="s">
        <v>1128</v>
      </c>
      <c r="D342" s="31" t="s">
        <v>73</v>
      </c>
      <c r="E342" s="7"/>
      <c r="F342" s="16" t="str">
        <f t="shared" si="37"/>
        <v>限8字</v>
      </c>
      <c r="G342" s="30" t="s">
        <v>112</v>
      </c>
      <c r="H342" s="31" t="s">
        <v>73</v>
      </c>
      <c r="I342" s="7"/>
      <c r="J342" s="16" t="str">
        <f t="shared" ref="J342:J343" si="38">IF(H342="","限8字",IF(LENB(H342)/2&lt;=8,"OK","超過"))</f>
        <v>限8字</v>
      </c>
      <c r="K342" s="33" t="s">
        <v>73</v>
      </c>
      <c r="L342" s="33"/>
      <c r="M342" s="33"/>
      <c r="N342" s="33"/>
      <c r="O342" s="33" t="s">
        <v>73</v>
      </c>
      <c r="P342" s="33"/>
      <c r="Q342" s="33"/>
      <c r="R342" s="33"/>
      <c r="T342" s="32"/>
      <c r="U342" s="32"/>
      <c r="V342" s="32"/>
      <c r="W342" s="32"/>
      <c r="X342" s="32"/>
      <c r="Y342" s="32"/>
      <c r="Z342" s="32"/>
      <c r="AA342" s="32"/>
      <c r="AB342" s="32"/>
      <c r="AC342" s="32"/>
      <c r="AD342" s="32"/>
      <c r="AE342" s="32"/>
      <c r="AF342" s="32"/>
      <c r="AG342" s="32"/>
    </row>
    <row r="343" ht="21.75" customHeight="1">
      <c r="A343" s="29"/>
      <c r="B343" s="51"/>
      <c r="C343" s="30" t="s">
        <v>1143</v>
      </c>
      <c r="D343" s="5" t="s">
        <v>73</v>
      </c>
      <c r="E343" s="7"/>
      <c r="F343" s="16" t="str">
        <f>IF(D343="","待填",IF(ISNUMBER(SEARCH(".",D343)),"OK","記得加副檔名"))</f>
        <v>待填</v>
      </c>
      <c r="G343" s="30" t="s">
        <v>112</v>
      </c>
      <c r="H343" s="31" t="s">
        <v>73</v>
      </c>
      <c r="I343" s="7"/>
      <c r="J343" s="16" t="str">
        <f t="shared" si="38"/>
        <v>限8字</v>
      </c>
      <c r="K343" s="33" t="s">
        <v>73</v>
      </c>
      <c r="L343" s="33"/>
      <c r="M343" s="33"/>
      <c r="N343" s="33"/>
      <c r="O343" s="33" t="s">
        <v>73</v>
      </c>
      <c r="P343" s="33"/>
      <c r="Q343" s="33"/>
      <c r="R343" s="33"/>
      <c r="T343" s="32"/>
      <c r="U343" s="32"/>
      <c r="V343" s="32"/>
      <c r="W343" s="32"/>
      <c r="X343" s="32"/>
      <c r="Y343" s="32"/>
      <c r="Z343" s="32"/>
      <c r="AA343" s="32"/>
      <c r="AB343" s="32"/>
      <c r="AC343" s="32"/>
      <c r="AD343" s="32"/>
      <c r="AE343" s="32"/>
      <c r="AF343" s="32"/>
      <c r="AG343" s="32"/>
    </row>
    <row r="344" ht="21.75" customHeight="1">
      <c r="A344" s="29"/>
      <c r="B344" s="51"/>
      <c r="C344" s="33" t="s">
        <v>73</v>
      </c>
      <c r="D344" s="33" t="s">
        <v>73</v>
      </c>
      <c r="E344" s="33" t="s">
        <v>73</v>
      </c>
      <c r="F344" s="33" t="s">
        <v>73</v>
      </c>
      <c r="G344" s="30" t="s">
        <v>127</v>
      </c>
      <c r="H344" s="31" t="s">
        <v>73</v>
      </c>
      <c r="I344" s="7"/>
      <c r="J344" s="16" t="str">
        <f>IF(H344="","限9字",IF(LENB(H344)/2&lt;=9,"OK","超過"))</f>
        <v>限9字</v>
      </c>
      <c r="K344" s="33" t="s">
        <v>73</v>
      </c>
      <c r="L344" s="33"/>
      <c r="M344" s="33"/>
      <c r="N344" s="33"/>
      <c r="O344" s="33" t="s">
        <v>73</v>
      </c>
      <c r="P344" s="33"/>
      <c r="Q344" s="33"/>
      <c r="R344" s="33"/>
      <c r="T344" s="32"/>
      <c r="U344" s="32"/>
      <c r="V344" s="32"/>
      <c r="W344" s="32"/>
      <c r="X344" s="32"/>
      <c r="Y344" s="32"/>
      <c r="Z344" s="32"/>
      <c r="AA344" s="32"/>
      <c r="AB344" s="32"/>
      <c r="AC344" s="32"/>
      <c r="AD344" s="32"/>
      <c r="AE344" s="32"/>
      <c r="AF344" s="32"/>
      <c r="AG344" s="32"/>
    </row>
    <row r="345" ht="21.75" customHeight="1">
      <c r="A345" s="29"/>
      <c r="B345" s="51"/>
      <c r="C345" s="33" t="s">
        <v>73</v>
      </c>
      <c r="D345" s="33" t="s">
        <v>73</v>
      </c>
      <c r="E345" s="33" t="s">
        <v>73</v>
      </c>
      <c r="F345" s="33" t="s">
        <v>73</v>
      </c>
      <c r="G345" s="30" t="s">
        <v>1808</v>
      </c>
      <c r="H345" s="31" t="s">
        <v>73</v>
      </c>
      <c r="I345" s="7"/>
      <c r="J345" s="16" t="str">
        <f>IF(H345="","待填","OK")</f>
        <v>待填</v>
      </c>
      <c r="K345" s="33" t="s">
        <v>73</v>
      </c>
      <c r="L345" s="33"/>
      <c r="M345" s="33"/>
      <c r="N345" s="33"/>
      <c r="O345" s="33" t="s">
        <v>73</v>
      </c>
      <c r="P345" s="33"/>
      <c r="Q345" s="33"/>
      <c r="R345" s="33"/>
      <c r="T345" s="32"/>
      <c r="U345" s="32"/>
      <c r="V345" s="32"/>
      <c r="W345" s="32"/>
      <c r="X345" s="32"/>
      <c r="Y345" s="32"/>
      <c r="Z345" s="32"/>
      <c r="AA345" s="32"/>
      <c r="AB345" s="32"/>
      <c r="AC345" s="32"/>
      <c r="AD345" s="32"/>
      <c r="AE345" s="32"/>
      <c r="AF345" s="32"/>
      <c r="AG345" s="32"/>
    </row>
    <row r="346" ht="21.75" customHeight="1">
      <c r="A346" s="29"/>
      <c r="B346" s="51"/>
      <c r="C346" s="33" t="s">
        <v>73</v>
      </c>
      <c r="D346" s="33" t="s">
        <v>73</v>
      </c>
      <c r="E346" s="33" t="s">
        <v>73</v>
      </c>
      <c r="F346" s="33" t="s">
        <v>73</v>
      </c>
      <c r="G346" s="33" t="s">
        <v>73</v>
      </c>
      <c r="H346" s="33"/>
      <c r="I346" s="33"/>
      <c r="J346" s="33"/>
      <c r="K346" s="33" t="s">
        <v>73</v>
      </c>
      <c r="L346" s="33"/>
      <c r="M346" s="33"/>
      <c r="N346" s="33"/>
      <c r="O346" s="33" t="s">
        <v>73</v>
      </c>
      <c r="P346" s="33"/>
      <c r="Q346" s="33"/>
      <c r="R346" s="33"/>
      <c r="T346" s="32"/>
      <c r="U346" s="32"/>
      <c r="V346" s="32"/>
      <c r="W346" s="32"/>
      <c r="X346" s="32"/>
      <c r="Y346" s="32"/>
      <c r="Z346" s="32"/>
      <c r="AA346" s="32"/>
      <c r="AB346" s="32"/>
      <c r="AC346" s="32"/>
      <c r="AD346" s="32"/>
      <c r="AE346" s="32"/>
      <c r="AF346" s="32"/>
      <c r="AG346" s="32"/>
    </row>
    <row r="347" ht="15.75" customHeight="1"/>
    <row r="348" ht="22.5" customHeight="1">
      <c r="A348" s="26" t="s">
        <v>1107</v>
      </c>
      <c r="B348" s="47" t="s">
        <v>1820</v>
      </c>
      <c r="C348" s="27" t="s">
        <v>742</v>
      </c>
      <c r="D348" s="6"/>
      <c r="E348" s="6"/>
      <c r="F348" s="7"/>
      <c r="G348" s="48" t="s">
        <v>748</v>
      </c>
      <c r="H348" s="6"/>
      <c r="I348" s="6"/>
      <c r="J348" s="7"/>
      <c r="K348" s="27"/>
      <c r="L348" s="6"/>
      <c r="M348" s="6"/>
      <c r="N348" s="7"/>
      <c r="O348" s="27"/>
      <c r="P348" s="6"/>
      <c r="Q348" s="6"/>
      <c r="R348" s="7"/>
      <c r="T348" s="50" t="s">
        <v>1141</v>
      </c>
      <c r="U348" s="23"/>
      <c r="V348" s="23"/>
      <c r="W348" s="23"/>
      <c r="X348" s="23"/>
      <c r="Y348" s="23"/>
      <c r="Z348" s="23"/>
      <c r="AA348" s="23"/>
      <c r="AB348" s="23"/>
      <c r="AC348" s="23"/>
      <c r="AD348" s="23"/>
      <c r="AE348" s="23"/>
      <c r="AF348" s="23"/>
      <c r="AG348" s="23"/>
    </row>
    <row r="349" ht="21.75" customHeight="1">
      <c r="A349" s="29"/>
      <c r="B349" s="51"/>
      <c r="C349" s="30" t="s">
        <v>1128</v>
      </c>
      <c r="D349" s="31" t="s">
        <v>73</v>
      </c>
      <c r="E349" s="7"/>
      <c r="F349" s="16" t="str">
        <f t="shared" ref="F349:F350" si="39">IF(D349="","限8字",IF(LENB(D349)/2&lt;=8,"OK","超過"))</f>
        <v>限8字</v>
      </c>
      <c r="G349" s="30" t="s">
        <v>76</v>
      </c>
      <c r="H349" s="31" t="s">
        <v>73</v>
      </c>
      <c r="I349" s="7"/>
      <c r="J349" s="16" t="str">
        <f>IF(H349="","限7字",IF(LENB(H349)/2&lt;=7,"OK","超過"))</f>
        <v>限7字</v>
      </c>
      <c r="K349" s="33" t="s">
        <v>73</v>
      </c>
      <c r="L349" s="33"/>
      <c r="M349" s="33"/>
      <c r="N349" s="33"/>
      <c r="O349" s="33" t="s">
        <v>73</v>
      </c>
      <c r="P349" s="33"/>
      <c r="Q349" s="33"/>
      <c r="R349" s="33"/>
      <c r="T349" s="32"/>
      <c r="U349" s="32"/>
      <c r="V349" s="32"/>
      <c r="W349" s="32"/>
      <c r="X349" s="32"/>
      <c r="Y349" s="32"/>
      <c r="Z349" s="32"/>
      <c r="AA349" s="32"/>
      <c r="AB349" s="32"/>
      <c r="AC349" s="32"/>
      <c r="AD349" s="32"/>
      <c r="AE349" s="32"/>
      <c r="AF349" s="32"/>
      <c r="AG349" s="32"/>
    </row>
    <row r="350" ht="21.75" customHeight="1">
      <c r="A350" s="29"/>
      <c r="B350" s="51"/>
      <c r="C350" s="30" t="s">
        <v>1128</v>
      </c>
      <c r="D350" s="31" t="s">
        <v>73</v>
      </c>
      <c r="E350" s="7"/>
      <c r="F350" s="16" t="str">
        <f t="shared" si="39"/>
        <v>限8字</v>
      </c>
      <c r="G350" s="30" t="s">
        <v>112</v>
      </c>
      <c r="H350" s="31" t="s">
        <v>73</v>
      </c>
      <c r="I350" s="7"/>
      <c r="J350" s="16" t="str">
        <f t="shared" ref="J350:J351" si="40">IF(H350="","限8字",IF(LENB(H350)/2&lt;=8,"OK","超過"))</f>
        <v>限8字</v>
      </c>
      <c r="K350" s="33" t="s">
        <v>73</v>
      </c>
      <c r="L350" s="33"/>
      <c r="M350" s="33"/>
      <c r="N350" s="33"/>
      <c r="O350" s="33" t="s">
        <v>73</v>
      </c>
      <c r="P350" s="33"/>
      <c r="Q350" s="33"/>
      <c r="R350" s="33"/>
      <c r="T350" s="32"/>
      <c r="U350" s="32"/>
      <c r="V350" s="32"/>
      <c r="W350" s="32"/>
      <c r="X350" s="32"/>
      <c r="Y350" s="32"/>
      <c r="Z350" s="32"/>
      <c r="AA350" s="32"/>
      <c r="AB350" s="32"/>
      <c r="AC350" s="32"/>
      <c r="AD350" s="32"/>
      <c r="AE350" s="32"/>
      <c r="AF350" s="32"/>
      <c r="AG350" s="32"/>
    </row>
    <row r="351" ht="21.75" customHeight="1">
      <c r="A351" s="29"/>
      <c r="B351" s="51"/>
      <c r="C351" s="30" t="s">
        <v>1143</v>
      </c>
      <c r="D351" s="5" t="s">
        <v>73</v>
      </c>
      <c r="E351" s="7"/>
      <c r="F351" s="16" t="str">
        <f>IF(D351="","待填",IF(ISNUMBER(SEARCH(".",D351)),"OK","記得加副檔名"))</f>
        <v>待填</v>
      </c>
      <c r="G351" s="30" t="s">
        <v>112</v>
      </c>
      <c r="H351" s="31" t="s">
        <v>73</v>
      </c>
      <c r="I351" s="7"/>
      <c r="J351" s="16" t="str">
        <f t="shared" si="40"/>
        <v>限8字</v>
      </c>
      <c r="K351" s="33" t="s">
        <v>73</v>
      </c>
      <c r="L351" s="33"/>
      <c r="M351" s="33"/>
      <c r="N351" s="33"/>
      <c r="O351" s="33" t="s">
        <v>73</v>
      </c>
      <c r="P351" s="33"/>
      <c r="Q351" s="33"/>
      <c r="R351" s="33"/>
      <c r="T351" s="32"/>
      <c r="U351" s="32"/>
      <c r="V351" s="32"/>
      <c r="W351" s="32"/>
      <c r="X351" s="32"/>
      <c r="Y351" s="32"/>
      <c r="Z351" s="32"/>
      <c r="AA351" s="32"/>
      <c r="AB351" s="32"/>
      <c r="AC351" s="32"/>
      <c r="AD351" s="32"/>
      <c r="AE351" s="32"/>
      <c r="AF351" s="32"/>
      <c r="AG351" s="32"/>
    </row>
    <row r="352" ht="21.75" customHeight="1">
      <c r="A352" s="29"/>
      <c r="B352" s="51"/>
      <c r="C352" s="33" t="s">
        <v>73</v>
      </c>
      <c r="D352" s="33" t="s">
        <v>73</v>
      </c>
      <c r="E352" s="33" t="s">
        <v>73</v>
      </c>
      <c r="F352" s="33" t="s">
        <v>73</v>
      </c>
      <c r="G352" s="30" t="s">
        <v>127</v>
      </c>
      <c r="H352" s="31" t="s">
        <v>73</v>
      </c>
      <c r="I352" s="7"/>
      <c r="J352" s="16" t="str">
        <f>IF(H352="","限9字",IF(LENB(H352)/2&lt;=9,"OK","超過"))</f>
        <v>限9字</v>
      </c>
      <c r="K352" s="33" t="s">
        <v>73</v>
      </c>
      <c r="L352" s="33"/>
      <c r="M352" s="33"/>
      <c r="N352" s="33"/>
      <c r="O352" s="33" t="s">
        <v>73</v>
      </c>
      <c r="P352" s="33"/>
      <c r="Q352" s="33"/>
      <c r="R352" s="33"/>
      <c r="T352" s="32"/>
      <c r="U352" s="32"/>
      <c r="V352" s="32"/>
      <c r="W352" s="32"/>
      <c r="X352" s="32"/>
      <c r="Y352" s="32"/>
      <c r="Z352" s="32"/>
      <c r="AA352" s="32"/>
      <c r="AB352" s="32"/>
      <c r="AC352" s="32"/>
      <c r="AD352" s="32"/>
      <c r="AE352" s="32"/>
      <c r="AF352" s="32"/>
      <c r="AG352" s="32"/>
    </row>
    <row r="353" ht="21.75" customHeight="1">
      <c r="A353" s="29"/>
      <c r="B353" s="51"/>
      <c r="C353" s="33" t="s">
        <v>73</v>
      </c>
      <c r="D353" s="33" t="s">
        <v>73</v>
      </c>
      <c r="E353" s="33" t="s">
        <v>73</v>
      </c>
      <c r="F353" s="33" t="s">
        <v>73</v>
      </c>
      <c r="G353" s="33" t="s">
        <v>73</v>
      </c>
      <c r="H353" s="33"/>
      <c r="I353" s="33"/>
      <c r="J353" s="33"/>
      <c r="K353" s="33" t="s">
        <v>73</v>
      </c>
      <c r="L353" s="33"/>
      <c r="M353" s="33"/>
      <c r="N353" s="33"/>
      <c r="O353" s="33" t="s">
        <v>73</v>
      </c>
      <c r="P353" s="33"/>
      <c r="Q353" s="33"/>
      <c r="R353" s="33"/>
      <c r="T353" s="32"/>
      <c r="U353" s="32"/>
      <c r="V353" s="32"/>
      <c r="W353" s="32"/>
      <c r="X353" s="32"/>
      <c r="Y353" s="32"/>
      <c r="Z353" s="32"/>
      <c r="AA353" s="32"/>
      <c r="AB353" s="32"/>
      <c r="AC353" s="32"/>
      <c r="AD353" s="32"/>
      <c r="AE353" s="32"/>
      <c r="AF353" s="32"/>
      <c r="AG353" s="32"/>
    </row>
    <row r="354" ht="21.75" customHeight="1">
      <c r="A354" s="29"/>
      <c r="B354" s="51"/>
      <c r="C354" s="33" t="s">
        <v>73</v>
      </c>
      <c r="D354" s="33" t="s">
        <v>73</v>
      </c>
      <c r="E354" s="33" t="s">
        <v>73</v>
      </c>
      <c r="F354" s="33" t="s">
        <v>73</v>
      </c>
      <c r="G354" s="33" t="s">
        <v>73</v>
      </c>
      <c r="H354" s="33"/>
      <c r="I354" s="33"/>
      <c r="J354" s="33"/>
      <c r="K354" s="33" t="s">
        <v>73</v>
      </c>
      <c r="L354" s="33"/>
      <c r="M354" s="33"/>
      <c r="N354" s="33"/>
      <c r="O354" s="33" t="s">
        <v>73</v>
      </c>
      <c r="P354" s="33"/>
      <c r="Q354" s="33"/>
      <c r="R354" s="33"/>
      <c r="T354" s="32"/>
      <c r="U354" s="32"/>
      <c r="V354" s="32"/>
      <c r="W354" s="32"/>
      <c r="X354" s="32"/>
      <c r="Y354" s="32"/>
      <c r="Z354" s="32"/>
      <c r="AA354" s="32"/>
      <c r="AB354" s="32"/>
      <c r="AC354" s="32"/>
      <c r="AD354" s="32"/>
      <c r="AE354" s="32"/>
      <c r="AF354" s="32"/>
      <c r="AG354" s="32"/>
    </row>
    <row r="355" ht="15.75" customHeight="1"/>
    <row r="356" ht="22.5" customHeight="1">
      <c r="A356" s="26" t="s">
        <v>1107</v>
      </c>
      <c r="B356" s="47" t="s">
        <v>1821</v>
      </c>
      <c r="C356" s="27" t="s">
        <v>742</v>
      </c>
      <c r="D356" s="6"/>
      <c r="E356" s="6"/>
      <c r="F356" s="7"/>
      <c r="G356" s="48" t="s">
        <v>748</v>
      </c>
      <c r="H356" s="6"/>
      <c r="I356" s="6"/>
      <c r="J356" s="7"/>
      <c r="K356" s="27"/>
      <c r="L356" s="6"/>
      <c r="M356" s="6"/>
      <c r="N356" s="7"/>
      <c r="O356" s="27"/>
      <c r="P356" s="6"/>
      <c r="Q356" s="6"/>
      <c r="R356" s="7"/>
      <c r="T356" s="50" t="s">
        <v>1148</v>
      </c>
      <c r="U356" s="23"/>
      <c r="V356" s="23"/>
      <c r="W356" s="23"/>
      <c r="X356" s="23"/>
      <c r="Y356" s="23"/>
      <c r="Z356" s="23"/>
      <c r="AA356" s="23"/>
      <c r="AB356" s="23"/>
      <c r="AC356" s="23"/>
      <c r="AD356" s="23"/>
      <c r="AE356" s="23"/>
      <c r="AF356" s="23"/>
      <c r="AG356" s="23"/>
    </row>
    <row r="357" ht="21.75" customHeight="1">
      <c r="A357" s="29"/>
      <c r="B357" s="51"/>
      <c r="C357" s="30" t="s">
        <v>1128</v>
      </c>
      <c r="D357" s="31" t="s">
        <v>73</v>
      </c>
      <c r="E357" s="7"/>
      <c r="F357" s="16" t="str">
        <f t="shared" ref="F357:F358" si="41">IF(D357="","限8字",IF(LENB(D357)/2&lt;=8,"OK","超過"))</f>
        <v>限8字</v>
      </c>
      <c r="G357" s="30" t="s">
        <v>98</v>
      </c>
      <c r="H357" s="31" t="s">
        <v>73</v>
      </c>
      <c r="I357" s="7"/>
      <c r="J357" s="16" t="str">
        <f>IF(H357="","待填","OK")</f>
        <v>待填</v>
      </c>
      <c r="K357" s="33" t="s">
        <v>73</v>
      </c>
      <c r="L357" s="33"/>
      <c r="M357" s="33"/>
      <c r="N357" s="33"/>
      <c r="O357" s="33" t="s">
        <v>73</v>
      </c>
      <c r="P357" s="33"/>
      <c r="Q357" s="33"/>
      <c r="R357" s="33"/>
      <c r="T357" s="32"/>
      <c r="U357" s="32"/>
      <c r="V357" s="32"/>
      <c r="W357" s="32"/>
      <c r="X357" s="32"/>
      <c r="Y357" s="32"/>
      <c r="Z357" s="32"/>
      <c r="AA357" s="32"/>
      <c r="AB357" s="32"/>
      <c r="AC357" s="32"/>
      <c r="AD357" s="32"/>
      <c r="AE357" s="32"/>
      <c r="AF357" s="32"/>
      <c r="AG357" s="32"/>
    </row>
    <row r="358" ht="21.75" customHeight="1">
      <c r="A358" s="29"/>
      <c r="B358" s="51"/>
      <c r="C358" s="30" t="s">
        <v>1128</v>
      </c>
      <c r="D358" s="31" t="s">
        <v>73</v>
      </c>
      <c r="E358" s="7"/>
      <c r="F358" s="16" t="str">
        <f t="shared" si="41"/>
        <v>限8字</v>
      </c>
      <c r="G358" s="30" t="s">
        <v>1208</v>
      </c>
      <c r="H358" s="31" t="s">
        <v>73</v>
      </c>
      <c r="I358" s="7"/>
      <c r="J358" s="16" t="str">
        <f>IF(H358="","限10字",IF(LENB(H358)/2&lt;=10,"OK","超過"))</f>
        <v>限10字</v>
      </c>
      <c r="K358" s="33" t="s">
        <v>73</v>
      </c>
      <c r="L358" s="33"/>
      <c r="M358" s="33"/>
      <c r="N358" s="33"/>
      <c r="O358" s="33" t="s">
        <v>73</v>
      </c>
      <c r="P358" s="33"/>
      <c r="Q358" s="33"/>
      <c r="R358" s="33"/>
      <c r="T358" s="32"/>
      <c r="U358" s="32"/>
      <c r="V358" s="32"/>
      <c r="W358" s="32"/>
      <c r="X358" s="32"/>
      <c r="Y358" s="32"/>
      <c r="Z358" s="32"/>
      <c r="AA358" s="32"/>
      <c r="AB358" s="32"/>
      <c r="AC358" s="32"/>
      <c r="AD358" s="32"/>
      <c r="AE358" s="32"/>
      <c r="AF358" s="32"/>
      <c r="AG358" s="32"/>
    </row>
    <row r="359" ht="21.75" customHeight="1">
      <c r="A359" s="29"/>
      <c r="B359" s="51"/>
      <c r="C359" s="30" t="s">
        <v>1143</v>
      </c>
      <c r="D359" s="5" t="s">
        <v>73</v>
      </c>
      <c r="E359" s="7"/>
      <c r="F359" s="16" t="str">
        <f>IF(D359="","待填",IF(ISNUMBER(SEARCH(".",D359)),"OK","記得加副檔名"))</f>
        <v>待填</v>
      </c>
      <c r="G359" s="30" t="s">
        <v>1808</v>
      </c>
      <c r="H359" s="31" t="s">
        <v>73</v>
      </c>
      <c r="I359" s="7"/>
      <c r="J359" s="16" t="str">
        <f>IF(H359="","待填","OK")</f>
        <v>待填</v>
      </c>
      <c r="K359" s="33" t="s">
        <v>73</v>
      </c>
      <c r="L359" s="33"/>
      <c r="M359" s="33"/>
      <c r="N359" s="33"/>
      <c r="O359" s="33" t="s">
        <v>73</v>
      </c>
      <c r="P359" s="33"/>
      <c r="Q359" s="33"/>
      <c r="R359" s="33"/>
      <c r="T359" s="32"/>
      <c r="U359" s="32"/>
      <c r="V359" s="32"/>
      <c r="W359" s="32"/>
      <c r="X359" s="32"/>
      <c r="Y359" s="32"/>
      <c r="Z359" s="32"/>
      <c r="AA359" s="32"/>
      <c r="AB359" s="32"/>
      <c r="AC359" s="32"/>
      <c r="AD359" s="32"/>
      <c r="AE359" s="32"/>
      <c r="AF359" s="32"/>
      <c r="AG359" s="32"/>
    </row>
    <row r="360" ht="21.75" customHeight="1">
      <c r="A360" s="29"/>
      <c r="B360" s="51"/>
      <c r="C360" s="33"/>
      <c r="D360" s="33"/>
      <c r="E360" s="33"/>
      <c r="F360" s="33"/>
      <c r="G360" s="33" t="s">
        <v>73</v>
      </c>
      <c r="H360" s="33"/>
      <c r="I360" s="33"/>
      <c r="J360" s="33"/>
      <c r="K360" s="33" t="s">
        <v>73</v>
      </c>
      <c r="L360" s="33"/>
      <c r="M360" s="33"/>
      <c r="N360" s="33"/>
      <c r="O360" s="33" t="s">
        <v>73</v>
      </c>
      <c r="P360" s="33"/>
      <c r="Q360" s="33"/>
      <c r="R360" s="33"/>
      <c r="T360" s="32"/>
      <c r="U360" s="32"/>
      <c r="V360" s="32"/>
      <c r="W360" s="32"/>
      <c r="X360" s="32"/>
      <c r="Y360" s="32"/>
      <c r="Z360" s="32"/>
      <c r="AA360" s="32"/>
      <c r="AB360" s="32"/>
      <c r="AC360" s="32"/>
      <c r="AD360" s="32"/>
      <c r="AE360" s="32"/>
      <c r="AF360" s="32"/>
      <c r="AG360" s="32"/>
    </row>
    <row r="361" ht="21.75" customHeight="1">
      <c r="A361" s="29"/>
      <c r="B361" s="51"/>
      <c r="C361" s="33"/>
      <c r="D361" s="33"/>
      <c r="E361" s="33"/>
      <c r="F361" s="33"/>
      <c r="G361" s="33" t="s">
        <v>73</v>
      </c>
      <c r="H361" s="33"/>
      <c r="I361" s="33"/>
      <c r="J361" s="33"/>
      <c r="K361" s="33" t="s">
        <v>73</v>
      </c>
      <c r="L361" s="33"/>
      <c r="M361" s="33"/>
      <c r="N361" s="33"/>
      <c r="O361" s="33" t="s">
        <v>73</v>
      </c>
      <c r="P361" s="33"/>
      <c r="Q361" s="33"/>
      <c r="R361" s="33"/>
      <c r="T361" s="32"/>
      <c r="U361" s="32"/>
      <c r="V361" s="32"/>
      <c r="W361" s="32"/>
      <c r="X361" s="32"/>
      <c r="Y361" s="32"/>
      <c r="Z361" s="32"/>
      <c r="AA361" s="32"/>
      <c r="AB361" s="32"/>
      <c r="AC361" s="32"/>
      <c r="AD361" s="32"/>
      <c r="AE361" s="32"/>
      <c r="AF361" s="32"/>
      <c r="AG361" s="32"/>
    </row>
    <row r="362" ht="15.75" customHeight="1"/>
    <row r="363" ht="22.5" customHeight="1">
      <c r="A363" s="26" t="s">
        <v>1107</v>
      </c>
      <c r="B363" s="26" t="s">
        <v>1822</v>
      </c>
      <c r="C363" s="27" t="s">
        <v>1823</v>
      </c>
      <c r="D363" s="6"/>
      <c r="E363" s="6"/>
      <c r="F363" s="7"/>
      <c r="G363" s="27"/>
      <c r="H363" s="6"/>
      <c r="I363" s="6"/>
      <c r="J363" s="7"/>
      <c r="K363" s="27"/>
      <c r="L363" s="6"/>
      <c r="M363" s="6"/>
      <c r="N363" s="7"/>
      <c r="O363" s="27"/>
      <c r="P363" s="6"/>
      <c r="Q363" s="6"/>
      <c r="R363" s="7"/>
      <c r="T363" s="50" t="s">
        <v>1153</v>
      </c>
      <c r="U363" s="23"/>
      <c r="V363" s="23"/>
      <c r="W363" s="23"/>
      <c r="X363" s="23"/>
      <c r="Y363" s="23"/>
      <c r="Z363" s="23"/>
      <c r="AA363" s="23"/>
      <c r="AB363" s="23"/>
      <c r="AC363" s="23"/>
      <c r="AD363" s="23"/>
      <c r="AE363" s="23"/>
      <c r="AF363" s="23"/>
      <c r="AG363" s="23"/>
    </row>
    <row r="364" ht="21.75" customHeight="1">
      <c r="A364" s="29"/>
      <c r="B364" s="29"/>
      <c r="C364" s="30" t="s">
        <v>1128</v>
      </c>
      <c r="D364" s="31" t="s">
        <v>73</v>
      </c>
      <c r="E364" s="7"/>
      <c r="F364" s="16" t="str">
        <f t="shared" ref="F364:F365" si="42">IF(D364="","限8字",IF(LENB(D364)/2&lt;=8,"OK","超過"))</f>
        <v>限8字</v>
      </c>
      <c r="G364" s="33" t="s">
        <v>73</v>
      </c>
      <c r="H364" s="33"/>
      <c r="I364" s="33"/>
      <c r="J364" s="33"/>
      <c r="K364" s="33" t="s">
        <v>73</v>
      </c>
      <c r="L364" s="33"/>
      <c r="M364" s="33"/>
      <c r="N364" s="33"/>
      <c r="O364" s="33" t="s">
        <v>73</v>
      </c>
      <c r="P364" s="33"/>
      <c r="Q364" s="33"/>
      <c r="R364" s="33"/>
      <c r="T364" s="32"/>
      <c r="U364" s="32"/>
      <c r="V364" s="32"/>
      <c r="W364" s="32"/>
      <c r="X364" s="32"/>
      <c r="Y364" s="32"/>
      <c r="Z364" s="32"/>
      <c r="AA364" s="32"/>
      <c r="AB364" s="32"/>
      <c r="AC364" s="32"/>
      <c r="AD364" s="32"/>
      <c r="AE364" s="32"/>
      <c r="AF364" s="32"/>
      <c r="AG364" s="32"/>
    </row>
    <row r="365" ht="21.75" customHeight="1">
      <c r="A365" s="29"/>
      <c r="B365" s="29"/>
      <c r="C365" s="30" t="s">
        <v>1128</v>
      </c>
      <c r="D365" s="31" t="s">
        <v>73</v>
      </c>
      <c r="E365" s="7"/>
      <c r="F365" s="16" t="str">
        <f t="shared" si="42"/>
        <v>限8字</v>
      </c>
      <c r="G365" s="33" t="s">
        <v>73</v>
      </c>
      <c r="H365" s="33"/>
      <c r="I365" s="33"/>
      <c r="J365" s="33"/>
      <c r="K365" s="33" t="s">
        <v>73</v>
      </c>
      <c r="L365" s="33"/>
      <c r="M365" s="33"/>
      <c r="N365" s="33"/>
      <c r="O365" s="33" t="s">
        <v>73</v>
      </c>
      <c r="P365" s="33"/>
      <c r="Q365" s="33"/>
      <c r="R365" s="33"/>
      <c r="T365" s="32"/>
      <c r="U365" s="32"/>
      <c r="V365" s="32"/>
      <c r="W365" s="32"/>
      <c r="X365" s="32"/>
      <c r="Y365" s="32"/>
      <c r="Z365" s="32"/>
      <c r="AA365" s="32"/>
      <c r="AB365" s="32"/>
      <c r="AC365" s="32"/>
      <c r="AD365" s="32"/>
      <c r="AE365" s="32"/>
      <c r="AF365" s="32"/>
      <c r="AG365" s="32"/>
    </row>
    <row r="366" ht="21.75" customHeight="1">
      <c r="A366" s="29"/>
      <c r="B366" s="29"/>
      <c r="C366" s="30" t="s">
        <v>1143</v>
      </c>
      <c r="D366" s="5" t="s">
        <v>73</v>
      </c>
      <c r="E366" s="7"/>
      <c r="F366" s="16" t="str">
        <f>IF(D366="","待填",IF(ISNUMBER(SEARCH(".",D366)),"OK","記得加副檔名"))</f>
        <v>待填</v>
      </c>
      <c r="G366" s="33" t="s">
        <v>73</v>
      </c>
      <c r="H366" s="33"/>
      <c r="I366" s="33"/>
      <c r="J366" s="33"/>
      <c r="K366" s="33" t="s">
        <v>73</v>
      </c>
      <c r="L366" s="33"/>
      <c r="M366" s="33"/>
      <c r="N366" s="33"/>
      <c r="O366" s="33" t="s">
        <v>73</v>
      </c>
      <c r="P366" s="33"/>
      <c r="Q366" s="33"/>
      <c r="R366" s="33"/>
      <c r="T366" s="32"/>
      <c r="U366" s="32"/>
      <c r="V366" s="32"/>
      <c r="W366" s="32"/>
      <c r="X366" s="32"/>
      <c r="Y366" s="32"/>
      <c r="Z366" s="32"/>
      <c r="AA366" s="32"/>
      <c r="AB366" s="32"/>
      <c r="AC366" s="32"/>
      <c r="AD366" s="32"/>
      <c r="AE366" s="32"/>
      <c r="AF366" s="32"/>
      <c r="AG366" s="32"/>
    </row>
    <row r="367" ht="15.75" customHeight="1"/>
    <row r="368" ht="22.5" customHeight="1">
      <c r="A368" s="26" t="s">
        <v>1107</v>
      </c>
      <c r="B368" s="47" t="s">
        <v>1824</v>
      </c>
      <c r="C368" s="27" t="s">
        <v>742</v>
      </c>
      <c r="D368" s="6"/>
      <c r="E368" s="6"/>
      <c r="F368" s="7"/>
      <c r="G368" s="48" t="s">
        <v>748</v>
      </c>
      <c r="H368" s="6"/>
      <c r="I368" s="6"/>
      <c r="J368" s="7"/>
      <c r="K368" s="27"/>
      <c r="L368" s="6"/>
      <c r="M368" s="6"/>
      <c r="N368" s="7"/>
      <c r="O368" s="27"/>
      <c r="P368" s="6"/>
      <c r="Q368" s="6"/>
      <c r="R368" s="7"/>
      <c r="T368" s="50" t="s">
        <v>1156</v>
      </c>
      <c r="U368" s="23"/>
      <c r="V368" s="23"/>
      <c r="W368" s="23"/>
      <c r="X368" s="23"/>
      <c r="Y368" s="23"/>
      <c r="Z368" s="23"/>
      <c r="AA368" s="23"/>
      <c r="AB368" s="23"/>
      <c r="AC368" s="23"/>
      <c r="AD368" s="23"/>
      <c r="AE368" s="23"/>
      <c r="AF368" s="23"/>
      <c r="AG368" s="23"/>
    </row>
    <row r="369" ht="21.75" customHeight="1">
      <c r="A369" s="29"/>
      <c r="B369" s="51"/>
      <c r="C369" s="30" t="s">
        <v>76</v>
      </c>
      <c r="D369" s="31" t="s">
        <v>73</v>
      </c>
      <c r="E369" s="7"/>
      <c r="F369" s="16" t="str">
        <f>IF(D369="","限8字",IF(LENB(D369)/2&lt;=8,"OK","超過"))</f>
        <v>限8字</v>
      </c>
      <c r="G369" s="30" t="s">
        <v>76</v>
      </c>
      <c r="H369" s="31" t="s">
        <v>73</v>
      </c>
      <c r="I369" s="7"/>
      <c r="J369" s="16" t="str">
        <f>IF(H369="","限8字",IF(LENB(H369)/2&lt;=8,"OK","超過"))</f>
        <v>限8字</v>
      </c>
      <c r="K369" s="33" t="s">
        <v>73</v>
      </c>
      <c r="L369" s="33"/>
      <c r="M369" s="33"/>
      <c r="N369" s="33"/>
      <c r="O369" s="33" t="s">
        <v>73</v>
      </c>
      <c r="P369" s="33"/>
      <c r="Q369" s="33"/>
      <c r="R369" s="33"/>
      <c r="T369" s="32"/>
      <c r="U369" s="32"/>
      <c r="V369" s="32"/>
      <c r="W369" s="32"/>
      <c r="X369" s="32"/>
      <c r="Y369" s="32"/>
      <c r="Z369" s="32"/>
      <c r="AA369" s="32"/>
      <c r="AB369" s="32"/>
      <c r="AC369" s="32"/>
      <c r="AD369" s="32"/>
      <c r="AE369" s="32"/>
      <c r="AF369" s="32"/>
      <c r="AG369" s="32"/>
    </row>
    <row r="370" ht="21.75" customHeight="1">
      <c r="A370" s="29"/>
      <c r="B370" s="51"/>
      <c r="C370" s="30" t="s">
        <v>779</v>
      </c>
      <c r="D370" s="5" t="s">
        <v>73</v>
      </c>
      <c r="E370" s="7"/>
      <c r="F370" s="16" t="str">
        <f>IF(D370="","待填",IF(ISNUMBER(SEARCH(".",D370)),"OK","記得加副檔名"))</f>
        <v>待填</v>
      </c>
      <c r="G370" s="30" t="s">
        <v>779</v>
      </c>
      <c r="H370" s="5" t="s">
        <v>73</v>
      </c>
      <c r="I370" s="7"/>
      <c r="J370" s="16" t="str">
        <f>IF(H370="","待填",IF(ISNUMBER(SEARCH(".",H370)),"OK","記得加副檔名"))</f>
        <v>待填</v>
      </c>
      <c r="K370" s="33" t="s">
        <v>73</v>
      </c>
      <c r="L370" s="33"/>
      <c r="M370" s="33"/>
      <c r="N370" s="33"/>
      <c r="O370" s="33" t="s">
        <v>73</v>
      </c>
      <c r="P370" s="33"/>
      <c r="Q370" s="33"/>
      <c r="R370" s="33"/>
      <c r="T370" s="32"/>
      <c r="U370" s="32"/>
      <c r="V370" s="32"/>
      <c r="W370" s="32"/>
      <c r="X370" s="32"/>
      <c r="Y370" s="32"/>
      <c r="Z370" s="32"/>
      <c r="AA370" s="32"/>
      <c r="AB370" s="32"/>
      <c r="AC370" s="32"/>
      <c r="AD370" s="32"/>
      <c r="AE370" s="32"/>
      <c r="AF370" s="32"/>
      <c r="AG370" s="32"/>
    </row>
    <row r="371" ht="21.75" customHeight="1">
      <c r="A371" s="29"/>
      <c r="B371" s="51"/>
      <c r="C371" s="30" t="s">
        <v>112</v>
      </c>
      <c r="D371" s="31" t="s">
        <v>73</v>
      </c>
      <c r="E371" s="7"/>
      <c r="F371" s="16" t="str">
        <f t="shared" ref="F371:F372" si="43">IF(D371="","限6字",IF(LENB(D371)/2&lt;=6,"OK","超過"))</f>
        <v>限6字</v>
      </c>
      <c r="G371" s="30" t="s">
        <v>112</v>
      </c>
      <c r="H371" s="31" t="s">
        <v>73</v>
      </c>
      <c r="I371" s="7"/>
      <c r="J371" s="16" t="str">
        <f t="shared" ref="J371:J372" si="44">IF(H371="","限6字",IF(LENB(H371)/2&lt;=6,"OK","超過"))</f>
        <v>限6字</v>
      </c>
      <c r="K371" s="33" t="s">
        <v>73</v>
      </c>
      <c r="L371" s="33"/>
      <c r="M371" s="33"/>
      <c r="N371" s="33"/>
      <c r="O371" s="33" t="s">
        <v>73</v>
      </c>
      <c r="P371" s="33"/>
      <c r="Q371" s="33"/>
      <c r="R371" s="33"/>
      <c r="T371" s="32"/>
      <c r="U371" s="32"/>
      <c r="V371" s="32"/>
      <c r="W371" s="32"/>
      <c r="X371" s="32"/>
      <c r="Y371" s="32"/>
      <c r="Z371" s="32"/>
      <c r="AA371" s="32"/>
      <c r="AB371" s="32"/>
      <c r="AC371" s="32"/>
      <c r="AD371" s="32"/>
      <c r="AE371" s="32"/>
      <c r="AF371" s="32"/>
      <c r="AG371" s="32"/>
    </row>
    <row r="372" ht="21.75" customHeight="1">
      <c r="A372" s="29"/>
      <c r="B372" s="51"/>
      <c r="C372" s="30" t="s">
        <v>112</v>
      </c>
      <c r="D372" s="31" t="s">
        <v>73</v>
      </c>
      <c r="E372" s="7"/>
      <c r="F372" s="16" t="str">
        <f t="shared" si="43"/>
        <v>限6字</v>
      </c>
      <c r="G372" s="30" t="s">
        <v>112</v>
      </c>
      <c r="H372" s="31" t="s">
        <v>73</v>
      </c>
      <c r="I372" s="7"/>
      <c r="J372" s="16" t="str">
        <f t="shared" si="44"/>
        <v>限6字</v>
      </c>
      <c r="K372" s="33" t="s">
        <v>73</v>
      </c>
      <c r="L372" s="33"/>
      <c r="M372" s="33"/>
      <c r="N372" s="33"/>
      <c r="O372" s="33" t="s">
        <v>73</v>
      </c>
      <c r="P372" s="33"/>
      <c r="Q372" s="33"/>
      <c r="R372" s="33"/>
      <c r="T372" s="32"/>
      <c r="U372" s="32"/>
      <c r="V372" s="32"/>
      <c r="W372" s="32"/>
      <c r="X372" s="32"/>
      <c r="Y372" s="32"/>
      <c r="Z372" s="32"/>
      <c r="AA372" s="32"/>
      <c r="AB372" s="32"/>
      <c r="AC372" s="32"/>
      <c r="AD372" s="32"/>
      <c r="AE372" s="32"/>
      <c r="AF372" s="32"/>
      <c r="AG372" s="32"/>
    </row>
    <row r="373" ht="21.75" customHeight="1">
      <c r="A373" s="29"/>
      <c r="B373" s="51"/>
      <c r="C373" s="30" t="s">
        <v>924</v>
      </c>
      <c r="D373" s="31" t="s">
        <v>73</v>
      </c>
      <c r="E373" s="7"/>
      <c r="F373" s="16" t="str">
        <f>IF(D373="","限5字",IF(LENB(D373)/2&lt;=5,"OK","超過"))</f>
        <v>限5字</v>
      </c>
      <c r="G373" s="30" t="s">
        <v>924</v>
      </c>
      <c r="H373" s="31" t="s">
        <v>73</v>
      </c>
      <c r="I373" s="7"/>
      <c r="J373" s="16" t="str">
        <f>IF(H373="","限5字",IF(LENB(H373)/2&lt;=5,"OK","超過"))</f>
        <v>限5字</v>
      </c>
      <c r="K373" s="33" t="s">
        <v>73</v>
      </c>
      <c r="L373" s="33"/>
      <c r="M373" s="33"/>
      <c r="N373" s="33"/>
      <c r="O373" s="33" t="s">
        <v>73</v>
      </c>
      <c r="P373" s="33"/>
      <c r="Q373" s="33"/>
      <c r="R373" s="33"/>
      <c r="T373" s="32"/>
      <c r="U373" s="32"/>
      <c r="V373" s="32"/>
      <c r="W373" s="32"/>
      <c r="X373" s="32"/>
      <c r="Y373" s="32"/>
      <c r="Z373" s="32"/>
      <c r="AA373" s="32"/>
      <c r="AB373" s="32"/>
      <c r="AC373" s="32"/>
      <c r="AD373" s="32"/>
      <c r="AE373" s="32"/>
      <c r="AF373" s="32"/>
      <c r="AG373" s="32"/>
    </row>
    <row r="374" ht="21.75" customHeight="1">
      <c r="A374" s="29"/>
      <c r="B374" s="51"/>
      <c r="C374" s="30" t="s">
        <v>1808</v>
      </c>
      <c r="D374" s="31" t="s">
        <v>73</v>
      </c>
      <c r="E374" s="7"/>
      <c r="F374" s="16" t="str">
        <f>IF(D374="","待填","OK")</f>
        <v>待填</v>
      </c>
      <c r="G374" s="30" t="s">
        <v>1808</v>
      </c>
      <c r="H374" s="31" t="s">
        <v>73</v>
      </c>
      <c r="I374" s="7"/>
      <c r="J374" s="16" t="str">
        <f>IF(H374="","待填","OK")</f>
        <v>待填</v>
      </c>
      <c r="K374" s="33" t="s">
        <v>73</v>
      </c>
      <c r="L374" s="33"/>
      <c r="M374" s="33"/>
      <c r="N374" s="33"/>
      <c r="O374" s="33" t="s">
        <v>73</v>
      </c>
      <c r="P374" s="33"/>
      <c r="Q374" s="33"/>
      <c r="R374" s="33"/>
      <c r="T374" s="32"/>
      <c r="U374" s="32"/>
      <c r="V374" s="32"/>
      <c r="W374" s="32"/>
      <c r="X374" s="32"/>
      <c r="Y374" s="32"/>
      <c r="Z374" s="32"/>
      <c r="AA374" s="32"/>
      <c r="AB374" s="32"/>
      <c r="AC374" s="32"/>
      <c r="AD374" s="32"/>
      <c r="AE374" s="32"/>
      <c r="AF374" s="32"/>
      <c r="AG374" s="32"/>
    </row>
    <row r="375" ht="15.75" customHeight="1"/>
    <row r="376" ht="22.5" customHeight="1">
      <c r="A376" s="26" t="s">
        <v>1107</v>
      </c>
      <c r="B376" s="47" t="s">
        <v>1825</v>
      </c>
      <c r="C376" s="27" t="s">
        <v>742</v>
      </c>
      <c r="D376" s="6"/>
      <c r="E376" s="6"/>
      <c r="F376" s="7"/>
      <c r="G376" s="48" t="s">
        <v>748</v>
      </c>
      <c r="H376" s="6"/>
      <c r="I376" s="6"/>
      <c r="J376" s="7"/>
      <c r="K376" s="27"/>
      <c r="L376" s="6"/>
      <c r="M376" s="6"/>
      <c r="N376" s="7"/>
      <c r="O376" s="27"/>
      <c r="P376" s="6"/>
      <c r="Q376" s="6"/>
      <c r="R376" s="7"/>
      <c r="T376" s="50" t="s">
        <v>1161</v>
      </c>
      <c r="U376" s="23"/>
      <c r="V376" s="23"/>
      <c r="W376" s="23"/>
      <c r="X376" s="23"/>
      <c r="Y376" s="23"/>
      <c r="Z376" s="23"/>
      <c r="AA376" s="23"/>
      <c r="AB376" s="23"/>
      <c r="AC376" s="23"/>
      <c r="AD376" s="23"/>
      <c r="AE376" s="23"/>
      <c r="AF376" s="23"/>
      <c r="AG376" s="23"/>
    </row>
    <row r="377" ht="21.75" customHeight="1">
      <c r="A377" s="29"/>
      <c r="B377" s="51"/>
      <c r="C377" s="30" t="s">
        <v>76</v>
      </c>
      <c r="D377" s="31" t="s">
        <v>73</v>
      </c>
      <c r="E377" s="7"/>
      <c r="F377" s="16" t="str">
        <f>IF(D377="","限8字",IF(LENB(D377)/2&lt;=8,"OK","超過"))</f>
        <v>限8字</v>
      </c>
      <c r="G377" s="30" t="s">
        <v>76</v>
      </c>
      <c r="H377" s="31" t="s">
        <v>73</v>
      </c>
      <c r="I377" s="7"/>
      <c r="J377" s="16" t="str">
        <f>IF(H377="","限8字",IF(LENB(H377)/2&lt;=8,"OK","超過"))</f>
        <v>限8字</v>
      </c>
      <c r="K377" s="33" t="s">
        <v>73</v>
      </c>
      <c r="L377" s="33"/>
      <c r="M377" s="33"/>
      <c r="N377" s="33"/>
      <c r="O377" s="33" t="s">
        <v>73</v>
      </c>
      <c r="P377" s="33"/>
      <c r="Q377" s="33"/>
      <c r="R377" s="33"/>
      <c r="T377" s="32"/>
      <c r="U377" s="32"/>
      <c r="V377" s="32"/>
      <c r="W377" s="32"/>
      <c r="X377" s="32"/>
      <c r="Y377" s="32"/>
      <c r="Z377" s="32"/>
      <c r="AA377" s="32"/>
      <c r="AB377" s="32"/>
      <c r="AC377" s="32"/>
      <c r="AD377" s="32"/>
      <c r="AE377" s="32"/>
      <c r="AF377" s="32"/>
      <c r="AG377" s="32"/>
    </row>
    <row r="378" ht="21.75" customHeight="1">
      <c r="A378" s="29"/>
      <c r="B378" s="51"/>
      <c r="C378" s="30" t="s">
        <v>779</v>
      </c>
      <c r="D378" s="5" t="s">
        <v>73</v>
      </c>
      <c r="E378" s="7"/>
      <c r="F378" s="16" t="str">
        <f>IF(D378="","待填",IF(ISNUMBER(SEARCH(".",D378)),"OK","記得加副檔名"))</f>
        <v>待填</v>
      </c>
      <c r="G378" s="30" t="s">
        <v>779</v>
      </c>
      <c r="H378" s="5" t="s">
        <v>73</v>
      </c>
      <c r="I378" s="7"/>
      <c r="J378" s="16" t="str">
        <f>IF(H378="","待填",IF(ISNUMBER(SEARCH(".",H378)),"OK","記得加副檔名"))</f>
        <v>待填</v>
      </c>
      <c r="K378" s="33" t="s">
        <v>73</v>
      </c>
      <c r="L378" s="33"/>
      <c r="M378" s="33"/>
      <c r="N378" s="33"/>
      <c r="O378" s="33" t="s">
        <v>73</v>
      </c>
      <c r="P378" s="33"/>
      <c r="Q378" s="33"/>
      <c r="R378" s="33"/>
      <c r="T378" s="32"/>
      <c r="U378" s="32"/>
      <c r="V378" s="32"/>
      <c r="W378" s="32"/>
      <c r="X378" s="32"/>
      <c r="Y378" s="32"/>
      <c r="Z378" s="32"/>
      <c r="AA378" s="32"/>
      <c r="AB378" s="32"/>
      <c r="AC378" s="32"/>
      <c r="AD378" s="32"/>
      <c r="AE378" s="32"/>
      <c r="AF378" s="32"/>
      <c r="AG378" s="32"/>
    </row>
    <row r="379" ht="21.75" customHeight="1">
      <c r="A379" s="29"/>
      <c r="B379" s="51"/>
      <c r="C379" s="30" t="s">
        <v>112</v>
      </c>
      <c r="D379" s="31" t="s">
        <v>73</v>
      </c>
      <c r="E379" s="7"/>
      <c r="F379" s="16" t="str">
        <f>IF(D379="","限10字",IF(LENB(D379)/2&lt;=10,"OK","超過"))</f>
        <v>限10字</v>
      </c>
      <c r="G379" s="30" t="s">
        <v>112</v>
      </c>
      <c r="H379" s="31" t="s">
        <v>73</v>
      </c>
      <c r="I379" s="7"/>
      <c r="J379" s="16" t="str">
        <f>IF(H379="","限10字",IF(LENB(H379)/2&lt;=10,"OK","超過"))</f>
        <v>限10字</v>
      </c>
      <c r="K379" s="33" t="s">
        <v>73</v>
      </c>
      <c r="L379" s="33"/>
      <c r="M379" s="33"/>
      <c r="N379" s="33"/>
      <c r="O379" s="33" t="s">
        <v>73</v>
      </c>
      <c r="P379" s="33"/>
      <c r="Q379" s="33"/>
      <c r="R379" s="33"/>
      <c r="T379" s="32"/>
      <c r="U379" s="32"/>
      <c r="V379" s="32"/>
      <c r="W379" s="32"/>
      <c r="X379" s="32"/>
      <c r="Y379" s="32"/>
      <c r="Z379" s="32"/>
      <c r="AA379" s="32"/>
      <c r="AB379" s="32"/>
      <c r="AC379" s="32"/>
      <c r="AD379" s="32"/>
      <c r="AE379" s="32"/>
      <c r="AF379" s="32"/>
      <c r="AG379" s="32"/>
    </row>
    <row r="380" ht="21.75" customHeight="1">
      <c r="A380" s="29"/>
      <c r="B380" s="51"/>
      <c r="C380" s="30" t="s">
        <v>924</v>
      </c>
      <c r="D380" s="31" t="s">
        <v>73</v>
      </c>
      <c r="E380" s="7"/>
      <c r="F380" s="16" t="str">
        <f>IF(D380="","限8字",IF(LENB(D380)/2&lt;=8,"OK","超過"))</f>
        <v>限8字</v>
      </c>
      <c r="G380" s="30" t="s">
        <v>924</v>
      </c>
      <c r="H380" s="31" t="s">
        <v>73</v>
      </c>
      <c r="I380" s="7"/>
      <c r="J380" s="16" t="str">
        <f>IF(H380="","限8字",IF(LENB(H380)/2&lt;=8,"OK","超過"))</f>
        <v>限8字</v>
      </c>
      <c r="K380" s="33" t="s">
        <v>73</v>
      </c>
      <c r="L380" s="33"/>
      <c r="M380" s="33"/>
      <c r="N380" s="33"/>
      <c r="O380" s="33" t="s">
        <v>73</v>
      </c>
      <c r="P380" s="33"/>
      <c r="Q380" s="33"/>
      <c r="R380" s="33"/>
      <c r="T380" s="32"/>
      <c r="U380" s="32"/>
      <c r="V380" s="32"/>
      <c r="W380" s="32"/>
      <c r="X380" s="32"/>
      <c r="Y380" s="32"/>
      <c r="Z380" s="32"/>
      <c r="AA380" s="32"/>
      <c r="AB380" s="32"/>
      <c r="AC380" s="32"/>
      <c r="AD380" s="32"/>
      <c r="AE380" s="32"/>
      <c r="AF380" s="32"/>
      <c r="AG380" s="32"/>
    </row>
    <row r="381" ht="21.75" customHeight="1">
      <c r="A381" s="29"/>
      <c r="B381" s="51"/>
      <c r="C381" s="33" t="s">
        <v>73</v>
      </c>
      <c r="D381" s="33"/>
      <c r="E381" s="33"/>
      <c r="F381" s="33"/>
      <c r="G381" s="33" t="s">
        <v>73</v>
      </c>
      <c r="H381" s="33"/>
      <c r="I381" s="33"/>
      <c r="J381" s="33"/>
      <c r="K381" s="33" t="s">
        <v>73</v>
      </c>
      <c r="L381" s="33"/>
      <c r="M381" s="33"/>
      <c r="N381" s="33"/>
      <c r="O381" s="33" t="s">
        <v>73</v>
      </c>
      <c r="P381" s="33"/>
      <c r="Q381" s="33"/>
      <c r="R381" s="33"/>
      <c r="T381" s="32"/>
      <c r="U381" s="32"/>
      <c r="V381" s="32"/>
      <c r="W381" s="32"/>
      <c r="X381" s="32"/>
      <c r="Y381" s="32"/>
      <c r="Z381" s="32"/>
      <c r="AA381" s="32"/>
      <c r="AB381" s="32"/>
      <c r="AC381" s="32"/>
      <c r="AD381" s="32"/>
      <c r="AE381" s="32"/>
      <c r="AF381" s="32"/>
      <c r="AG381" s="32"/>
    </row>
    <row r="382" ht="21.75" customHeight="1">
      <c r="A382" s="29"/>
      <c r="B382" s="51"/>
      <c r="C382" s="33" t="s">
        <v>73</v>
      </c>
      <c r="D382" s="33"/>
      <c r="E382" s="33"/>
      <c r="F382" s="33"/>
      <c r="G382" s="33" t="s">
        <v>73</v>
      </c>
      <c r="H382" s="33"/>
      <c r="I382" s="33"/>
      <c r="J382" s="33"/>
      <c r="K382" s="33" t="s">
        <v>73</v>
      </c>
      <c r="L382" s="33"/>
      <c r="M382" s="33"/>
      <c r="N382" s="33"/>
      <c r="O382" s="33" t="s">
        <v>73</v>
      </c>
      <c r="P382" s="33"/>
      <c r="Q382" s="33"/>
      <c r="R382" s="33"/>
      <c r="T382" s="32"/>
      <c r="U382" s="32"/>
      <c r="V382" s="32"/>
      <c r="W382" s="32"/>
      <c r="X382" s="32"/>
      <c r="Y382" s="32"/>
      <c r="Z382" s="32"/>
      <c r="AA382" s="32"/>
      <c r="AB382" s="32"/>
      <c r="AC382" s="32"/>
      <c r="AD382" s="32"/>
      <c r="AE382" s="32"/>
      <c r="AF382" s="32"/>
      <c r="AG382" s="32"/>
    </row>
    <row r="383" ht="15.75" customHeight="1"/>
    <row r="384" ht="22.5" customHeight="1">
      <c r="A384" s="26" t="s">
        <v>1107</v>
      </c>
      <c r="B384" s="47" t="s">
        <v>1826</v>
      </c>
      <c r="C384" s="27" t="s">
        <v>742</v>
      </c>
      <c r="D384" s="6"/>
      <c r="E384" s="6"/>
      <c r="F384" s="7"/>
      <c r="G384" s="48" t="s">
        <v>748</v>
      </c>
      <c r="H384" s="6"/>
      <c r="I384" s="6"/>
      <c r="J384" s="7"/>
      <c r="K384" s="27"/>
      <c r="L384" s="6"/>
      <c r="M384" s="6"/>
      <c r="N384" s="7"/>
      <c r="O384" s="27"/>
      <c r="P384" s="6"/>
      <c r="Q384" s="6"/>
      <c r="R384" s="7"/>
      <c r="T384" s="50" t="s">
        <v>1165</v>
      </c>
      <c r="U384" s="23"/>
      <c r="V384" s="23"/>
      <c r="W384" s="23"/>
      <c r="X384" s="23"/>
      <c r="Y384" s="23"/>
      <c r="Z384" s="23"/>
      <c r="AA384" s="23"/>
      <c r="AB384" s="23"/>
      <c r="AC384" s="23"/>
      <c r="AD384" s="23"/>
      <c r="AE384" s="23"/>
      <c r="AF384" s="23"/>
      <c r="AG384" s="23"/>
    </row>
    <row r="385" ht="21.75" customHeight="1">
      <c r="A385" s="29"/>
      <c r="B385" s="51"/>
      <c r="C385" s="30" t="s">
        <v>76</v>
      </c>
      <c r="D385" s="31" t="s">
        <v>73</v>
      </c>
      <c r="E385" s="7"/>
      <c r="F385" s="16" t="str">
        <f>IF(D385="","限8字",IF(LENB(D385)/2&lt;=8,"OK","超過"))</f>
        <v>限8字</v>
      </c>
      <c r="G385" s="30" t="s">
        <v>76</v>
      </c>
      <c r="H385" s="31" t="s">
        <v>73</v>
      </c>
      <c r="I385" s="7"/>
      <c r="J385" s="16" t="str">
        <f>IF(H385="","限8字",IF(LENB(H385)/2&lt;=8,"OK","超過"))</f>
        <v>限8字</v>
      </c>
      <c r="K385" s="33"/>
      <c r="L385" s="33"/>
      <c r="M385" s="33"/>
      <c r="N385" s="33"/>
      <c r="O385" s="33"/>
      <c r="P385" s="33"/>
      <c r="Q385" s="33"/>
      <c r="R385" s="33"/>
      <c r="T385" s="32"/>
      <c r="U385" s="32"/>
      <c r="V385" s="32"/>
      <c r="W385" s="32"/>
      <c r="X385" s="32"/>
      <c r="Y385" s="32"/>
      <c r="Z385" s="32"/>
      <c r="AA385" s="32"/>
      <c r="AB385" s="32"/>
      <c r="AC385" s="32"/>
      <c r="AD385" s="32"/>
      <c r="AE385" s="32"/>
      <c r="AF385" s="32"/>
      <c r="AG385" s="32"/>
    </row>
    <row r="386" ht="21.75" customHeight="1">
      <c r="A386" s="29"/>
      <c r="B386" s="51"/>
      <c r="C386" s="30" t="s">
        <v>779</v>
      </c>
      <c r="D386" s="5" t="s">
        <v>73</v>
      </c>
      <c r="E386" s="7"/>
      <c r="F386" s="16" t="str">
        <f>IF(D386="","待填",IF(ISNUMBER(SEARCH(".",D386)),"OK","記得加副檔名"))</f>
        <v>待填</v>
      </c>
      <c r="G386" s="30" t="s">
        <v>779</v>
      </c>
      <c r="H386" s="5" t="s">
        <v>73</v>
      </c>
      <c r="I386" s="7"/>
      <c r="J386" s="16" t="str">
        <f>IF(H386="","待填",IF(ISNUMBER(SEARCH(".",H386)),"OK","記得加副檔名"))</f>
        <v>待填</v>
      </c>
      <c r="K386" s="33"/>
      <c r="L386" s="33"/>
      <c r="M386" s="33"/>
      <c r="N386" s="33"/>
      <c r="O386" s="33"/>
      <c r="P386" s="33"/>
      <c r="Q386" s="33"/>
      <c r="R386" s="33"/>
      <c r="T386" s="32"/>
      <c r="U386" s="32"/>
      <c r="V386" s="32"/>
      <c r="W386" s="32"/>
      <c r="X386" s="32"/>
      <c r="Y386" s="32"/>
      <c r="Z386" s="32"/>
      <c r="AA386" s="32"/>
      <c r="AB386" s="32"/>
      <c r="AC386" s="32"/>
      <c r="AD386" s="32"/>
      <c r="AE386" s="32"/>
      <c r="AF386" s="32"/>
      <c r="AG386" s="32"/>
    </row>
    <row r="387" ht="21.75" customHeight="1">
      <c r="A387" s="29"/>
      <c r="B387" s="51"/>
      <c r="C387" s="30" t="s">
        <v>112</v>
      </c>
      <c r="D387" s="31" t="s">
        <v>73</v>
      </c>
      <c r="E387" s="7"/>
      <c r="F387" s="16" t="str">
        <f>IF(D387="","限10字",IF(LENB(D387)/2&lt;=10,"OK","超過"))</f>
        <v>限10字</v>
      </c>
      <c r="G387" s="30" t="s">
        <v>112</v>
      </c>
      <c r="H387" s="31" t="s">
        <v>73</v>
      </c>
      <c r="I387" s="7"/>
      <c r="J387" s="16" t="str">
        <f>IF(H387="","限10字",IF(LENB(H387)/2&lt;=10,"OK","超過"))</f>
        <v>限10字</v>
      </c>
      <c r="K387" s="33"/>
      <c r="L387" s="33"/>
      <c r="M387" s="33"/>
      <c r="N387" s="33"/>
      <c r="O387" s="33"/>
      <c r="P387" s="33"/>
      <c r="Q387" s="33"/>
      <c r="R387" s="33"/>
      <c r="T387" s="32"/>
      <c r="U387" s="32"/>
      <c r="V387" s="32"/>
      <c r="W387" s="32"/>
      <c r="X387" s="32"/>
      <c r="Y387" s="32"/>
      <c r="Z387" s="32"/>
      <c r="AA387" s="32"/>
      <c r="AB387" s="32"/>
      <c r="AC387" s="32"/>
      <c r="AD387" s="32"/>
      <c r="AE387" s="32"/>
      <c r="AF387" s="32"/>
      <c r="AG387" s="32"/>
    </row>
    <row r="388" ht="21.75" customHeight="1">
      <c r="A388" s="29"/>
      <c r="B388" s="51"/>
      <c r="C388" s="30" t="s">
        <v>924</v>
      </c>
      <c r="D388" s="31" t="s">
        <v>73</v>
      </c>
      <c r="E388" s="7"/>
      <c r="F388" s="16" t="str">
        <f>IF(D388="","限8字",IF(LENB(D388)/2&lt;=8,"OK","超過"))</f>
        <v>限8字</v>
      </c>
      <c r="G388" s="30" t="s">
        <v>924</v>
      </c>
      <c r="H388" s="31" t="s">
        <v>73</v>
      </c>
      <c r="I388" s="7"/>
      <c r="J388" s="16" t="str">
        <f>IF(H388="","限8字",IF(LENB(H388)/2&lt;=8,"OK","超過"))</f>
        <v>限8字</v>
      </c>
      <c r="K388" s="33"/>
      <c r="L388" s="33"/>
      <c r="M388" s="33"/>
      <c r="N388" s="33"/>
      <c r="O388" s="33"/>
      <c r="P388" s="33"/>
      <c r="Q388" s="33"/>
      <c r="R388" s="33"/>
      <c r="T388" s="32"/>
      <c r="U388" s="32"/>
      <c r="V388" s="32"/>
      <c r="W388" s="32"/>
      <c r="X388" s="32"/>
      <c r="Y388" s="32"/>
      <c r="Z388" s="32"/>
      <c r="AA388" s="32"/>
      <c r="AB388" s="32"/>
      <c r="AC388" s="32"/>
      <c r="AD388" s="32"/>
      <c r="AE388" s="32"/>
      <c r="AF388" s="32"/>
      <c r="AG388" s="32"/>
    </row>
    <row r="389" ht="21.75" customHeight="1">
      <c r="A389" s="29"/>
      <c r="B389" s="51"/>
      <c r="C389" s="33" t="s">
        <v>73</v>
      </c>
      <c r="D389" s="33"/>
      <c r="E389" s="33"/>
      <c r="F389" s="33"/>
      <c r="G389" s="33"/>
      <c r="H389" s="33"/>
      <c r="I389" s="33"/>
      <c r="J389" s="33"/>
      <c r="K389" s="33"/>
      <c r="L389" s="33"/>
      <c r="M389" s="33"/>
      <c r="N389" s="33"/>
      <c r="O389" s="33"/>
      <c r="P389" s="33"/>
      <c r="Q389" s="33"/>
      <c r="R389" s="33"/>
      <c r="T389" s="32"/>
      <c r="U389" s="32"/>
      <c r="V389" s="32"/>
      <c r="W389" s="32"/>
      <c r="X389" s="32"/>
      <c r="Y389" s="32"/>
      <c r="Z389" s="32"/>
      <c r="AA389" s="32"/>
      <c r="AB389" s="32"/>
      <c r="AC389" s="32"/>
      <c r="AD389" s="32"/>
      <c r="AE389" s="32"/>
      <c r="AF389" s="32"/>
      <c r="AG389" s="32"/>
    </row>
    <row r="390" ht="21.75" customHeight="1">
      <c r="A390" s="29"/>
      <c r="B390" s="51"/>
      <c r="C390" s="33" t="s">
        <v>73</v>
      </c>
      <c r="D390" s="33"/>
      <c r="E390" s="33"/>
      <c r="F390" s="33"/>
      <c r="G390" s="33"/>
      <c r="H390" s="33"/>
      <c r="I390" s="33"/>
      <c r="J390" s="33"/>
      <c r="K390" s="33"/>
      <c r="L390" s="33"/>
      <c r="M390" s="33"/>
      <c r="N390" s="33"/>
      <c r="O390" s="33"/>
      <c r="P390" s="33"/>
      <c r="Q390" s="33"/>
      <c r="R390" s="33"/>
      <c r="T390" s="32"/>
      <c r="U390" s="32"/>
      <c r="V390" s="32"/>
      <c r="W390" s="32"/>
      <c r="X390" s="32"/>
      <c r="Y390" s="32"/>
      <c r="Z390" s="32"/>
      <c r="AA390" s="32"/>
      <c r="AB390" s="32"/>
      <c r="AC390" s="32"/>
      <c r="AD390" s="32"/>
      <c r="AE390" s="32"/>
      <c r="AF390" s="32"/>
      <c r="AG390" s="32"/>
    </row>
    <row r="391" ht="15.75" customHeight="1"/>
    <row r="392" ht="22.5" customHeight="1">
      <c r="A392" s="26" t="s">
        <v>1107</v>
      </c>
      <c r="B392" s="26" t="s">
        <v>1827</v>
      </c>
      <c r="C392" s="27" t="s">
        <v>742</v>
      </c>
      <c r="D392" s="6"/>
      <c r="E392" s="6"/>
      <c r="F392" s="7"/>
      <c r="G392" s="27" t="s">
        <v>746</v>
      </c>
      <c r="H392" s="6"/>
      <c r="I392" s="6"/>
      <c r="J392" s="7"/>
      <c r="K392" s="27" t="s">
        <v>748</v>
      </c>
      <c r="L392" s="6"/>
      <c r="M392" s="6"/>
      <c r="N392" s="7"/>
      <c r="O392" s="27"/>
      <c r="P392" s="6"/>
      <c r="Q392" s="6"/>
      <c r="R392" s="7"/>
      <c r="T392" s="50" t="s">
        <v>1168</v>
      </c>
      <c r="U392" s="23"/>
      <c r="V392" s="23"/>
      <c r="W392" s="23"/>
      <c r="X392" s="23"/>
      <c r="Y392" s="23"/>
      <c r="Z392" s="23"/>
      <c r="AA392" s="23"/>
      <c r="AB392" s="23"/>
      <c r="AC392" s="23"/>
      <c r="AD392" s="23"/>
      <c r="AE392" s="23"/>
      <c r="AF392" s="23"/>
      <c r="AG392" s="23"/>
    </row>
    <row r="393" ht="21.75" customHeight="1">
      <c r="A393" s="29"/>
      <c r="B393" s="29"/>
      <c r="C393" s="30" t="s">
        <v>76</v>
      </c>
      <c r="D393" s="31" t="s">
        <v>73</v>
      </c>
      <c r="E393" s="7"/>
      <c r="F393" s="16" t="str">
        <f>IF(D393="","限7字",IF(LENB(D393)/2&lt;=7,"OK","超過"))</f>
        <v>限7字</v>
      </c>
      <c r="G393" s="30" t="s">
        <v>779</v>
      </c>
      <c r="H393" s="5" t="s">
        <v>73</v>
      </c>
      <c r="I393" s="7"/>
      <c r="J393" s="16" t="str">
        <f>IF(H393="","待填",IF(ISNUMBER(SEARCH(".",H393)),"OK","記得加副檔名"))</f>
        <v>待填</v>
      </c>
      <c r="K393" s="30" t="s">
        <v>779</v>
      </c>
      <c r="L393" s="5" t="s">
        <v>73</v>
      </c>
      <c r="M393" s="7"/>
      <c r="N393" s="16" t="str">
        <f>IF(L393="","待填",IF(ISNUMBER(SEARCH(".",L393)),"OK","記得加副檔名"))</f>
        <v>待填</v>
      </c>
      <c r="O393" s="33" t="s">
        <v>73</v>
      </c>
      <c r="P393" s="33"/>
      <c r="Q393" s="33"/>
      <c r="R393" s="33"/>
      <c r="T393" s="32"/>
      <c r="U393" s="32"/>
      <c r="V393" s="32"/>
      <c r="W393" s="32"/>
      <c r="X393" s="32"/>
      <c r="Y393" s="32"/>
      <c r="Z393" s="32"/>
      <c r="AA393" s="32"/>
      <c r="AB393" s="32"/>
      <c r="AC393" s="32"/>
      <c r="AD393" s="32"/>
      <c r="AE393" s="32"/>
      <c r="AF393" s="32"/>
      <c r="AG393" s="32"/>
    </row>
    <row r="394" ht="21.75" customHeight="1">
      <c r="A394" s="29"/>
      <c r="B394" s="29"/>
      <c r="C394" s="30" t="s">
        <v>112</v>
      </c>
      <c r="D394" s="31" t="s">
        <v>73</v>
      </c>
      <c r="E394" s="7"/>
      <c r="F394" s="16" t="str">
        <f t="shared" ref="F394:F395" si="45">IF(D394="","限8字",IF(LENB(D394)/2&lt;=8,"OK","超過"))</f>
        <v>限8字</v>
      </c>
      <c r="G394" s="30" t="s">
        <v>302</v>
      </c>
      <c r="H394" s="31" t="s">
        <v>73</v>
      </c>
      <c r="I394" s="7"/>
      <c r="J394" s="16" t="str">
        <f>IF(H394="","限5字",IF(LENB(H394)/2&lt;=5,"OK","超過"))</f>
        <v>限5字</v>
      </c>
      <c r="K394" s="30" t="s">
        <v>302</v>
      </c>
      <c r="L394" s="31" t="s">
        <v>73</v>
      </c>
      <c r="M394" s="7"/>
      <c r="N394" s="16" t="str">
        <f>IF(L394="","限5字",IF(LENB(L394)/2&lt;=5,"OK","超過"))</f>
        <v>限5字</v>
      </c>
      <c r="O394" s="33" t="s">
        <v>73</v>
      </c>
      <c r="P394" s="33"/>
      <c r="Q394" s="33"/>
      <c r="R394" s="33"/>
      <c r="T394" s="32"/>
      <c r="U394" s="32"/>
      <c r="V394" s="32"/>
      <c r="W394" s="32"/>
      <c r="X394" s="32"/>
      <c r="Y394" s="32"/>
      <c r="Z394" s="32"/>
      <c r="AA394" s="32"/>
      <c r="AB394" s="32"/>
      <c r="AC394" s="32"/>
      <c r="AD394" s="32"/>
      <c r="AE394" s="32"/>
      <c r="AF394" s="32"/>
      <c r="AG394" s="32"/>
    </row>
    <row r="395" ht="21.75" customHeight="1">
      <c r="A395" s="29"/>
      <c r="B395" s="29"/>
      <c r="C395" s="30" t="s">
        <v>112</v>
      </c>
      <c r="D395" s="31" t="s">
        <v>73</v>
      </c>
      <c r="E395" s="7"/>
      <c r="F395" s="16" t="str">
        <f t="shared" si="45"/>
        <v>限8字</v>
      </c>
      <c r="G395" s="30" t="s">
        <v>112</v>
      </c>
      <c r="H395" s="31" t="s">
        <v>73</v>
      </c>
      <c r="I395" s="7"/>
      <c r="J395" s="16" t="str">
        <f>IF(H395="","限7字",IF(LENB(H395)/2&lt;=7,"OK","超過"))</f>
        <v>限7字</v>
      </c>
      <c r="K395" s="30" t="s">
        <v>112</v>
      </c>
      <c r="L395" s="31" t="s">
        <v>73</v>
      </c>
      <c r="M395" s="7"/>
      <c r="N395" s="16" t="str">
        <f>IF(L395="","限7字",IF(LENB(L395)/2&lt;=7,"OK","超過"))</f>
        <v>限7字</v>
      </c>
      <c r="O395" s="33" t="s">
        <v>73</v>
      </c>
      <c r="P395" s="33"/>
      <c r="Q395" s="33"/>
      <c r="R395" s="33"/>
      <c r="T395" s="32"/>
      <c r="U395" s="32"/>
      <c r="V395" s="32"/>
      <c r="W395" s="32"/>
      <c r="X395" s="32"/>
      <c r="Y395" s="32"/>
      <c r="Z395" s="32"/>
      <c r="AA395" s="32"/>
      <c r="AB395" s="32"/>
      <c r="AC395" s="32"/>
      <c r="AD395" s="32"/>
      <c r="AE395" s="32"/>
      <c r="AF395" s="32"/>
      <c r="AG395" s="32"/>
    </row>
    <row r="396" ht="21.75" customHeight="1">
      <c r="A396" s="29"/>
      <c r="B396" s="29"/>
      <c r="C396" s="33" t="s">
        <v>73</v>
      </c>
      <c r="D396" s="33"/>
      <c r="E396" s="33"/>
      <c r="F396" s="33"/>
      <c r="G396" s="30" t="s">
        <v>127</v>
      </c>
      <c r="H396" s="31" t="s">
        <v>73</v>
      </c>
      <c r="I396" s="7"/>
      <c r="J396" s="16" t="str">
        <f>IF(H396="","限8字",IF(LENB(H396)/2&lt;=8,"OK","超過"))</f>
        <v>限8字</v>
      </c>
      <c r="K396" s="30" t="s">
        <v>127</v>
      </c>
      <c r="L396" s="31" t="s">
        <v>73</v>
      </c>
      <c r="M396" s="7"/>
      <c r="N396" s="16" t="str">
        <f>IF(L396="","限8字",IF(LENB(L396)/2&lt;=8,"OK","超過"))</f>
        <v>限8字</v>
      </c>
      <c r="O396" s="33" t="s">
        <v>73</v>
      </c>
      <c r="P396" s="33"/>
      <c r="Q396" s="33"/>
      <c r="R396" s="33"/>
      <c r="T396" s="32"/>
      <c r="U396" s="32"/>
      <c r="V396" s="32"/>
      <c r="W396" s="32"/>
      <c r="X396" s="32"/>
      <c r="Y396" s="32"/>
      <c r="Z396" s="32"/>
      <c r="AA396" s="32"/>
      <c r="AB396" s="32"/>
      <c r="AC396" s="32"/>
      <c r="AD396" s="32"/>
      <c r="AE396" s="32"/>
      <c r="AF396" s="32"/>
      <c r="AG396" s="32"/>
    </row>
    <row r="397" ht="21.75" customHeight="1">
      <c r="A397" s="29"/>
      <c r="B397" s="29"/>
      <c r="C397" s="33" t="s">
        <v>73</v>
      </c>
      <c r="D397" s="33"/>
      <c r="E397" s="33"/>
      <c r="F397" s="33"/>
      <c r="G397" s="33" t="s">
        <v>73</v>
      </c>
      <c r="H397" s="33"/>
      <c r="I397" s="33"/>
      <c r="J397" s="33"/>
      <c r="K397" s="33" t="s">
        <v>73</v>
      </c>
      <c r="L397" s="33"/>
      <c r="M397" s="33"/>
      <c r="N397" s="33"/>
      <c r="O397" s="33" t="s">
        <v>73</v>
      </c>
      <c r="P397" s="33"/>
      <c r="Q397" s="33"/>
      <c r="R397" s="33"/>
      <c r="T397" s="32"/>
      <c r="U397" s="32"/>
      <c r="V397" s="32"/>
      <c r="W397" s="32"/>
      <c r="X397" s="32"/>
      <c r="Y397" s="32"/>
      <c r="Z397" s="32"/>
      <c r="AA397" s="32"/>
      <c r="AB397" s="32"/>
      <c r="AC397" s="32"/>
      <c r="AD397" s="32"/>
      <c r="AE397" s="32"/>
      <c r="AF397" s="32"/>
      <c r="AG397" s="32"/>
    </row>
    <row r="398" ht="21.75" customHeight="1">
      <c r="A398" s="29"/>
      <c r="B398" s="29"/>
      <c r="C398" s="33" t="s">
        <v>73</v>
      </c>
      <c r="D398" s="33"/>
      <c r="E398" s="33"/>
      <c r="F398" s="33"/>
      <c r="G398" s="33" t="s">
        <v>73</v>
      </c>
      <c r="H398" s="33"/>
      <c r="I398" s="33"/>
      <c r="J398" s="33"/>
      <c r="K398" s="33" t="s">
        <v>73</v>
      </c>
      <c r="L398" s="33"/>
      <c r="M398" s="33"/>
      <c r="N398" s="33"/>
      <c r="O398" s="33" t="s">
        <v>73</v>
      </c>
      <c r="P398" s="33"/>
      <c r="Q398" s="33"/>
      <c r="R398" s="33"/>
      <c r="T398" s="32"/>
      <c r="U398" s="32"/>
      <c r="V398" s="32"/>
      <c r="W398" s="32"/>
      <c r="X398" s="32"/>
      <c r="Y398" s="32"/>
      <c r="Z398" s="32"/>
      <c r="AA398" s="32"/>
      <c r="AB398" s="32"/>
      <c r="AC398" s="32"/>
      <c r="AD398" s="32"/>
      <c r="AE398" s="32"/>
      <c r="AF398" s="32"/>
      <c r="AG398" s="32"/>
    </row>
    <row r="399" ht="15.75" customHeight="1"/>
    <row r="400" ht="22.5" customHeight="1">
      <c r="A400" s="26" t="s">
        <v>1107</v>
      </c>
      <c r="B400" s="26" t="s">
        <v>1828</v>
      </c>
      <c r="C400" s="27" t="s">
        <v>742</v>
      </c>
      <c r="D400" s="6"/>
      <c r="E400" s="6"/>
      <c r="F400" s="7"/>
      <c r="G400" s="27" t="s">
        <v>746</v>
      </c>
      <c r="H400" s="6"/>
      <c r="I400" s="6"/>
      <c r="J400" s="7"/>
      <c r="K400" s="27" t="s">
        <v>748</v>
      </c>
      <c r="L400" s="6"/>
      <c r="M400" s="6"/>
      <c r="N400" s="7"/>
      <c r="O400" s="27"/>
      <c r="P400" s="6"/>
      <c r="Q400" s="6"/>
      <c r="R400" s="7"/>
      <c r="T400" s="50" t="s">
        <v>1174</v>
      </c>
      <c r="U400" s="23"/>
      <c r="V400" s="23"/>
      <c r="W400" s="23"/>
      <c r="X400" s="23"/>
      <c r="Y400" s="23"/>
      <c r="Z400" s="23"/>
      <c r="AA400" s="23"/>
      <c r="AB400" s="23"/>
      <c r="AC400" s="23"/>
      <c r="AD400" s="23"/>
      <c r="AE400" s="23"/>
      <c r="AF400" s="23"/>
      <c r="AG400" s="23"/>
    </row>
    <row r="401" ht="21.75" customHeight="1">
      <c r="A401" s="29"/>
      <c r="B401" s="29"/>
      <c r="C401" s="30" t="s">
        <v>779</v>
      </c>
      <c r="D401" s="5" t="s">
        <v>73</v>
      </c>
      <c r="E401" s="7"/>
      <c r="F401" s="16" t="str">
        <f>IF(D401="","待填",IF(ISNUMBER(SEARCH(".",D401)),"OK","記得加副檔名"))</f>
        <v>待填</v>
      </c>
      <c r="G401" s="30" t="s">
        <v>779</v>
      </c>
      <c r="H401" s="5" t="s">
        <v>73</v>
      </c>
      <c r="I401" s="7"/>
      <c r="J401" s="16" t="str">
        <f>IF(H401="","待填",IF(ISNUMBER(SEARCH(".",H401)),"OK","記得加副檔名"))</f>
        <v>待填</v>
      </c>
      <c r="K401" s="30" t="s">
        <v>779</v>
      </c>
      <c r="L401" s="5" t="s">
        <v>73</v>
      </c>
      <c r="M401" s="7"/>
      <c r="N401" s="16" t="str">
        <f>IF(L401="","待填",IF(ISNUMBER(SEARCH(".",L401)),"OK","記得加副檔名"))</f>
        <v>待填</v>
      </c>
      <c r="O401" s="33" t="s">
        <v>73</v>
      </c>
      <c r="P401" s="33"/>
      <c r="Q401" s="33"/>
      <c r="R401" s="33"/>
      <c r="T401" s="32"/>
      <c r="U401" s="32"/>
      <c r="V401" s="32"/>
      <c r="W401" s="32"/>
      <c r="X401" s="32"/>
      <c r="Y401" s="32"/>
      <c r="Z401" s="32"/>
      <c r="AA401" s="32"/>
      <c r="AB401" s="32"/>
      <c r="AC401" s="32"/>
      <c r="AD401" s="32"/>
      <c r="AE401" s="32"/>
      <c r="AF401" s="32"/>
      <c r="AG401" s="32"/>
    </row>
    <row r="402" ht="21.75" customHeight="1">
      <c r="A402" s="29"/>
      <c r="B402" s="29"/>
      <c r="C402" s="30" t="s">
        <v>127</v>
      </c>
      <c r="D402" s="31" t="s">
        <v>73</v>
      </c>
      <c r="E402" s="7"/>
      <c r="F402" s="16" t="str">
        <f>IF(D402="","限8字",IF(LENB(D402)/2&lt;=8,"OK","超過"))</f>
        <v>限8字</v>
      </c>
      <c r="G402" s="30" t="s">
        <v>127</v>
      </c>
      <c r="H402" s="31" t="s">
        <v>73</v>
      </c>
      <c r="I402" s="7"/>
      <c r="J402" s="16" t="str">
        <f>IF(H402="","限8字",IF(LENB(H402)/2&lt;=8,"OK","超過"))</f>
        <v>限8字</v>
      </c>
      <c r="K402" s="30" t="s">
        <v>127</v>
      </c>
      <c r="L402" s="31" t="s">
        <v>73</v>
      </c>
      <c r="M402" s="7"/>
      <c r="N402" s="16" t="str">
        <f>IF(L402="","限8字",IF(LENB(L402)/2&lt;=8,"OK","超過"))</f>
        <v>限8字</v>
      </c>
      <c r="O402" s="33" t="s">
        <v>73</v>
      </c>
      <c r="P402" s="33"/>
      <c r="Q402" s="33"/>
      <c r="R402" s="33"/>
      <c r="T402" s="32"/>
      <c r="U402" s="32"/>
      <c r="V402" s="32"/>
      <c r="W402" s="32"/>
      <c r="X402" s="32"/>
      <c r="Y402" s="32"/>
      <c r="Z402" s="32"/>
      <c r="AA402" s="32"/>
      <c r="AB402" s="32"/>
      <c r="AC402" s="32"/>
      <c r="AD402" s="32"/>
      <c r="AE402" s="32"/>
      <c r="AF402" s="32"/>
      <c r="AG402" s="32"/>
    </row>
    <row r="403" ht="21.75" customHeight="1">
      <c r="A403" s="29"/>
      <c r="B403" s="29"/>
      <c r="C403" s="30" t="s">
        <v>302</v>
      </c>
      <c r="D403" s="31" t="s">
        <v>73</v>
      </c>
      <c r="E403" s="7"/>
      <c r="F403" s="16" t="str">
        <f>IF(D403="","限5字",IF(LENB(D403)/2&lt;=5,"OK","超過"))</f>
        <v>限5字</v>
      </c>
      <c r="G403" s="30" t="s">
        <v>302</v>
      </c>
      <c r="H403" s="31" t="s">
        <v>73</v>
      </c>
      <c r="I403" s="7"/>
      <c r="J403" s="16" t="str">
        <f>IF(H403="","限5字",IF(LENB(H403)/2&lt;=5,"OK","超過"))</f>
        <v>限5字</v>
      </c>
      <c r="K403" s="30" t="s">
        <v>302</v>
      </c>
      <c r="L403" s="31" t="s">
        <v>73</v>
      </c>
      <c r="M403" s="7"/>
      <c r="N403" s="16" t="str">
        <f>IF(L403="","限5字",IF(LENB(L403)/2&lt;=5,"OK","超過"))</f>
        <v>限5字</v>
      </c>
      <c r="O403" s="33" t="s">
        <v>73</v>
      </c>
      <c r="P403" s="33"/>
      <c r="Q403" s="33"/>
      <c r="R403" s="33"/>
      <c r="T403" s="32"/>
      <c r="U403" s="32"/>
      <c r="V403" s="32"/>
      <c r="W403" s="32"/>
      <c r="X403" s="32"/>
      <c r="Y403" s="32"/>
      <c r="Z403" s="32"/>
      <c r="AA403" s="32"/>
      <c r="AB403" s="32"/>
      <c r="AC403" s="32"/>
      <c r="AD403" s="32"/>
      <c r="AE403" s="32"/>
      <c r="AF403" s="32"/>
      <c r="AG403" s="32"/>
    </row>
    <row r="404" ht="21.75" customHeight="1">
      <c r="A404" s="29"/>
      <c r="B404" s="29"/>
      <c r="C404" s="30" t="s">
        <v>112</v>
      </c>
      <c r="D404" s="31" t="s">
        <v>73</v>
      </c>
      <c r="E404" s="7"/>
      <c r="F404" s="16" t="str">
        <f>IF(D404="","限6字",IF(LENB(D404)/2&lt;=6,"OK","超過"))</f>
        <v>限6字</v>
      </c>
      <c r="G404" s="30" t="s">
        <v>112</v>
      </c>
      <c r="H404" s="31" t="s">
        <v>73</v>
      </c>
      <c r="I404" s="7"/>
      <c r="J404" s="16" t="str">
        <f>IF(H404="","限6字",IF(LENB(H404)/2&lt;=6,"OK","超過"))</f>
        <v>限6字</v>
      </c>
      <c r="K404" s="30" t="s">
        <v>112</v>
      </c>
      <c r="L404" s="31" t="s">
        <v>73</v>
      </c>
      <c r="M404" s="7"/>
      <c r="N404" s="16" t="str">
        <f>IF(L404="","限6字",IF(LENB(L404)/2&lt;=6,"OK","超過"))</f>
        <v>限6字</v>
      </c>
      <c r="O404" s="33" t="s">
        <v>73</v>
      </c>
      <c r="P404" s="33"/>
      <c r="Q404" s="33"/>
      <c r="R404" s="33"/>
      <c r="T404" s="32"/>
      <c r="U404" s="32"/>
      <c r="V404" s="32"/>
      <c r="W404" s="32"/>
      <c r="X404" s="32"/>
      <c r="Y404" s="32"/>
      <c r="Z404" s="32"/>
      <c r="AA404" s="32"/>
      <c r="AB404" s="32"/>
      <c r="AC404" s="32"/>
      <c r="AD404" s="32"/>
      <c r="AE404" s="32"/>
      <c r="AF404" s="32"/>
      <c r="AG404" s="32"/>
    </row>
    <row r="405" ht="21.75" customHeight="1">
      <c r="A405" s="29"/>
      <c r="B405" s="29"/>
      <c r="C405" s="33" t="s">
        <v>73</v>
      </c>
      <c r="D405" s="33"/>
      <c r="E405" s="33"/>
      <c r="F405" s="33"/>
      <c r="G405" s="33" t="s">
        <v>73</v>
      </c>
      <c r="H405" s="33"/>
      <c r="I405" s="33"/>
      <c r="J405" s="33"/>
      <c r="K405" s="33" t="s">
        <v>73</v>
      </c>
      <c r="L405" s="33"/>
      <c r="M405" s="33"/>
      <c r="N405" s="33"/>
      <c r="O405" s="33" t="s">
        <v>73</v>
      </c>
      <c r="P405" s="33"/>
      <c r="Q405" s="33"/>
      <c r="R405" s="33"/>
      <c r="T405" s="32"/>
      <c r="U405" s="32"/>
      <c r="V405" s="32"/>
      <c r="W405" s="32"/>
      <c r="X405" s="32"/>
      <c r="Y405" s="32"/>
      <c r="Z405" s="32"/>
      <c r="AA405" s="32"/>
      <c r="AB405" s="32"/>
      <c r="AC405" s="32"/>
      <c r="AD405" s="32"/>
      <c r="AE405" s="32"/>
      <c r="AF405" s="32"/>
      <c r="AG405" s="32"/>
    </row>
    <row r="406" ht="21.75" customHeight="1">
      <c r="A406" s="29"/>
      <c r="B406" s="29"/>
      <c r="C406" s="33" t="s">
        <v>73</v>
      </c>
      <c r="D406" s="33"/>
      <c r="E406" s="33"/>
      <c r="F406" s="33"/>
      <c r="G406" s="33" t="s">
        <v>73</v>
      </c>
      <c r="H406" s="33"/>
      <c r="I406" s="33"/>
      <c r="J406" s="33"/>
      <c r="K406" s="33" t="s">
        <v>73</v>
      </c>
      <c r="L406" s="33"/>
      <c r="M406" s="33"/>
      <c r="N406" s="33"/>
      <c r="O406" s="33" t="s">
        <v>73</v>
      </c>
      <c r="P406" s="33"/>
      <c r="Q406" s="33"/>
      <c r="R406" s="33"/>
      <c r="T406" s="32"/>
      <c r="U406" s="32"/>
      <c r="V406" s="32"/>
      <c r="W406" s="32"/>
      <c r="X406" s="32"/>
      <c r="Y406" s="32"/>
      <c r="Z406" s="32"/>
      <c r="AA406" s="32"/>
      <c r="AB406" s="32"/>
      <c r="AC406" s="32"/>
      <c r="AD406" s="32"/>
      <c r="AE406" s="32"/>
      <c r="AF406" s="32"/>
      <c r="AG406" s="32"/>
    </row>
    <row r="407" ht="15.75" customHeight="1"/>
    <row r="408" ht="22.5" customHeight="1">
      <c r="A408" s="26" t="s">
        <v>1107</v>
      </c>
      <c r="B408" s="26" t="s">
        <v>1829</v>
      </c>
      <c r="C408" s="27" t="s">
        <v>748</v>
      </c>
      <c r="D408" s="6"/>
      <c r="E408" s="6"/>
      <c r="F408" s="7"/>
      <c r="G408" s="27" t="s">
        <v>746</v>
      </c>
      <c r="H408" s="6"/>
      <c r="I408" s="6"/>
      <c r="J408" s="7"/>
      <c r="K408" s="27" t="s">
        <v>742</v>
      </c>
      <c r="L408" s="6"/>
      <c r="M408" s="6"/>
      <c r="N408" s="7"/>
      <c r="O408" s="27"/>
      <c r="P408" s="6"/>
      <c r="Q408" s="6"/>
      <c r="R408" s="7"/>
      <c r="T408" s="50" t="s">
        <v>1180</v>
      </c>
      <c r="U408" s="23"/>
      <c r="V408" s="23"/>
      <c r="W408" s="23"/>
      <c r="X408" s="23"/>
      <c r="Y408" s="23"/>
      <c r="Z408" s="23"/>
      <c r="AA408" s="23"/>
      <c r="AB408" s="23"/>
      <c r="AC408" s="23"/>
      <c r="AD408" s="23"/>
      <c r="AE408" s="23"/>
      <c r="AF408" s="23"/>
      <c r="AG408" s="23"/>
    </row>
    <row r="409" ht="21.75" customHeight="1">
      <c r="A409" s="29"/>
      <c r="B409" s="29"/>
      <c r="C409" s="30" t="s">
        <v>98</v>
      </c>
      <c r="D409" s="31" t="s">
        <v>73</v>
      </c>
      <c r="E409" s="7"/>
      <c r="F409" s="16" t="str">
        <f>IF(D409="","待填","OK")</f>
        <v>待填</v>
      </c>
      <c r="G409" s="30" t="s">
        <v>98</v>
      </c>
      <c r="H409" s="31" t="s">
        <v>73</v>
      </c>
      <c r="I409" s="7"/>
      <c r="J409" s="16" t="str">
        <f>IF(H409="","待填","OK")</f>
        <v>待填</v>
      </c>
      <c r="K409" s="30" t="s">
        <v>98</v>
      </c>
      <c r="L409" s="31" t="s">
        <v>73</v>
      </c>
      <c r="M409" s="7"/>
      <c r="N409" s="16" t="str">
        <f>IF(L409="","待填","OK")</f>
        <v>待填</v>
      </c>
      <c r="O409" s="33" t="s">
        <v>73</v>
      </c>
      <c r="P409" s="33"/>
      <c r="Q409" s="33"/>
      <c r="R409" s="33"/>
      <c r="T409" s="32"/>
      <c r="U409" s="32"/>
      <c r="V409" s="32"/>
      <c r="W409" s="32"/>
      <c r="X409" s="32"/>
      <c r="Y409" s="32"/>
      <c r="Z409" s="32"/>
      <c r="AA409" s="32"/>
      <c r="AB409" s="32"/>
      <c r="AC409" s="32"/>
      <c r="AD409" s="32"/>
      <c r="AE409" s="32"/>
      <c r="AF409" s="32"/>
      <c r="AG409" s="32"/>
    </row>
    <row r="410" ht="21.75" customHeight="1">
      <c r="A410" s="29"/>
      <c r="B410" s="29"/>
      <c r="C410" s="30" t="s">
        <v>112</v>
      </c>
      <c r="D410" s="31" t="s">
        <v>73</v>
      </c>
      <c r="E410" s="7"/>
      <c r="F410" s="16" t="str">
        <f>IF(D410="","限7字",IF(LENB(D410)/2&lt;=7,"OK","超過"))</f>
        <v>限7字</v>
      </c>
      <c r="G410" s="30" t="s">
        <v>112</v>
      </c>
      <c r="H410" s="31" t="s">
        <v>73</v>
      </c>
      <c r="I410" s="7"/>
      <c r="J410" s="16" t="str">
        <f>IF(H410="","限7字",IF(LENB(H410)/2&lt;=7,"OK","超過"))</f>
        <v>限7字</v>
      </c>
      <c r="K410" s="30" t="s">
        <v>112</v>
      </c>
      <c r="L410" s="31" t="s">
        <v>73</v>
      </c>
      <c r="M410" s="7"/>
      <c r="N410" s="16" t="str">
        <f>IF(L410="","限7字",IF(LENB(L410)/2&lt;=7,"OK","超過"))</f>
        <v>限7字</v>
      </c>
      <c r="O410" s="33" t="s">
        <v>73</v>
      </c>
      <c r="P410" s="33"/>
      <c r="Q410" s="33"/>
      <c r="R410" s="33"/>
      <c r="T410" s="32"/>
      <c r="U410" s="32"/>
      <c r="V410" s="32"/>
      <c r="W410" s="32"/>
      <c r="X410" s="32"/>
      <c r="Y410" s="32"/>
      <c r="Z410" s="32"/>
      <c r="AA410" s="32"/>
      <c r="AB410" s="32"/>
      <c r="AC410" s="32"/>
      <c r="AD410" s="32"/>
      <c r="AE410" s="32"/>
      <c r="AF410" s="32"/>
      <c r="AG410" s="32"/>
    </row>
    <row r="411" ht="21.75" customHeight="1">
      <c r="A411" s="29"/>
      <c r="B411" s="29"/>
      <c r="C411" s="30" t="s">
        <v>1808</v>
      </c>
      <c r="D411" s="31" t="s">
        <v>73</v>
      </c>
      <c r="E411" s="7"/>
      <c r="F411" s="16" t="str">
        <f>IF(D411="","待填","OK")</f>
        <v>待填</v>
      </c>
      <c r="G411" s="30" t="s">
        <v>1808</v>
      </c>
      <c r="H411" s="31" t="s">
        <v>73</v>
      </c>
      <c r="I411" s="7"/>
      <c r="J411" s="16" t="str">
        <f>IF(H411="","待填","OK")</f>
        <v>待填</v>
      </c>
      <c r="K411" s="30" t="s">
        <v>1808</v>
      </c>
      <c r="L411" s="31" t="s">
        <v>73</v>
      </c>
      <c r="M411" s="7"/>
      <c r="N411" s="16" t="str">
        <f>IF(L411="","待填","OK")</f>
        <v>待填</v>
      </c>
      <c r="O411" s="33" t="s">
        <v>73</v>
      </c>
      <c r="P411" s="33"/>
      <c r="Q411" s="33"/>
      <c r="R411" s="33"/>
      <c r="T411" s="32"/>
      <c r="U411" s="32"/>
      <c r="V411" s="32"/>
      <c r="W411" s="32"/>
      <c r="X411" s="32"/>
      <c r="Y411" s="32"/>
      <c r="Z411" s="32"/>
      <c r="AA411" s="32"/>
      <c r="AB411" s="32"/>
      <c r="AC411" s="32"/>
      <c r="AD411" s="32"/>
      <c r="AE411" s="32"/>
      <c r="AF411" s="32"/>
      <c r="AG411" s="32"/>
    </row>
    <row r="412" ht="21.75" customHeight="1">
      <c r="A412" s="29"/>
      <c r="B412" s="29"/>
      <c r="C412" s="33" t="s">
        <v>73</v>
      </c>
      <c r="D412" s="33"/>
      <c r="E412" s="33"/>
      <c r="F412" s="33"/>
      <c r="G412" s="33" t="s">
        <v>73</v>
      </c>
      <c r="H412" s="33"/>
      <c r="I412" s="33"/>
      <c r="J412" s="33"/>
      <c r="K412" s="33" t="s">
        <v>73</v>
      </c>
      <c r="L412" s="33"/>
      <c r="M412" s="33"/>
      <c r="N412" s="33"/>
      <c r="O412" s="33" t="s">
        <v>73</v>
      </c>
      <c r="P412" s="33"/>
      <c r="Q412" s="33"/>
      <c r="R412" s="33"/>
      <c r="T412" s="32"/>
      <c r="U412" s="32"/>
      <c r="V412" s="32"/>
      <c r="W412" s="32"/>
      <c r="X412" s="32"/>
      <c r="Y412" s="32"/>
      <c r="Z412" s="32"/>
      <c r="AA412" s="32"/>
      <c r="AB412" s="32"/>
      <c r="AC412" s="32"/>
      <c r="AD412" s="32"/>
      <c r="AE412" s="32"/>
      <c r="AF412" s="32"/>
      <c r="AG412" s="32"/>
    </row>
    <row r="413" ht="21.75" customHeight="1">
      <c r="A413" s="29"/>
      <c r="B413" s="29"/>
      <c r="C413" s="33" t="s">
        <v>73</v>
      </c>
      <c r="D413" s="33"/>
      <c r="E413" s="33"/>
      <c r="F413" s="33"/>
      <c r="G413" s="33" t="s">
        <v>73</v>
      </c>
      <c r="H413" s="33"/>
      <c r="I413" s="33"/>
      <c r="J413" s="33"/>
      <c r="K413" s="33" t="s">
        <v>73</v>
      </c>
      <c r="L413" s="33"/>
      <c r="M413" s="33"/>
      <c r="N413" s="33"/>
      <c r="O413" s="33" t="s">
        <v>73</v>
      </c>
      <c r="P413" s="33"/>
      <c r="Q413" s="33"/>
      <c r="R413" s="33"/>
      <c r="T413" s="32"/>
      <c r="U413" s="32"/>
      <c r="V413" s="32"/>
      <c r="W413" s="32"/>
      <c r="X413" s="32"/>
      <c r="Y413" s="32"/>
      <c r="Z413" s="32"/>
      <c r="AA413" s="32"/>
      <c r="AB413" s="32"/>
      <c r="AC413" s="32"/>
      <c r="AD413" s="32"/>
      <c r="AE413" s="32"/>
      <c r="AF413" s="32"/>
      <c r="AG413" s="32"/>
    </row>
    <row r="414" ht="21.75" customHeight="1">
      <c r="A414" s="29"/>
      <c r="B414" s="29"/>
      <c r="C414" s="33" t="s">
        <v>73</v>
      </c>
      <c r="D414" s="33"/>
      <c r="E414" s="33"/>
      <c r="F414" s="33"/>
      <c r="G414" s="33" t="s">
        <v>73</v>
      </c>
      <c r="H414" s="33"/>
      <c r="I414" s="33"/>
      <c r="J414" s="33"/>
      <c r="K414" s="33" t="s">
        <v>73</v>
      </c>
      <c r="L414" s="33"/>
      <c r="M414" s="33"/>
      <c r="N414" s="33"/>
      <c r="O414" s="33" t="s">
        <v>73</v>
      </c>
      <c r="P414" s="33"/>
      <c r="Q414" s="33"/>
      <c r="R414" s="33"/>
      <c r="T414" s="32"/>
      <c r="U414" s="32"/>
      <c r="V414" s="32"/>
      <c r="W414" s="32"/>
      <c r="X414" s="32"/>
      <c r="Y414" s="32"/>
      <c r="Z414" s="32"/>
      <c r="AA414" s="32"/>
      <c r="AB414" s="32"/>
      <c r="AC414" s="32"/>
      <c r="AD414" s="32"/>
      <c r="AE414" s="32"/>
      <c r="AF414" s="32"/>
      <c r="AG414" s="32"/>
    </row>
    <row r="415" ht="15.75" customHeight="1"/>
    <row r="416" ht="22.5" customHeight="1">
      <c r="A416" s="26" t="s">
        <v>1107</v>
      </c>
      <c r="B416" s="26" t="s">
        <v>1830</v>
      </c>
      <c r="C416" s="27" t="s">
        <v>748</v>
      </c>
      <c r="D416" s="6"/>
      <c r="E416" s="6"/>
      <c r="F416" s="7"/>
      <c r="G416" s="27" t="s">
        <v>746</v>
      </c>
      <c r="H416" s="6"/>
      <c r="I416" s="6"/>
      <c r="J416" s="7"/>
      <c r="K416" s="27" t="s">
        <v>742</v>
      </c>
      <c r="L416" s="6"/>
      <c r="M416" s="6"/>
      <c r="N416" s="7"/>
      <c r="O416" s="27" t="s">
        <v>1831</v>
      </c>
      <c r="P416" s="6"/>
      <c r="Q416" s="6"/>
      <c r="R416" s="7"/>
      <c r="T416" s="50" t="s">
        <v>1186</v>
      </c>
      <c r="U416" s="23"/>
      <c r="V416" s="23"/>
      <c r="W416" s="23"/>
      <c r="X416" s="23"/>
      <c r="Y416" s="23"/>
      <c r="Z416" s="23"/>
      <c r="AA416" s="23"/>
      <c r="AB416" s="23"/>
      <c r="AC416" s="23"/>
      <c r="AD416" s="23"/>
      <c r="AE416" s="23"/>
      <c r="AF416" s="23"/>
      <c r="AG416" s="23"/>
    </row>
    <row r="417" ht="21.75" customHeight="1">
      <c r="A417" s="29"/>
      <c r="B417" s="29"/>
      <c r="C417" s="30" t="s">
        <v>1143</v>
      </c>
      <c r="D417" s="5" t="s">
        <v>73</v>
      </c>
      <c r="E417" s="7"/>
      <c r="F417" s="16" t="str">
        <f>IF(D417="","待填",IF(ISNUMBER(SEARCH(".",D417)),"OK","記得加副檔名"))</f>
        <v>待填</v>
      </c>
      <c r="G417" s="30" t="s">
        <v>1143</v>
      </c>
      <c r="H417" s="5" t="s">
        <v>73</v>
      </c>
      <c r="I417" s="7"/>
      <c r="J417" s="16" t="str">
        <f>IF(H417="","待填",IF(ISNUMBER(SEARCH(".",H417)),"OK","記得加副檔名"))</f>
        <v>待填</v>
      </c>
      <c r="K417" s="30" t="s">
        <v>1143</v>
      </c>
      <c r="L417" s="5" t="s">
        <v>73</v>
      </c>
      <c r="M417" s="7"/>
      <c r="N417" s="16" t="str">
        <f>IF(L417="","待填",IF(ISNUMBER(SEARCH(".",L417)),"OK","記得加副檔名"))</f>
        <v>待填</v>
      </c>
      <c r="O417" s="33" t="s">
        <v>73</v>
      </c>
      <c r="P417" s="33"/>
      <c r="Q417" s="33"/>
      <c r="R417" s="33"/>
      <c r="T417" s="32"/>
      <c r="U417" s="32"/>
      <c r="V417" s="32"/>
      <c r="W417" s="32"/>
      <c r="X417" s="32"/>
      <c r="Y417" s="32"/>
      <c r="Z417" s="32"/>
      <c r="AA417" s="32"/>
      <c r="AB417" s="32"/>
      <c r="AC417" s="32"/>
      <c r="AD417" s="32"/>
      <c r="AE417" s="32"/>
      <c r="AF417" s="32"/>
      <c r="AG417" s="32"/>
    </row>
    <row r="418" ht="21.75" customHeight="1">
      <c r="A418" s="29"/>
      <c r="B418" s="29"/>
      <c r="C418" s="30" t="s">
        <v>112</v>
      </c>
      <c r="D418" s="31" t="s">
        <v>73</v>
      </c>
      <c r="E418" s="7"/>
      <c r="F418" s="16" t="str">
        <f>IF(D418="","限7字",IF(LENB(D418)/2&lt;=7,"OK","超過"))</f>
        <v>限7字</v>
      </c>
      <c r="G418" s="30" t="s">
        <v>112</v>
      </c>
      <c r="H418" s="31" t="s">
        <v>73</v>
      </c>
      <c r="I418" s="7"/>
      <c r="J418" s="16" t="str">
        <f>IF(H418="","限7字",IF(LENB(H418)/2&lt;=7,"OK","超過"))</f>
        <v>限7字</v>
      </c>
      <c r="K418" s="30" t="s">
        <v>112</v>
      </c>
      <c r="L418" s="31" t="s">
        <v>73</v>
      </c>
      <c r="M418" s="7"/>
      <c r="N418" s="16" t="str">
        <f>IF(L418="","限7字",IF(LENB(L418)/2&lt;=7,"OK","超過"))</f>
        <v>限7字</v>
      </c>
      <c r="O418" s="33" t="s">
        <v>73</v>
      </c>
      <c r="P418" s="33"/>
      <c r="Q418" s="33"/>
      <c r="R418" s="33"/>
      <c r="T418" s="32"/>
      <c r="U418" s="32"/>
      <c r="V418" s="32"/>
      <c r="W418" s="32"/>
      <c r="X418" s="32"/>
      <c r="Y418" s="32"/>
      <c r="Z418" s="32"/>
      <c r="AA418" s="32"/>
      <c r="AB418" s="32"/>
      <c r="AC418" s="32"/>
      <c r="AD418" s="32"/>
      <c r="AE418" s="32"/>
      <c r="AF418" s="32"/>
      <c r="AG418" s="32"/>
    </row>
    <row r="419" ht="21.75" customHeight="1">
      <c r="A419" s="29"/>
      <c r="B419" s="29"/>
      <c r="C419" s="30" t="s">
        <v>127</v>
      </c>
      <c r="D419" s="31" t="s">
        <v>73</v>
      </c>
      <c r="E419" s="7"/>
      <c r="F419" s="16" t="str">
        <f>IF(D419="","限8字",IF(LENB(D419)/2&lt;=8,"OK","超過"))</f>
        <v>限8字</v>
      </c>
      <c r="G419" s="30" t="s">
        <v>127</v>
      </c>
      <c r="H419" s="31" t="s">
        <v>73</v>
      </c>
      <c r="I419" s="7"/>
      <c r="J419" s="16" t="str">
        <f>IF(H419="","限8字",IF(LENB(H419)/2&lt;=8,"OK","超過"))</f>
        <v>限8字</v>
      </c>
      <c r="K419" s="30" t="s">
        <v>127</v>
      </c>
      <c r="L419" s="31" t="s">
        <v>73</v>
      </c>
      <c r="M419" s="7"/>
      <c r="N419" s="16" t="str">
        <f>IF(L419="","限8字",IF(LENB(L419)/2&lt;=8,"OK","超過"))</f>
        <v>限8字</v>
      </c>
      <c r="O419" s="33" t="s">
        <v>73</v>
      </c>
      <c r="P419" s="33"/>
      <c r="Q419" s="33"/>
      <c r="R419" s="33"/>
      <c r="T419" s="32"/>
      <c r="U419" s="32"/>
      <c r="V419" s="32"/>
      <c r="W419" s="32"/>
      <c r="X419" s="32"/>
      <c r="Y419" s="32"/>
      <c r="Z419" s="32"/>
      <c r="AA419" s="32"/>
      <c r="AB419" s="32"/>
      <c r="AC419" s="32"/>
      <c r="AD419" s="32"/>
      <c r="AE419" s="32"/>
      <c r="AF419" s="32"/>
      <c r="AG419" s="32"/>
    </row>
    <row r="420" ht="21.75" customHeight="1">
      <c r="A420" s="29"/>
      <c r="B420" s="29"/>
      <c r="C420" s="33" t="s">
        <v>73</v>
      </c>
      <c r="D420" s="33"/>
      <c r="E420" s="33"/>
      <c r="F420" s="33"/>
      <c r="G420" s="33" t="s">
        <v>73</v>
      </c>
      <c r="H420" s="33"/>
      <c r="I420" s="33"/>
      <c r="J420" s="33"/>
      <c r="K420" s="33" t="s">
        <v>73</v>
      </c>
      <c r="L420" s="33"/>
      <c r="M420" s="33"/>
      <c r="N420" s="33"/>
      <c r="O420" s="33" t="s">
        <v>73</v>
      </c>
      <c r="P420" s="33"/>
      <c r="Q420" s="33"/>
      <c r="R420" s="33"/>
      <c r="T420" s="32"/>
      <c r="U420" s="32"/>
      <c r="V420" s="32"/>
      <c r="W420" s="32"/>
      <c r="X420" s="32"/>
      <c r="Y420" s="32"/>
      <c r="Z420" s="32"/>
      <c r="AA420" s="32"/>
      <c r="AB420" s="32"/>
      <c r="AC420" s="32"/>
      <c r="AD420" s="32"/>
      <c r="AE420" s="32"/>
      <c r="AF420" s="32"/>
      <c r="AG420" s="32"/>
    </row>
    <row r="421" ht="21.75" customHeight="1">
      <c r="A421" s="29"/>
      <c r="B421" s="29"/>
      <c r="C421" s="33" t="s">
        <v>73</v>
      </c>
      <c r="D421" s="33"/>
      <c r="E421" s="33"/>
      <c r="F421" s="33"/>
      <c r="G421" s="33" t="s">
        <v>73</v>
      </c>
      <c r="H421" s="33"/>
      <c r="I421" s="33"/>
      <c r="J421" s="33"/>
      <c r="K421" s="33" t="s">
        <v>73</v>
      </c>
      <c r="L421" s="33"/>
      <c r="M421" s="33"/>
      <c r="N421" s="33"/>
      <c r="O421" s="33" t="s">
        <v>73</v>
      </c>
      <c r="P421" s="33"/>
      <c r="Q421" s="33"/>
      <c r="R421" s="33"/>
      <c r="T421" s="32"/>
      <c r="U421" s="32"/>
      <c r="V421" s="32"/>
      <c r="W421" s="32"/>
      <c r="X421" s="32"/>
      <c r="Y421" s="32"/>
      <c r="Z421" s="32"/>
      <c r="AA421" s="32"/>
      <c r="AB421" s="32"/>
      <c r="AC421" s="32"/>
      <c r="AD421" s="32"/>
      <c r="AE421" s="32"/>
      <c r="AF421" s="32"/>
      <c r="AG421" s="32"/>
    </row>
    <row r="422" ht="21.75" customHeight="1">
      <c r="A422" s="29"/>
      <c r="B422" s="29"/>
      <c r="C422" s="33" t="s">
        <v>73</v>
      </c>
      <c r="D422" s="33"/>
      <c r="E422" s="33"/>
      <c r="F422" s="33"/>
      <c r="G422" s="33" t="s">
        <v>73</v>
      </c>
      <c r="H422" s="33"/>
      <c r="I422" s="33"/>
      <c r="J422" s="33"/>
      <c r="K422" s="33" t="s">
        <v>73</v>
      </c>
      <c r="L422" s="33"/>
      <c r="M422" s="33"/>
      <c r="N422" s="33"/>
      <c r="O422" s="33" t="s">
        <v>73</v>
      </c>
      <c r="P422" s="33"/>
      <c r="Q422" s="33"/>
      <c r="R422" s="33"/>
      <c r="T422" s="32"/>
      <c r="U422" s="32"/>
      <c r="V422" s="32"/>
      <c r="W422" s="32"/>
      <c r="X422" s="32"/>
      <c r="Y422" s="32"/>
      <c r="Z422" s="32"/>
      <c r="AA422" s="32"/>
      <c r="AB422" s="32"/>
      <c r="AC422" s="32"/>
      <c r="AD422" s="32"/>
      <c r="AE422" s="32"/>
      <c r="AF422" s="32"/>
      <c r="AG422" s="32"/>
    </row>
    <row r="423" ht="15.75" customHeight="1"/>
    <row r="424" ht="22.5" customHeight="1">
      <c r="A424" s="26" t="s">
        <v>1107</v>
      </c>
      <c r="B424" s="26" t="s">
        <v>1832</v>
      </c>
      <c r="C424" s="27" t="s">
        <v>748</v>
      </c>
      <c r="D424" s="6"/>
      <c r="E424" s="6"/>
      <c r="F424" s="7"/>
      <c r="G424" s="27" t="s">
        <v>1833</v>
      </c>
      <c r="H424" s="6"/>
      <c r="I424" s="6"/>
      <c r="J424" s="7"/>
      <c r="K424" s="27" t="s">
        <v>1834</v>
      </c>
      <c r="L424" s="6"/>
      <c r="M424" s="6"/>
      <c r="N424" s="7"/>
      <c r="O424" s="27" t="s">
        <v>742</v>
      </c>
      <c r="P424" s="6"/>
      <c r="Q424" s="6"/>
      <c r="R424" s="7"/>
      <c r="T424" s="50" t="s">
        <v>1192</v>
      </c>
      <c r="U424" s="23"/>
      <c r="V424" s="23"/>
      <c r="W424" s="23"/>
      <c r="X424" s="23"/>
      <c r="Y424" s="23"/>
      <c r="Z424" s="23"/>
      <c r="AA424" s="23"/>
      <c r="AB424" s="23"/>
      <c r="AC424" s="23"/>
      <c r="AD424" s="23"/>
      <c r="AE424" s="23"/>
      <c r="AF424" s="23"/>
      <c r="AG424" s="23"/>
    </row>
    <row r="425" ht="21.75" customHeight="1">
      <c r="A425" s="29"/>
      <c r="B425" s="29"/>
      <c r="C425" s="30" t="s">
        <v>76</v>
      </c>
      <c r="D425" s="31" t="s">
        <v>73</v>
      </c>
      <c r="E425" s="7"/>
      <c r="F425" s="16" t="str">
        <f>IF(D425="","限5字",IF(LENB(D425)/2&lt;=5,"OK","超過"))</f>
        <v>限5字</v>
      </c>
      <c r="G425" s="30" t="s">
        <v>76</v>
      </c>
      <c r="H425" s="31" t="s">
        <v>73</v>
      </c>
      <c r="I425" s="7"/>
      <c r="J425" s="16" t="str">
        <f>IF(H425="","限5字",IF(LENB(H425)/2&lt;=5,"OK","超過"))</f>
        <v>限5字</v>
      </c>
      <c r="K425" s="30" t="s">
        <v>76</v>
      </c>
      <c r="L425" s="31" t="s">
        <v>73</v>
      </c>
      <c r="M425" s="7"/>
      <c r="N425" s="16" t="str">
        <f>IF(L425="","限5字",IF(LENB(L425)/2&lt;=5,"OK","超過"))</f>
        <v>限5字</v>
      </c>
      <c r="O425" s="30" t="s">
        <v>76</v>
      </c>
      <c r="P425" s="31" t="s">
        <v>73</v>
      </c>
      <c r="Q425" s="7"/>
      <c r="R425" s="16" t="str">
        <f>IF(P425="","限5字",IF(LENB(P425)/2&lt;=5,"OK","超過"))</f>
        <v>限5字</v>
      </c>
      <c r="T425" s="32"/>
      <c r="U425" s="32"/>
      <c r="V425" s="32"/>
      <c r="W425" s="32"/>
      <c r="X425" s="32"/>
      <c r="Y425" s="32"/>
      <c r="Z425" s="32"/>
      <c r="AA425" s="32"/>
      <c r="AB425" s="32"/>
      <c r="AC425" s="32"/>
      <c r="AD425" s="32"/>
      <c r="AE425" s="32"/>
      <c r="AF425" s="32"/>
      <c r="AG425" s="32"/>
    </row>
    <row r="426" ht="21.75" customHeight="1">
      <c r="A426" s="29"/>
      <c r="B426" s="29"/>
      <c r="C426" s="30" t="s">
        <v>1143</v>
      </c>
      <c r="D426" s="5" t="s">
        <v>73</v>
      </c>
      <c r="E426" s="7"/>
      <c r="F426" s="16" t="str">
        <f>IF(D426="","待填",IF(ISNUMBER(SEARCH(".",D426)),"OK","記得加副檔名"))</f>
        <v>待填</v>
      </c>
      <c r="G426" s="30" t="s">
        <v>1143</v>
      </c>
      <c r="H426" s="5" t="s">
        <v>73</v>
      </c>
      <c r="I426" s="7"/>
      <c r="J426" s="16" t="str">
        <f>IF(H426="","待填",IF(ISNUMBER(SEARCH(".",H426)),"OK","記得加副檔名"))</f>
        <v>待填</v>
      </c>
      <c r="K426" s="30" t="s">
        <v>1143</v>
      </c>
      <c r="L426" s="5" t="s">
        <v>73</v>
      </c>
      <c r="M426" s="7"/>
      <c r="N426" s="16" t="str">
        <f>IF(L426="","待填",IF(ISNUMBER(SEARCH(".",L426)),"OK","記得加副檔名"))</f>
        <v>待填</v>
      </c>
      <c r="O426" s="30" t="s">
        <v>1143</v>
      </c>
      <c r="P426" s="5" t="s">
        <v>73</v>
      </c>
      <c r="Q426" s="7"/>
      <c r="R426" s="16" t="str">
        <f>IF(P426="","待填",IF(ISNUMBER(SEARCH(".",P426)),"OK","記得加副檔名"))</f>
        <v>待填</v>
      </c>
      <c r="T426" s="32"/>
      <c r="U426" s="32"/>
      <c r="V426" s="32"/>
      <c r="W426" s="32"/>
      <c r="X426" s="32"/>
      <c r="Y426" s="32"/>
      <c r="Z426" s="32"/>
      <c r="AA426" s="32"/>
      <c r="AB426" s="32"/>
      <c r="AC426" s="32"/>
      <c r="AD426" s="32"/>
      <c r="AE426" s="32"/>
      <c r="AF426" s="32"/>
      <c r="AG426" s="32"/>
    </row>
    <row r="427" ht="21.75" customHeight="1">
      <c r="A427" s="29"/>
      <c r="B427" s="29"/>
      <c r="C427" s="30" t="s">
        <v>112</v>
      </c>
      <c r="D427" s="31" t="s">
        <v>73</v>
      </c>
      <c r="E427" s="7"/>
      <c r="F427" s="16" t="str">
        <f>IF(D427="","限5字",IF(LENB(D427)/2&lt;=5,"OK","超過"))</f>
        <v>限5字</v>
      </c>
      <c r="G427" s="30" t="s">
        <v>112</v>
      </c>
      <c r="H427" s="31" t="s">
        <v>73</v>
      </c>
      <c r="I427" s="7"/>
      <c r="J427" s="16" t="str">
        <f>IF(H427="","限5字",IF(LENB(H427)/2&lt;=5,"OK","超過"))</f>
        <v>限5字</v>
      </c>
      <c r="K427" s="30" t="s">
        <v>112</v>
      </c>
      <c r="L427" s="31" t="s">
        <v>73</v>
      </c>
      <c r="M427" s="7"/>
      <c r="N427" s="16" t="str">
        <f>IF(L427="","限5字",IF(LENB(L427)/2&lt;=5,"OK","超過"))</f>
        <v>限5字</v>
      </c>
      <c r="O427" s="30" t="s">
        <v>112</v>
      </c>
      <c r="P427" s="31" t="s">
        <v>73</v>
      </c>
      <c r="Q427" s="7"/>
      <c r="R427" s="16" t="str">
        <f>IF(P427="","限5字",IF(LENB(P427)/2&lt;=5,"OK","超過"))</f>
        <v>限5字</v>
      </c>
      <c r="T427" s="32"/>
      <c r="U427" s="32"/>
      <c r="V427" s="32"/>
      <c r="W427" s="32"/>
      <c r="X427" s="32"/>
      <c r="Y427" s="32"/>
      <c r="Z427" s="32"/>
      <c r="AA427" s="32"/>
      <c r="AB427" s="32"/>
      <c r="AC427" s="32"/>
      <c r="AD427" s="32"/>
      <c r="AE427" s="32"/>
      <c r="AF427" s="32"/>
      <c r="AG427" s="32"/>
    </row>
    <row r="428" ht="21.75" customHeight="1">
      <c r="A428" s="29"/>
      <c r="B428" s="29"/>
      <c r="C428" s="30" t="s">
        <v>1808</v>
      </c>
      <c r="D428" s="31" t="s">
        <v>73</v>
      </c>
      <c r="E428" s="7"/>
      <c r="F428" s="16" t="str">
        <f>IF(D428="","待填","OK")</f>
        <v>待填</v>
      </c>
      <c r="G428" s="30" t="s">
        <v>1808</v>
      </c>
      <c r="H428" s="31" t="s">
        <v>73</v>
      </c>
      <c r="I428" s="7"/>
      <c r="J428" s="16" t="str">
        <f>IF(H428="","待填","OK")</f>
        <v>待填</v>
      </c>
      <c r="K428" s="30" t="s">
        <v>1808</v>
      </c>
      <c r="L428" s="31" t="s">
        <v>73</v>
      </c>
      <c r="M428" s="7"/>
      <c r="N428" s="16" t="str">
        <f>IF(L428="","待填","OK")</f>
        <v>待填</v>
      </c>
      <c r="O428" s="30" t="s">
        <v>1808</v>
      </c>
      <c r="P428" s="31" t="s">
        <v>73</v>
      </c>
      <c r="Q428" s="7"/>
      <c r="R428" s="16" t="str">
        <f>IF(P428="","待填","OK")</f>
        <v>待填</v>
      </c>
      <c r="T428" s="32"/>
      <c r="U428" s="32"/>
      <c r="V428" s="32"/>
      <c r="W428" s="32"/>
      <c r="X428" s="32"/>
      <c r="Y428" s="32"/>
      <c r="Z428" s="32"/>
      <c r="AA428" s="32"/>
      <c r="AB428" s="32"/>
      <c r="AC428" s="32"/>
      <c r="AD428" s="32"/>
      <c r="AE428" s="32"/>
      <c r="AF428" s="32"/>
      <c r="AG428" s="32"/>
    </row>
    <row r="429" ht="21.75" customHeight="1">
      <c r="A429" s="29"/>
      <c r="B429" s="29"/>
      <c r="C429" s="33" t="s">
        <v>73</v>
      </c>
      <c r="D429" s="33"/>
      <c r="E429" s="33"/>
      <c r="F429" s="33"/>
      <c r="G429" s="33" t="s">
        <v>73</v>
      </c>
      <c r="H429" s="33"/>
      <c r="I429" s="33"/>
      <c r="J429" s="33"/>
      <c r="K429" s="33" t="s">
        <v>73</v>
      </c>
      <c r="L429" s="33"/>
      <c r="M429" s="33"/>
      <c r="N429" s="33"/>
      <c r="O429" s="33" t="s">
        <v>73</v>
      </c>
      <c r="P429" s="33"/>
      <c r="Q429" s="33"/>
      <c r="R429" s="33"/>
      <c r="T429" s="32"/>
      <c r="U429" s="32"/>
      <c r="V429" s="32"/>
      <c r="W429" s="32"/>
      <c r="X429" s="32"/>
      <c r="Y429" s="32"/>
      <c r="Z429" s="32"/>
      <c r="AA429" s="32"/>
      <c r="AB429" s="32"/>
      <c r="AC429" s="32"/>
      <c r="AD429" s="32"/>
      <c r="AE429" s="32"/>
      <c r="AF429" s="32"/>
      <c r="AG429" s="32"/>
    </row>
    <row r="430" ht="21.75" customHeight="1">
      <c r="A430" s="29"/>
      <c r="B430" s="29"/>
      <c r="C430" s="33" t="s">
        <v>73</v>
      </c>
      <c r="D430" s="33"/>
      <c r="E430" s="33"/>
      <c r="F430" s="33"/>
      <c r="G430" s="33" t="s">
        <v>73</v>
      </c>
      <c r="H430" s="33"/>
      <c r="I430" s="33"/>
      <c r="J430" s="33"/>
      <c r="K430" s="33" t="s">
        <v>73</v>
      </c>
      <c r="L430" s="33"/>
      <c r="M430" s="33"/>
      <c r="N430" s="33"/>
      <c r="O430" s="33" t="s">
        <v>73</v>
      </c>
      <c r="P430" s="33"/>
      <c r="Q430" s="33"/>
      <c r="R430" s="33"/>
      <c r="T430" s="32"/>
      <c r="U430" s="32"/>
      <c r="V430" s="32"/>
      <c r="W430" s="32"/>
      <c r="X430" s="32"/>
      <c r="Y430" s="32"/>
      <c r="Z430" s="32"/>
      <c r="AA430" s="32"/>
      <c r="AB430" s="32"/>
      <c r="AC430" s="32"/>
      <c r="AD430" s="32"/>
      <c r="AE430" s="32"/>
      <c r="AF430" s="32"/>
      <c r="AG430" s="32"/>
    </row>
    <row r="431" ht="15.75" customHeight="1"/>
    <row r="432" ht="22.5" customHeight="1">
      <c r="A432" s="26" t="s">
        <v>1107</v>
      </c>
      <c r="B432" s="26" t="s">
        <v>1835</v>
      </c>
      <c r="C432" s="27" t="s">
        <v>748</v>
      </c>
      <c r="D432" s="6"/>
      <c r="E432" s="6"/>
      <c r="F432" s="7"/>
      <c r="G432" s="27" t="s">
        <v>1833</v>
      </c>
      <c r="H432" s="6"/>
      <c r="I432" s="6"/>
      <c r="J432" s="7"/>
      <c r="K432" s="27" t="s">
        <v>1834</v>
      </c>
      <c r="L432" s="6"/>
      <c r="M432" s="6"/>
      <c r="N432" s="7"/>
      <c r="O432" s="27" t="s">
        <v>742</v>
      </c>
      <c r="P432" s="6"/>
      <c r="Q432" s="6"/>
      <c r="R432" s="7"/>
      <c r="T432" s="50" t="s">
        <v>1199</v>
      </c>
      <c r="U432" s="23"/>
      <c r="V432" s="23"/>
      <c r="W432" s="23"/>
      <c r="X432" s="23"/>
      <c r="Y432" s="23"/>
      <c r="Z432" s="23"/>
      <c r="AA432" s="23"/>
      <c r="AB432" s="23"/>
      <c r="AC432" s="23"/>
      <c r="AD432" s="23"/>
      <c r="AE432" s="23"/>
      <c r="AF432" s="23"/>
      <c r="AG432" s="23"/>
    </row>
    <row r="433" ht="21.75" customHeight="1">
      <c r="A433" s="29"/>
      <c r="B433" s="29"/>
      <c r="C433" s="30" t="s">
        <v>76</v>
      </c>
      <c r="D433" s="31" t="s">
        <v>73</v>
      </c>
      <c r="E433" s="7"/>
      <c r="F433" s="16" t="str">
        <f>IF(D433="","限5字",IF(LENB(D433)/2&lt;=5,"OK","超過"))</f>
        <v>限5字</v>
      </c>
      <c r="G433" s="30" t="s">
        <v>76</v>
      </c>
      <c r="H433" s="31" t="s">
        <v>73</v>
      </c>
      <c r="I433" s="7"/>
      <c r="J433" s="16" t="str">
        <f>IF(H433="","限5字",IF(LENB(H433)/2&lt;=5,"OK","超過"))</f>
        <v>限5字</v>
      </c>
      <c r="K433" s="30" t="s">
        <v>76</v>
      </c>
      <c r="L433" s="31" t="s">
        <v>73</v>
      </c>
      <c r="M433" s="7"/>
      <c r="N433" s="16" t="str">
        <f>IF(L433="","限5字",IF(LENB(L433)/2&lt;=5,"OK","超過"))</f>
        <v>限5字</v>
      </c>
      <c r="O433" s="30" t="s">
        <v>76</v>
      </c>
      <c r="P433" s="31" t="s">
        <v>73</v>
      </c>
      <c r="Q433" s="7"/>
      <c r="R433" s="16" t="str">
        <f>IF(P433="","限5字",IF(LENB(P433)/2&lt;=5,"OK","超過"))</f>
        <v>限5字</v>
      </c>
      <c r="T433" s="32"/>
      <c r="U433" s="32"/>
      <c r="V433" s="32"/>
      <c r="W433" s="32"/>
      <c r="X433" s="32"/>
      <c r="Y433" s="32"/>
      <c r="Z433" s="32"/>
      <c r="AA433" s="32"/>
      <c r="AB433" s="32"/>
      <c r="AC433" s="32"/>
      <c r="AD433" s="32"/>
      <c r="AE433" s="32"/>
      <c r="AF433" s="32"/>
      <c r="AG433" s="32"/>
    </row>
    <row r="434" ht="21.75" customHeight="1">
      <c r="A434" s="29"/>
      <c r="B434" s="29"/>
      <c r="C434" s="30" t="s">
        <v>1143</v>
      </c>
      <c r="D434" s="5" t="s">
        <v>73</v>
      </c>
      <c r="E434" s="7"/>
      <c r="F434" s="16" t="str">
        <f>IF(D434="","待填",IF(ISNUMBER(SEARCH(".",D434)),"OK","記得加副檔名"))</f>
        <v>待填</v>
      </c>
      <c r="G434" s="30" t="s">
        <v>1143</v>
      </c>
      <c r="H434" s="5" t="s">
        <v>73</v>
      </c>
      <c r="I434" s="7"/>
      <c r="J434" s="16" t="str">
        <f>IF(H434="","待填",IF(ISNUMBER(SEARCH(".",H434)),"OK","記得加副檔名"))</f>
        <v>待填</v>
      </c>
      <c r="K434" s="30" t="s">
        <v>1143</v>
      </c>
      <c r="L434" s="5" t="s">
        <v>73</v>
      </c>
      <c r="M434" s="7"/>
      <c r="N434" s="16" t="str">
        <f>IF(L434="","待填",IF(ISNUMBER(SEARCH(".",L434)),"OK","記得加副檔名"))</f>
        <v>待填</v>
      </c>
      <c r="O434" s="30" t="s">
        <v>1143</v>
      </c>
      <c r="P434" s="5" t="s">
        <v>73</v>
      </c>
      <c r="Q434" s="7"/>
      <c r="R434" s="16" t="str">
        <f>IF(P434="","待填",IF(ISNUMBER(SEARCH(".",P434)),"OK","記得加副檔名"))</f>
        <v>待填</v>
      </c>
      <c r="T434" s="32"/>
      <c r="U434" s="32"/>
      <c r="V434" s="32"/>
      <c r="W434" s="32"/>
      <c r="X434" s="32"/>
      <c r="Y434" s="32"/>
      <c r="Z434" s="32"/>
      <c r="AA434" s="32"/>
      <c r="AB434" s="32"/>
      <c r="AC434" s="32"/>
      <c r="AD434" s="32"/>
      <c r="AE434" s="32"/>
      <c r="AF434" s="32"/>
      <c r="AG434" s="32"/>
    </row>
    <row r="435" ht="21.75" customHeight="1">
      <c r="A435" s="29"/>
      <c r="B435" s="29"/>
      <c r="C435" s="30" t="s">
        <v>112</v>
      </c>
      <c r="D435" s="31" t="s">
        <v>73</v>
      </c>
      <c r="E435" s="7"/>
      <c r="F435" s="16" t="str">
        <f>IF(D435="","限5字",IF(LENB(D435)/2&lt;=5,"OK","超過"))</f>
        <v>限5字</v>
      </c>
      <c r="G435" s="30" t="s">
        <v>112</v>
      </c>
      <c r="H435" s="31" t="s">
        <v>73</v>
      </c>
      <c r="I435" s="7"/>
      <c r="J435" s="16" t="str">
        <f>IF(H435="","限5字",IF(LENB(H435)/2&lt;=5,"OK","超過"))</f>
        <v>限5字</v>
      </c>
      <c r="K435" s="30" t="s">
        <v>112</v>
      </c>
      <c r="L435" s="31" t="s">
        <v>73</v>
      </c>
      <c r="M435" s="7"/>
      <c r="N435" s="16" t="str">
        <f>IF(L435="","限5字",IF(LENB(L435)/2&lt;=5,"OK","超過"))</f>
        <v>限5字</v>
      </c>
      <c r="O435" s="30" t="s">
        <v>112</v>
      </c>
      <c r="P435" s="31" t="s">
        <v>73</v>
      </c>
      <c r="Q435" s="7"/>
      <c r="R435" s="16" t="str">
        <f>IF(P435="","限5字",IF(LENB(P435)/2&lt;=5,"OK","超過"))</f>
        <v>限5字</v>
      </c>
      <c r="T435" s="32"/>
      <c r="U435" s="32"/>
      <c r="V435" s="32"/>
      <c r="W435" s="32"/>
      <c r="X435" s="32"/>
      <c r="Y435" s="32"/>
      <c r="Z435" s="32"/>
      <c r="AA435" s="32"/>
      <c r="AB435" s="32"/>
      <c r="AC435" s="32"/>
      <c r="AD435" s="32"/>
      <c r="AE435" s="32"/>
      <c r="AF435" s="32"/>
      <c r="AG435" s="32"/>
    </row>
    <row r="436" ht="21.75" customHeight="1">
      <c r="A436" s="29"/>
      <c r="B436" s="29"/>
      <c r="C436" s="30" t="s">
        <v>127</v>
      </c>
      <c r="D436" s="31" t="s">
        <v>73</v>
      </c>
      <c r="E436" s="7"/>
      <c r="F436" s="16" t="str">
        <f>IF(D436="","限6字",IF(LENB(D436)/2&lt;=6,"OK","超過"))</f>
        <v>限6字</v>
      </c>
      <c r="G436" s="30" t="s">
        <v>127</v>
      </c>
      <c r="H436" s="31" t="s">
        <v>73</v>
      </c>
      <c r="I436" s="7"/>
      <c r="J436" s="16" t="str">
        <f>IF(H436="","限6字",IF(LENB(H436)/2&lt;=6,"OK","超過"))</f>
        <v>限6字</v>
      </c>
      <c r="K436" s="30" t="s">
        <v>127</v>
      </c>
      <c r="L436" s="31" t="s">
        <v>73</v>
      </c>
      <c r="M436" s="7"/>
      <c r="N436" s="16" t="str">
        <f>IF(L436="","限6字",IF(LENB(L436)/2&lt;=6,"OK","超過"))</f>
        <v>限6字</v>
      </c>
      <c r="O436" s="30" t="s">
        <v>127</v>
      </c>
      <c r="P436" s="31" t="s">
        <v>73</v>
      </c>
      <c r="Q436" s="7"/>
      <c r="R436" s="16" t="str">
        <f>IF(P436="","限6字",IF(LENB(P436)/2&lt;=6,"OK","超過"))</f>
        <v>限6字</v>
      </c>
      <c r="T436" s="32"/>
      <c r="U436" s="32"/>
      <c r="V436" s="32"/>
      <c r="W436" s="32"/>
      <c r="X436" s="32"/>
      <c r="Y436" s="32"/>
      <c r="Z436" s="32"/>
      <c r="AA436" s="32"/>
      <c r="AB436" s="32"/>
      <c r="AC436" s="32"/>
      <c r="AD436" s="32"/>
      <c r="AE436" s="32"/>
      <c r="AF436" s="32"/>
      <c r="AG436" s="32"/>
    </row>
    <row r="437" ht="21.75" customHeight="1">
      <c r="A437" s="29"/>
      <c r="B437" s="29"/>
      <c r="C437" s="33" t="s">
        <v>73</v>
      </c>
      <c r="D437" s="33"/>
      <c r="E437" s="33"/>
      <c r="F437" s="33"/>
      <c r="G437" s="33" t="s">
        <v>73</v>
      </c>
      <c r="H437" s="33"/>
      <c r="I437" s="33"/>
      <c r="J437" s="33"/>
      <c r="K437" s="33" t="s">
        <v>73</v>
      </c>
      <c r="L437" s="33"/>
      <c r="M437" s="33"/>
      <c r="N437" s="33"/>
      <c r="O437" s="33" t="s">
        <v>73</v>
      </c>
      <c r="P437" s="33"/>
      <c r="Q437" s="33"/>
      <c r="R437" s="33"/>
      <c r="T437" s="32"/>
      <c r="U437" s="32"/>
      <c r="V437" s="32"/>
      <c r="W437" s="32"/>
      <c r="X437" s="32"/>
      <c r="Y437" s="32"/>
      <c r="Z437" s="32"/>
      <c r="AA437" s="32"/>
      <c r="AB437" s="32"/>
      <c r="AC437" s="32"/>
      <c r="AD437" s="32"/>
      <c r="AE437" s="32"/>
      <c r="AF437" s="32"/>
      <c r="AG437" s="32"/>
    </row>
    <row r="438" ht="21.75" customHeight="1">
      <c r="A438" s="29"/>
      <c r="B438" s="29"/>
      <c r="C438" s="33" t="s">
        <v>73</v>
      </c>
      <c r="D438" s="33"/>
      <c r="E438" s="33"/>
      <c r="F438" s="33"/>
      <c r="G438" s="33" t="s">
        <v>73</v>
      </c>
      <c r="H438" s="33"/>
      <c r="I438" s="33"/>
      <c r="J438" s="33"/>
      <c r="K438" s="33" t="s">
        <v>73</v>
      </c>
      <c r="L438" s="33"/>
      <c r="M438" s="33"/>
      <c r="N438" s="33"/>
      <c r="O438" s="33" t="s">
        <v>73</v>
      </c>
      <c r="P438" s="33"/>
      <c r="Q438" s="33"/>
      <c r="R438" s="33"/>
      <c r="T438" s="32"/>
      <c r="U438" s="32"/>
      <c r="V438" s="32"/>
      <c r="W438" s="32"/>
      <c r="X438" s="32"/>
      <c r="Y438" s="32"/>
      <c r="Z438" s="32"/>
      <c r="AA438" s="32"/>
      <c r="AB438" s="32"/>
      <c r="AC438" s="32"/>
      <c r="AD438" s="32"/>
      <c r="AE438" s="32"/>
      <c r="AF438" s="32"/>
      <c r="AG438" s="32"/>
    </row>
    <row r="439" ht="15.75" customHeight="1"/>
    <row r="440" ht="22.5" customHeight="1">
      <c r="A440" s="26" t="s">
        <v>1107</v>
      </c>
      <c r="B440" s="26" t="s">
        <v>1836</v>
      </c>
      <c r="C440" s="27" t="s">
        <v>1823</v>
      </c>
      <c r="D440" s="6"/>
      <c r="E440" s="6"/>
      <c r="F440" s="6"/>
      <c r="G440" s="6"/>
      <c r="H440" s="6"/>
      <c r="I440" s="6"/>
      <c r="J440" s="6"/>
      <c r="K440" s="6"/>
      <c r="L440" s="6"/>
      <c r="M440" s="6"/>
      <c r="N440" s="6"/>
      <c r="O440" s="6"/>
      <c r="P440" s="6"/>
      <c r="Q440" s="6"/>
      <c r="R440" s="7"/>
      <c r="T440" s="50" t="s">
        <v>1205</v>
      </c>
      <c r="U440" s="23"/>
      <c r="V440" s="23"/>
      <c r="W440" s="23"/>
      <c r="X440" s="23"/>
      <c r="Y440" s="23"/>
      <c r="Z440" s="23"/>
      <c r="AA440" s="23"/>
      <c r="AB440" s="23"/>
      <c r="AC440" s="23"/>
      <c r="AD440" s="23"/>
      <c r="AE440" s="23"/>
      <c r="AF440" s="23"/>
      <c r="AG440" s="23"/>
    </row>
    <row r="441" ht="21.75" customHeight="1">
      <c r="A441" s="29"/>
      <c r="B441" s="29"/>
      <c r="C441" s="30" t="s">
        <v>76</v>
      </c>
      <c r="D441" s="31" t="s">
        <v>73</v>
      </c>
      <c r="E441" s="6"/>
      <c r="F441" s="6"/>
      <c r="G441" s="6"/>
      <c r="H441" s="6"/>
      <c r="I441" s="6"/>
      <c r="J441" s="6"/>
      <c r="K441" s="6"/>
      <c r="L441" s="6"/>
      <c r="M441" s="6"/>
      <c r="N441" s="6"/>
      <c r="O441" s="6"/>
      <c r="P441" s="6"/>
      <c r="Q441" s="7"/>
      <c r="R441" s="16" t="str">
        <f>IF(D441="","限7字",IF(LENB(D441)/2&lt;=7,"OK","超過"))</f>
        <v>限7字</v>
      </c>
      <c r="T441" s="32"/>
      <c r="U441" s="32"/>
      <c r="V441" s="32"/>
      <c r="W441" s="32"/>
      <c r="X441" s="32"/>
      <c r="Y441" s="32"/>
      <c r="Z441" s="32"/>
      <c r="AA441" s="32"/>
      <c r="AB441" s="32"/>
      <c r="AC441" s="32"/>
      <c r="AD441" s="32"/>
      <c r="AE441" s="32"/>
      <c r="AF441" s="32"/>
      <c r="AG441" s="32"/>
    </row>
    <row r="442" ht="21.75" customHeight="1">
      <c r="A442" s="29"/>
      <c r="B442" s="29"/>
      <c r="C442" s="30" t="s">
        <v>127</v>
      </c>
      <c r="D442" s="31" t="s">
        <v>73</v>
      </c>
      <c r="E442" s="6"/>
      <c r="F442" s="6"/>
      <c r="G442" s="6"/>
      <c r="H442" s="6"/>
      <c r="I442" s="6"/>
      <c r="J442" s="6"/>
      <c r="K442" s="6"/>
      <c r="L442" s="6"/>
      <c r="M442" s="6"/>
      <c r="N442" s="6"/>
      <c r="O442" s="6"/>
      <c r="P442" s="6"/>
      <c r="Q442" s="7"/>
      <c r="R442" s="16" t="str">
        <f>IF(D442="","限10字",IF(LENB(D442)/2&lt;=10,"OK","超過"))</f>
        <v>限10字</v>
      </c>
      <c r="T442" s="32"/>
      <c r="U442" s="32"/>
      <c r="V442" s="32"/>
      <c r="W442" s="32"/>
      <c r="X442" s="32"/>
      <c r="Y442" s="32"/>
      <c r="Z442" s="32"/>
      <c r="AA442" s="32"/>
      <c r="AB442" s="32"/>
      <c r="AC442" s="32"/>
      <c r="AD442" s="32"/>
      <c r="AE442" s="32"/>
      <c r="AF442" s="32"/>
      <c r="AG442" s="32"/>
    </row>
    <row r="443" ht="21.75" customHeight="1">
      <c r="A443" s="29"/>
      <c r="B443" s="29"/>
      <c r="C443" s="45" t="s">
        <v>1799</v>
      </c>
      <c r="D443" s="46" t="s">
        <v>742</v>
      </c>
      <c r="E443" s="6"/>
      <c r="F443" s="6"/>
      <c r="G443" s="6"/>
      <c r="H443" s="6"/>
      <c r="I443" s="6"/>
      <c r="J443" s="7"/>
      <c r="K443" s="46" t="s">
        <v>748</v>
      </c>
      <c r="L443" s="6"/>
      <c r="M443" s="6"/>
      <c r="N443" s="6"/>
      <c r="O443" s="6"/>
      <c r="P443" s="6"/>
      <c r="Q443" s="6"/>
      <c r="R443" s="7"/>
      <c r="T443" s="32"/>
      <c r="U443" s="32"/>
      <c r="V443" s="32"/>
      <c r="W443" s="32"/>
      <c r="X443" s="32"/>
      <c r="Y443" s="32"/>
      <c r="Z443" s="32"/>
      <c r="AA443" s="32"/>
      <c r="AB443" s="32"/>
      <c r="AC443" s="32"/>
      <c r="AD443" s="32"/>
      <c r="AE443" s="32"/>
      <c r="AF443" s="32"/>
      <c r="AG443" s="32"/>
    </row>
    <row r="444" ht="21.75" customHeight="1">
      <c r="A444" s="29"/>
      <c r="B444" s="29"/>
      <c r="C444" s="30" t="s">
        <v>1208</v>
      </c>
      <c r="D444" s="54" t="s">
        <v>73</v>
      </c>
      <c r="E444" s="6"/>
      <c r="F444" s="6"/>
      <c r="G444" s="6"/>
      <c r="H444" s="6"/>
      <c r="I444" s="7"/>
      <c r="J444" s="16" t="str">
        <f t="shared" ref="J444:J445" si="46">IF(D444="","限6字",IF(LENB(D444)/2&lt;=6,"OK","超過"))</f>
        <v>限6字</v>
      </c>
      <c r="K444" s="30" t="s">
        <v>98</v>
      </c>
      <c r="L444" s="31" t="s">
        <v>73</v>
      </c>
      <c r="M444" s="6"/>
      <c r="N444" s="6"/>
      <c r="O444" s="6"/>
      <c r="P444" s="6"/>
      <c r="Q444" s="7"/>
      <c r="R444" s="16" t="str">
        <f>IF(L444="","待填","OK")</f>
        <v>待填</v>
      </c>
      <c r="T444" s="32"/>
      <c r="U444" s="32"/>
      <c r="V444" s="32"/>
      <c r="W444" s="32"/>
      <c r="X444" s="32"/>
      <c r="Y444" s="32"/>
      <c r="Z444" s="32"/>
      <c r="AA444" s="32"/>
      <c r="AB444" s="32"/>
      <c r="AC444" s="32"/>
      <c r="AD444" s="32"/>
      <c r="AE444" s="32"/>
      <c r="AF444" s="32"/>
      <c r="AG444" s="32"/>
    </row>
    <row r="445" ht="21.75" customHeight="1">
      <c r="A445" s="29"/>
      <c r="B445" s="29"/>
      <c r="C445" s="30" t="s">
        <v>1208</v>
      </c>
      <c r="D445" s="54" t="s">
        <v>73</v>
      </c>
      <c r="E445" s="6"/>
      <c r="F445" s="6"/>
      <c r="G445" s="6"/>
      <c r="H445" s="6"/>
      <c r="I445" s="7"/>
      <c r="J445" s="16" t="str">
        <f t="shared" si="46"/>
        <v>限6字</v>
      </c>
      <c r="K445" s="30" t="s">
        <v>1208</v>
      </c>
      <c r="L445" s="54" t="s">
        <v>73</v>
      </c>
      <c r="M445" s="6"/>
      <c r="N445" s="6"/>
      <c r="O445" s="6"/>
      <c r="P445" s="6"/>
      <c r="Q445" s="7"/>
      <c r="R445" s="16" t="str">
        <f t="shared" ref="R445:R446" si="47">IF(L445="","限6字",IF(LENB(L445)/2&lt;=6,"OK","超過"))</f>
        <v>限6字</v>
      </c>
      <c r="T445" s="32"/>
      <c r="U445" s="32"/>
      <c r="V445" s="32"/>
      <c r="W445" s="32"/>
      <c r="X445" s="32"/>
      <c r="Y445" s="32"/>
      <c r="Z445" s="32"/>
      <c r="AA445" s="32"/>
      <c r="AB445" s="32"/>
      <c r="AC445" s="32"/>
      <c r="AD445" s="32"/>
      <c r="AE445" s="32"/>
      <c r="AF445" s="32"/>
      <c r="AG445" s="32"/>
    </row>
    <row r="446" ht="21.75" customHeight="1">
      <c r="A446" s="29"/>
      <c r="B446" s="29"/>
      <c r="C446" s="33"/>
      <c r="D446" s="33"/>
      <c r="E446" s="33"/>
      <c r="F446" s="33"/>
      <c r="G446" s="33"/>
      <c r="H446" s="33"/>
      <c r="I446" s="33"/>
      <c r="J446" s="33"/>
      <c r="K446" s="30" t="s">
        <v>1208</v>
      </c>
      <c r="L446" s="54" t="s">
        <v>73</v>
      </c>
      <c r="M446" s="6"/>
      <c r="N446" s="6"/>
      <c r="O446" s="6"/>
      <c r="P446" s="6"/>
      <c r="Q446" s="7"/>
      <c r="R446" s="16" t="str">
        <f t="shared" si="47"/>
        <v>限6字</v>
      </c>
      <c r="T446" s="32"/>
      <c r="U446" s="32"/>
      <c r="V446" s="32"/>
      <c r="W446" s="32"/>
      <c r="X446" s="32"/>
      <c r="Y446" s="32"/>
      <c r="Z446" s="32"/>
      <c r="AA446" s="32"/>
      <c r="AB446" s="32"/>
      <c r="AC446" s="32"/>
      <c r="AD446" s="32"/>
      <c r="AE446" s="32"/>
      <c r="AF446" s="32"/>
      <c r="AG446" s="32"/>
    </row>
    <row r="447" ht="21.75" customHeight="1">
      <c r="A447" s="29"/>
      <c r="B447" s="29"/>
      <c r="C447" s="33"/>
      <c r="D447" s="33"/>
      <c r="E447" s="33"/>
      <c r="F447" s="33"/>
      <c r="G447" s="33"/>
      <c r="H447" s="33"/>
      <c r="I447" s="33"/>
      <c r="J447" s="33"/>
      <c r="K447" s="33"/>
      <c r="L447" s="33"/>
      <c r="M447" s="33"/>
      <c r="N447" s="33"/>
      <c r="O447" s="33"/>
      <c r="P447" s="33"/>
      <c r="Q447" s="33"/>
      <c r="R447" s="33"/>
      <c r="T447" s="32"/>
      <c r="U447" s="32"/>
      <c r="V447" s="32"/>
      <c r="W447" s="32"/>
      <c r="X447" s="32"/>
      <c r="Y447" s="32"/>
      <c r="Z447" s="32"/>
      <c r="AA447" s="32"/>
      <c r="AB447" s="32"/>
      <c r="AC447" s="32"/>
      <c r="AD447" s="32"/>
      <c r="AE447" s="32"/>
      <c r="AF447" s="32"/>
      <c r="AG447" s="32"/>
    </row>
    <row r="448" ht="21.75" customHeight="1">
      <c r="A448" s="29"/>
      <c r="B448" s="29"/>
      <c r="C448" s="33"/>
      <c r="D448" s="33"/>
      <c r="E448" s="33"/>
      <c r="F448" s="33"/>
      <c r="G448" s="33"/>
      <c r="H448" s="33"/>
      <c r="I448" s="33"/>
      <c r="J448" s="33"/>
      <c r="K448" s="33"/>
      <c r="L448" s="33"/>
      <c r="M448" s="33"/>
      <c r="N448" s="33"/>
      <c r="O448" s="33"/>
      <c r="P448" s="33"/>
      <c r="Q448" s="33"/>
      <c r="R448" s="33"/>
      <c r="T448" s="32"/>
      <c r="U448" s="32"/>
      <c r="V448" s="32"/>
      <c r="W448" s="32"/>
      <c r="X448" s="32"/>
      <c r="Y448" s="32"/>
      <c r="Z448" s="32"/>
      <c r="AA448" s="32"/>
      <c r="AB448" s="32"/>
      <c r="AC448" s="32"/>
      <c r="AD448" s="32"/>
      <c r="AE448" s="32"/>
      <c r="AF448" s="32"/>
      <c r="AG448" s="32"/>
    </row>
    <row r="449" ht="21.75" customHeight="1">
      <c r="A449" s="29"/>
      <c r="B449" s="29"/>
      <c r="C449" s="33"/>
      <c r="D449" s="33"/>
      <c r="E449" s="33"/>
      <c r="F449" s="33"/>
      <c r="G449" s="33"/>
      <c r="H449" s="33"/>
      <c r="I449" s="33"/>
      <c r="J449" s="33"/>
      <c r="K449" s="33"/>
      <c r="L449" s="33"/>
      <c r="M449" s="33"/>
      <c r="N449" s="33"/>
      <c r="O449" s="33"/>
      <c r="P449" s="33"/>
      <c r="Q449" s="33"/>
      <c r="R449" s="33"/>
      <c r="T449" s="32"/>
      <c r="U449" s="32"/>
      <c r="V449" s="32"/>
      <c r="W449" s="32"/>
      <c r="X449" s="32"/>
      <c r="Y449" s="32"/>
      <c r="Z449" s="32"/>
      <c r="AA449" s="32"/>
      <c r="AB449" s="32"/>
      <c r="AC449" s="32"/>
      <c r="AD449" s="32"/>
      <c r="AE449" s="32"/>
      <c r="AF449" s="32"/>
      <c r="AG449" s="32"/>
    </row>
    <row r="450" ht="15.75" customHeight="1"/>
    <row r="451" ht="22.5" customHeight="1">
      <c r="A451" s="26" t="s">
        <v>1107</v>
      </c>
      <c r="B451" s="26" t="s">
        <v>1837</v>
      </c>
      <c r="C451" s="27" t="s">
        <v>1823</v>
      </c>
      <c r="D451" s="6"/>
      <c r="E451" s="6"/>
      <c r="F451" s="6"/>
      <c r="G451" s="6"/>
      <c r="H451" s="6"/>
      <c r="I451" s="6"/>
      <c r="J451" s="6"/>
      <c r="K451" s="6"/>
      <c r="L451" s="6"/>
      <c r="M451" s="6"/>
      <c r="N451" s="6"/>
      <c r="O451" s="6"/>
      <c r="P451" s="6"/>
      <c r="Q451" s="6"/>
      <c r="R451" s="7"/>
      <c r="T451" s="50" t="s">
        <v>1213</v>
      </c>
      <c r="U451" s="23"/>
      <c r="V451" s="23"/>
      <c r="W451" s="23"/>
      <c r="X451" s="23"/>
      <c r="Y451" s="23"/>
      <c r="Z451" s="23"/>
      <c r="AA451" s="23"/>
      <c r="AB451" s="23"/>
      <c r="AC451" s="23"/>
      <c r="AD451" s="23"/>
      <c r="AE451" s="23"/>
      <c r="AF451" s="23"/>
      <c r="AG451" s="23"/>
    </row>
    <row r="452" ht="21.75" customHeight="1">
      <c r="A452" s="29"/>
      <c r="B452" s="29"/>
      <c r="C452" s="30" t="s">
        <v>76</v>
      </c>
      <c r="D452" s="31" t="s">
        <v>73</v>
      </c>
      <c r="E452" s="6"/>
      <c r="F452" s="6"/>
      <c r="G452" s="6"/>
      <c r="H452" s="6"/>
      <c r="I452" s="6"/>
      <c r="J452" s="6"/>
      <c r="K452" s="6"/>
      <c r="L452" s="6"/>
      <c r="M452" s="6"/>
      <c r="N452" s="6"/>
      <c r="O452" s="6"/>
      <c r="P452" s="6"/>
      <c r="Q452" s="7"/>
      <c r="R452" s="16" t="str">
        <f>IF(D452="","限7字",IF(LENB(D452)/2&lt;=7,"OK","超過"))</f>
        <v>限7字</v>
      </c>
      <c r="T452" s="32"/>
      <c r="U452" s="32"/>
      <c r="V452" s="32"/>
      <c r="W452" s="32"/>
      <c r="X452" s="32"/>
      <c r="Y452" s="32"/>
      <c r="Z452" s="32"/>
      <c r="AA452" s="32"/>
      <c r="AB452" s="32"/>
      <c r="AC452" s="32"/>
      <c r="AD452" s="32"/>
      <c r="AE452" s="32"/>
      <c r="AF452" s="32"/>
      <c r="AG452" s="32"/>
    </row>
    <row r="453" ht="21.75" customHeight="1">
      <c r="A453" s="29"/>
      <c r="B453" s="29"/>
      <c r="C453" s="30" t="s">
        <v>127</v>
      </c>
      <c r="D453" s="31" t="s">
        <v>73</v>
      </c>
      <c r="E453" s="6"/>
      <c r="F453" s="6"/>
      <c r="G453" s="6"/>
      <c r="H453" s="6"/>
      <c r="I453" s="6"/>
      <c r="J453" s="6"/>
      <c r="K453" s="6"/>
      <c r="L453" s="6"/>
      <c r="M453" s="6"/>
      <c r="N453" s="6"/>
      <c r="O453" s="6"/>
      <c r="P453" s="6"/>
      <c r="Q453" s="7"/>
      <c r="R453" s="16" t="str">
        <f>IF(D453="","限10字",IF(LENB(D453)/2&lt;=10,"OK","超過"))</f>
        <v>限10字</v>
      </c>
      <c r="T453" s="32"/>
      <c r="U453" s="32"/>
      <c r="V453" s="32"/>
      <c r="W453" s="32"/>
      <c r="X453" s="32"/>
      <c r="Y453" s="32"/>
      <c r="Z453" s="32"/>
      <c r="AA453" s="32"/>
      <c r="AB453" s="32"/>
      <c r="AC453" s="32"/>
      <c r="AD453" s="32"/>
      <c r="AE453" s="32"/>
      <c r="AF453" s="32"/>
      <c r="AG453" s="32"/>
    </row>
    <row r="454" ht="21.75" customHeight="1">
      <c r="A454" s="29"/>
      <c r="B454" s="29"/>
      <c r="C454" s="45" t="s">
        <v>1799</v>
      </c>
      <c r="D454" s="46" t="s">
        <v>742</v>
      </c>
      <c r="E454" s="6"/>
      <c r="F454" s="6"/>
      <c r="G454" s="6"/>
      <c r="H454" s="6"/>
      <c r="I454" s="6"/>
      <c r="J454" s="7"/>
      <c r="K454" s="46" t="s">
        <v>748</v>
      </c>
      <c r="L454" s="6"/>
      <c r="M454" s="6"/>
      <c r="N454" s="6"/>
      <c r="O454" s="6"/>
      <c r="P454" s="6"/>
      <c r="Q454" s="6"/>
      <c r="R454" s="7"/>
      <c r="T454" s="32"/>
      <c r="U454" s="32"/>
      <c r="V454" s="32"/>
      <c r="W454" s="32"/>
      <c r="X454" s="32"/>
      <c r="Y454" s="32"/>
      <c r="Z454" s="32"/>
      <c r="AA454" s="32"/>
      <c r="AB454" s="32"/>
      <c r="AC454" s="32"/>
      <c r="AD454" s="32"/>
      <c r="AE454" s="32"/>
      <c r="AF454" s="32"/>
      <c r="AG454" s="32"/>
    </row>
    <row r="455" ht="21.75" customHeight="1">
      <c r="A455" s="29"/>
      <c r="B455" s="29"/>
      <c r="C455" s="30" t="s">
        <v>1208</v>
      </c>
      <c r="D455" s="54" t="s">
        <v>73</v>
      </c>
      <c r="E455" s="6"/>
      <c r="F455" s="6"/>
      <c r="G455" s="6"/>
      <c r="H455" s="6"/>
      <c r="I455" s="7"/>
      <c r="J455" s="16" t="str">
        <f t="shared" ref="J455:J456" si="48">IF(D455="","限6字",IF(LENB(D455)/2&lt;=6,"OK","超過"))</f>
        <v>限6字</v>
      </c>
      <c r="K455" s="30" t="s">
        <v>98</v>
      </c>
      <c r="L455" s="31" t="s">
        <v>73</v>
      </c>
      <c r="M455" s="6"/>
      <c r="N455" s="6"/>
      <c r="O455" s="6"/>
      <c r="P455" s="6"/>
      <c r="Q455" s="7"/>
      <c r="R455" s="16" t="str">
        <f>IF(L455="","待填","OK")</f>
        <v>待填</v>
      </c>
      <c r="T455" s="32"/>
      <c r="U455" s="32"/>
      <c r="V455" s="32"/>
      <c r="W455" s="32"/>
      <c r="X455" s="32"/>
      <c r="Y455" s="32"/>
      <c r="Z455" s="32"/>
      <c r="AA455" s="32"/>
      <c r="AB455" s="32"/>
      <c r="AC455" s="32"/>
      <c r="AD455" s="32"/>
      <c r="AE455" s="32"/>
      <c r="AF455" s="32"/>
      <c r="AG455" s="32"/>
    </row>
    <row r="456" ht="21.75" customHeight="1">
      <c r="A456" s="29"/>
      <c r="B456" s="29"/>
      <c r="C456" s="30" t="s">
        <v>1208</v>
      </c>
      <c r="D456" s="54" t="s">
        <v>73</v>
      </c>
      <c r="E456" s="6"/>
      <c r="F456" s="6"/>
      <c r="G456" s="6"/>
      <c r="H456" s="6"/>
      <c r="I456" s="7"/>
      <c r="J456" s="16" t="str">
        <f t="shared" si="48"/>
        <v>限6字</v>
      </c>
      <c r="K456" s="30" t="s">
        <v>1208</v>
      </c>
      <c r="L456" s="54" t="s">
        <v>73</v>
      </c>
      <c r="M456" s="6"/>
      <c r="N456" s="6"/>
      <c r="O456" s="6"/>
      <c r="P456" s="6"/>
      <c r="Q456" s="7"/>
      <c r="R456" s="16" t="str">
        <f t="shared" ref="R456:R457" si="49">IF(L456="","限6字",IF(LENB(L456)/2&lt;=6,"OK","超過"))</f>
        <v>限6字</v>
      </c>
      <c r="T456" s="32"/>
      <c r="U456" s="32"/>
      <c r="V456" s="32"/>
      <c r="W456" s="32"/>
      <c r="X456" s="32"/>
      <c r="Y456" s="32"/>
      <c r="Z456" s="32"/>
      <c r="AA456" s="32"/>
      <c r="AB456" s="32"/>
      <c r="AC456" s="32"/>
      <c r="AD456" s="32"/>
      <c r="AE456" s="32"/>
      <c r="AF456" s="32"/>
      <c r="AG456" s="32"/>
    </row>
    <row r="457" ht="21.75" customHeight="1">
      <c r="A457" s="29"/>
      <c r="B457" s="29"/>
      <c r="C457" s="33"/>
      <c r="D457" s="33"/>
      <c r="E457" s="33"/>
      <c r="F457" s="33"/>
      <c r="G457" s="33"/>
      <c r="H457" s="33"/>
      <c r="I457" s="33"/>
      <c r="J457" s="33"/>
      <c r="K457" s="30" t="s">
        <v>1208</v>
      </c>
      <c r="L457" s="54" t="s">
        <v>73</v>
      </c>
      <c r="M457" s="6"/>
      <c r="N457" s="6"/>
      <c r="O457" s="6"/>
      <c r="P457" s="6"/>
      <c r="Q457" s="7"/>
      <c r="R457" s="16" t="str">
        <f t="shared" si="49"/>
        <v>限6字</v>
      </c>
      <c r="T457" s="32"/>
      <c r="U457" s="32"/>
      <c r="V457" s="32"/>
      <c r="W457" s="32"/>
      <c r="X457" s="32"/>
      <c r="Y457" s="32"/>
      <c r="Z457" s="32"/>
      <c r="AA457" s="32"/>
      <c r="AB457" s="32"/>
      <c r="AC457" s="32"/>
      <c r="AD457" s="32"/>
      <c r="AE457" s="32"/>
      <c r="AF457" s="32"/>
      <c r="AG457" s="32"/>
    </row>
    <row r="458" ht="21.75" customHeight="1">
      <c r="A458" s="29"/>
      <c r="B458" s="29"/>
      <c r="C458" s="33"/>
      <c r="D458" s="33"/>
      <c r="E458" s="33"/>
      <c r="F458" s="33"/>
      <c r="G458" s="33"/>
      <c r="H458" s="33"/>
      <c r="I458" s="33"/>
      <c r="J458" s="33"/>
      <c r="K458" s="33"/>
      <c r="L458" s="33"/>
      <c r="M458" s="33"/>
      <c r="N458" s="33"/>
      <c r="O458" s="33"/>
      <c r="P458" s="33"/>
      <c r="Q458" s="33"/>
      <c r="R458" s="33"/>
      <c r="T458" s="32"/>
      <c r="U458" s="32"/>
      <c r="V458" s="32"/>
      <c r="W458" s="32"/>
      <c r="X458" s="32"/>
      <c r="Y458" s="32"/>
      <c r="Z458" s="32"/>
      <c r="AA458" s="32"/>
      <c r="AB458" s="32"/>
      <c r="AC458" s="32"/>
      <c r="AD458" s="32"/>
      <c r="AE458" s="32"/>
      <c r="AF458" s="32"/>
      <c r="AG458" s="32"/>
    </row>
    <row r="459" ht="21.75" customHeight="1">
      <c r="A459" s="29"/>
      <c r="B459" s="29"/>
      <c r="C459" s="33"/>
      <c r="D459" s="33"/>
      <c r="E459" s="33"/>
      <c r="F459" s="33"/>
      <c r="G459" s="33"/>
      <c r="H459" s="33"/>
      <c r="I459" s="33"/>
      <c r="J459" s="33"/>
      <c r="K459" s="33"/>
      <c r="L459" s="33"/>
      <c r="M459" s="33"/>
      <c r="N459" s="33"/>
      <c r="O459" s="33"/>
      <c r="P459" s="33"/>
      <c r="Q459" s="33"/>
      <c r="R459" s="33"/>
      <c r="T459" s="32"/>
      <c r="U459" s="32"/>
      <c r="V459" s="32"/>
      <c r="W459" s="32"/>
      <c r="X459" s="32"/>
      <c r="Y459" s="32"/>
      <c r="Z459" s="32"/>
      <c r="AA459" s="32"/>
      <c r="AB459" s="32"/>
      <c r="AC459" s="32"/>
      <c r="AD459" s="32"/>
      <c r="AE459" s="32"/>
      <c r="AF459" s="32"/>
      <c r="AG459" s="32"/>
    </row>
    <row r="460" ht="21.75" customHeight="1">
      <c r="A460" s="29"/>
      <c r="B460" s="29"/>
      <c r="C460" s="33"/>
      <c r="D460" s="33"/>
      <c r="E460" s="33"/>
      <c r="F460" s="33"/>
      <c r="G460" s="33"/>
      <c r="H460" s="33"/>
      <c r="I460" s="33"/>
      <c r="J460" s="33"/>
      <c r="K460" s="33"/>
      <c r="L460" s="33"/>
      <c r="M460" s="33"/>
      <c r="N460" s="33"/>
      <c r="O460" s="33"/>
      <c r="P460" s="33"/>
      <c r="Q460" s="33"/>
      <c r="R460" s="33"/>
      <c r="T460" s="32"/>
      <c r="U460" s="32"/>
      <c r="V460" s="32"/>
      <c r="W460" s="32"/>
      <c r="X460" s="32"/>
      <c r="Y460" s="32"/>
      <c r="Z460" s="32"/>
      <c r="AA460" s="32"/>
      <c r="AB460" s="32"/>
      <c r="AC460" s="32"/>
      <c r="AD460" s="32"/>
      <c r="AE460" s="32"/>
      <c r="AF460" s="32"/>
      <c r="AG460" s="32"/>
    </row>
    <row r="461" ht="15.75" customHeight="1"/>
    <row r="462" ht="22.5" customHeight="1">
      <c r="A462" s="26" t="s">
        <v>1107</v>
      </c>
      <c r="B462" s="47" t="s">
        <v>1838</v>
      </c>
      <c r="C462" s="48" t="s">
        <v>1823</v>
      </c>
      <c r="D462" s="6"/>
      <c r="E462" s="6"/>
      <c r="F462" s="6"/>
      <c r="G462" s="6"/>
      <c r="H462" s="6"/>
      <c r="I462" s="6"/>
      <c r="J462" s="6"/>
      <c r="K462" s="6"/>
      <c r="L462" s="6"/>
      <c r="M462" s="6"/>
      <c r="N462" s="6"/>
      <c r="O462" s="6"/>
      <c r="P462" s="6"/>
      <c r="Q462" s="6"/>
      <c r="R462" s="7"/>
      <c r="T462" s="50" t="s">
        <v>1218</v>
      </c>
      <c r="U462" s="23"/>
      <c r="V462" s="23"/>
      <c r="W462" s="23"/>
      <c r="X462" s="23"/>
      <c r="Y462" s="23"/>
      <c r="Z462" s="23"/>
      <c r="AA462" s="23"/>
      <c r="AB462" s="23"/>
      <c r="AC462" s="23"/>
      <c r="AD462" s="23"/>
      <c r="AE462" s="23"/>
      <c r="AF462" s="23"/>
      <c r="AG462" s="23"/>
    </row>
    <row r="463" ht="21.75" customHeight="1">
      <c r="A463" s="29"/>
      <c r="B463" s="51"/>
      <c r="C463" s="30" t="s">
        <v>76</v>
      </c>
      <c r="D463" s="31" t="s">
        <v>73</v>
      </c>
      <c r="E463" s="6"/>
      <c r="F463" s="6"/>
      <c r="G463" s="6"/>
      <c r="H463" s="6"/>
      <c r="I463" s="6"/>
      <c r="J463" s="6"/>
      <c r="K463" s="6"/>
      <c r="L463" s="6"/>
      <c r="M463" s="6"/>
      <c r="N463" s="6"/>
      <c r="O463" s="6"/>
      <c r="P463" s="6"/>
      <c r="Q463" s="7"/>
      <c r="R463" s="16" t="str">
        <f>IF(D463="","限7字",IF(LENB(D463)/2&lt;=7,"OK","超過"))</f>
        <v>限7字</v>
      </c>
      <c r="T463" s="32"/>
      <c r="U463" s="32"/>
      <c r="V463" s="32"/>
      <c r="W463" s="32"/>
      <c r="X463" s="32"/>
      <c r="Y463" s="32"/>
      <c r="Z463" s="32"/>
      <c r="AA463" s="32"/>
      <c r="AB463" s="32"/>
      <c r="AC463" s="32"/>
      <c r="AD463" s="32"/>
      <c r="AE463" s="32"/>
      <c r="AF463" s="32"/>
      <c r="AG463" s="32"/>
    </row>
    <row r="464" ht="21.75" customHeight="1">
      <c r="A464" s="29"/>
      <c r="B464" s="51"/>
      <c r="C464" s="30" t="s">
        <v>127</v>
      </c>
      <c r="D464" s="31" t="s">
        <v>73</v>
      </c>
      <c r="E464" s="6"/>
      <c r="F464" s="6"/>
      <c r="G464" s="6"/>
      <c r="H464" s="6"/>
      <c r="I464" s="6"/>
      <c r="J464" s="6"/>
      <c r="K464" s="6"/>
      <c r="L464" s="6"/>
      <c r="M464" s="6"/>
      <c r="N464" s="6"/>
      <c r="O464" s="6"/>
      <c r="P464" s="6"/>
      <c r="Q464" s="7"/>
      <c r="R464" s="16" t="str">
        <f>IF(D464="","限10字",IF(LENB(D464)/2&lt;=10,"OK","超過"))</f>
        <v>限10字</v>
      </c>
      <c r="T464" s="32"/>
      <c r="U464" s="32"/>
      <c r="V464" s="32"/>
      <c r="W464" s="32"/>
      <c r="X464" s="32"/>
      <c r="Y464" s="32"/>
      <c r="Z464" s="32"/>
      <c r="AA464" s="32"/>
      <c r="AB464" s="32"/>
      <c r="AC464" s="32"/>
      <c r="AD464" s="32"/>
      <c r="AE464" s="32"/>
      <c r="AF464" s="32"/>
      <c r="AG464" s="32"/>
    </row>
    <row r="465" ht="21.75" customHeight="1">
      <c r="A465" s="29"/>
      <c r="B465" s="51"/>
      <c r="C465" s="45" t="s">
        <v>1799</v>
      </c>
      <c r="D465" s="46" t="s">
        <v>742</v>
      </c>
      <c r="E465" s="6"/>
      <c r="F465" s="6"/>
      <c r="G465" s="6"/>
      <c r="H465" s="6"/>
      <c r="I465" s="6"/>
      <c r="J465" s="7"/>
      <c r="K465" s="46" t="s">
        <v>748</v>
      </c>
      <c r="L465" s="6"/>
      <c r="M465" s="6"/>
      <c r="N465" s="6"/>
      <c r="O465" s="6"/>
      <c r="P465" s="6"/>
      <c r="Q465" s="6"/>
      <c r="R465" s="7"/>
      <c r="T465" s="32"/>
      <c r="U465" s="32"/>
      <c r="V465" s="32"/>
      <c r="W465" s="32"/>
      <c r="X465" s="32"/>
      <c r="Y465" s="32"/>
      <c r="Z465" s="32"/>
      <c r="AA465" s="32"/>
      <c r="AB465" s="32"/>
      <c r="AC465" s="32"/>
      <c r="AD465" s="32"/>
      <c r="AE465" s="32"/>
      <c r="AF465" s="32"/>
      <c r="AG465" s="32"/>
    </row>
    <row r="466" ht="21.75" customHeight="1">
      <c r="A466" s="29"/>
      <c r="B466" s="51"/>
      <c r="C466" s="30" t="s">
        <v>1208</v>
      </c>
      <c r="D466" s="54" t="s">
        <v>73</v>
      </c>
      <c r="E466" s="6"/>
      <c r="F466" s="6"/>
      <c r="G466" s="6"/>
      <c r="H466" s="6"/>
      <c r="I466" s="7"/>
      <c r="J466" s="16" t="str">
        <f t="shared" ref="J466:J467" si="50">IF(D466="","限6字",IF(LENB(D466)/2&lt;=6,"OK","超過"))</f>
        <v>限6字</v>
      </c>
      <c r="K466" s="30" t="s">
        <v>1208</v>
      </c>
      <c r="L466" s="54" t="s">
        <v>73</v>
      </c>
      <c r="M466" s="6"/>
      <c r="N466" s="6"/>
      <c r="O466" s="6"/>
      <c r="P466" s="6"/>
      <c r="Q466" s="7"/>
      <c r="R466" s="16" t="str">
        <f t="shared" ref="R466:R467" si="51">IF(L466="","限6字",IF(LENB(L466)/2&lt;=6,"OK","超過"))</f>
        <v>限6字</v>
      </c>
      <c r="T466" s="32"/>
      <c r="U466" s="32"/>
      <c r="V466" s="32"/>
      <c r="W466" s="32"/>
      <c r="X466" s="32"/>
      <c r="Y466" s="32"/>
      <c r="Z466" s="32"/>
      <c r="AA466" s="32"/>
      <c r="AB466" s="32"/>
      <c r="AC466" s="32"/>
      <c r="AD466" s="32"/>
      <c r="AE466" s="32"/>
      <c r="AF466" s="32"/>
      <c r="AG466" s="32"/>
    </row>
    <row r="467" ht="21.75" customHeight="1">
      <c r="A467" s="29"/>
      <c r="B467" s="51"/>
      <c r="C467" s="30" t="s">
        <v>1208</v>
      </c>
      <c r="D467" s="54" t="s">
        <v>73</v>
      </c>
      <c r="E467" s="6"/>
      <c r="F467" s="6"/>
      <c r="G467" s="6"/>
      <c r="H467" s="6"/>
      <c r="I467" s="7"/>
      <c r="J467" s="16" t="str">
        <f t="shared" si="50"/>
        <v>限6字</v>
      </c>
      <c r="K467" s="30" t="s">
        <v>1208</v>
      </c>
      <c r="L467" s="54" t="s">
        <v>73</v>
      </c>
      <c r="M467" s="6"/>
      <c r="N467" s="6"/>
      <c r="O467" s="6"/>
      <c r="P467" s="6"/>
      <c r="Q467" s="7"/>
      <c r="R467" s="16" t="str">
        <f t="shared" si="51"/>
        <v>限6字</v>
      </c>
      <c r="T467" s="32"/>
      <c r="U467" s="32"/>
      <c r="V467" s="32"/>
      <c r="W467" s="32"/>
      <c r="X467" s="32"/>
      <c r="Y467" s="32"/>
      <c r="Z467" s="32"/>
      <c r="AA467" s="32"/>
      <c r="AB467" s="32"/>
      <c r="AC467" s="32"/>
      <c r="AD467" s="32"/>
      <c r="AE467" s="32"/>
      <c r="AF467" s="32"/>
      <c r="AG467" s="32"/>
    </row>
    <row r="468" ht="21.75" customHeight="1">
      <c r="A468" s="29"/>
      <c r="B468" s="51"/>
      <c r="C468" s="33"/>
      <c r="D468" s="33"/>
      <c r="E468" s="33"/>
      <c r="F468" s="33"/>
      <c r="G468" s="33"/>
      <c r="H468" s="33"/>
      <c r="I468" s="33"/>
      <c r="J468" s="33"/>
      <c r="K468" s="33"/>
      <c r="L468" s="33"/>
      <c r="M468" s="33"/>
      <c r="N468" s="33"/>
      <c r="O468" s="33"/>
      <c r="P468" s="33"/>
      <c r="Q468" s="33"/>
      <c r="R468" s="33"/>
      <c r="T468" s="32"/>
      <c r="U468" s="32"/>
      <c r="V468" s="32"/>
      <c r="W468" s="32"/>
      <c r="X468" s="32"/>
      <c r="Y468" s="32"/>
      <c r="Z468" s="32"/>
      <c r="AA468" s="32"/>
      <c r="AB468" s="32"/>
      <c r="AC468" s="32"/>
      <c r="AD468" s="32"/>
      <c r="AE468" s="32"/>
      <c r="AF468" s="32"/>
      <c r="AG468" s="32"/>
    </row>
    <row r="469" ht="21.75" customHeight="1">
      <c r="A469" s="29"/>
      <c r="B469" s="51"/>
      <c r="C469" s="33"/>
      <c r="D469" s="33"/>
      <c r="E469" s="33"/>
      <c r="F469" s="33"/>
      <c r="G469" s="33"/>
      <c r="H469" s="33"/>
      <c r="I469" s="33"/>
      <c r="J469" s="33"/>
      <c r="K469" s="33"/>
      <c r="L469" s="33"/>
      <c r="M469" s="33"/>
      <c r="N469" s="33"/>
      <c r="O469" s="33"/>
      <c r="P469" s="33"/>
      <c r="Q469" s="33"/>
      <c r="R469" s="33"/>
      <c r="T469" s="32"/>
      <c r="U469" s="32"/>
      <c r="V469" s="32"/>
      <c r="W469" s="32"/>
      <c r="X469" s="32"/>
      <c r="Y469" s="32"/>
      <c r="Z469" s="32"/>
      <c r="AA469" s="32"/>
      <c r="AB469" s="32"/>
      <c r="AC469" s="32"/>
      <c r="AD469" s="32"/>
      <c r="AE469" s="32"/>
      <c r="AF469" s="32"/>
      <c r="AG469" s="32"/>
    </row>
    <row r="470" ht="21.75" customHeight="1">
      <c r="A470" s="29"/>
      <c r="B470" s="51"/>
      <c r="C470" s="33"/>
      <c r="D470" s="33"/>
      <c r="E470" s="33"/>
      <c r="F470" s="33"/>
      <c r="G470" s="33"/>
      <c r="H470" s="33"/>
      <c r="I470" s="33"/>
      <c r="J470" s="33"/>
      <c r="K470" s="33"/>
      <c r="L470" s="33"/>
      <c r="M470" s="33"/>
      <c r="N470" s="33"/>
      <c r="O470" s="33"/>
      <c r="P470" s="33"/>
      <c r="Q470" s="33"/>
      <c r="R470" s="33"/>
      <c r="T470" s="32"/>
      <c r="U470" s="32"/>
      <c r="V470" s="32"/>
      <c r="W470" s="32"/>
      <c r="X470" s="32"/>
      <c r="Y470" s="32"/>
      <c r="Z470" s="32"/>
      <c r="AA470" s="32"/>
      <c r="AB470" s="32"/>
      <c r="AC470" s="32"/>
      <c r="AD470" s="32"/>
      <c r="AE470" s="32"/>
      <c r="AF470" s="32"/>
      <c r="AG470" s="32"/>
    </row>
    <row r="471" ht="21.75" customHeight="1">
      <c r="A471" s="29"/>
      <c r="B471" s="51"/>
      <c r="C471" s="33"/>
      <c r="D471" s="33"/>
      <c r="E471" s="33"/>
      <c r="F471" s="33"/>
      <c r="G471" s="33"/>
      <c r="H471" s="33"/>
      <c r="I471" s="33"/>
      <c r="J471" s="33"/>
      <c r="K471" s="33"/>
      <c r="L471" s="33"/>
      <c r="M471" s="33"/>
      <c r="N471" s="33"/>
      <c r="O471" s="33"/>
      <c r="P471" s="33"/>
      <c r="Q471" s="33"/>
      <c r="R471" s="33"/>
      <c r="T471" s="32"/>
      <c r="U471" s="32"/>
      <c r="V471" s="32"/>
      <c r="W471" s="32"/>
      <c r="X471" s="32"/>
      <c r="Y471" s="32"/>
      <c r="Z471" s="32"/>
      <c r="AA471" s="32"/>
      <c r="AB471" s="32"/>
      <c r="AC471" s="32"/>
      <c r="AD471" s="32"/>
      <c r="AE471" s="32"/>
      <c r="AF471" s="32"/>
      <c r="AG471" s="32"/>
    </row>
    <row r="472" ht="15.75" customHeight="1"/>
    <row r="473" ht="22.5" customHeight="1">
      <c r="A473" s="26" t="s">
        <v>1107</v>
      </c>
      <c r="B473" s="47" t="s">
        <v>1839</v>
      </c>
      <c r="C473" s="55" t="s">
        <v>742</v>
      </c>
      <c r="D473" s="6"/>
      <c r="E473" s="6"/>
      <c r="F473" s="6"/>
      <c r="G473" s="7"/>
      <c r="H473" s="55" t="s">
        <v>746</v>
      </c>
      <c r="I473" s="6"/>
      <c r="J473" s="6"/>
      <c r="K473" s="6"/>
      <c r="L473" s="6"/>
      <c r="M473" s="55" t="s">
        <v>748</v>
      </c>
      <c r="N473" s="6"/>
      <c r="O473" s="6"/>
      <c r="P473" s="6"/>
      <c r="Q473" s="6"/>
      <c r="R473" s="7"/>
      <c r="T473" s="50" t="s">
        <v>1224</v>
      </c>
      <c r="U473" s="23"/>
      <c r="V473" s="23"/>
      <c r="W473" s="23"/>
      <c r="X473" s="23"/>
      <c r="Y473" s="23"/>
      <c r="Z473" s="23"/>
      <c r="AA473" s="23"/>
      <c r="AB473" s="23"/>
      <c r="AC473" s="23"/>
      <c r="AD473" s="23"/>
      <c r="AE473" s="23"/>
      <c r="AF473" s="23"/>
      <c r="AG473" s="23"/>
    </row>
    <row r="474" ht="21.75" customHeight="1">
      <c r="A474" s="29"/>
      <c r="B474" s="51"/>
      <c r="C474" s="30" t="s">
        <v>76</v>
      </c>
      <c r="D474" s="31" t="s">
        <v>73</v>
      </c>
      <c r="E474" s="6"/>
      <c r="F474" s="7"/>
      <c r="G474" s="16" t="str">
        <f t="shared" ref="G474:G475" si="52">IF(D474="","限6字",IF(LENB(D474)/2&lt;=6,"OK","超過"))</f>
        <v>限6字</v>
      </c>
      <c r="H474" s="30" t="s">
        <v>76</v>
      </c>
      <c r="I474" s="31" t="s">
        <v>73</v>
      </c>
      <c r="J474" s="6"/>
      <c r="K474" s="7"/>
      <c r="L474" s="16" t="str">
        <f t="shared" ref="L474:L475" si="53">IF(I474="","限6字",IF(LENB(I474)/2&lt;=6,"OK","超過"))</f>
        <v>限6字</v>
      </c>
      <c r="M474" s="30" t="s">
        <v>76</v>
      </c>
      <c r="N474" s="31" t="s">
        <v>73</v>
      </c>
      <c r="O474" s="6"/>
      <c r="P474" s="6"/>
      <c r="Q474" s="7"/>
      <c r="R474" s="16" t="str">
        <f t="shared" ref="R474:R475" si="54">IF(N474="","限6字",IF(LENB(N474)/2&lt;=6,"OK","超過"))</f>
        <v>限6字</v>
      </c>
      <c r="T474" s="32"/>
      <c r="U474" s="32"/>
      <c r="V474" s="32"/>
      <c r="W474" s="32"/>
      <c r="X474" s="32"/>
      <c r="Y474" s="32"/>
      <c r="Z474" s="32"/>
      <c r="AA474" s="32"/>
      <c r="AB474" s="32"/>
      <c r="AC474" s="32"/>
      <c r="AD474" s="32"/>
      <c r="AE474" s="32"/>
      <c r="AF474" s="32"/>
      <c r="AG474" s="32"/>
    </row>
    <row r="475" ht="21.75" customHeight="1">
      <c r="A475" s="29"/>
      <c r="B475" s="51"/>
      <c r="C475" s="37" t="s">
        <v>76</v>
      </c>
      <c r="D475" s="39" t="s">
        <v>73</v>
      </c>
      <c r="E475" s="6"/>
      <c r="F475" s="7"/>
      <c r="G475" s="38" t="str">
        <f t="shared" si="52"/>
        <v>限6字</v>
      </c>
      <c r="H475" s="37" t="s">
        <v>76</v>
      </c>
      <c r="I475" s="39" t="s">
        <v>73</v>
      </c>
      <c r="J475" s="6"/>
      <c r="K475" s="7"/>
      <c r="L475" s="38" t="str">
        <f t="shared" si="53"/>
        <v>限6字</v>
      </c>
      <c r="M475" s="37" t="s">
        <v>76</v>
      </c>
      <c r="N475" s="39" t="s">
        <v>73</v>
      </c>
      <c r="O475" s="6"/>
      <c r="P475" s="6"/>
      <c r="Q475" s="7"/>
      <c r="R475" s="16" t="str">
        <f t="shared" si="54"/>
        <v>限6字</v>
      </c>
      <c r="T475" s="32"/>
      <c r="U475" s="32"/>
      <c r="V475" s="32"/>
      <c r="W475" s="32"/>
      <c r="X475" s="32"/>
      <c r="Y475" s="32"/>
      <c r="Z475" s="32"/>
      <c r="AA475" s="32"/>
      <c r="AB475" s="32"/>
      <c r="AC475" s="32"/>
      <c r="AD475" s="32"/>
      <c r="AE475" s="32"/>
      <c r="AF475" s="32"/>
      <c r="AG475" s="32"/>
    </row>
    <row r="476" ht="21.75" customHeight="1">
      <c r="A476" s="29"/>
      <c r="B476" s="51"/>
      <c r="C476" s="37" t="s">
        <v>1208</v>
      </c>
      <c r="D476" s="56" t="s">
        <v>73</v>
      </c>
      <c r="E476" s="6"/>
      <c r="F476" s="7"/>
      <c r="G476" s="38" t="str">
        <f t="shared" ref="G476:G477" si="55">IF(D476="","限4字",IF(LENB(D476)/2&lt;=4,"OK","超過"))</f>
        <v>限4字</v>
      </c>
      <c r="H476" s="37" t="s">
        <v>1208</v>
      </c>
      <c r="I476" s="56" t="s">
        <v>73</v>
      </c>
      <c r="J476" s="6"/>
      <c r="K476" s="7"/>
      <c r="L476" s="38" t="str">
        <f t="shared" ref="L476:L477" si="56">IF(I476="","限4字",IF(LENB(I476)/2&lt;=4,"OK","超過"))</f>
        <v>限4字</v>
      </c>
      <c r="M476" s="37" t="s">
        <v>1526</v>
      </c>
      <c r="N476" s="57" t="s">
        <v>73</v>
      </c>
      <c r="O476" s="6"/>
      <c r="P476" s="6"/>
      <c r="Q476" s="7"/>
      <c r="R476" s="16" t="str">
        <f>IF(N476="","待填",IF(ISNUMBER(SEARCH(".",N476)),"OK","記得加副檔名"))</f>
        <v>待填</v>
      </c>
      <c r="T476" s="32"/>
      <c r="U476" s="32"/>
      <c r="V476" s="32"/>
      <c r="W476" s="32"/>
      <c r="X476" s="32"/>
      <c r="Y476" s="32"/>
      <c r="Z476" s="32"/>
      <c r="AA476" s="32"/>
      <c r="AB476" s="32"/>
      <c r="AC476" s="32"/>
      <c r="AD476" s="32"/>
      <c r="AE476" s="32"/>
      <c r="AF476" s="32"/>
      <c r="AG476" s="32"/>
    </row>
    <row r="477" ht="21.75" customHeight="1">
      <c r="A477" s="29"/>
      <c r="B477" s="51"/>
      <c r="C477" s="37" t="s">
        <v>1208</v>
      </c>
      <c r="D477" s="56" t="s">
        <v>73</v>
      </c>
      <c r="E477" s="6"/>
      <c r="F477" s="7"/>
      <c r="G477" s="38" t="str">
        <f t="shared" si="55"/>
        <v>限4字</v>
      </c>
      <c r="H477" s="37" t="s">
        <v>1208</v>
      </c>
      <c r="I477" s="56" t="s">
        <v>73</v>
      </c>
      <c r="J477" s="6"/>
      <c r="K477" s="7"/>
      <c r="L477" s="38" t="str">
        <f t="shared" si="56"/>
        <v>限4字</v>
      </c>
      <c r="M477" s="37" t="s">
        <v>1808</v>
      </c>
      <c r="N477" s="39" t="s">
        <v>73</v>
      </c>
      <c r="O477" s="6"/>
      <c r="P477" s="6"/>
      <c r="Q477" s="7"/>
      <c r="R477" s="16" t="str">
        <f>IF(N477="","待填","OK")</f>
        <v>待填</v>
      </c>
      <c r="T477" s="32"/>
      <c r="U477" s="32"/>
      <c r="V477" s="32"/>
      <c r="W477" s="32"/>
      <c r="X477" s="32"/>
      <c r="Y477" s="32"/>
      <c r="Z477" s="32"/>
      <c r="AA477" s="32"/>
      <c r="AB477" s="32"/>
      <c r="AC477" s="32"/>
      <c r="AD477" s="32"/>
      <c r="AE477" s="32"/>
      <c r="AF477" s="32"/>
      <c r="AG477" s="32"/>
    </row>
    <row r="478" ht="21.75" customHeight="1">
      <c r="A478" s="29"/>
      <c r="B478" s="51"/>
      <c r="C478" s="37" t="s">
        <v>1808</v>
      </c>
      <c r="D478" s="39" t="s">
        <v>73</v>
      </c>
      <c r="E478" s="6"/>
      <c r="F478" s="7"/>
      <c r="G478" s="38" t="str">
        <f>IF(D478="","待填","OK")</f>
        <v>待填</v>
      </c>
      <c r="H478" s="37" t="s">
        <v>1808</v>
      </c>
      <c r="I478" s="39" t="s">
        <v>73</v>
      </c>
      <c r="J478" s="6"/>
      <c r="K478" s="7"/>
      <c r="L478" s="38" t="str">
        <f>IF(I478="","待填","OK")</f>
        <v>待填</v>
      </c>
      <c r="M478" s="33"/>
      <c r="N478" s="33"/>
      <c r="O478" s="33"/>
      <c r="P478" s="33"/>
      <c r="Q478" s="33"/>
      <c r="R478" s="33"/>
      <c r="T478" s="32"/>
      <c r="U478" s="32"/>
      <c r="V478" s="32"/>
      <c r="W478" s="32"/>
      <c r="X478" s="32"/>
      <c r="Y478" s="32"/>
      <c r="Z478" s="32"/>
      <c r="AA478" s="32"/>
      <c r="AB478" s="32"/>
      <c r="AC478" s="32"/>
      <c r="AD478" s="32"/>
      <c r="AE478" s="32"/>
      <c r="AF478" s="32"/>
      <c r="AG478" s="32"/>
    </row>
    <row r="479" ht="21.75" customHeight="1">
      <c r="A479" s="29"/>
      <c r="B479" s="51"/>
      <c r="C479" s="33"/>
      <c r="D479" s="33"/>
      <c r="E479" s="33"/>
      <c r="F479" s="33"/>
      <c r="G479" s="33"/>
      <c r="H479" s="33"/>
      <c r="I479" s="33"/>
      <c r="J479" s="33"/>
      <c r="K479" s="33"/>
      <c r="L479" s="33"/>
      <c r="M479" s="33"/>
      <c r="N479" s="33"/>
      <c r="O479" s="33"/>
      <c r="P479" s="33"/>
      <c r="Q479" s="33"/>
      <c r="R479" s="33"/>
      <c r="T479" s="32"/>
      <c r="U479" s="32"/>
      <c r="V479" s="32"/>
      <c r="W479" s="32"/>
      <c r="X479" s="32"/>
      <c r="Y479" s="32"/>
      <c r="Z479" s="32"/>
      <c r="AA479" s="32"/>
      <c r="AB479" s="32"/>
      <c r="AC479" s="32"/>
      <c r="AD479" s="32"/>
      <c r="AE479" s="32"/>
      <c r="AF479" s="32"/>
      <c r="AG479" s="32"/>
    </row>
    <row r="480" ht="15.75" customHeight="1"/>
    <row r="481" ht="22.5" customHeight="1">
      <c r="A481" s="26" t="s">
        <v>1107</v>
      </c>
      <c r="B481" s="47" t="s">
        <v>1840</v>
      </c>
      <c r="C481" s="55" t="s">
        <v>742</v>
      </c>
      <c r="D481" s="6"/>
      <c r="E481" s="6"/>
      <c r="F481" s="6"/>
      <c r="G481" s="7"/>
      <c r="H481" s="55" t="s">
        <v>746</v>
      </c>
      <c r="I481" s="6"/>
      <c r="J481" s="6"/>
      <c r="K481" s="6"/>
      <c r="L481" s="6"/>
      <c r="M481" s="55" t="s">
        <v>748</v>
      </c>
      <c r="N481" s="6"/>
      <c r="O481" s="6"/>
      <c r="P481" s="6"/>
      <c r="Q481" s="6"/>
      <c r="R481" s="7"/>
      <c r="T481" s="50" t="s">
        <v>1230</v>
      </c>
      <c r="U481" s="23"/>
      <c r="V481" s="23"/>
      <c r="W481" s="23"/>
      <c r="X481" s="23"/>
      <c r="Y481" s="23"/>
      <c r="Z481" s="23"/>
      <c r="AA481" s="23"/>
      <c r="AB481" s="23"/>
      <c r="AC481" s="23"/>
      <c r="AD481" s="23"/>
      <c r="AE481" s="23"/>
      <c r="AF481" s="23"/>
      <c r="AG481" s="23"/>
    </row>
    <row r="482" ht="21.75" customHeight="1">
      <c r="A482" s="29"/>
      <c r="B482" s="51"/>
      <c r="C482" s="30" t="s">
        <v>1143</v>
      </c>
      <c r="D482" s="5" t="s">
        <v>73</v>
      </c>
      <c r="E482" s="6"/>
      <c r="F482" s="7"/>
      <c r="G482" s="16" t="str">
        <f>IF(D482="","待填",IF(ISNUMBER(SEARCH(".",D482)),"OK","記得加副檔名"))</f>
        <v>待填</v>
      </c>
      <c r="H482" s="30" t="s">
        <v>76</v>
      </c>
      <c r="I482" s="31" t="s">
        <v>73</v>
      </c>
      <c r="J482" s="6"/>
      <c r="K482" s="7"/>
      <c r="L482" s="16" t="str">
        <f t="shared" ref="L482:L483" si="57">IF(I482="","限6字",IF(LENB(I482)/2&lt;=6,"OK","超過"))</f>
        <v>限6字</v>
      </c>
      <c r="M482" s="30" t="s">
        <v>76</v>
      </c>
      <c r="N482" s="31" t="s">
        <v>73</v>
      </c>
      <c r="O482" s="6"/>
      <c r="P482" s="6"/>
      <c r="Q482" s="7"/>
      <c r="R482" s="16" t="str">
        <f t="shared" ref="R482:R483" si="58">IF(N482="","限6字",IF(LENB(N482)/2&lt;=6,"OK","超過"))</f>
        <v>限6字</v>
      </c>
      <c r="T482" s="32"/>
      <c r="U482" s="32"/>
      <c r="V482" s="32"/>
      <c r="W482" s="32"/>
      <c r="X482" s="32"/>
      <c r="Y482" s="32"/>
      <c r="Z482" s="32"/>
      <c r="AA482" s="32"/>
      <c r="AB482" s="32"/>
      <c r="AC482" s="32"/>
      <c r="AD482" s="32"/>
      <c r="AE482" s="32"/>
      <c r="AF482" s="32"/>
      <c r="AG482" s="32"/>
    </row>
    <row r="483" ht="21.75" customHeight="1">
      <c r="A483" s="29"/>
      <c r="B483" s="51"/>
      <c r="C483" s="33"/>
      <c r="D483" s="33"/>
      <c r="E483" s="33"/>
      <c r="F483" s="33"/>
      <c r="G483" s="33"/>
      <c r="H483" s="37" t="s">
        <v>76</v>
      </c>
      <c r="I483" s="39" t="s">
        <v>73</v>
      </c>
      <c r="J483" s="6"/>
      <c r="K483" s="7"/>
      <c r="L483" s="38" t="str">
        <f t="shared" si="57"/>
        <v>限6字</v>
      </c>
      <c r="M483" s="37" t="s">
        <v>76</v>
      </c>
      <c r="N483" s="31" t="s">
        <v>73</v>
      </c>
      <c r="O483" s="6"/>
      <c r="P483" s="6"/>
      <c r="Q483" s="7"/>
      <c r="R483" s="16" t="str">
        <f t="shared" si="58"/>
        <v>限6字</v>
      </c>
      <c r="T483" s="32"/>
      <c r="U483" s="32"/>
      <c r="V483" s="32"/>
      <c r="W483" s="32"/>
      <c r="X483" s="32"/>
      <c r="Y483" s="32"/>
      <c r="Z483" s="32"/>
      <c r="AA483" s="32"/>
      <c r="AB483" s="32"/>
      <c r="AC483" s="32"/>
      <c r="AD483" s="32"/>
      <c r="AE483" s="32"/>
      <c r="AF483" s="32"/>
      <c r="AG483" s="32"/>
    </row>
    <row r="484" ht="21.75" customHeight="1">
      <c r="A484" s="29"/>
      <c r="B484" s="51"/>
      <c r="C484" s="33"/>
      <c r="D484" s="33"/>
      <c r="E484" s="33"/>
      <c r="F484" s="33"/>
      <c r="G484" s="33"/>
      <c r="H484" s="37" t="s">
        <v>1208</v>
      </c>
      <c r="I484" s="56" t="s">
        <v>73</v>
      </c>
      <c r="J484" s="6"/>
      <c r="K484" s="7"/>
      <c r="L484" s="38" t="str">
        <f t="shared" ref="L484:L485" si="59">IF(I484="","限4字",IF(LENB(I484)/2&lt;=4,"OK","超過"))</f>
        <v>限4字</v>
      </c>
      <c r="M484" s="37" t="s">
        <v>1208</v>
      </c>
      <c r="N484" s="54" t="s">
        <v>73</v>
      </c>
      <c r="O484" s="6"/>
      <c r="P484" s="6"/>
      <c r="Q484" s="7"/>
      <c r="R484" s="16" t="str">
        <f t="shared" ref="R484:R485" si="60">IF(N484="","限4字",IF(LENB(N484)/2&lt;=4,"OK","超過"))</f>
        <v>限4字</v>
      </c>
      <c r="T484" s="32"/>
      <c r="U484" s="32"/>
      <c r="V484" s="32"/>
      <c r="W484" s="32"/>
      <c r="X484" s="32"/>
      <c r="Y484" s="32"/>
      <c r="Z484" s="32"/>
      <c r="AA484" s="32"/>
      <c r="AB484" s="32"/>
      <c r="AC484" s="32"/>
      <c r="AD484" s="32"/>
      <c r="AE484" s="32"/>
      <c r="AF484" s="32"/>
      <c r="AG484" s="32"/>
    </row>
    <row r="485" ht="21.75" customHeight="1">
      <c r="A485" s="29"/>
      <c r="B485" s="51"/>
      <c r="C485" s="33"/>
      <c r="D485" s="33"/>
      <c r="E485" s="33"/>
      <c r="F485" s="33"/>
      <c r="G485" s="33"/>
      <c r="H485" s="37" t="s">
        <v>1208</v>
      </c>
      <c r="I485" s="56" t="s">
        <v>73</v>
      </c>
      <c r="J485" s="6"/>
      <c r="K485" s="7"/>
      <c r="L485" s="38" t="str">
        <f t="shared" si="59"/>
        <v>限4字</v>
      </c>
      <c r="M485" s="37" t="s">
        <v>1208</v>
      </c>
      <c r="N485" s="54" t="s">
        <v>73</v>
      </c>
      <c r="O485" s="6"/>
      <c r="P485" s="6"/>
      <c r="Q485" s="7"/>
      <c r="R485" s="16" t="str">
        <f t="shared" si="60"/>
        <v>限4字</v>
      </c>
      <c r="T485" s="32"/>
      <c r="U485" s="32"/>
      <c r="V485" s="32"/>
      <c r="W485" s="32"/>
      <c r="X485" s="32"/>
      <c r="Y485" s="32"/>
      <c r="Z485" s="32"/>
      <c r="AA485" s="32"/>
      <c r="AB485" s="32"/>
      <c r="AC485" s="32"/>
      <c r="AD485" s="32"/>
      <c r="AE485" s="32"/>
      <c r="AF485" s="32"/>
      <c r="AG485" s="32"/>
    </row>
    <row r="486" ht="21.75" customHeight="1">
      <c r="A486" s="29"/>
      <c r="B486" s="51"/>
      <c r="C486" s="33"/>
      <c r="D486" s="33"/>
      <c r="E486" s="33"/>
      <c r="F486" s="33"/>
      <c r="G486" s="33"/>
      <c r="H486" s="33"/>
      <c r="I486" s="33"/>
      <c r="J486" s="33"/>
      <c r="K486" s="33"/>
      <c r="L486" s="33"/>
      <c r="M486" s="30" t="s">
        <v>98</v>
      </c>
      <c r="N486" s="31" t="s">
        <v>73</v>
      </c>
      <c r="O486" s="6"/>
      <c r="P486" s="6"/>
      <c r="Q486" s="7"/>
      <c r="R486" s="16" t="str">
        <f t="shared" ref="R486:R487" si="61">IF(N486="","待填","OK")</f>
        <v>待填</v>
      </c>
      <c r="T486" s="32"/>
      <c r="U486" s="32"/>
      <c r="V486" s="32"/>
      <c r="W486" s="32"/>
      <c r="X486" s="32"/>
      <c r="Y486" s="32"/>
      <c r="Z486" s="32"/>
      <c r="AA486" s="32"/>
      <c r="AB486" s="32"/>
      <c r="AC486" s="32"/>
      <c r="AD486" s="32"/>
      <c r="AE486" s="32"/>
      <c r="AF486" s="32"/>
      <c r="AG486" s="32"/>
    </row>
    <row r="487" ht="21.75" customHeight="1">
      <c r="A487" s="29"/>
      <c r="B487" s="51"/>
      <c r="C487" s="33"/>
      <c r="D487" s="33"/>
      <c r="E487" s="33"/>
      <c r="F487" s="33"/>
      <c r="G487" s="33"/>
      <c r="H487" s="33"/>
      <c r="I487" s="33"/>
      <c r="J487" s="33"/>
      <c r="K487" s="33"/>
      <c r="L487" s="33"/>
      <c r="M487" s="30" t="s">
        <v>1808</v>
      </c>
      <c r="N487" s="31" t="s">
        <v>73</v>
      </c>
      <c r="O487" s="6"/>
      <c r="P487" s="6"/>
      <c r="Q487" s="7"/>
      <c r="R487" s="16" t="str">
        <f t="shared" si="61"/>
        <v>待填</v>
      </c>
      <c r="T487" s="32"/>
      <c r="U487" s="32"/>
      <c r="V487" s="32"/>
      <c r="W487" s="32"/>
      <c r="X487" s="32"/>
      <c r="Y487" s="32"/>
      <c r="Z487" s="32"/>
      <c r="AA487" s="32"/>
      <c r="AB487" s="32"/>
      <c r="AC487" s="32"/>
      <c r="AD487" s="32"/>
      <c r="AE487" s="32"/>
      <c r="AF487" s="32"/>
      <c r="AG487" s="32"/>
    </row>
    <row r="488" ht="15.75" customHeight="1"/>
    <row r="489" ht="22.5" customHeight="1">
      <c r="A489" s="26" t="s">
        <v>1107</v>
      </c>
      <c r="B489" s="47" t="s">
        <v>1841</v>
      </c>
      <c r="C489" s="27" t="s">
        <v>742</v>
      </c>
      <c r="D489" s="6"/>
      <c r="E489" s="6"/>
      <c r="F489" s="6"/>
      <c r="G489" s="7"/>
      <c r="H489" s="27" t="s">
        <v>748</v>
      </c>
      <c r="I489" s="6"/>
      <c r="J489" s="6"/>
      <c r="K489" s="6"/>
      <c r="L489" s="7"/>
      <c r="M489" s="27"/>
      <c r="N489" s="6"/>
      <c r="O489" s="6"/>
      <c r="P489" s="6"/>
      <c r="Q489" s="6"/>
      <c r="R489" s="7"/>
      <c r="T489" s="50" t="s">
        <v>1236</v>
      </c>
      <c r="U489" s="23"/>
      <c r="V489" s="23"/>
      <c r="W489" s="23"/>
      <c r="X489" s="23"/>
      <c r="Y489" s="23"/>
      <c r="Z489" s="23"/>
      <c r="AA489" s="23"/>
      <c r="AB489" s="23"/>
      <c r="AC489" s="23"/>
      <c r="AD489" s="23"/>
      <c r="AE489" s="23"/>
      <c r="AF489" s="23"/>
      <c r="AG489" s="23"/>
    </row>
    <row r="490" ht="21.75" customHeight="1">
      <c r="A490" s="29"/>
      <c r="B490" s="51"/>
      <c r="C490" s="30" t="s">
        <v>1143</v>
      </c>
      <c r="D490" s="31" t="s">
        <v>73</v>
      </c>
      <c r="E490" s="6"/>
      <c r="F490" s="6"/>
      <c r="G490" s="6"/>
      <c r="H490" s="30" t="s">
        <v>1143</v>
      </c>
      <c r="I490" s="31" t="s">
        <v>73</v>
      </c>
      <c r="J490" s="6"/>
      <c r="K490" s="6"/>
      <c r="L490" s="6"/>
      <c r="M490" s="33"/>
      <c r="N490" s="33"/>
      <c r="O490" s="33"/>
      <c r="P490" s="33"/>
      <c r="Q490" s="33"/>
      <c r="R490" s="33"/>
      <c r="T490" s="32"/>
      <c r="U490" s="32"/>
      <c r="V490" s="32"/>
      <c r="W490" s="32"/>
      <c r="X490" s="32"/>
      <c r="Y490" s="32"/>
      <c r="Z490" s="32"/>
      <c r="AA490" s="32"/>
      <c r="AB490" s="32"/>
      <c r="AC490" s="32"/>
      <c r="AD490" s="32"/>
      <c r="AE490" s="32"/>
      <c r="AF490" s="32"/>
      <c r="AG490" s="32"/>
    </row>
    <row r="491" ht="21.75" customHeight="1">
      <c r="A491" s="29"/>
      <c r="B491" s="51"/>
      <c r="C491" s="30" t="s">
        <v>112</v>
      </c>
      <c r="D491" s="31" t="s">
        <v>73</v>
      </c>
      <c r="E491" s="6"/>
      <c r="F491" s="7"/>
      <c r="G491" s="16" t="str">
        <f>IF(D491="","限9字",IF(LENB(D491)/2&lt;=9,"OK","超過"))</f>
        <v>限9字</v>
      </c>
      <c r="H491" s="30" t="s">
        <v>112</v>
      </c>
      <c r="I491" s="31" t="s">
        <v>73</v>
      </c>
      <c r="J491" s="6"/>
      <c r="K491" s="7"/>
      <c r="L491" s="16" t="str">
        <f>IF(I491="","限9字",IF(LENB(I491)/2&lt;=9,"OK","超過"))</f>
        <v>限9字</v>
      </c>
      <c r="M491" s="33"/>
      <c r="N491" s="33"/>
      <c r="O491" s="33"/>
      <c r="P491" s="33"/>
      <c r="Q491" s="33"/>
      <c r="R491" s="33"/>
      <c r="T491" s="32"/>
      <c r="U491" s="32"/>
      <c r="V491" s="32"/>
      <c r="W491" s="32"/>
      <c r="X491" s="32"/>
      <c r="Y491" s="32"/>
      <c r="Z491" s="32"/>
      <c r="AA491" s="32"/>
      <c r="AB491" s="32"/>
      <c r="AC491" s="32"/>
      <c r="AD491" s="32"/>
      <c r="AE491" s="32"/>
      <c r="AF491" s="32"/>
      <c r="AG491" s="32"/>
    </row>
    <row r="492" ht="21.75" customHeight="1">
      <c r="A492" s="29"/>
      <c r="B492" s="51"/>
      <c r="C492" s="30" t="s">
        <v>1808</v>
      </c>
      <c r="D492" s="31" t="s">
        <v>73</v>
      </c>
      <c r="E492" s="6"/>
      <c r="F492" s="7"/>
      <c r="G492" s="16" t="str">
        <f>IF(D492="","限3字",IF(LENB(D492)/2&lt;=3,"OK","超過"))</f>
        <v>限3字</v>
      </c>
      <c r="H492" s="30" t="s">
        <v>1808</v>
      </c>
      <c r="I492" s="31" t="s">
        <v>73</v>
      </c>
      <c r="J492" s="6"/>
      <c r="K492" s="7"/>
      <c r="L492" s="16" t="str">
        <f>IF(I492="","限3字",IF(LENB(I492)/2&lt;=3,"OK","超過"))</f>
        <v>限3字</v>
      </c>
      <c r="M492" s="33"/>
      <c r="N492" s="33"/>
      <c r="O492" s="33"/>
      <c r="P492" s="33"/>
      <c r="Q492" s="33"/>
      <c r="R492" s="33"/>
      <c r="T492" s="32"/>
      <c r="U492" s="32"/>
      <c r="V492" s="32"/>
      <c r="W492" s="32"/>
      <c r="X492" s="32"/>
      <c r="Y492" s="32"/>
      <c r="Z492" s="32"/>
      <c r="AA492" s="32"/>
      <c r="AB492" s="32"/>
      <c r="AC492" s="32"/>
      <c r="AD492" s="32"/>
      <c r="AE492" s="32"/>
      <c r="AF492" s="32"/>
      <c r="AG492" s="32"/>
    </row>
    <row r="493" ht="21.75" customHeight="1">
      <c r="A493" s="29"/>
      <c r="B493" s="51"/>
      <c r="C493" s="33" t="s">
        <v>73</v>
      </c>
      <c r="D493" s="33"/>
      <c r="E493" s="33"/>
      <c r="F493" s="33"/>
      <c r="G493" s="33"/>
      <c r="H493" s="33"/>
      <c r="I493" s="33"/>
      <c r="J493" s="33"/>
      <c r="K493" s="33"/>
      <c r="L493" s="33"/>
      <c r="M493" s="33"/>
      <c r="N493" s="33"/>
      <c r="O493" s="33"/>
      <c r="P493" s="33"/>
      <c r="Q493" s="33"/>
      <c r="R493" s="33"/>
      <c r="T493" s="32"/>
      <c r="U493" s="32"/>
      <c r="V493" s="32"/>
      <c r="W493" s="32"/>
      <c r="X493" s="32"/>
      <c r="Y493" s="32"/>
      <c r="Z493" s="32"/>
      <c r="AA493" s="32"/>
      <c r="AB493" s="32"/>
      <c r="AC493" s="32"/>
      <c r="AD493" s="32"/>
      <c r="AE493" s="32"/>
      <c r="AF493" s="32"/>
      <c r="AG493" s="32"/>
    </row>
    <row r="494" ht="21.75" customHeight="1">
      <c r="A494" s="29"/>
      <c r="B494" s="51"/>
      <c r="C494" s="33" t="s">
        <v>73</v>
      </c>
      <c r="D494" s="33"/>
      <c r="E494" s="33"/>
      <c r="F494" s="33"/>
      <c r="G494" s="33"/>
      <c r="H494" s="33"/>
      <c r="I494" s="33"/>
      <c r="J494" s="33"/>
      <c r="K494" s="33"/>
      <c r="L494" s="33"/>
      <c r="M494" s="33"/>
      <c r="N494" s="33"/>
      <c r="O494" s="33"/>
      <c r="P494" s="33"/>
      <c r="Q494" s="33"/>
      <c r="R494" s="33"/>
      <c r="T494" s="32"/>
      <c r="U494" s="32"/>
      <c r="V494" s="32"/>
      <c r="W494" s="32"/>
      <c r="X494" s="32"/>
      <c r="Y494" s="32"/>
      <c r="Z494" s="32"/>
      <c r="AA494" s="32"/>
      <c r="AB494" s="32"/>
      <c r="AC494" s="32"/>
      <c r="AD494" s="32"/>
      <c r="AE494" s="32"/>
      <c r="AF494" s="32"/>
      <c r="AG494" s="32"/>
    </row>
    <row r="495" ht="21.75" customHeight="1">
      <c r="A495" s="29"/>
      <c r="B495" s="51"/>
      <c r="C495" s="33" t="s">
        <v>73</v>
      </c>
      <c r="D495" s="33"/>
      <c r="E495" s="33"/>
      <c r="F495" s="33"/>
      <c r="G495" s="33"/>
      <c r="H495" s="33"/>
      <c r="I495" s="33"/>
      <c r="J495" s="33"/>
      <c r="K495" s="33"/>
      <c r="L495" s="33"/>
      <c r="M495" s="33"/>
      <c r="N495" s="33"/>
      <c r="O495" s="33"/>
      <c r="P495" s="33"/>
      <c r="Q495" s="33"/>
      <c r="R495" s="33"/>
      <c r="T495" s="32"/>
      <c r="U495" s="32"/>
      <c r="V495" s="32"/>
      <c r="W495" s="32"/>
      <c r="X495" s="32"/>
      <c r="Y495" s="32"/>
      <c r="Z495" s="32"/>
      <c r="AA495" s="32"/>
      <c r="AB495" s="32"/>
      <c r="AC495" s="32"/>
      <c r="AD495" s="32"/>
      <c r="AE495" s="32"/>
      <c r="AF495" s="32"/>
      <c r="AG495" s="32"/>
    </row>
    <row r="496" ht="15.75" customHeight="1"/>
    <row r="497" ht="22.5" customHeight="1">
      <c r="A497" s="26" t="s">
        <v>1107</v>
      </c>
      <c r="B497" s="47" t="s">
        <v>1842</v>
      </c>
      <c r="C497" s="27" t="s">
        <v>742</v>
      </c>
      <c r="D497" s="6"/>
      <c r="E497" s="6"/>
      <c r="F497" s="6"/>
      <c r="G497" s="7"/>
      <c r="H497" s="27" t="s">
        <v>748</v>
      </c>
      <c r="I497" s="6"/>
      <c r="J497" s="6"/>
      <c r="K497" s="6"/>
      <c r="L497" s="7"/>
      <c r="M497" s="58"/>
      <c r="N497" s="58"/>
      <c r="O497" s="58"/>
      <c r="P497" s="58"/>
      <c r="Q497" s="58"/>
      <c r="R497" s="59"/>
      <c r="T497" s="50" t="s">
        <v>1243</v>
      </c>
      <c r="U497" s="23"/>
      <c r="V497" s="23"/>
      <c r="W497" s="23"/>
      <c r="X497" s="23"/>
      <c r="Y497" s="23"/>
      <c r="Z497" s="23"/>
      <c r="AA497" s="23"/>
      <c r="AB497" s="23"/>
      <c r="AC497" s="23"/>
      <c r="AD497" s="23"/>
      <c r="AE497" s="23"/>
      <c r="AF497" s="23"/>
      <c r="AG497" s="23"/>
    </row>
    <row r="498" ht="21.75" customHeight="1">
      <c r="A498" s="29"/>
      <c r="B498" s="51"/>
      <c r="C498" s="30" t="s">
        <v>1143</v>
      </c>
      <c r="D498" s="31" t="s">
        <v>73</v>
      </c>
      <c r="E498" s="6"/>
      <c r="F498" s="6"/>
      <c r="G498" s="6"/>
      <c r="H498" s="30" t="s">
        <v>1143</v>
      </c>
      <c r="I498" s="31" t="s">
        <v>73</v>
      </c>
      <c r="J498" s="6"/>
      <c r="K498" s="6"/>
      <c r="L498" s="6"/>
      <c r="M498" s="33"/>
      <c r="N498" s="33"/>
      <c r="O498" s="33"/>
      <c r="P498" s="33"/>
      <c r="Q498" s="33"/>
      <c r="R498" s="33"/>
      <c r="T498" s="32"/>
      <c r="U498" s="32"/>
      <c r="V498" s="32"/>
      <c r="W498" s="32"/>
      <c r="X498" s="32"/>
      <c r="Y498" s="32"/>
      <c r="Z498" s="32"/>
      <c r="AA498" s="32"/>
      <c r="AB498" s="32"/>
      <c r="AC498" s="32"/>
      <c r="AD498" s="32"/>
      <c r="AE498" s="32"/>
      <c r="AF498" s="32"/>
      <c r="AG498" s="32"/>
    </row>
    <row r="499" ht="21.75" customHeight="1">
      <c r="A499" s="29"/>
      <c r="B499" s="51"/>
      <c r="C499" s="30" t="s">
        <v>1808</v>
      </c>
      <c r="D499" s="31" t="s">
        <v>73</v>
      </c>
      <c r="E499" s="6"/>
      <c r="F499" s="7"/>
      <c r="G499" s="16" t="str">
        <f>IF(D499="","限3字",IF(LENB(D499)/2&lt;=3,"OK","超過"))</f>
        <v>限3字</v>
      </c>
      <c r="H499" s="30" t="s">
        <v>1808</v>
      </c>
      <c r="I499" s="31" t="s">
        <v>73</v>
      </c>
      <c r="J499" s="6"/>
      <c r="K499" s="7"/>
      <c r="L499" s="16" t="str">
        <f>IF(I499="","限3字",IF(LENB(I499)/2&lt;=3,"OK","超過"))</f>
        <v>限3字</v>
      </c>
      <c r="M499" s="33"/>
      <c r="N499" s="33"/>
      <c r="O499" s="33"/>
      <c r="P499" s="33"/>
      <c r="Q499" s="33"/>
      <c r="R499" s="33"/>
      <c r="T499" s="32"/>
      <c r="U499" s="32"/>
      <c r="V499" s="32"/>
      <c r="W499" s="32"/>
      <c r="X499" s="32"/>
      <c r="Y499" s="32"/>
      <c r="Z499" s="32"/>
      <c r="AA499" s="32"/>
      <c r="AB499" s="32"/>
      <c r="AC499" s="32"/>
      <c r="AD499" s="32"/>
      <c r="AE499" s="32"/>
      <c r="AF499" s="32"/>
      <c r="AG499" s="32"/>
    </row>
    <row r="500" ht="21.75" customHeight="1">
      <c r="A500" s="29"/>
      <c r="B500" s="51"/>
      <c r="C500" s="33" t="s">
        <v>73</v>
      </c>
      <c r="D500" s="33"/>
      <c r="E500" s="33"/>
      <c r="F500" s="33"/>
      <c r="G500" s="33"/>
      <c r="H500" s="33"/>
      <c r="I500" s="33"/>
      <c r="J500" s="33"/>
      <c r="K500" s="33"/>
      <c r="L500" s="33"/>
      <c r="M500" s="33"/>
      <c r="N500" s="33"/>
      <c r="O500" s="33"/>
      <c r="P500" s="33"/>
      <c r="Q500" s="33"/>
      <c r="R500" s="33"/>
      <c r="T500" s="32"/>
      <c r="U500" s="32"/>
      <c r="V500" s="32"/>
      <c r="W500" s="32"/>
      <c r="X500" s="32"/>
      <c r="Y500" s="32"/>
      <c r="Z500" s="32"/>
      <c r="AA500" s="32"/>
      <c r="AB500" s="32"/>
      <c r="AC500" s="32"/>
      <c r="AD500" s="32"/>
      <c r="AE500" s="32"/>
      <c r="AF500" s="32"/>
      <c r="AG500" s="32"/>
    </row>
    <row r="501" ht="21.75" customHeight="1">
      <c r="A501" s="29"/>
      <c r="B501" s="51"/>
      <c r="C501" s="33" t="s">
        <v>73</v>
      </c>
      <c r="D501" s="33"/>
      <c r="E501" s="33"/>
      <c r="F501" s="33"/>
      <c r="G501" s="33"/>
      <c r="H501" s="33"/>
      <c r="I501" s="33"/>
      <c r="J501" s="33"/>
      <c r="K501" s="33"/>
      <c r="L501" s="33"/>
      <c r="M501" s="33"/>
      <c r="N501" s="33"/>
      <c r="O501" s="33"/>
      <c r="P501" s="33"/>
      <c r="Q501" s="33"/>
      <c r="R501" s="33"/>
      <c r="T501" s="32"/>
      <c r="U501" s="32"/>
      <c r="V501" s="32"/>
      <c r="W501" s="32"/>
      <c r="X501" s="32"/>
      <c r="Y501" s="32"/>
      <c r="Z501" s="32"/>
      <c r="AA501" s="32"/>
      <c r="AB501" s="32"/>
      <c r="AC501" s="32"/>
      <c r="AD501" s="32"/>
      <c r="AE501" s="32"/>
      <c r="AF501" s="32"/>
      <c r="AG501" s="32"/>
    </row>
    <row r="502" ht="21.75" customHeight="1">
      <c r="A502" s="29"/>
      <c r="B502" s="51"/>
      <c r="C502" s="33" t="s">
        <v>73</v>
      </c>
      <c r="D502" s="33"/>
      <c r="E502" s="33"/>
      <c r="F502" s="33"/>
      <c r="G502" s="33"/>
      <c r="H502" s="33"/>
      <c r="I502" s="33"/>
      <c r="J502" s="33"/>
      <c r="K502" s="33"/>
      <c r="L502" s="33"/>
      <c r="M502" s="33"/>
      <c r="N502" s="33"/>
      <c r="O502" s="33"/>
      <c r="P502" s="33"/>
      <c r="Q502" s="33"/>
      <c r="R502" s="33"/>
      <c r="T502" s="32"/>
      <c r="U502" s="32"/>
      <c r="V502" s="32"/>
      <c r="W502" s="32"/>
      <c r="X502" s="32"/>
      <c r="Y502" s="32"/>
      <c r="Z502" s="32"/>
      <c r="AA502" s="32"/>
      <c r="AB502" s="32"/>
      <c r="AC502" s="32"/>
      <c r="AD502" s="32"/>
      <c r="AE502" s="32"/>
      <c r="AF502" s="32"/>
      <c r="AG502" s="32"/>
    </row>
    <row r="503" ht="21.75" customHeight="1">
      <c r="A503" s="29"/>
      <c r="B503" s="51"/>
      <c r="C503" s="33" t="s">
        <v>73</v>
      </c>
      <c r="D503" s="33"/>
      <c r="E503" s="33"/>
      <c r="F503" s="33"/>
      <c r="G503" s="33"/>
      <c r="H503" s="33"/>
      <c r="I503" s="33"/>
      <c r="J503" s="33"/>
      <c r="K503" s="33"/>
      <c r="L503" s="33"/>
      <c r="M503" s="33"/>
      <c r="N503" s="33"/>
      <c r="O503" s="33"/>
      <c r="P503" s="33"/>
      <c r="Q503" s="33"/>
      <c r="R503" s="33"/>
      <c r="T503" s="32"/>
      <c r="U503" s="32"/>
      <c r="V503" s="32"/>
      <c r="W503" s="32"/>
      <c r="X503" s="32"/>
      <c r="Y503" s="32"/>
      <c r="Z503" s="32"/>
      <c r="AA503" s="32"/>
      <c r="AB503" s="32"/>
      <c r="AC503" s="32"/>
      <c r="AD503" s="32"/>
      <c r="AE503" s="32"/>
      <c r="AF503" s="32"/>
      <c r="AG503" s="32"/>
    </row>
    <row r="504" ht="15.75" customHeight="1"/>
    <row r="505" ht="22.5" customHeight="1">
      <c r="A505" s="26" t="s">
        <v>1107</v>
      </c>
      <c r="B505" s="47" t="s">
        <v>1843</v>
      </c>
      <c r="C505" s="27" t="s">
        <v>742</v>
      </c>
      <c r="D505" s="6"/>
      <c r="E505" s="6"/>
      <c r="F505" s="6"/>
      <c r="G505" s="7"/>
      <c r="H505" s="27" t="s">
        <v>746</v>
      </c>
      <c r="I505" s="6"/>
      <c r="J505" s="6"/>
      <c r="K505" s="6"/>
      <c r="L505" s="6"/>
      <c r="M505" s="27" t="s">
        <v>748</v>
      </c>
      <c r="N505" s="6"/>
      <c r="O505" s="6"/>
      <c r="P505" s="6"/>
      <c r="Q505" s="6"/>
      <c r="R505" s="7"/>
      <c r="T505" s="50" t="s">
        <v>1249</v>
      </c>
      <c r="U505" s="23"/>
      <c r="V505" s="23"/>
      <c r="W505" s="23"/>
      <c r="X505" s="23"/>
      <c r="Y505" s="23"/>
      <c r="Z505" s="23"/>
      <c r="AA505" s="23"/>
      <c r="AB505" s="23"/>
      <c r="AC505" s="23"/>
      <c r="AD505" s="23"/>
      <c r="AE505" s="23"/>
      <c r="AF505" s="23"/>
      <c r="AG505" s="23"/>
    </row>
    <row r="506" ht="21.75" customHeight="1">
      <c r="A506" s="29"/>
      <c r="B506" s="51"/>
      <c r="C506" s="30" t="s">
        <v>1568</v>
      </c>
      <c r="D506" s="31" t="s">
        <v>73</v>
      </c>
      <c r="E506" s="6"/>
      <c r="F506" s="7"/>
      <c r="G506" s="16" t="str">
        <f t="shared" ref="G506:G510" si="62">IF(D506="","限4字",IF(LENB(D506)/2&lt;=4,"OK","超過"))</f>
        <v>限4字</v>
      </c>
      <c r="H506" s="30" t="s">
        <v>1572</v>
      </c>
      <c r="I506" s="31" t="s">
        <v>73</v>
      </c>
      <c r="J506" s="6"/>
      <c r="K506" s="7"/>
      <c r="L506" s="16" t="str">
        <f t="shared" ref="L506:L510" si="63">IF(I506="","限9字",IF(LENB(I506)/2&lt;=9,"OK","超過"))</f>
        <v>限9字</v>
      </c>
      <c r="M506" s="30" t="s">
        <v>1572</v>
      </c>
      <c r="N506" s="31" t="s">
        <v>73</v>
      </c>
      <c r="O506" s="6"/>
      <c r="P506" s="6"/>
      <c r="Q506" s="7"/>
      <c r="R506" s="16" t="str">
        <f t="shared" ref="R506:R510" si="64">IF(N506="","限9字",IF(LENB(N506)/2&lt;=9,"OK","超過"))</f>
        <v>限9字</v>
      </c>
      <c r="T506" s="32"/>
      <c r="U506" s="32"/>
      <c r="V506" s="32"/>
      <c r="W506" s="32"/>
      <c r="X506" s="32"/>
      <c r="Y506" s="32"/>
      <c r="Z506" s="32"/>
      <c r="AA506" s="32"/>
      <c r="AB506" s="32"/>
      <c r="AC506" s="32"/>
      <c r="AD506" s="32"/>
      <c r="AE506" s="32"/>
      <c r="AF506" s="32"/>
      <c r="AG506" s="32"/>
    </row>
    <row r="507" ht="21.75" customHeight="1">
      <c r="A507" s="29"/>
      <c r="B507" s="51"/>
      <c r="C507" s="30" t="s">
        <v>1568</v>
      </c>
      <c r="D507" s="31" t="s">
        <v>73</v>
      </c>
      <c r="E507" s="6"/>
      <c r="F507" s="7"/>
      <c r="G507" s="16" t="str">
        <f t="shared" si="62"/>
        <v>限4字</v>
      </c>
      <c r="H507" s="30" t="s">
        <v>1572</v>
      </c>
      <c r="I507" s="31" t="s">
        <v>73</v>
      </c>
      <c r="J507" s="6"/>
      <c r="K507" s="7"/>
      <c r="L507" s="16" t="str">
        <f t="shared" si="63"/>
        <v>限9字</v>
      </c>
      <c r="M507" s="30" t="s">
        <v>1572</v>
      </c>
      <c r="N507" s="31" t="s">
        <v>73</v>
      </c>
      <c r="O507" s="6"/>
      <c r="P507" s="6"/>
      <c r="Q507" s="7"/>
      <c r="R507" s="16" t="str">
        <f t="shared" si="64"/>
        <v>限9字</v>
      </c>
      <c r="T507" s="32"/>
      <c r="U507" s="32"/>
      <c r="V507" s="32"/>
      <c r="W507" s="32"/>
      <c r="X507" s="32"/>
      <c r="Y507" s="32"/>
      <c r="Z507" s="32"/>
      <c r="AA507" s="32"/>
      <c r="AB507" s="32"/>
      <c r="AC507" s="32"/>
      <c r="AD507" s="32"/>
      <c r="AE507" s="32"/>
      <c r="AF507" s="32"/>
      <c r="AG507" s="32"/>
    </row>
    <row r="508" ht="21.75" customHeight="1">
      <c r="A508" s="29"/>
      <c r="B508" s="51"/>
      <c r="C508" s="30" t="s">
        <v>1568</v>
      </c>
      <c r="D508" s="31" t="s">
        <v>73</v>
      </c>
      <c r="E508" s="6"/>
      <c r="F508" s="7"/>
      <c r="G508" s="16" t="str">
        <f t="shared" si="62"/>
        <v>限4字</v>
      </c>
      <c r="H508" s="30" t="s">
        <v>1572</v>
      </c>
      <c r="I508" s="31" t="s">
        <v>73</v>
      </c>
      <c r="J508" s="6"/>
      <c r="K508" s="7"/>
      <c r="L508" s="16" t="str">
        <f t="shared" si="63"/>
        <v>限9字</v>
      </c>
      <c r="M508" s="30" t="s">
        <v>1572</v>
      </c>
      <c r="N508" s="31" t="s">
        <v>73</v>
      </c>
      <c r="O508" s="6"/>
      <c r="P508" s="6"/>
      <c r="Q508" s="7"/>
      <c r="R508" s="16" t="str">
        <f t="shared" si="64"/>
        <v>限9字</v>
      </c>
      <c r="T508" s="32"/>
      <c r="U508" s="32"/>
      <c r="V508" s="32"/>
      <c r="W508" s="32"/>
      <c r="X508" s="32"/>
      <c r="Y508" s="32"/>
      <c r="Z508" s="32"/>
      <c r="AA508" s="32"/>
      <c r="AB508" s="32"/>
      <c r="AC508" s="32"/>
      <c r="AD508" s="32"/>
      <c r="AE508" s="32"/>
      <c r="AF508" s="32"/>
      <c r="AG508" s="32"/>
    </row>
    <row r="509" ht="21.75" customHeight="1">
      <c r="A509" s="29"/>
      <c r="B509" s="51"/>
      <c r="C509" s="30" t="s">
        <v>1568</v>
      </c>
      <c r="D509" s="31" t="s">
        <v>73</v>
      </c>
      <c r="E509" s="6"/>
      <c r="F509" s="7"/>
      <c r="G509" s="16" t="str">
        <f t="shared" si="62"/>
        <v>限4字</v>
      </c>
      <c r="H509" s="30" t="s">
        <v>1572</v>
      </c>
      <c r="I509" s="31" t="s">
        <v>73</v>
      </c>
      <c r="J509" s="6"/>
      <c r="K509" s="7"/>
      <c r="L509" s="16" t="str">
        <f t="shared" si="63"/>
        <v>限9字</v>
      </c>
      <c r="M509" s="30" t="s">
        <v>1572</v>
      </c>
      <c r="N509" s="31" t="s">
        <v>73</v>
      </c>
      <c r="O509" s="6"/>
      <c r="P509" s="6"/>
      <c r="Q509" s="7"/>
      <c r="R509" s="16" t="str">
        <f t="shared" si="64"/>
        <v>限9字</v>
      </c>
      <c r="T509" s="32"/>
      <c r="U509" s="32"/>
      <c r="V509" s="32"/>
      <c r="W509" s="32"/>
      <c r="X509" s="32"/>
      <c r="Y509" s="32"/>
      <c r="Z509" s="32"/>
      <c r="AA509" s="32"/>
      <c r="AB509" s="32"/>
      <c r="AC509" s="32"/>
      <c r="AD509" s="32"/>
      <c r="AE509" s="32"/>
      <c r="AF509" s="32"/>
      <c r="AG509" s="32"/>
    </row>
    <row r="510" ht="21.75" customHeight="1">
      <c r="A510" s="29"/>
      <c r="B510" s="51"/>
      <c r="C510" s="30" t="s">
        <v>1568</v>
      </c>
      <c r="D510" s="31" t="s">
        <v>73</v>
      </c>
      <c r="E510" s="6"/>
      <c r="F510" s="7"/>
      <c r="G510" s="16" t="str">
        <f t="shared" si="62"/>
        <v>限4字</v>
      </c>
      <c r="H510" s="30" t="s">
        <v>1572</v>
      </c>
      <c r="I510" s="31" t="s">
        <v>73</v>
      </c>
      <c r="J510" s="6"/>
      <c r="K510" s="7"/>
      <c r="L510" s="16" t="str">
        <f t="shared" si="63"/>
        <v>限9字</v>
      </c>
      <c r="M510" s="30" t="s">
        <v>1572</v>
      </c>
      <c r="N510" s="31" t="s">
        <v>73</v>
      </c>
      <c r="O510" s="6"/>
      <c r="P510" s="6"/>
      <c r="Q510" s="7"/>
      <c r="R510" s="16" t="str">
        <f t="shared" si="64"/>
        <v>限9字</v>
      </c>
      <c r="T510" s="32"/>
      <c r="U510" s="32"/>
      <c r="V510" s="32"/>
      <c r="W510" s="32"/>
      <c r="X510" s="32"/>
      <c r="Y510" s="32"/>
      <c r="Z510" s="32"/>
      <c r="AA510" s="32"/>
      <c r="AB510" s="32"/>
      <c r="AC510" s="32"/>
      <c r="AD510" s="32"/>
      <c r="AE510" s="32"/>
      <c r="AF510" s="32"/>
      <c r="AG510" s="32"/>
    </row>
    <row r="511" ht="21.75" customHeight="1">
      <c r="A511" s="29"/>
      <c r="B511" s="51"/>
      <c r="C511" s="33"/>
      <c r="D511" s="33"/>
      <c r="E511" s="33"/>
      <c r="F511" s="33"/>
      <c r="G511" s="33"/>
      <c r="H511" s="33"/>
      <c r="I511" s="33"/>
      <c r="J511" s="33"/>
      <c r="K511" s="33"/>
      <c r="L511" s="33"/>
      <c r="M511" s="33"/>
      <c r="N511" s="33"/>
      <c r="O511" s="33"/>
      <c r="P511" s="33"/>
      <c r="Q511" s="33"/>
      <c r="R511" s="33"/>
      <c r="T511" s="32"/>
      <c r="U511" s="32"/>
      <c r="V511" s="32"/>
      <c r="W511" s="32"/>
      <c r="X511" s="32"/>
      <c r="Y511" s="32"/>
      <c r="Z511" s="32"/>
      <c r="AA511" s="32"/>
      <c r="AB511" s="32"/>
      <c r="AC511" s="32"/>
      <c r="AD511" s="32"/>
      <c r="AE511" s="32"/>
      <c r="AF511" s="32"/>
      <c r="AG511" s="32"/>
    </row>
    <row r="512" ht="15.75" customHeight="1"/>
    <row r="513" ht="22.5" customHeight="1">
      <c r="A513" s="26" t="s">
        <v>1107</v>
      </c>
      <c r="B513" s="47" t="s">
        <v>1844</v>
      </c>
      <c r="C513" s="27" t="s">
        <v>742</v>
      </c>
      <c r="D513" s="6"/>
      <c r="E513" s="6"/>
      <c r="F513" s="6"/>
      <c r="G513" s="7"/>
      <c r="H513" s="27" t="s">
        <v>746</v>
      </c>
      <c r="I513" s="6"/>
      <c r="J513" s="6"/>
      <c r="K513" s="6"/>
      <c r="L513" s="6"/>
      <c r="M513" s="27" t="s">
        <v>748</v>
      </c>
      <c r="N513" s="6"/>
      <c r="O513" s="6"/>
      <c r="P513" s="6"/>
      <c r="Q513" s="6"/>
      <c r="R513" s="7"/>
      <c r="T513" s="50" t="s">
        <v>1255</v>
      </c>
      <c r="U513" s="23"/>
      <c r="V513" s="23"/>
      <c r="W513" s="23"/>
      <c r="X513" s="23"/>
      <c r="Y513" s="23"/>
      <c r="Z513" s="23"/>
      <c r="AA513" s="23"/>
      <c r="AB513" s="23"/>
      <c r="AC513" s="23"/>
      <c r="AD513" s="23"/>
      <c r="AE513" s="23"/>
      <c r="AF513" s="23"/>
      <c r="AG513" s="23"/>
    </row>
    <row r="514" ht="21.75" customHeight="1">
      <c r="A514" s="29"/>
      <c r="B514" s="51"/>
      <c r="C514" s="30" t="s">
        <v>1568</v>
      </c>
      <c r="D514" s="31" t="s">
        <v>73</v>
      </c>
      <c r="E514" s="6"/>
      <c r="F514" s="7"/>
      <c r="G514" s="16" t="str">
        <f t="shared" ref="G514:G518" si="65">IF(D514="","限4字",IF(LENB(D514)/2&lt;=4,"OK","超過"))</f>
        <v>限4字</v>
      </c>
      <c r="H514" s="30" t="s">
        <v>1572</v>
      </c>
      <c r="I514" s="31" t="s">
        <v>73</v>
      </c>
      <c r="J514" s="6"/>
      <c r="K514" s="7"/>
      <c r="L514" s="16" t="str">
        <f t="shared" ref="L514:L518" si="66">IF(I514="","限9字",IF(LENB(I514)/2&lt;=9,"OK","超過"))</f>
        <v>限9字</v>
      </c>
      <c r="M514" s="30" t="s">
        <v>1572</v>
      </c>
      <c r="N514" s="31" t="s">
        <v>73</v>
      </c>
      <c r="O514" s="6"/>
      <c r="P514" s="6"/>
      <c r="Q514" s="7"/>
      <c r="R514" s="16" t="str">
        <f t="shared" ref="R514:R518" si="67">IF(N514="","限9字",IF(LENB(N514)/2&lt;=9,"OK","超過"))</f>
        <v>限9字</v>
      </c>
      <c r="T514" s="32"/>
      <c r="U514" s="32"/>
      <c r="V514" s="32"/>
      <c r="W514" s="32"/>
      <c r="X514" s="32"/>
      <c r="Y514" s="32"/>
      <c r="Z514" s="32"/>
      <c r="AA514" s="32"/>
      <c r="AB514" s="32"/>
      <c r="AC514" s="32"/>
      <c r="AD514" s="32"/>
      <c r="AE514" s="32"/>
      <c r="AF514" s="32"/>
      <c r="AG514" s="32"/>
    </row>
    <row r="515" ht="21.75" customHeight="1">
      <c r="A515" s="29"/>
      <c r="B515" s="51"/>
      <c r="C515" s="30" t="s">
        <v>1568</v>
      </c>
      <c r="D515" s="31" t="s">
        <v>73</v>
      </c>
      <c r="E515" s="6"/>
      <c r="F515" s="7"/>
      <c r="G515" s="16" t="str">
        <f t="shared" si="65"/>
        <v>限4字</v>
      </c>
      <c r="H515" s="30" t="s">
        <v>1572</v>
      </c>
      <c r="I515" s="31" t="s">
        <v>73</v>
      </c>
      <c r="J515" s="6"/>
      <c r="K515" s="7"/>
      <c r="L515" s="16" t="str">
        <f t="shared" si="66"/>
        <v>限9字</v>
      </c>
      <c r="M515" s="30" t="s">
        <v>1572</v>
      </c>
      <c r="N515" s="31" t="s">
        <v>73</v>
      </c>
      <c r="O515" s="6"/>
      <c r="P515" s="6"/>
      <c r="Q515" s="7"/>
      <c r="R515" s="16" t="str">
        <f t="shared" si="67"/>
        <v>限9字</v>
      </c>
      <c r="T515" s="32"/>
      <c r="U515" s="32"/>
      <c r="V515" s="32"/>
      <c r="W515" s="32"/>
      <c r="X515" s="32"/>
      <c r="Y515" s="32"/>
      <c r="Z515" s="32"/>
      <c r="AA515" s="32"/>
      <c r="AB515" s="32"/>
      <c r="AC515" s="32"/>
      <c r="AD515" s="32"/>
      <c r="AE515" s="32"/>
      <c r="AF515" s="32"/>
      <c r="AG515" s="32"/>
    </row>
    <row r="516" ht="21.75" customHeight="1">
      <c r="A516" s="29"/>
      <c r="B516" s="51"/>
      <c r="C516" s="30" t="s">
        <v>1568</v>
      </c>
      <c r="D516" s="31" t="s">
        <v>73</v>
      </c>
      <c r="E516" s="6"/>
      <c r="F516" s="7"/>
      <c r="G516" s="16" t="str">
        <f t="shared" si="65"/>
        <v>限4字</v>
      </c>
      <c r="H516" s="30" t="s">
        <v>1572</v>
      </c>
      <c r="I516" s="31" t="s">
        <v>73</v>
      </c>
      <c r="J516" s="6"/>
      <c r="K516" s="7"/>
      <c r="L516" s="16" t="str">
        <f t="shared" si="66"/>
        <v>限9字</v>
      </c>
      <c r="M516" s="30" t="s">
        <v>1572</v>
      </c>
      <c r="N516" s="31" t="s">
        <v>73</v>
      </c>
      <c r="O516" s="6"/>
      <c r="P516" s="6"/>
      <c r="Q516" s="7"/>
      <c r="R516" s="16" t="str">
        <f t="shared" si="67"/>
        <v>限9字</v>
      </c>
      <c r="T516" s="32"/>
      <c r="U516" s="32"/>
      <c r="V516" s="32"/>
      <c r="W516" s="32"/>
      <c r="X516" s="32"/>
      <c r="Y516" s="32"/>
      <c r="Z516" s="32"/>
      <c r="AA516" s="32"/>
      <c r="AB516" s="32"/>
      <c r="AC516" s="32"/>
      <c r="AD516" s="32"/>
      <c r="AE516" s="32"/>
      <c r="AF516" s="32"/>
      <c r="AG516" s="32"/>
    </row>
    <row r="517" ht="21.75" customHeight="1">
      <c r="A517" s="29"/>
      <c r="B517" s="51"/>
      <c r="C517" s="30" t="s">
        <v>1568</v>
      </c>
      <c r="D517" s="31" t="s">
        <v>73</v>
      </c>
      <c r="E517" s="6"/>
      <c r="F517" s="7"/>
      <c r="G517" s="16" t="str">
        <f t="shared" si="65"/>
        <v>限4字</v>
      </c>
      <c r="H517" s="30" t="s">
        <v>1572</v>
      </c>
      <c r="I517" s="31" t="s">
        <v>73</v>
      </c>
      <c r="J517" s="6"/>
      <c r="K517" s="7"/>
      <c r="L517" s="16" t="str">
        <f t="shared" si="66"/>
        <v>限9字</v>
      </c>
      <c r="M517" s="30" t="s">
        <v>1572</v>
      </c>
      <c r="N517" s="31" t="s">
        <v>73</v>
      </c>
      <c r="O517" s="6"/>
      <c r="P517" s="6"/>
      <c r="Q517" s="7"/>
      <c r="R517" s="16" t="str">
        <f t="shared" si="67"/>
        <v>限9字</v>
      </c>
      <c r="T517" s="32"/>
      <c r="U517" s="32"/>
      <c r="V517" s="32"/>
      <c r="W517" s="32"/>
      <c r="X517" s="32"/>
      <c r="Y517" s="32"/>
      <c r="Z517" s="32"/>
      <c r="AA517" s="32"/>
      <c r="AB517" s="32"/>
      <c r="AC517" s="32"/>
      <c r="AD517" s="32"/>
      <c r="AE517" s="32"/>
      <c r="AF517" s="32"/>
      <c r="AG517" s="32"/>
    </row>
    <row r="518" ht="21.75" customHeight="1">
      <c r="A518" s="29"/>
      <c r="B518" s="51"/>
      <c r="C518" s="30" t="s">
        <v>1568</v>
      </c>
      <c r="D518" s="31" t="s">
        <v>73</v>
      </c>
      <c r="E518" s="6"/>
      <c r="F518" s="7"/>
      <c r="G518" s="16" t="str">
        <f t="shared" si="65"/>
        <v>限4字</v>
      </c>
      <c r="H518" s="30" t="s">
        <v>1572</v>
      </c>
      <c r="I518" s="31" t="s">
        <v>73</v>
      </c>
      <c r="J518" s="6"/>
      <c r="K518" s="7"/>
      <c r="L518" s="16" t="str">
        <f t="shared" si="66"/>
        <v>限9字</v>
      </c>
      <c r="M518" s="30" t="s">
        <v>1572</v>
      </c>
      <c r="N518" s="31" t="s">
        <v>73</v>
      </c>
      <c r="O518" s="6"/>
      <c r="P518" s="6"/>
      <c r="Q518" s="7"/>
      <c r="R518" s="16" t="str">
        <f t="shared" si="67"/>
        <v>限9字</v>
      </c>
      <c r="T518" s="32"/>
      <c r="U518" s="32"/>
      <c r="V518" s="32"/>
      <c r="W518" s="32"/>
      <c r="X518" s="32"/>
      <c r="Y518" s="32"/>
      <c r="Z518" s="32"/>
      <c r="AA518" s="32"/>
      <c r="AB518" s="32"/>
      <c r="AC518" s="32"/>
      <c r="AD518" s="32"/>
      <c r="AE518" s="32"/>
      <c r="AF518" s="32"/>
      <c r="AG518" s="32"/>
    </row>
    <row r="519" ht="21.75" customHeight="1">
      <c r="A519" s="29"/>
      <c r="B519" s="51"/>
      <c r="C519" s="33"/>
      <c r="D519" s="33"/>
      <c r="E519" s="33"/>
      <c r="F519" s="33"/>
      <c r="G519" s="33"/>
      <c r="H519" s="33"/>
      <c r="I519" s="33"/>
      <c r="J519" s="33"/>
      <c r="K519" s="33"/>
      <c r="L519" s="33"/>
      <c r="M519" s="33"/>
      <c r="N519" s="33"/>
      <c r="O519" s="33"/>
      <c r="P519" s="33"/>
      <c r="Q519" s="33"/>
      <c r="R519" s="33"/>
      <c r="T519" s="32"/>
      <c r="U519" s="32"/>
      <c r="V519" s="32"/>
      <c r="W519" s="32"/>
      <c r="X519" s="32"/>
      <c r="Y519" s="32"/>
      <c r="Z519" s="32"/>
      <c r="AA519" s="32"/>
      <c r="AB519" s="32"/>
      <c r="AC519" s="32"/>
      <c r="AD519" s="32"/>
      <c r="AE519" s="32"/>
      <c r="AF519" s="32"/>
      <c r="AG519" s="32"/>
    </row>
    <row r="520" ht="15.75" customHeight="1"/>
    <row r="521" ht="22.5" customHeight="1">
      <c r="A521" s="26" t="s">
        <v>1107</v>
      </c>
      <c r="B521" s="47" t="s">
        <v>1845</v>
      </c>
      <c r="C521" s="27" t="s">
        <v>742</v>
      </c>
      <c r="D521" s="6"/>
      <c r="E521" s="6"/>
      <c r="F521" s="6"/>
      <c r="G521" s="7"/>
      <c r="H521" s="27" t="s">
        <v>746</v>
      </c>
      <c r="I521" s="6"/>
      <c r="J521" s="6"/>
      <c r="K521" s="6"/>
      <c r="L521" s="6"/>
      <c r="M521" s="27" t="s">
        <v>748</v>
      </c>
      <c r="N521" s="6"/>
      <c r="O521" s="6"/>
      <c r="P521" s="6"/>
      <c r="Q521" s="6"/>
      <c r="R521" s="7"/>
      <c r="T521" s="50" t="s">
        <v>1260</v>
      </c>
      <c r="U521" s="23"/>
      <c r="V521" s="23"/>
      <c r="W521" s="23"/>
      <c r="X521" s="23"/>
      <c r="Y521" s="23"/>
      <c r="Z521" s="23"/>
      <c r="AA521" s="23"/>
      <c r="AB521" s="23"/>
      <c r="AC521" s="23"/>
      <c r="AD521" s="23"/>
      <c r="AE521" s="23"/>
      <c r="AF521" s="23"/>
      <c r="AG521" s="23"/>
    </row>
    <row r="522" ht="21.75" customHeight="1">
      <c r="A522" s="29"/>
      <c r="B522" s="51"/>
      <c r="C522" s="30" t="s">
        <v>1143</v>
      </c>
      <c r="D522" s="31" t="s">
        <v>73</v>
      </c>
      <c r="E522" s="6"/>
      <c r="F522" s="6"/>
      <c r="G522" s="6"/>
      <c r="H522" s="30" t="s">
        <v>1143</v>
      </c>
      <c r="I522" s="31" t="s">
        <v>73</v>
      </c>
      <c r="J522" s="6"/>
      <c r="K522" s="6"/>
      <c r="L522" s="6"/>
      <c r="M522" s="30" t="s">
        <v>1143</v>
      </c>
      <c r="N522" s="31" t="s">
        <v>73</v>
      </c>
      <c r="O522" s="6"/>
      <c r="P522" s="6"/>
      <c r="Q522" s="6"/>
      <c r="R522" s="33"/>
      <c r="T522" s="32"/>
      <c r="U522" s="32"/>
      <c r="V522" s="32"/>
      <c r="W522" s="32"/>
      <c r="X522" s="32"/>
      <c r="Y522" s="32"/>
      <c r="Z522" s="32"/>
      <c r="AA522" s="32"/>
      <c r="AB522" s="32"/>
      <c r="AC522" s="32"/>
      <c r="AD522" s="32"/>
      <c r="AE522" s="32"/>
      <c r="AF522" s="32"/>
      <c r="AG522" s="32"/>
    </row>
    <row r="523" ht="21.75" customHeight="1">
      <c r="A523" s="29"/>
      <c r="B523" s="51"/>
      <c r="C523" s="30" t="s">
        <v>112</v>
      </c>
      <c r="D523" s="31" t="s">
        <v>73</v>
      </c>
      <c r="E523" s="6"/>
      <c r="F523" s="7"/>
      <c r="G523" s="16" t="str">
        <f>IF(D523="","限6字",IF(LENB(D523)/2&lt;=6,"OK","超過"))</f>
        <v>限6字</v>
      </c>
      <c r="H523" s="30" t="s">
        <v>112</v>
      </c>
      <c r="I523" s="31" t="s">
        <v>73</v>
      </c>
      <c r="J523" s="6"/>
      <c r="K523" s="7"/>
      <c r="L523" s="16" t="str">
        <f>IF(I523="","限6字",IF(LENB(I523)/2&lt;=6,"OK","超過"))</f>
        <v>限6字</v>
      </c>
      <c r="M523" s="30" t="s">
        <v>112</v>
      </c>
      <c r="N523" s="31" t="s">
        <v>73</v>
      </c>
      <c r="O523" s="6"/>
      <c r="P523" s="7"/>
      <c r="Q523" s="16" t="str">
        <f>IF(N523="","限6字",IF(LENB(N523)/2&lt;=6,"OK","超過"))</f>
        <v>限6字</v>
      </c>
      <c r="R523" s="33"/>
      <c r="T523" s="32"/>
      <c r="U523" s="32"/>
      <c r="V523" s="32"/>
      <c r="W523" s="32"/>
      <c r="X523" s="32"/>
      <c r="Y523" s="32"/>
      <c r="Z523" s="32"/>
      <c r="AA523" s="32"/>
      <c r="AB523" s="32"/>
      <c r="AC523" s="32"/>
      <c r="AD523" s="32"/>
      <c r="AE523" s="32"/>
      <c r="AF523" s="32"/>
      <c r="AG523" s="32"/>
    </row>
    <row r="524" ht="21.75" customHeight="1">
      <c r="A524" s="29"/>
      <c r="B524" s="51"/>
      <c r="C524" s="30" t="s">
        <v>1808</v>
      </c>
      <c r="D524" s="31" t="s">
        <v>73</v>
      </c>
      <c r="E524" s="6"/>
      <c r="F524" s="7"/>
      <c r="G524" s="16" t="str">
        <f>IF(D524="","限3字",IF(LENB(D524)/2&lt;=3,"OK","超過"))</f>
        <v>限3字</v>
      </c>
      <c r="H524" s="30" t="s">
        <v>1808</v>
      </c>
      <c r="I524" s="31" t="s">
        <v>73</v>
      </c>
      <c r="J524" s="6"/>
      <c r="K524" s="7"/>
      <c r="L524" s="16" t="str">
        <f>IF(I524="","限3字",IF(LENB(I524)/2&lt;=3,"OK","超過"))</f>
        <v>限3字</v>
      </c>
      <c r="M524" s="30" t="s">
        <v>1808</v>
      </c>
      <c r="N524" s="31" t="s">
        <v>73</v>
      </c>
      <c r="O524" s="6"/>
      <c r="P524" s="7"/>
      <c r="Q524" s="16" t="str">
        <f>IF(N524="","限3字",IF(LENB(N524)/2&lt;=3,"OK","超過"))</f>
        <v>限3字</v>
      </c>
      <c r="R524" s="33"/>
      <c r="T524" s="32"/>
      <c r="U524" s="32"/>
      <c r="V524" s="32"/>
      <c r="W524" s="32"/>
      <c r="X524" s="32"/>
      <c r="Y524" s="32"/>
      <c r="Z524" s="32"/>
      <c r="AA524" s="32"/>
      <c r="AB524" s="32"/>
      <c r="AC524" s="32"/>
      <c r="AD524" s="32"/>
      <c r="AE524" s="32"/>
      <c r="AF524" s="32"/>
      <c r="AG524" s="32"/>
    </row>
    <row r="525" ht="21.75" customHeight="1">
      <c r="A525" s="29"/>
      <c r="B525" s="51"/>
      <c r="C525" s="33" t="s">
        <v>73</v>
      </c>
      <c r="D525" s="33"/>
      <c r="E525" s="33"/>
      <c r="F525" s="33"/>
      <c r="G525" s="33"/>
      <c r="H525" s="33"/>
      <c r="I525" s="33"/>
      <c r="J525" s="33"/>
      <c r="K525" s="33"/>
      <c r="L525" s="33"/>
      <c r="M525" s="33"/>
      <c r="N525" s="33"/>
      <c r="O525" s="33"/>
      <c r="P525" s="33"/>
      <c r="Q525" s="33"/>
      <c r="R525" s="33"/>
      <c r="T525" s="32"/>
      <c r="U525" s="32"/>
      <c r="V525" s="32"/>
      <c r="W525" s="32"/>
      <c r="X525" s="32"/>
      <c r="Y525" s="32"/>
      <c r="Z525" s="32"/>
      <c r="AA525" s="32"/>
      <c r="AB525" s="32"/>
      <c r="AC525" s="32"/>
      <c r="AD525" s="32"/>
      <c r="AE525" s="32"/>
      <c r="AF525" s="32"/>
      <c r="AG525" s="32"/>
    </row>
    <row r="526" ht="21.75" customHeight="1">
      <c r="A526" s="29"/>
      <c r="B526" s="51"/>
      <c r="C526" s="33" t="s">
        <v>73</v>
      </c>
      <c r="D526" s="33"/>
      <c r="E526" s="33"/>
      <c r="F526" s="33"/>
      <c r="G526" s="33"/>
      <c r="H526" s="33"/>
      <c r="I526" s="33"/>
      <c r="J526" s="33"/>
      <c r="K526" s="33"/>
      <c r="L526" s="33"/>
      <c r="M526" s="33"/>
      <c r="N526" s="33"/>
      <c r="O526" s="33"/>
      <c r="P526" s="33"/>
      <c r="Q526" s="33"/>
      <c r="R526" s="33"/>
      <c r="T526" s="32"/>
      <c r="U526" s="32"/>
      <c r="V526" s="32"/>
      <c r="W526" s="32"/>
      <c r="X526" s="32"/>
      <c r="Y526" s="32"/>
      <c r="Z526" s="32"/>
      <c r="AA526" s="32"/>
      <c r="AB526" s="32"/>
      <c r="AC526" s="32"/>
      <c r="AD526" s="32"/>
      <c r="AE526" s="32"/>
      <c r="AF526" s="32"/>
      <c r="AG526" s="32"/>
    </row>
    <row r="527" ht="21.75" customHeight="1">
      <c r="A527" s="29"/>
      <c r="B527" s="51"/>
      <c r="C527" s="33" t="s">
        <v>73</v>
      </c>
      <c r="D527" s="33"/>
      <c r="E527" s="33"/>
      <c r="F527" s="33"/>
      <c r="G527" s="33"/>
      <c r="H527" s="33"/>
      <c r="I527" s="33"/>
      <c r="J527" s="33"/>
      <c r="K527" s="33"/>
      <c r="L527" s="33"/>
      <c r="M527" s="33"/>
      <c r="N527" s="33"/>
      <c r="O527" s="33"/>
      <c r="P527" s="33"/>
      <c r="Q527" s="33"/>
      <c r="R527" s="33"/>
      <c r="T527" s="32"/>
      <c r="U527" s="32"/>
      <c r="V527" s="32"/>
      <c r="W527" s="32"/>
      <c r="X527" s="32"/>
      <c r="Y527" s="32"/>
      <c r="Z527" s="32"/>
      <c r="AA527" s="32"/>
      <c r="AB527" s="32"/>
      <c r="AC527" s="32"/>
      <c r="AD527" s="32"/>
      <c r="AE527" s="32"/>
      <c r="AF527" s="32"/>
      <c r="AG527" s="32"/>
    </row>
    <row r="528" ht="15.75" customHeight="1"/>
    <row r="529" ht="22.5" customHeight="1">
      <c r="A529" s="26" t="s">
        <v>1107</v>
      </c>
      <c r="B529" s="47" t="s">
        <v>1846</v>
      </c>
      <c r="C529" s="27" t="s">
        <v>742</v>
      </c>
      <c r="D529" s="6"/>
      <c r="E529" s="6"/>
      <c r="F529" s="6"/>
      <c r="G529" s="7"/>
      <c r="H529" s="27" t="s">
        <v>746</v>
      </c>
      <c r="I529" s="6"/>
      <c r="J529" s="6"/>
      <c r="K529" s="6"/>
      <c r="L529" s="6"/>
      <c r="M529" s="27" t="s">
        <v>748</v>
      </c>
      <c r="N529" s="6"/>
      <c r="O529" s="6"/>
      <c r="P529" s="6"/>
      <c r="Q529" s="6"/>
      <c r="R529" s="7"/>
      <c r="T529" s="50" t="s">
        <v>1266</v>
      </c>
      <c r="U529" s="23"/>
      <c r="V529" s="23"/>
      <c r="W529" s="23"/>
      <c r="X529" s="23"/>
      <c r="Y529" s="23"/>
      <c r="Z529" s="23"/>
      <c r="AA529" s="23"/>
      <c r="AB529" s="23"/>
      <c r="AC529" s="23"/>
      <c r="AD529" s="23"/>
      <c r="AE529" s="23"/>
      <c r="AF529" s="23"/>
      <c r="AG529" s="23"/>
    </row>
    <row r="530" ht="21.75" customHeight="1">
      <c r="A530" s="29"/>
      <c r="B530" s="51"/>
      <c r="C530" s="30" t="s">
        <v>1143</v>
      </c>
      <c r="D530" s="31" t="s">
        <v>73</v>
      </c>
      <c r="E530" s="6"/>
      <c r="F530" s="6"/>
      <c r="G530" s="6"/>
      <c r="H530" s="30" t="s">
        <v>1143</v>
      </c>
      <c r="I530" s="31" t="s">
        <v>73</v>
      </c>
      <c r="J530" s="6"/>
      <c r="K530" s="6"/>
      <c r="L530" s="6"/>
      <c r="M530" s="30" t="s">
        <v>1143</v>
      </c>
      <c r="N530" s="31" t="s">
        <v>73</v>
      </c>
      <c r="O530" s="6"/>
      <c r="P530" s="6"/>
      <c r="Q530" s="6"/>
      <c r="R530" s="33"/>
      <c r="T530" s="32"/>
      <c r="U530" s="32"/>
      <c r="V530" s="32"/>
      <c r="W530" s="32"/>
      <c r="X530" s="32"/>
      <c r="Y530" s="32"/>
      <c r="Z530" s="32"/>
      <c r="AA530" s="32"/>
      <c r="AB530" s="32"/>
      <c r="AC530" s="32"/>
      <c r="AD530" s="32"/>
      <c r="AE530" s="32"/>
      <c r="AF530" s="32"/>
      <c r="AG530" s="32"/>
    </row>
    <row r="531" ht="21.75" customHeight="1">
      <c r="A531" s="29"/>
      <c r="B531" s="51"/>
      <c r="C531" s="30" t="s">
        <v>1808</v>
      </c>
      <c r="D531" s="31" t="s">
        <v>73</v>
      </c>
      <c r="E531" s="6"/>
      <c r="F531" s="7"/>
      <c r="G531" s="16" t="str">
        <f>IF(D531="","限3字",IF(LENB(D531)/2&lt;=3,"OK","超過"))</f>
        <v>限3字</v>
      </c>
      <c r="H531" s="30" t="s">
        <v>1808</v>
      </c>
      <c r="I531" s="31" t="s">
        <v>73</v>
      </c>
      <c r="J531" s="6"/>
      <c r="K531" s="7"/>
      <c r="L531" s="16" t="str">
        <f>IF(I531="","限3字",IF(LENB(I531)/2&lt;=3,"OK","超過"))</f>
        <v>限3字</v>
      </c>
      <c r="M531" s="30" t="s">
        <v>1808</v>
      </c>
      <c r="N531" s="31" t="s">
        <v>73</v>
      </c>
      <c r="O531" s="6"/>
      <c r="P531" s="6"/>
      <c r="Q531" s="6"/>
      <c r="R531" s="16" t="str">
        <f>IF(N531="","限3字",IF(LENB(N531)/2&lt;=3,"OK","超過"))</f>
        <v>限3字</v>
      </c>
      <c r="T531" s="32"/>
      <c r="U531" s="32"/>
      <c r="V531" s="32"/>
      <c r="W531" s="32"/>
      <c r="X531" s="32"/>
      <c r="Y531" s="32"/>
      <c r="Z531" s="32"/>
      <c r="AA531" s="32"/>
      <c r="AB531" s="32"/>
      <c r="AC531" s="32"/>
      <c r="AD531" s="32"/>
      <c r="AE531" s="32"/>
      <c r="AF531" s="32"/>
      <c r="AG531" s="32"/>
    </row>
    <row r="532" ht="21.75" customHeight="1">
      <c r="A532" s="29"/>
      <c r="B532" s="51"/>
      <c r="C532" s="30" t="s">
        <v>1847</v>
      </c>
      <c r="D532" s="31" t="s">
        <v>73</v>
      </c>
      <c r="E532" s="6"/>
      <c r="F532" s="6"/>
      <c r="G532" s="6"/>
      <c r="H532" s="30" t="s">
        <v>1847</v>
      </c>
      <c r="I532" s="31" t="s">
        <v>73</v>
      </c>
      <c r="J532" s="6"/>
      <c r="K532" s="6"/>
      <c r="L532" s="6"/>
      <c r="M532" s="30" t="s">
        <v>1847</v>
      </c>
      <c r="N532" s="31" t="s">
        <v>73</v>
      </c>
      <c r="O532" s="6"/>
      <c r="P532" s="6"/>
      <c r="Q532" s="6"/>
      <c r="R532" s="33"/>
      <c r="T532" s="32"/>
      <c r="U532" s="32"/>
      <c r="V532" s="32"/>
      <c r="W532" s="32"/>
      <c r="X532" s="32"/>
      <c r="Y532" s="32"/>
      <c r="Z532" s="32"/>
      <c r="AA532" s="32"/>
      <c r="AB532" s="32"/>
      <c r="AC532" s="32"/>
      <c r="AD532" s="32"/>
      <c r="AE532" s="32"/>
      <c r="AF532" s="32"/>
      <c r="AG532" s="32"/>
    </row>
    <row r="533" ht="21.75" customHeight="1">
      <c r="A533" s="29"/>
      <c r="B533" s="51"/>
      <c r="C533" s="30" t="s">
        <v>1847</v>
      </c>
      <c r="D533" s="31" t="s">
        <v>73</v>
      </c>
      <c r="E533" s="6"/>
      <c r="F533" s="6"/>
      <c r="G533" s="6"/>
      <c r="H533" s="30" t="s">
        <v>1847</v>
      </c>
      <c r="I533" s="31" t="s">
        <v>73</v>
      </c>
      <c r="J533" s="6"/>
      <c r="K533" s="6"/>
      <c r="L533" s="6"/>
      <c r="M533" s="30" t="s">
        <v>1847</v>
      </c>
      <c r="N533" s="31" t="s">
        <v>73</v>
      </c>
      <c r="O533" s="6"/>
      <c r="P533" s="6"/>
      <c r="Q533" s="6"/>
      <c r="R533" s="33"/>
      <c r="T533" s="32"/>
      <c r="U533" s="32"/>
      <c r="V533" s="32"/>
      <c r="W533" s="32"/>
      <c r="X533" s="32"/>
      <c r="Y533" s="32"/>
      <c r="Z533" s="32"/>
      <c r="AA533" s="32"/>
      <c r="AB533" s="32"/>
      <c r="AC533" s="32"/>
      <c r="AD533" s="32"/>
      <c r="AE533" s="32"/>
      <c r="AF533" s="32"/>
      <c r="AG533" s="32"/>
    </row>
    <row r="534" ht="21.75" customHeight="1">
      <c r="A534" s="29"/>
      <c r="B534" s="51"/>
      <c r="C534" s="30" t="s">
        <v>1848</v>
      </c>
      <c r="D534" s="60" t="s">
        <v>73</v>
      </c>
      <c r="E534" s="6"/>
      <c r="F534" s="6"/>
      <c r="G534" s="7"/>
      <c r="H534" s="30" t="s">
        <v>1848</v>
      </c>
      <c r="I534" s="60" t="s">
        <v>73</v>
      </c>
      <c r="J534" s="6"/>
      <c r="K534" s="6"/>
      <c r="L534" s="7"/>
      <c r="M534" s="30" t="s">
        <v>1848</v>
      </c>
      <c r="N534" s="60" t="s">
        <v>73</v>
      </c>
      <c r="O534" s="6"/>
      <c r="P534" s="6"/>
      <c r="Q534" s="7"/>
      <c r="R534" s="33"/>
      <c r="T534" s="32"/>
      <c r="U534" s="32"/>
      <c r="V534" s="32"/>
      <c r="W534" s="32"/>
      <c r="X534" s="32"/>
      <c r="Y534" s="32"/>
      <c r="Z534" s="32"/>
      <c r="AA534" s="32"/>
      <c r="AB534" s="32"/>
      <c r="AC534" s="32"/>
      <c r="AD534" s="32"/>
      <c r="AE534" s="32"/>
      <c r="AF534" s="32"/>
      <c r="AG534" s="32"/>
    </row>
    <row r="535" ht="21.75" customHeight="1">
      <c r="A535" s="29"/>
      <c r="B535" s="51"/>
      <c r="C535" s="30" t="s">
        <v>1848</v>
      </c>
      <c r="D535" s="60" t="s">
        <v>73</v>
      </c>
      <c r="E535" s="6"/>
      <c r="F535" s="6"/>
      <c r="G535" s="7"/>
      <c r="H535" s="30" t="s">
        <v>1848</v>
      </c>
      <c r="I535" s="60" t="s">
        <v>73</v>
      </c>
      <c r="J535" s="6"/>
      <c r="K535" s="6"/>
      <c r="L535" s="7"/>
      <c r="M535" s="30" t="s">
        <v>1848</v>
      </c>
      <c r="N535" s="60" t="s">
        <v>73</v>
      </c>
      <c r="O535" s="6"/>
      <c r="P535" s="6"/>
      <c r="Q535" s="7"/>
      <c r="R535" s="33"/>
      <c r="T535" s="32"/>
      <c r="U535" s="32"/>
      <c r="V535" s="32"/>
      <c r="W535" s="32"/>
      <c r="X535" s="32"/>
      <c r="Y535" s="32"/>
      <c r="Z535" s="32"/>
      <c r="AA535" s="32"/>
      <c r="AB535" s="32"/>
      <c r="AC535" s="32"/>
      <c r="AD535" s="32"/>
      <c r="AE535" s="32"/>
      <c r="AF535" s="32"/>
      <c r="AG535" s="32"/>
    </row>
    <row r="536" ht="15.75" customHeight="1"/>
    <row r="537" ht="22.5" customHeight="1">
      <c r="A537" s="26" t="s">
        <v>1107</v>
      </c>
      <c r="B537" s="47" t="s">
        <v>1849</v>
      </c>
      <c r="C537" s="27" t="s">
        <v>742</v>
      </c>
      <c r="D537" s="6"/>
      <c r="E537" s="6"/>
      <c r="F537" s="6"/>
      <c r="G537" s="7"/>
      <c r="H537" s="27" t="s">
        <v>746</v>
      </c>
      <c r="I537" s="6"/>
      <c r="J537" s="6"/>
      <c r="K537" s="6"/>
      <c r="L537" s="6"/>
      <c r="M537" s="27" t="s">
        <v>748</v>
      </c>
      <c r="N537" s="6"/>
      <c r="O537" s="6"/>
      <c r="P537" s="6"/>
      <c r="Q537" s="6"/>
      <c r="R537" s="7"/>
      <c r="T537" s="50" t="s">
        <v>1270</v>
      </c>
      <c r="U537" s="23"/>
      <c r="V537" s="23"/>
      <c r="W537" s="23"/>
      <c r="X537" s="23"/>
      <c r="Y537" s="23"/>
      <c r="Z537" s="23"/>
      <c r="AA537" s="23"/>
      <c r="AB537" s="23"/>
      <c r="AC537" s="23"/>
      <c r="AD537" s="23"/>
      <c r="AE537" s="23"/>
      <c r="AF537" s="23"/>
      <c r="AG537" s="23"/>
    </row>
    <row r="538" ht="21.75" customHeight="1">
      <c r="A538" s="29"/>
      <c r="B538" s="51"/>
      <c r="C538" s="30" t="s">
        <v>1568</v>
      </c>
      <c r="D538" s="31" t="s">
        <v>73</v>
      </c>
      <c r="E538" s="6"/>
      <c r="F538" s="7"/>
      <c r="G538" s="16" t="str">
        <f t="shared" ref="G538:G542" si="68">IF(D538="","限4字",IF(LENB(D538)/2&lt;=4,"OK","超過"))</f>
        <v>限4字</v>
      </c>
      <c r="H538" s="30" t="s">
        <v>1572</v>
      </c>
      <c r="I538" s="31" t="s">
        <v>73</v>
      </c>
      <c r="J538" s="6"/>
      <c r="K538" s="7"/>
      <c r="L538" s="16" t="str">
        <f t="shared" ref="L538:L542" si="69">IF(I538="","限6字",IF(LENB(I538)/2&lt;=6,"OK","超過"))</f>
        <v>限6字</v>
      </c>
      <c r="M538" s="30" t="s">
        <v>1572</v>
      </c>
      <c r="N538" s="31" t="s">
        <v>73</v>
      </c>
      <c r="O538" s="6"/>
      <c r="P538" s="6"/>
      <c r="Q538" s="7"/>
      <c r="R538" s="16" t="str">
        <f t="shared" ref="R538:R542" si="70">IF(N538="","限6字",IF(LENB(N538)/2&lt;=6,"OK","超過"))</f>
        <v>限6字</v>
      </c>
      <c r="T538" s="32"/>
      <c r="U538" s="32"/>
      <c r="V538" s="32"/>
      <c r="W538" s="32"/>
      <c r="X538" s="32"/>
      <c r="Y538" s="32"/>
      <c r="Z538" s="32"/>
      <c r="AA538" s="32"/>
      <c r="AB538" s="32"/>
      <c r="AC538" s="32"/>
      <c r="AD538" s="32"/>
      <c r="AE538" s="32"/>
      <c r="AF538" s="32"/>
      <c r="AG538" s="32"/>
    </row>
    <row r="539" ht="21.75" customHeight="1">
      <c r="A539" s="29"/>
      <c r="B539" s="51"/>
      <c r="C539" s="30" t="s">
        <v>1568</v>
      </c>
      <c r="D539" s="31" t="s">
        <v>73</v>
      </c>
      <c r="E539" s="6"/>
      <c r="F539" s="7"/>
      <c r="G539" s="16" t="str">
        <f t="shared" si="68"/>
        <v>限4字</v>
      </c>
      <c r="H539" s="30" t="s">
        <v>1572</v>
      </c>
      <c r="I539" s="31" t="s">
        <v>73</v>
      </c>
      <c r="J539" s="6"/>
      <c r="K539" s="7"/>
      <c r="L539" s="16" t="str">
        <f t="shared" si="69"/>
        <v>限6字</v>
      </c>
      <c r="M539" s="30" t="s">
        <v>1572</v>
      </c>
      <c r="N539" s="31" t="s">
        <v>73</v>
      </c>
      <c r="O539" s="6"/>
      <c r="P539" s="6"/>
      <c r="Q539" s="7"/>
      <c r="R539" s="16" t="str">
        <f t="shared" si="70"/>
        <v>限6字</v>
      </c>
      <c r="T539" s="32"/>
      <c r="U539" s="32"/>
      <c r="V539" s="32"/>
      <c r="W539" s="32"/>
      <c r="X539" s="32"/>
      <c r="Y539" s="32"/>
      <c r="Z539" s="32"/>
      <c r="AA539" s="32"/>
      <c r="AB539" s="32"/>
      <c r="AC539" s="32"/>
      <c r="AD539" s="32"/>
      <c r="AE539" s="32"/>
      <c r="AF539" s="32"/>
      <c r="AG539" s="32"/>
    </row>
    <row r="540" ht="21.75" customHeight="1">
      <c r="A540" s="29"/>
      <c r="B540" s="51"/>
      <c r="C540" s="30" t="s">
        <v>1568</v>
      </c>
      <c r="D540" s="31" t="s">
        <v>73</v>
      </c>
      <c r="E540" s="6"/>
      <c r="F540" s="7"/>
      <c r="G540" s="16" t="str">
        <f t="shared" si="68"/>
        <v>限4字</v>
      </c>
      <c r="H540" s="30" t="s">
        <v>1572</v>
      </c>
      <c r="I540" s="31" t="s">
        <v>73</v>
      </c>
      <c r="J540" s="6"/>
      <c r="K540" s="7"/>
      <c r="L540" s="16" t="str">
        <f t="shared" si="69"/>
        <v>限6字</v>
      </c>
      <c r="M540" s="30" t="s">
        <v>1572</v>
      </c>
      <c r="N540" s="31" t="s">
        <v>73</v>
      </c>
      <c r="O540" s="6"/>
      <c r="P540" s="6"/>
      <c r="Q540" s="7"/>
      <c r="R540" s="16" t="str">
        <f t="shared" si="70"/>
        <v>限6字</v>
      </c>
      <c r="T540" s="32"/>
      <c r="U540" s="32"/>
      <c r="V540" s="32"/>
      <c r="W540" s="32"/>
      <c r="X540" s="32"/>
      <c r="Y540" s="32"/>
      <c r="Z540" s="32"/>
      <c r="AA540" s="32"/>
      <c r="AB540" s="32"/>
      <c r="AC540" s="32"/>
      <c r="AD540" s="32"/>
      <c r="AE540" s="32"/>
      <c r="AF540" s="32"/>
      <c r="AG540" s="32"/>
    </row>
    <row r="541" ht="21.75" customHeight="1">
      <c r="A541" s="29"/>
      <c r="B541" s="51"/>
      <c r="C541" s="30" t="s">
        <v>1568</v>
      </c>
      <c r="D541" s="31" t="s">
        <v>73</v>
      </c>
      <c r="E541" s="6"/>
      <c r="F541" s="7"/>
      <c r="G541" s="16" t="str">
        <f t="shared" si="68"/>
        <v>限4字</v>
      </c>
      <c r="H541" s="30" t="s">
        <v>1572</v>
      </c>
      <c r="I541" s="31" t="s">
        <v>73</v>
      </c>
      <c r="J541" s="6"/>
      <c r="K541" s="7"/>
      <c r="L541" s="16" t="str">
        <f t="shared" si="69"/>
        <v>限6字</v>
      </c>
      <c r="M541" s="30" t="s">
        <v>1572</v>
      </c>
      <c r="N541" s="31" t="s">
        <v>73</v>
      </c>
      <c r="O541" s="6"/>
      <c r="P541" s="6"/>
      <c r="Q541" s="7"/>
      <c r="R541" s="16" t="str">
        <f t="shared" si="70"/>
        <v>限6字</v>
      </c>
      <c r="T541" s="32"/>
      <c r="U541" s="32"/>
      <c r="V541" s="32"/>
      <c r="W541" s="32"/>
      <c r="X541" s="32"/>
      <c r="Y541" s="32"/>
      <c r="Z541" s="32"/>
      <c r="AA541" s="32"/>
      <c r="AB541" s="32"/>
      <c r="AC541" s="32"/>
      <c r="AD541" s="32"/>
      <c r="AE541" s="32"/>
      <c r="AF541" s="32"/>
      <c r="AG541" s="32"/>
    </row>
    <row r="542" ht="21.75" customHeight="1">
      <c r="A542" s="29"/>
      <c r="B542" s="51"/>
      <c r="C542" s="30" t="s">
        <v>1568</v>
      </c>
      <c r="D542" s="31" t="s">
        <v>73</v>
      </c>
      <c r="E542" s="6"/>
      <c r="F542" s="7"/>
      <c r="G542" s="16" t="str">
        <f t="shared" si="68"/>
        <v>限4字</v>
      </c>
      <c r="H542" s="30" t="s">
        <v>1572</v>
      </c>
      <c r="I542" s="31" t="s">
        <v>73</v>
      </c>
      <c r="J542" s="6"/>
      <c r="K542" s="7"/>
      <c r="L542" s="16" t="str">
        <f t="shared" si="69"/>
        <v>限6字</v>
      </c>
      <c r="M542" s="30" t="s">
        <v>1572</v>
      </c>
      <c r="N542" s="31" t="s">
        <v>73</v>
      </c>
      <c r="O542" s="6"/>
      <c r="P542" s="6"/>
      <c r="Q542" s="7"/>
      <c r="R542" s="16" t="str">
        <f t="shared" si="70"/>
        <v>限6字</v>
      </c>
      <c r="T542" s="32"/>
      <c r="U542" s="32"/>
      <c r="V542" s="32"/>
      <c r="W542" s="32"/>
      <c r="X542" s="32"/>
      <c r="Y542" s="32"/>
      <c r="Z542" s="32"/>
      <c r="AA542" s="32"/>
      <c r="AB542" s="32"/>
      <c r="AC542" s="32"/>
      <c r="AD542" s="32"/>
      <c r="AE542" s="32"/>
      <c r="AF542" s="32"/>
      <c r="AG542" s="32"/>
    </row>
    <row r="543" ht="21.75" customHeight="1">
      <c r="A543" s="29"/>
      <c r="B543" s="51"/>
      <c r="C543" s="33"/>
      <c r="D543" s="33"/>
      <c r="E543" s="33"/>
      <c r="F543" s="33"/>
      <c r="G543" s="33"/>
      <c r="H543" s="33"/>
      <c r="I543" s="33"/>
      <c r="J543" s="33"/>
      <c r="K543" s="33"/>
      <c r="L543" s="33"/>
      <c r="M543" s="33"/>
      <c r="N543" s="33"/>
      <c r="O543" s="33"/>
      <c r="P543" s="33"/>
      <c r="Q543" s="33"/>
      <c r="R543" s="33"/>
      <c r="T543" s="32"/>
      <c r="U543" s="32"/>
      <c r="V543" s="32"/>
      <c r="W543" s="32"/>
      <c r="X543" s="32"/>
      <c r="Y543" s="32"/>
      <c r="Z543" s="32"/>
      <c r="AA543" s="32"/>
      <c r="AB543" s="32"/>
      <c r="AC543" s="32"/>
      <c r="AD543" s="32"/>
      <c r="AE543" s="32"/>
      <c r="AF543" s="32"/>
      <c r="AG543" s="32"/>
    </row>
    <row r="544" ht="15.75" customHeight="1"/>
    <row r="545" ht="22.5" customHeight="1">
      <c r="A545" s="26" t="s">
        <v>1107</v>
      </c>
      <c r="B545" s="47" t="s">
        <v>1850</v>
      </c>
      <c r="C545" s="27" t="s">
        <v>742</v>
      </c>
      <c r="D545" s="6"/>
      <c r="E545" s="6"/>
      <c r="F545" s="6"/>
      <c r="G545" s="7"/>
      <c r="H545" s="27" t="s">
        <v>746</v>
      </c>
      <c r="I545" s="6"/>
      <c r="J545" s="6"/>
      <c r="K545" s="6"/>
      <c r="L545" s="6"/>
      <c r="M545" s="27" t="s">
        <v>748</v>
      </c>
      <c r="N545" s="6"/>
      <c r="O545" s="6"/>
      <c r="P545" s="6"/>
      <c r="Q545" s="6"/>
      <c r="R545" s="7"/>
      <c r="T545" s="50" t="s">
        <v>1276</v>
      </c>
      <c r="U545" s="23"/>
      <c r="V545" s="23"/>
      <c r="W545" s="23"/>
      <c r="X545" s="23"/>
      <c r="Y545" s="23"/>
      <c r="Z545" s="23"/>
      <c r="AA545" s="23"/>
      <c r="AB545" s="23"/>
      <c r="AC545" s="23"/>
      <c r="AD545" s="23"/>
      <c r="AE545" s="23"/>
      <c r="AF545" s="23"/>
      <c r="AG545" s="23"/>
    </row>
    <row r="546" ht="21.75" customHeight="1">
      <c r="A546" s="29"/>
      <c r="B546" s="51"/>
      <c r="C546" s="30" t="s">
        <v>1568</v>
      </c>
      <c r="D546" s="31" t="s">
        <v>73</v>
      </c>
      <c r="E546" s="6"/>
      <c r="F546" s="7"/>
      <c r="G546" s="16" t="str">
        <f t="shared" ref="G546:G550" si="71">IF(D546="","限4字",IF(LENB(D546)/2&lt;=4,"OK","超過"))</f>
        <v>限4字</v>
      </c>
      <c r="H546" s="30" t="s">
        <v>1572</v>
      </c>
      <c r="I546" s="31" t="s">
        <v>73</v>
      </c>
      <c r="J546" s="6"/>
      <c r="K546" s="7"/>
      <c r="L546" s="16" t="str">
        <f t="shared" ref="L546:L550" si="72">IF(I546="","限6字",IF(LENB(I546)/2&lt;=6,"OK","超過"))</f>
        <v>限6字</v>
      </c>
      <c r="M546" s="30" t="s">
        <v>1572</v>
      </c>
      <c r="N546" s="31" t="s">
        <v>73</v>
      </c>
      <c r="O546" s="6"/>
      <c r="P546" s="6"/>
      <c r="Q546" s="7"/>
      <c r="R546" s="16" t="str">
        <f t="shared" ref="R546:R550" si="73">IF(N546="","限6字",IF(LENB(N546)/2&lt;=6,"OK","超過"))</f>
        <v>限6字</v>
      </c>
      <c r="T546" s="32"/>
      <c r="U546" s="32"/>
      <c r="V546" s="32"/>
      <c r="W546" s="32"/>
      <c r="X546" s="32"/>
      <c r="Y546" s="32"/>
      <c r="Z546" s="32"/>
      <c r="AA546" s="32"/>
      <c r="AB546" s="32"/>
      <c r="AC546" s="32"/>
      <c r="AD546" s="32"/>
      <c r="AE546" s="32"/>
      <c r="AF546" s="32"/>
      <c r="AG546" s="32"/>
    </row>
    <row r="547" ht="21.75" customHeight="1">
      <c r="A547" s="29"/>
      <c r="B547" s="51"/>
      <c r="C547" s="30" t="s">
        <v>1568</v>
      </c>
      <c r="D547" s="31" t="s">
        <v>73</v>
      </c>
      <c r="E547" s="6"/>
      <c r="F547" s="7"/>
      <c r="G547" s="16" t="str">
        <f t="shared" si="71"/>
        <v>限4字</v>
      </c>
      <c r="H547" s="30" t="s">
        <v>1572</v>
      </c>
      <c r="I547" s="31" t="s">
        <v>73</v>
      </c>
      <c r="J547" s="6"/>
      <c r="K547" s="7"/>
      <c r="L547" s="16" t="str">
        <f t="shared" si="72"/>
        <v>限6字</v>
      </c>
      <c r="M547" s="30" t="s">
        <v>1572</v>
      </c>
      <c r="N547" s="31" t="s">
        <v>73</v>
      </c>
      <c r="O547" s="6"/>
      <c r="P547" s="6"/>
      <c r="Q547" s="7"/>
      <c r="R547" s="16" t="str">
        <f t="shared" si="73"/>
        <v>限6字</v>
      </c>
      <c r="T547" s="32"/>
      <c r="U547" s="32"/>
      <c r="V547" s="32"/>
      <c r="W547" s="32"/>
      <c r="X547" s="32"/>
      <c r="Y547" s="32"/>
      <c r="Z547" s="32"/>
      <c r="AA547" s="32"/>
      <c r="AB547" s="32"/>
      <c r="AC547" s="32"/>
      <c r="AD547" s="32"/>
      <c r="AE547" s="32"/>
      <c r="AF547" s="32"/>
      <c r="AG547" s="32"/>
    </row>
    <row r="548" ht="21.75" customHeight="1">
      <c r="A548" s="29"/>
      <c r="B548" s="51"/>
      <c r="C548" s="30" t="s">
        <v>1568</v>
      </c>
      <c r="D548" s="31" t="s">
        <v>73</v>
      </c>
      <c r="E548" s="6"/>
      <c r="F548" s="7"/>
      <c r="G548" s="16" t="str">
        <f t="shared" si="71"/>
        <v>限4字</v>
      </c>
      <c r="H548" s="30" t="s">
        <v>1572</v>
      </c>
      <c r="I548" s="31" t="s">
        <v>73</v>
      </c>
      <c r="J548" s="6"/>
      <c r="K548" s="7"/>
      <c r="L548" s="16" t="str">
        <f t="shared" si="72"/>
        <v>限6字</v>
      </c>
      <c r="M548" s="30" t="s">
        <v>1572</v>
      </c>
      <c r="N548" s="31" t="s">
        <v>73</v>
      </c>
      <c r="O548" s="6"/>
      <c r="P548" s="6"/>
      <c r="Q548" s="7"/>
      <c r="R548" s="16" t="str">
        <f t="shared" si="73"/>
        <v>限6字</v>
      </c>
      <c r="T548" s="32"/>
      <c r="U548" s="32"/>
      <c r="V548" s="32"/>
      <c r="W548" s="32"/>
      <c r="X548" s="32"/>
      <c r="Y548" s="32"/>
      <c r="Z548" s="32"/>
      <c r="AA548" s="32"/>
      <c r="AB548" s="32"/>
      <c r="AC548" s="32"/>
      <c r="AD548" s="32"/>
      <c r="AE548" s="32"/>
      <c r="AF548" s="32"/>
      <c r="AG548" s="32"/>
    </row>
    <row r="549" ht="21.75" customHeight="1">
      <c r="A549" s="29"/>
      <c r="B549" s="51"/>
      <c r="C549" s="30" t="s">
        <v>1568</v>
      </c>
      <c r="D549" s="31" t="s">
        <v>73</v>
      </c>
      <c r="E549" s="6"/>
      <c r="F549" s="7"/>
      <c r="G549" s="16" t="str">
        <f t="shared" si="71"/>
        <v>限4字</v>
      </c>
      <c r="H549" s="30" t="s">
        <v>1572</v>
      </c>
      <c r="I549" s="31" t="s">
        <v>73</v>
      </c>
      <c r="J549" s="6"/>
      <c r="K549" s="7"/>
      <c r="L549" s="16" t="str">
        <f t="shared" si="72"/>
        <v>限6字</v>
      </c>
      <c r="M549" s="30" t="s">
        <v>1572</v>
      </c>
      <c r="N549" s="31" t="s">
        <v>73</v>
      </c>
      <c r="O549" s="6"/>
      <c r="P549" s="6"/>
      <c r="Q549" s="7"/>
      <c r="R549" s="16" t="str">
        <f t="shared" si="73"/>
        <v>限6字</v>
      </c>
      <c r="T549" s="32"/>
      <c r="U549" s="32"/>
      <c r="V549" s="32"/>
      <c r="W549" s="32"/>
      <c r="X549" s="32"/>
      <c r="Y549" s="32"/>
      <c r="Z549" s="32"/>
      <c r="AA549" s="32"/>
      <c r="AB549" s="32"/>
      <c r="AC549" s="32"/>
      <c r="AD549" s="32"/>
      <c r="AE549" s="32"/>
      <c r="AF549" s="32"/>
      <c r="AG549" s="32"/>
    </row>
    <row r="550" ht="21.75" customHeight="1">
      <c r="A550" s="29"/>
      <c r="B550" s="51"/>
      <c r="C550" s="30" t="s">
        <v>1568</v>
      </c>
      <c r="D550" s="31" t="s">
        <v>73</v>
      </c>
      <c r="E550" s="6"/>
      <c r="F550" s="7"/>
      <c r="G550" s="16" t="str">
        <f t="shared" si="71"/>
        <v>限4字</v>
      </c>
      <c r="H550" s="30" t="s">
        <v>1572</v>
      </c>
      <c r="I550" s="31" t="s">
        <v>73</v>
      </c>
      <c r="J550" s="6"/>
      <c r="K550" s="7"/>
      <c r="L550" s="16" t="str">
        <f t="shared" si="72"/>
        <v>限6字</v>
      </c>
      <c r="M550" s="30" t="s">
        <v>1572</v>
      </c>
      <c r="N550" s="31" t="s">
        <v>73</v>
      </c>
      <c r="O550" s="6"/>
      <c r="P550" s="6"/>
      <c r="Q550" s="7"/>
      <c r="R550" s="16" t="str">
        <f t="shared" si="73"/>
        <v>限6字</v>
      </c>
      <c r="T550" s="32"/>
      <c r="U550" s="32"/>
      <c r="V550" s="32"/>
      <c r="W550" s="32"/>
      <c r="X550" s="32"/>
      <c r="Y550" s="32"/>
      <c r="Z550" s="32"/>
      <c r="AA550" s="32"/>
      <c r="AB550" s="32"/>
      <c r="AC550" s="32"/>
      <c r="AD550" s="32"/>
      <c r="AE550" s="32"/>
      <c r="AF550" s="32"/>
      <c r="AG550" s="32"/>
    </row>
    <row r="551" ht="21.75" customHeight="1">
      <c r="A551" s="29"/>
      <c r="B551" s="51"/>
      <c r="C551" s="33"/>
      <c r="D551" s="33"/>
      <c r="E551" s="33"/>
      <c r="F551" s="33"/>
      <c r="G551" s="33"/>
      <c r="H551" s="33"/>
      <c r="I551" s="33"/>
      <c r="J551" s="33"/>
      <c r="K551" s="33"/>
      <c r="L551" s="33"/>
      <c r="M551" s="33"/>
      <c r="N551" s="33"/>
      <c r="O551" s="33"/>
      <c r="P551" s="33"/>
      <c r="Q551" s="33"/>
      <c r="R551" s="33"/>
      <c r="T551" s="32"/>
      <c r="U551" s="32"/>
      <c r="V551" s="32"/>
      <c r="W551" s="32"/>
      <c r="X551" s="32"/>
      <c r="Y551" s="32"/>
      <c r="Z551" s="32"/>
      <c r="AA551" s="32"/>
      <c r="AB551" s="32"/>
      <c r="AC551" s="32"/>
      <c r="AD551" s="32"/>
      <c r="AE551" s="32"/>
      <c r="AF551" s="32"/>
      <c r="AG551" s="32"/>
    </row>
    <row r="552" ht="15.75" customHeight="1"/>
    <row r="553" ht="22.5" customHeight="1">
      <c r="A553" s="26" t="s">
        <v>1107</v>
      </c>
      <c r="B553" s="47" t="s">
        <v>1851</v>
      </c>
      <c r="C553" s="27" t="s">
        <v>742</v>
      </c>
      <c r="D553" s="6"/>
      <c r="E553" s="6"/>
      <c r="F553" s="6"/>
      <c r="G553" s="7"/>
      <c r="H553" s="27" t="s">
        <v>746</v>
      </c>
      <c r="I553" s="6"/>
      <c r="J553" s="6"/>
      <c r="K553" s="6"/>
      <c r="L553" s="6"/>
      <c r="M553" s="27" t="s">
        <v>748</v>
      </c>
      <c r="N553" s="6"/>
      <c r="O553" s="6"/>
      <c r="P553" s="6"/>
      <c r="Q553" s="6"/>
      <c r="R553" s="7"/>
      <c r="T553" s="50" t="s">
        <v>1281</v>
      </c>
      <c r="U553" s="23"/>
      <c r="V553" s="23"/>
      <c r="W553" s="23"/>
      <c r="X553" s="23"/>
      <c r="Y553" s="23"/>
      <c r="Z553" s="23"/>
      <c r="AA553" s="23"/>
      <c r="AB553" s="23"/>
      <c r="AC553" s="23"/>
      <c r="AD553" s="23"/>
      <c r="AE553" s="23"/>
      <c r="AF553" s="23"/>
      <c r="AG553" s="23"/>
    </row>
    <row r="554" ht="21.75" customHeight="1">
      <c r="A554" s="29"/>
      <c r="B554" s="51"/>
      <c r="C554" s="30" t="s">
        <v>1572</v>
      </c>
      <c r="D554" s="31" t="s">
        <v>73</v>
      </c>
      <c r="E554" s="6"/>
      <c r="F554" s="7"/>
      <c r="G554" s="16" t="str">
        <f t="shared" ref="G554:G558" si="74">IF(D554="","限9字",IF(LENB(D554)/2&lt;=9,"OK","超過"))</f>
        <v>限9字</v>
      </c>
      <c r="H554" s="30" t="s">
        <v>1568</v>
      </c>
      <c r="I554" s="31" t="s">
        <v>73</v>
      </c>
      <c r="J554" s="6"/>
      <c r="K554" s="7"/>
      <c r="L554" s="16" t="str">
        <f t="shared" ref="L554:L558" si="75">IF(J554="","限4字",IF(LENB(J554)/2&lt;=4,"OK","超過"))</f>
        <v>限4字</v>
      </c>
      <c r="M554" s="30" t="s">
        <v>1572</v>
      </c>
      <c r="N554" s="31" t="s">
        <v>73</v>
      </c>
      <c r="O554" s="6"/>
      <c r="P554" s="6"/>
      <c r="Q554" s="7"/>
      <c r="R554" s="16" t="str">
        <f t="shared" ref="R554:R558" si="76">IF(O554="","限9字",IF(LENB(O554)/2&lt;=9,"OK","超過"))</f>
        <v>限9字</v>
      </c>
      <c r="T554" s="32"/>
      <c r="U554" s="32"/>
      <c r="V554" s="32"/>
      <c r="W554" s="32"/>
      <c r="X554" s="32"/>
      <c r="Y554" s="32"/>
      <c r="Z554" s="32"/>
      <c r="AA554" s="32"/>
      <c r="AB554" s="32"/>
      <c r="AC554" s="32"/>
      <c r="AD554" s="32"/>
      <c r="AE554" s="32"/>
      <c r="AF554" s="32"/>
      <c r="AG554" s="32"/>
    </row>
    <row r="555" ht="21.75" customHeight="1">
      <c r="A555" s="29"/>
      <c r="B555" s="51"/>
      <c r="C555" s="30" t="s">
        <v>1572</v>
      </c>
      <c r="D555" s="31" t="s">
        <v>73</v>
      </c>
      <c r="E555" s="6"/>
      <c r="F555" s="7"/>
      <c r="G555" s="16" t="str">
        <f t="shared" si="74"/>
        <v>限9字</v>
      </c>
      <c r="H555" s="30" t="s">
        <v>1568</v>
      </c>
      <c r="I555" s="31" t="s">
        <v>73</v>
      </c>
      <c r="J555" s="6"/>
      <c r="K555" s="7"/>
      <c r="L555" s="16" t="str">
        <f t="shared" si="75"/>
        <v>限4字</v>
      </c>
      <c r="M555" s="30" t="s">
        <v>1572</v>
      </c>
      <c r="N555" s="31" t="s">
        <v>73</v>
      </c>
      <c r="O555" s="6"/>
      <c r="P555" s="6"/>
      <c r="Q555" s="7"/>
      <c r="R555" s="16" t="str">
        <f t="shared" si="76"/>
        <v>限9字</v>
      </c>
      <c r="T555" s="32"/>
      <c r="U555" s="32"/>
      <c r="V555" s="32"/>
      <c r="W555" s="32"/>
      <c r="X555" s="32"/>
      <c r="Y555" s="32"/>
      <c r="Z555" s="32"/>
      <c r="AA555" s="32"/>
      <c r="AB555" s="32"/>
      <c r="AC555" s="32"/>
      <c r="AD555" s="32"/>
      <c r="AE555" s="32"/>
      <c r="AF555" s="32"/>
      <c r="AG555" s="32"/>
    </row>
    <row r="556" ht="21.75" customHeight="1">
      <c r="A556" s="29"/>
      <c r="B556" s="51"/>
      <c r="C556" s="30" t="s">
        <v>1572</v>
      </c>
      <c r="D556" s="31" t="s">
        <v>73</v>
      </c>
      <c r="E556" s="6"/>
      <c r="F556" s="7"/>
      <c r="G556" s="16" t="str">
        <f t="shared" si="74"/>
        <v>限9字</v>
      </c>
      <c r="H556" s="30" t="s">
        <v>1568</v>
      </c>
      <c r="I556" s="31" t="s">
        <v>73</v>
      </c>
      <c r="J556" s="6"/>
      <c r="K556" s="7"/>
      <c r="L556" s="16" t="str">
        <f t="shared" si="75"/>
        <v>限4字</v>
      </c>
      <c r="M556" s="30" t="s">
        <v>1572</v>
      </c>
      <c r="N556" s="31" t="s">
        <v>73</v>
      </c>
      <c r="O556" s="6"/>
      <c r="P556" s="6"/>
      <c r="Q556" s="7"/>
      <c r="R556" s="16" t="str">
        <f t="shared" si="76"/>
        <v>限9字</v>
      </c>
      <c r="T556" s="32"/>
      <c r="U556" s="32"/>
      <c r="V556" s="32"/>
      <c r="W556" s="32"/>
      <c r="X556" s="32"/>
      <c r="Y556" s="32"/>
      <c r="Z556" s="32"/>
      <c r="AA556" s="32"/>
      <c r="AB556" s="32"/>
      <c r="AC556" s="32"/>
      <c r="AD556" s="32"/>
      <c r="AE556" s="32"/>
      <c r="AF556" s="32"/>
      <c r="AG556" s="32"/>
    </row>
    <row r="557" ht="21.75" customHeight="1">
      <c r="A557" s="29"/>
      <c r="B557" s="51"/>
      <c r="C557" s="30" t="s">
        <v>1572</v>
      </c>
      <c r="D557" s="31" t="s">
        <v>73</v>
      </c>
      <c r="E557" s="6"/>
      <c r="F557" s="7"/>
      <c r="G557" s="16" t="str">
        <f t="shared" si="74"/>
        <v>限9字</v>
      </c>
      <c r="H557" s="30" t="s">
        <v>1568</v>
      </c>
      <c r="I557" s="31" t="s">
        <v>73</v>
      </c>
      <c r="J557" s="6"/>
      <c r="K557" s="7"/>
      <c r="L557" s="16" t="str">
        <f t="shared" si="75"/>
        <v>限4字</v>
      </c>
      <c r="M557" s="30" t="s">
        <v>1572</v>
      </c>
      <c r="N557" s="31" t="s">
        <v>73</v>
      </c>
      <c r="O557" s="6"/>
      <c r="P557" s="6"/>
      <c r="Q557" s="7"/>
      <c r="R557" s="16" t="str">
        <f t="shared" si="76"/>
        <v>限9字</v>
      </c>
      <c r="T557" s="32"/>
      <c r="U557" s="32"/>
      <c r="V557" s="32"/>
      <c r="W557" s="32"/>
      <c r="X557" s="32"/>
      <c r="Y557" s="32"/>
      <c r="Z557" s="32"/>
      <c r="AA557" s="32"/>
      <c r="AB557" s="32"/>
      <c r="AC557" s="32"/>
      <c r="AD557" s="32"/>
      <c r="AE557" s="32"/>
      <c r="AF557" s="32"/>
      <c r="AG557" s="32"/>
    </row>
    <row r="558" ht="21.75" customHeight="1">
      <c r="A558" s="29"/>
      <c r="B558" s="51"/>
      <c r="C558" s="30" t="s">
        <v>1572</v>
      </c>
      <c r="D558" s="31" t="s">
        <v>73</v>
      </c>
      <c r="E558" s="6"/>
      <c r="F558" s="7"/>
      <c r="G558" s="16" t="str">
        <f t="shared" si="74"/>
        <v>限9字</v>
      </c>
      <c r="H558" s="30" t="s">
        <v>1568</v>
      </c>
      <c r="I558" s="31" t="s">
        <v>73</v>
      </c>
      <c r="J558" s="6"/>
      <c r="K558" s="7"/>
      <c r="L558" s="16" t="str">
        <f t="shared" si="75"/>
        <v>限4字</v>
      </c>
      <c r="M558" s="30" t="s">
        <v>1572</v>
      </c>
      <c r="N558" s="31" t="s">
        <v>73</v>
      </c>
      <c r="O558" s="6"/>
      <c r="P558" s="6"/>
      <c r="Q558" s="7"/>
      <c r="R558" s="16" t="str">
        <f t="shared" si="76"/>
        <v>限9字</v>
      </c>
      <c r="T558" s="32"/>
      <c r="U558" s="32"/>
      <c r="V558" s="32"/>
      <c r="W558" s="32"/>
      <c r="X558" s="32"/>
      <c r="Y558" s="32"/>
      <c r="Z558" s="32"/>
      <c r="AA558" s="32"/>
      <c r="AB558" s="32"/>
      <c r="AC558" s="32"/>
      <c r="AD558" s="32"/>
      <c r="AE558" s="32"/>
      <c r="AF558" s="32"/>
      <c r="AG558" s="32"/>
    </row>
    <row r="559" ht="21.75" customHeight="1">
      <c r="A559" s="29"/>
      <c r="B559" s="51"/>
      <c r="C559" s="33" t="s">
        <v>73</v>
      </c>
      <c r="D559" s="33"/>
      <c r="E559" s="33"/>
      <c r="F559" s="33"/>
      <c r="G559" s="33" t="s">
        <v>73</v>
      </c>
      <c r="H559" s="33"/>
      <c r="I559" s="33"/>
      <c r="J559" s="33"/>
      <c r="K559" s="33" t="s">
        <v>73</v>
      </c>
      <c r="L559" s="33"/>
      <c r="M559" s="33"/>
      <c r="N559" s="33"/>
      <c r="O559" s="33" t="s">
        <v>73</v>
      </c>
      <c r="P559" s="33"/>
      <c r="Q559" s="33"/>
      <c r="R559" s="33"/>
      <c r="T559" s="32"/>
      <c r="U559" s="32"/>
      <c r="V559" s="32"/>
      <c r="W559" s="32"/>
      <c r="X559" s="32"/>
      <c r="Y559" s="32"/>
      <c r="Z559" s="32"/>
      <c r="AA559" s="32"/>
      <c r="AB559" s="32"/>
      <c r="AC559" s="32"/>
      <c r="AD559" s="32"/>
      <c r="AE559" s="32"/>
      <c r="AF559" s="32"/>
      <c r="AG559" s="32"/>
    </row>
    <row r="560" ht="15.75" customHeight="1"/>
    <row r="561" ht="21.75" customHeight="1">
      <c r="A561" s="32"/>
      <c r="B561" s="32"/>
      <c r="C561" s="61" t="s">
        <v>35</v>
      </c>
      <c r="D561" s="62"/>
      <c r="E561" s="62"/>
      <c r="F561" s="62"/>
      <c r="G561" s="63"/>
      <c r="H561" s="61" t="s">
        <v>59</v>
      </c>
      <c r="I561" s="62"/>
      <c r="J561" s="62"/>
      <c r="K561" s="62"/>
      <c r="L561" s="63"/>
      <c r="M561" s="61" t="s">
        <v>72</v>
      </c>
      <c r="N561" s="62"/>
      <c r="O561" s="62"/>
      <c r="P561" s="62"/>
      <c r="Q561" s="63"/>
      <c r="R561" s="61" t="s">
        <v>86</v>
      </c>
      <c r="S561" s="62"/>
      <c r="T561" s="62"/>
      <c r="U561" s="62"/>
      <c r="V561" s="62"/>
      <c r="W561" s="62"/>
      <c r="X561" s="62"/>
      <c r="Y561" s="63"/>
      <c r="Z561" s="61" t="s">
        <v>91</v>
      </c>
      <c r="AA561" s="62"/>
      <c r="AB561" s="62"/>
      <c r="AC561" s="62"/>
      <c r="AD561" s="62"/>
      <c r="AE561" s="62"/>
      <c r="AF561" s="62"/>
      <c r="AG561" s="63"/>
    </row>
    <row r="562" ht="30.0" customHeight="1">
      <c r="A562" s="64" t="s">
        <v>1852</v>
      </c>
      <c r="B562" s="65" t="s">
        <v>1853</v>
      </c>
      <c r="C562" s="66" t="s">
        <v>1854</v>
      </c>
      <c r="D562" s="67" t="s">
        <v>1855</v>
      </c>
      <c r="E562" s="68" t="s">
        <v>1856</v>
      </c>
      <c r="F562" s="62"/>
      <c r="G562" s="63"/>
      <c r="H562" s="66" t="s">
        <v>1854</v>
      </c>
      <c r="I562" s="67" t="s">
        <v>1855</v>
      </c>
      <c r="J562" s="68" t="s">
        <v>1856</v>
      </c>
      <c r="K562" s="62"/>
      <c r="L562" s="63"/>
      <c r="M562" s="69" t="s">
        <v>1854</v>
      </c>
      <c r="N562" s="70" t="s">
        <v>1855</v>
      </c>
      <c r="O562" s="71" t="s">
        <v>1857</v>
      </c>
      <c r="P562" s="62"/>
      <c r="Q562" s="63"/>
      <c r="R562" s="69" t="s">
        <v>1854</v>
      </c>
      <c r="S562" s="70" t="s">
        <v>1855</v>
      </c>
      <c r="T562" s="71" t="s">
        <v>1857</v>
      </c>
      <c r="U562" s="62"/>
      <c r="V562" s="62"/>
      <c r="W562" s="62"/>
      <c r="X562" s="62"/>
      <c r="Y562" s="63"/>
      <c r="Z562" s="69" t="s">
        <v>1854</v>
      </c>
      <c r="AA562" s="70" t="s">
        <v>1855</v>
      </c>
      <c r="AB562" s="71" t="s">
        <v>1857</v>
      </c>
      <c r="AC562" s="62"/>
      <c r="AD562" s="62"/>
      <c r="AE562" s="62"/>
      <c r="AF562" s="62"/>
      <c r="AG562" s="63"/>
    </row>
    <row r="563" ht="30.0" customHeight="1">
      <c r="A563" s="72"/>
      <c r="B563" s="72"/>
      <c r="C563" s="73"/>
      <c r="D563" s="74" t="s">
        <v>1858</v>
      </c>
      <c r="E563" s="68" t="s">
        <v>1859</v>
      </c>
      <c r="F563" s="62"/>
      <c r="G563" s="63"/>
      <c r="H563" s="73"/>
      <c r="I563" s="74" t="s">
        <v>1858</v>
      </c>
      <c r="J563" s="68" t="s">
        <v>1859</v>
      </c>
      <c r="K563" s="62"/>
      <c r="L563" s="63"/>
      <c r="M563" s="73"/>
      <c r="N563" s="75" t="s">
        <v>1858</v>
      </c>
      <c r="O563" s="71" t="s">
        <v>1857</v>
      </c>
      <c r="P563" s="62"/>
      <c r="Q563" s="63"/>
      <c r="R563" s="73"/>
      <c r="S563" s="75" t="s">
        <v>1858</v>
      </c>
      <c r="T563" s="71" t="s">
        <v>1857</v>
      </c>
      <c r="U563" s="62"/>
      <c r="V563" s="62"/>
      <c r="W563" s="62"/>
      <c r="X563" s="62"/>
      <c r="Y563" s="63"/>
      <c r="Z563" s="73"/>
      <c r="AA563" s="75" t="s">
        <v>1858</v>
      </c>
      <c r="AB563" s="71" t="s">
        <v>1857</v>
      </c>
      <c r="AC563" s="62"/>
      <c r="AD563" s="62"/>
      <c r="AE563" s="62"/>
      <c r="AF563" s="62"/>
      <c r="AG563" s="63"/>
    </row>
    <row r="564" ht="30.0" customHeight="1">
      <c r="A564" s="76"/>
      <c r="B564" s="76"/>
      <c r="C564" s="77" t="s">
        <v>1860</v>
      </c>
      <c r="D564" s="62"/>
      <c r="E564" s="62"/>
      <c r="F564" s="63"/>
      <c r="G564" s="78" t="str">
        <f>IF(OR(C564="",C564="文案5字內"),"",LENB(C564)/2)</f>
        <v/>
      </c>
      <c r="H564" s="77" t="s">
        <v>1860</v>
      </c>
      <c r="I564" s="62"/>
      <c r="J564" s="62"/>
      <c r="K564" s="63"/>
      <c r="L564" s="78" t="str">
        <f>IF(OR(H564="",H564="文案5字內"),"",LENB(H564)/2)</f>
        <v/>
      </c>
      <c r="M564" s="79" t="s">
        <v>1857</v>
      </c>
      <c r="N564" s="62"/>
      <c r="O564" s="62"/>
      <c r="P564" s="63"/>
      <c r="Q564" s="80" t="str">
        <f>IF(OR(M564="",M564="(需要再填即可)"),"",LENB(M564)/2)</f>
        <v/>
      </c>
      <c r="R564" s="79" t="s">
        <v>1857</v>
      </c>
      <c r="S564" s="62"/>
      <c r="T564" s="62"/>
      <c r="U564" s="62"/>
      <c r="V564" s="62"/>
      <c r="W564" s="62"/>
      <c r="X564" s="63"/>
      <c r="Y564" s="80" t="str">
        <f>IF(OR(R564="",R564="(需要再填即可)"),"",LENB(R564)/2)</f>
        <v/>
      </c>
      <c r="Z564" s="79" t="s">
        <v>1857</v>
      </c>
      <c r="AA564" s="62"/>
      <c r="AB564" s="62"/>
      <c r="AC564" s="62"/>
      <c r="AD564" s="62"/>
      <c r="AE564" s="62"/>
      <c r="AF564" s="63"/>
      <c r="AG564" s="80" t="str">
        <f>IF(OR(Z564="",Z564="(需要再填即可)"),"",LENB(Z564)/2)</f>
        <v/>
      </c>
    </row>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sheetData>
  <autoFilter ref="$A$1:$AG$1"/>
  <mergeCells count="1184">
    <mergeCell ref="D327:E327"/>
    <mergeCell ref="D328:E328"/>
    <mergeCell ref="C332:F332"/>
    <mergeCell ref="D333:E333"/>
    <mergeCell ref="D341:E341"/>
    <mergeCell ref="D342:E342"/>
    <mergeCell ref="C340:F340"/>
    <mergeCell ref="D343:E343"/>
    <mergeCell ref="D349:E349"/>
    <mergeCell ref="D350:E350"/>
    <mergeCell ref="D351:E351"/>
    <mergeCell ref="D357:E357"/>
    <mergeCell ref="C356:F356"/>
    <mergeCell ref="C348:F348"/>
    <mergeCell ref="D82:F82"/>
    <mergeCell ref="C86:G86"/>
    <mergeCell ref="D87:F87"/>
    <mergeCell ref="D88:F88"/>
    <mergeCell ref="D89:F89"/>
    <mergeCell ref="D90:F90"/>
    <mergeCell ref="C94:G94"/>
    <mergeCell ref="D95:F95"/>
    <mergeCell ref="D96:F96"/>
    <mergeCell ref="D97:F97"/>
    <mergeCell ref="D98:F98"/>
    <mergeCell ref="D99:F99"/>
    <mergeCell ref="C102:G102"/>
    <mergeCell ref="D103:F103"/>
    <mergeCell ref="D240:F240"/>
    <mergeCell ref="D241:E241"/>
    <mergeCell ref="D242:E242"/>
    <mergeCell ref="D243:E243"/>
    <mergeCell ref="D249:F249"/>
    <mergeCell ref="D250:E250"/>
    <mergeCell ref="D258:F258"/>
    <mergeCell ref="D259:E259"/>
    <mergeCell ref="D260:E260"/>
    <mergeCell ref="C264:F264"/>
    <mergeCell ref="D265:E265"/>
    <mergeCell ref="D266:E266"/>
    <mergeCell ref="D267:E267"/>
    <mergeCell ref="D268:E268"/>
    <mergeCell ref="C290:F290"/>
    <mergeCell ref="D291:E291"/>
    <mergeCell ref="D292:E292"/>
    <mergeCell ref="D293:E293"/>
    <mergeCell ref="D294:E294"/>
    <mergeCell ref="D295:E295"/>
    <mergeCell ref="D296:E296"/>
    <mergeCell ref="D297:E297"/>
    <mergeCell ref="D298:E298"/>
    <mergeCell ref="C300:F300"/>
    <mergeCell ref="D301:E301"/>
    <mergeCell ref="D302:E302"/>
    <mergeCell ref="D303:E303"/>
    <mergeCell ref="D304:E304"/>
    <mergeCell ref="D377:E377"/>
    <mergeCell ref="C376:F376"/>
    <mergeCell ref="C368:F368"/>
    <mergeCell ref="D378:E378"/>
    <mergeCell ref="D379:E379"/>
    <mergeCell ref="D380:E380"/>
    <mergeCell ref="D385:E385"/>
    <mergeCell ref="D386:E386"/>
    <mergeCell ref="D387:E387"/>
    <mergeCell ref="C384:F384"/>
    <mergeCell ref="D47:F47"/>
    <mergeCell ref="D48:F48"/>
    <mergeCell ref="D40:F40"/>
    <mergeCell ref="D41:F41"/>
    <mergeCell ref="A44:A51"/>
    <mergeCell ref="B44:B51"/>
    <mergeCell ref="C44:G44"/>
    <mergeCell ref="D45:F45"/>
    <mergeCell ref="D46:F46"/>
    <mergeCell ref="A62:A68"/>
    <mergeCell ref="B62:B68"/>
    <mergeCell ref="C62:G62"/>
    <mergeCell ref="D63:F63"/>
    <mergeCell ref="D64:F64"/>
    <mergeCell ref="D65:F65"/>
    <mergeCell ref="D66:F66"/>
    <mergeCell ref="C70:G70"/>
    <mergeCell ref="D71:F71"/>
    <mergeCell ref="D72:F72"/>
    <mergeCell ref="C78:G78"/>
    <mergeCell ref="D79:F79"/>
    <mergeCell ref="D80:F80"/>
    <mergeCell ref="D81:F81"/>
    <mergeCell ref="D116:F116"/>
    <mergeCell ref="D117:F117"/>
    <mergeCell ref="D104:F104"/>
    <mergeCell ref="D105:F105"/>
    <mergeCell ref="C111:G111"/>
    <mergeCell ref="D112:F112"/>
    <mergeCell ref="D113:F113"/>
    <mergeCell ref="D114:F114"/>
    <mergeCell ref="D115:F115"/>
    <mergeCell ref="A128:A134"/>
    <mergeCell ref="B128:B134"/>
    <mergeCell ref="B290:B298"/>
    <mergeCell ref="B300:B306"/>
    <mergeCell ref="B228:B234"/>
    <mergeCell ref="B236:B243"/>
    <mergeCell ref="B245:B253"/>
    <mergeCell ref="B255:B262"/>
    <mergeCell ref="B264:B270"/>
    <mergeCell ref="B272:B279"/>
    <mergeCell ref="B281:B288"/>
    <mergeCell ref="D305:E305"/>
    <mergeCell ref="D306:E306"/>
    <mergeCell ref="C308:F308"/>
    <mergeCell ref="D309:E309"/>
    <mergeCell ref="D310:E310"/>
    <mergeCell ref="D311:E311"/>
    <mergeCell ref="D312:E312"/>
    <mergeCell ref="D313:E313"/>
    <mergeCell ref="D314:F314"/>
    <mergeCell ref="C316:F316"/>
    <mergeCell ref="D317:E317"/>
    <mergeCell ref="C324:F324"/>
    <mergeCell ref="D325:E325"/>
    <mergeCell ref="D326:E326"/>
    <mergeCell ref="A70:A76"/>
    <mergeCell ref="B70:B76"/>
    <mergeCell ref="A78:A84"/>
    <mergeCell ref="B78:B84"/>
    <mergeCell ref="A86:A92"/>
    <mergeCell ref="B86:B92"/>
    <mergeCell ref="B94:B100"/>
    <mergeCell ref="A94:A100"/>
    <mergeCell ref="A102:A109"/>
    <mergeCell ref="B102:B109"/>
    <mergeCell ref="A111:A118"/>
    <mergeCell ref="B111:B118"/>
    <mergeCell ref="A120:A126"/>
    <mergeCell ref="B120:B126"/>
    <mergeCell ref="A136:A142"/>
    <mergeCell ref="B136:B142"/>
    <mergeCell ref="A144:A150"/>
    <mergeCell ref="B144:B150"/>
    <mergeCell ref="A152:A159"/>
    <mergeCell ref="B152:B159"/>
    <mergeCell ref="B161:B167"/>
    <mergeCell ref="A161:A167"/>
    <mergeCell ref="A170:A176"/>
    <mergeCell ref="B170:B176"/>
    <mergeCell ref="A179:A185"/>
    <mergeCell ref="B179:B185"/>
    <mergeCell ref="A187:A193"/>
    <mergeCell ref="B187:B193"/>
    <mergeCell ref="A195:A201"/>
    <mergeCell ref="B195:B201"/>
    <mergeCell ref="A203:A209"/>
    <mergeCell ref="B203:B209"/>
    <mergeCell ref="A211:A217"/>
    <mergeCell ref="B211:B217"/>
    <mergeCell ref="B219:B226"/>
    <mergeCell ref="A219:A226"/>
    <mergeCell ref="A228:A234"/>
    <mergeCell ref="A236:A243"/>
    <mergeCell ref="A245:A253"/>
    <mergeCell ref="A255:A262"/>
    <mergeCell ref="A264:A270"/>
    <mergeCell ref="A272:A279"/>
    <mergeCell ref="A281:A288"/>
    <mergeCell ref="A290:A298"/>
    <mergeCell ref="A300:A306"/>
    <mergeCell ref="A308:A314"/>
    <mergeCell ref="B308:B314"/>
    <mergeCell ref="A316:A322"/>
    <mergeCell ref="B316:B322"/>
    <mergeCell ref="D358:E358"/>
    <mergeCell ref="D359:E359"/>
    <mergeCell ref="C363:F363"/>
    <mergeCell ref="D364:E364"/>
    <mergeCell ref="D365:E365"/>
    <mergeCell ref="D366:E366"/>
    <mergeCell ref="D369:E369"/>
    <mergeCell ref="D370:E370"/>
    <mergeCell ref="D371:E371"/>
    <mergeCell ref="D372:E372"/>
    <mergeCell ref="D373:E373"/>
    <mergeCell ref="D374:E374"/>
    <mergeCell ref="D549:F549"/>
    <mergeCell ref="D550:F550"/>
    <mergeCell ref="A553:A559"/>
    <mergeCell ref="B553:B559"/>
    <mergeCell ref="A562:A564"/>
    <mergeCell ref="B562:B564"/>
    <mergeCell ref="C561:G561"/>
    <mergeCell ref="E562:G562"/>
    <mergeCell ref="E563:G563"/>
    <mergeCell ref="C562:C563"/>
    <mergeCell ref="C564:F564"/>
    <mergeCell ref="D557:F557"/>
    <mergeCell ref="D558:F558"/>
    <mergeCell ref="D554:F554"/>
    <mergeCell ref="D555:F555"/>
    <mergeCell ref="D556:F556"/>
    <mergeCell ref="C553:G553"/>
    <mergeCell ref="D535:G535"/>
    <mergeCell ref="C537:G537"/>
    <mergeCell ref="D534:G534"/>
    <mergeCell ref="A545:A551"/>
    <mergeCell ref="B545:B551"/>
    <mergeCell ref="D546:F546"/>
    <mergeCell ref="D547:F547"/>
    <mergeCell ref="D548:F548"/>
    <mergeCell ref="C545:G545"/>
    <mergeCell ref="D522:G522"/>
    <mergeCell ref="C521:G521"/>
    <mergeCell ref="D523:F523"/>
    <mergeCell ref="D524:F524"/>
    <mergeCell ref="D530:G530"/>
    <mergeCell ref="D531:F531"/>
    <mergeCell ref="D532:G532"/>
    <mergeCell ref="D533:G533"/>
    <mergeCell ref="C529:G529"/>
    <mergeCell ref="D475:F475"/>
    <mergeCell ref="D476:F476"/>
    <mergeCell ref="D477:F477"/>
    <mergeCell ref="D478:F478"/>
    <mergeCell ref="D482:F482"/>
    <mergeCell ref="D490:G490"/>
    <mergeCell ref="C481:G481"/>
    <mergeCell ref="D474:F474"/>
    <mergeCell ref="C473:G473"/>
    <mergeCell ref="D388:E388"/>
    <mergeCell ref="C392:F392"/>
    <mergeCell ref="D393:E393"/>
    <mergeCell ref="D394:E394"/>
    <mergeCell ref="D395:E395"/>
    <mergeCell ref="C400:F400"/>
    <mergeCell ref="D401:E401"/>
    <mergeCell ref="D402:E402"/>
    <mergeCell ref="D403:E403"/>
    <mergeCell ref="D404:E404"/>
    <mergeCell ref="C408:F408"/>
    <mergeCell ref="D409:E409"/>
    <mergeCell ref="D410:E410"/>
    <mergeCell ref="D411:E411"/>
    <mergeCell ref="C416:F416"/>
    <mergeCell ref="D417:E417"/>
    <mergeCell ref="D418:E418"/>
    <mergeCell ref="D419:E419"/>
    <mergeCell ref="C424:F424"/>
    <mergeCell ref="D425:E425"/>
    <mergeCell ref="D426:E426"/>
    <mergeCell ref="D427:E427"/>
    <mergeCell ref="D428:E428"/>
    <mergeCell ref="C432:F432"/>
    <mergeCell ref="D433:E433"/>
    <mergeCell ref="D434:E434"/>
    <mergeCell ref="D435:E435"/>
    <mergeCell ref="D436:E436"/>
    <mergeCell ref="D509:F509"/>
    <mergeCell ref="D510:F510"/>
    <mergeCell ref="D514:F514"/>
    <mergeCell ref="D515:F515"/>
    <mergeCell ref="D516:F516"/>
    <mergeCell ref="D517:F517"/>
    <mergeCell ref="D518:F518"/>
    <mergeCell ref="C513:G513"/>
    <mergeCell ref="D492:F492"/>
    <mergeCell ref="D498:G498"/>
    <mergeCell ref="D499:F499"/>
    <mergeCell ref="D506:F506"/>
    <mergeCell ref="D507:F507"/>
    <mergeCell ref="D508:F508"/>
    <mergeCell ref="C505:G505"/>
    <mergeCell ref="C497:G497"/>
    <mergeCell ref="D491:F491"/>
    <mergeCell ref="C489:G489"/>
    <mergeCell ref="B489:B495"/>
    <mergeCell ref="A489:A495"/>
    <mergeCell ref="A473:A479"/>
    <mergeCell ref="B481:B487"/>
    <mergeCell ref="A481:A487"/>
    <mergeCell ref="B473:B479"/>
    <mergeCell ref="H3:L3"/>
    <mergeCell ref="M3:R3"/>
    <mergeCell ref="T3:W3"/>
    <mergeCell ref="X3:AB3"/>
    <mergeCell ref="C3:G3"/>
    <mergeCell ref="D4:F4"/>
    <mergeCell ref="I4:K4"/>
    <mergeCell ref="N4:Q4"/>
    <mergeCell ref="D5:F5"/>
    <mergeCell ref="I5:K5"/>
    <mergeCell ref="N5:Q5"/>
    <mergeCell ref="D6:F6"/>
    <mergeCell ref="I6:K6"/>
    <mergeCell ref="N6:Q6"/>
    <mergeCell ref="D7:F7"/>
    <mergeCell ref="I7:K7"/>
    <mergeCell ref="C1:R1"/>
    <mergeCell ref="T1:AG1"/>
    <mergeCell ref="C2:R2"/>
    <mergeCell ref="T2:AG2"/>
    <mergeCell ref="A3:A9"/>
    <mergeCell ref="B3:B9"/>
    <mergeCell ref="AC3:AG3"/>
    <mergeCell ref="T11:W11"/>
    <mergeCell ref="X11:AB11"/>
    <mergeCell ref="AC11:AG11"/>
    <mergeCell ref="D12:F12"/>
    <mergeCell ref="I12:K12"/>
    <mergeCell ref="C11:G11"/>
    <mergeCell ref="D13:F13"/>
    <mergeCell ref="N12:Q12"/>
    <mergeCell ref="N13:Q13"/>
    <mergeCell ref="I13:K13"/>
    <mergeCell ref="I14:K14"/>
    <mergeCell ref="D14:F14"/>
    <mergeCell ref="I15:K15"/>
    <mergeCell ref="N15:Q15"/>
    <mergeCell ref="I16:K16"/>
    <mergeCell ref="N16:Q16"/>
    <mergeCell ref="A11:A17"/>
    <mergeCell ref="A19:A25"/>
    <mergeCell ref="B19:B25"/>
    <mergeCell ref="A27:A33"/>
    <mergeCell ref="B27:B33"/>
    <mergeCell ref="D32:F32"/>
    <mergeCell ref="N7:Q7"/>
    <mergeCell ref="D8:F8"/>
    <mergeCell ref="B11:B17"/>
    <mergeCell ref="H11:L11"/>
    <mergeCell ref="M11:R11"/>
    <mergeCell ref="N14:Q14"/>
    <mergeCell ref="I17:K17"/>
    <mergeCell ref="C19:G19"/>
    <mergeCell ref="H19:L19"/>
    <mergeCell ref="M19:R19"/>
    <mergeCell ref="T19:W19"/>
    <mergeCell ref="X19:AB19"/>
    <mergeCell ref="AC19:AG19"/>
    <mergeCell ref="D20:F20"/>
    <mergeCell ref="I20:K20"/>
    <mergeCell ref="N20:Q20"/>
    <mergeCell ref="D21:F21"/>
    <mergeCell ref="I21:K21"/>
    <mergeCell ref="N21:Q21"/>
    <mergeCell ref="I22:K22"/>
    <mergeCell ref="N22:Q22"/>
    <mergeCell ref="C27:G27"/>
    <mergeCell ref="H27:L27"/>
    <mergeCell ref="M27:R27"/>
    <mergeCell ref="T27:W27"/>
    <mergeCell ref="X27:AB27"/>
    <mergeCell ref="AC27:AG27"/>
    <mergeCell ref="D28:F28"/>
    <mergeCell ref="I32:K32"/>
    <mergeCell ref="T35:W35"/>
    <mergeCell ref="X35:AB35"/>
    <mergeCell ref="AC35:AG35"/>
    <mergeCell ref="D22:F22"/>
    <mergeCell ref="D23:F23"/>
    <mergeCell ref="I23:K23"/>
    <mergeCell ref="N23:Q23"/>
    <mergeCell ref="D24:F24"/>
    <mergeCell ref="N24:Q24"/>
    <mergeCell ref="N25:Q25"/>
    <mergeCell ref="I28:K28"/>
    <mergeCell ref="N28:Q28"/>
    <mergeCell ref="D29:F29"/>
    <mergeCell ref="I29:K29"/>
    <mergeCell ref="N29:Q29"/>
    <mergeCell ref="I30:K30"/>
    <mergeCell ref="N30:Q30"/>
    <mergeCell ref="H35:L35"/>
    <mergeCell ref="M35:R35"/>
    <mergeCell ref="D36:F36"/>
    <mergeCell ref="I36:K36"/>
    <mergeCell ref="N36:Q36"/>
    <mergeCell ref="N37:Q37"/>
    <mergeCell ref="I37:K37"/>
    <mergeCell ref="I38:K38"/>
    <mergeCell ref="D38:F38"/>
    <mergeCell ref="D39:F39"/>
    <mergeCell ref="N38:Q38"/>
    <mergeCell ref="N39:Q39"/>
    <mergeCell ref="C35:G35"/>
    <mergeCell ref="D37:F37"/>
    <mergeCell ref="D30:F30"/>
    <mergeCell ref="D31:F31"/>
    <mergeCell ref="I31:K31"/>
    <mergeCell ref="N31:Q31"/>
    <mergeCell ref="A35:A42"/>
    <mergeCell ref="B35:B42"/>
    <mergeCell ref="N40:Q40"/>
    <mergeCell ref="D42:F42"/>
    <mergeCell ref="I39:K39"/>
    <mergeCell ref="I40:K40"/>
    <mergeCell ref="H44:L44"/>
    <mergeCell ref="M44:R44"/>
    <mergeCell ref="T44:W44"/>
    <mergeCell ref="X44:AB44"/>
    <mergeCell ref="AC44:AG44"/>
    <mergeCell ref="I48:K48"/>
    <mergeCell ref="I49:K49"/>
    <mergeCell ref="I50:K50"/>
    <mergeCell ref="H53:L53"/>
    <mergeCell ref="N49:Q49"/>
    <mergeCell ref="N50:Q50"/>
    <mergeCell ref="M53:R53"/>
    <mergeCell ref="T53:W53"/>
    <mergeCell ref="X53:AB53"/>
    <mergeCell ref="AC53:AG53"/>
    <mergeCell ref="I45:K45"/>
    <mergeCell ref="N45:Q45"/>
    <mergeCell ref="I46:K46"/>
    <mergeCell ref="N46:Q46"/>
    <mergeCell ref="I47:K47"/>
    <mergeCell ref="N47:Q47"/>
    <mergeCell ref="N48:Q48"/>
    <mergeCell ref="A53:A60"/>
    <mergeCell ref="B53:B60"/>
    <mergeCell ref="C53:G53"/>
    <mergeCell ref="D54:F54"/>
    <mergeCell ref="D55:F55"/>
    <mergeCell ref="D56:F56"/>
    <mergeCell ref="D57:F57"/>
    <mergeCell ref="D60:F60"/>
    <mergeCell ref="D58:F58"/>
    <mergeCell ref="D59:F59"/>
    <mergeCell ref="H62:L62"/>
    <mergeCell ref="M62:R62"/>
    <mergeCell ref="T62:W62"/>
    <mergeCell ref="X62:AB62"/>
    <mergeCell ref="AC62:AG62"/>
    <mergeCell ref="M70:R70"/>
    <mergeCell ref="T70:W70"/>
    <mergeCell ref="X70:AB70"/>
    <mergeCell ref="AC70:AG70"/>
    <mergeCell ref="I63:K63"/>
    <mergeCell ref="N63:Q63"/>
    <mergeCell ref="I64:K64"/>
    <mergeCell ref="N64:Q64"/>
    <mergeCell ref="I65:K65"/>
    <mergeCell ref="N65:Q65"/>
    <mergeCell ref="H70:L70"/>
    <mergeCell ref="I71:K71"/>
    <mergeCell ref="N71:Q71"/>
    <mergeCell ref="I72:K72"/>
    <mergeCell ref="N72:Q72"/>
    <mergeCell ref="I73:K73"/>
    <mergeCell ref="N73:Q73"/>
    <mergeCell ref="N74:Q74"/>
    <mergeCell ref="I74:K74"/>
    <mergeCell ref="I75:K75"/>
    <mergeCell ref="H78:L78"/>
    <mergeCell ref="M78:R78"/>
    <mergeCell ref="T78:W78"/>
    <mergeCell ref="X78:AB78"/>
    <mergeCell ref="AC78:AG78"/>
    <mergeCell ref="M86:R86"/>
    <mergeCell ref="T86:W86"/>
    <mergeCell ref="X86:AB86"/>
    <mergeCell ref="AC86:AG86"/>
    <mergeCell ref="N87:Q87"/>
    <mergeCell ref="N88:Q88"/>
    <mergeCell ref="N89:Q89"/>
    <mergeCell ref="M94:R94"/>
    <mergeCell ref="T94:W94"/>
    <mergeCell ref="X94:AB94"/>
    <mergeCell ref="AC94:AG94"/>
    <mergeCell ref="I79:K79"/>
    <mergeCell ref="N79:Q79"/>
    <mergeCell ref="I80:K80"/>
    <mergeCell ref="N80:Q80"/>
    <mergeCell ref="N81:Q81"/>
    <mergeCell ref="N82:Q82"/>
    <mergeCell ref="N83:Q83"/>
    <mergeCell ref="N98:Q98"/>
    <mergeCell ref="M102:R102"/>
    <mergeCell ref="T102:W102"/>
    <mergeCell ref="X102:AB102"/>
    <mergeCell ref="AC102:AG102"/>
    <mergeCell ref="I95:K95"/>
    <mergeCell ref="N95:Q95"/>
    <mergeCell ref="I96:K96"/>
    <mergeCell ref="N96:Q96"/>
    <mergeCell ref="I97:K97"/>
    <mergeCell ref="N97:Q97"/>
    <mergeCell ref="I98:K98"/>
    <mergeCell ref="I81:K81"/>
    <mergeCell ref="H86:L86"/>
    <mergeCell ref="I87:K87"/>
    <mergeCell ref="I88:K88"/>
    <mergeCell ref="I89:K89"/>
    <mergeCell ref="I90:K90"/>
    <mergeCell ref="H94:L94"/>
    <mergeCell ref="N105:Q105"/>
    <mergeCell ref="N106:Q106"/>
    <mergeCell ref="N108:Q108"/>
    <mergeCell ref="H102:L102"/>
    <mergeCell ref="I103:K103"/>
    <mergeCell ref="N103:Q103"/>
    <mergeCell ref="I104:K104"/>
    <mergeCell ref="N104:Q104"/>
    <mergeCell ref="I105:K105"/>
    <mergeCell ref="I106:K106"/>
    <mergeCell ref="I107:K107"/>
    <mergeCell ref="N107:Q107"/>
    <mergeCell ref="H111:L111"/>
    <mergeCell ref="M111:R111"/>
    <mergeCell ref="T111:W111"/>
    <mergeCell ref="X111:AB111"/>
    <mergeCell ref="AC111:AG111"/>
    <mergeCell ref="T219:Z219"/>
    <mergeCell ref="AA219:AG219"/>
    <mergeCell ref="L220:Q220"/>
    <mergeCell ref="L221:Q221"/>
    <mergeCell ref="L222:Q222"/>
    <mergeCell ref="L223:Q223"/>
    <mergeCell ref="L224:Q224"/>
    <mergeCell ref="L225:Q225"/>
    <mergeCell ref="K228:R228"/>
    <mergeCell ref="T228:Z228"/>
    <mergeCell ref="AA228:AG228"/>
    <mergeCell ref="K236:R236"/>
    <mergeCell ref="T236:Z236"/>
    <mergeCell ref="AA236:AG236"/>
    <mergeCell ref="K170:R170"/>
    <mergeCell ref="T170:Z170"/>
    <mergeCell ref="AA170:AG170"/>
    <mergeCell ref="L162:Q162"/>
    <mergeCell ref="L163:Q163"/>
    <mergeCell ref="L164:Q164"/>
    <mergeCell ref="L165:Q165"/>
    <mergeCell ref="L166:Q166"/>
    <mergeCell ref="L167:Q167"/>
    <mergeCell ref="L168:Q168"/>
    <mergeCell ref="T187:Z187"/>
    <mergeCell ref="AA187:AG187"/>
    <mergeCell ref="K179:R179"/>
    <mergeCell ref="T179:Z179"/>
    <mergeCell ref="AA179:AG179"/>
    <mergeCell ref="L180:Q180"/>
    <mergeCell ref="L181:Q181"/>
    <mergeCell ref="L182:Q182"/>
    <mergeCell ref="K187:R187"/>
    <mergeCell ref="L188:Q188"/>
    <mergeCell ref="L189:Q189"/>
    <mergeCell ref="L190:Q190"/>
    <mergeCell ref="L191:Q191"/>
    <mergeCell ref="L192:Q192"/>
    <mergeCell ref="T195:Z195"/>
    <mergeCell ref="AA195:AG195"/>
    <mergeCell ref="K195:R195"/>
    <mergeCell ref="L196:Q196"/>
    <mergeCell ref="L197:Q197"/>
    <mergeCell ref="L198:Q198"/>
    <mergeCell ref="L199:Q199"/>
    <mergeCell ref="T203:Z203"/>
    <mergeCell ref="AA203:AG203"/>
    <mergeCell ref="O241:Q241"/>
    <mergeCell ref="O242:Q242"/>
    <mergeCell ref="T245:Z245"/>
    <mergeCell ref="AA245:AG245"/>
    <mergeCell ref="D188:I188"/>
    <mergeCell ref="D189:I189"/>
    <mergeCell ref="D190:I190"/>
    <mergeCell ref="C195:J195"/>
    <mergeCell ref="D196:I196"/>
    <mergeCell ref="D197:I197"/>
    <mergeCell ref="D198:I198"/>
    <mergeCell ref="D199:I199"/>
    <mergeCell ref="C203:J203"/>
    <mergeCell ref="D204:I204"/>
    <mergeCell ref="D205:I205"/>
    <mergeCell ref="D206:I206"/>
    <mergeCell ref="D207:I207"/>
    <mergeCell ref="D208:I208"/>
    <mergeCell ref="D132:I132"/>
    <mergeCell ref="C136:J136"/>
    <mergeCell ref="D137:I137"/>
    <mergeCell ref="D138:I138"/>
    <mergeCell ref="D139:I139"/>
    <mergeCell ref="D140:I140"/>
    <mergeCell ref="D141:I141"/>
    <mergeCell ref="C144:J144"/>
    <mergeCell ref="D145:I145"/>
    <mergeCell ref="D146:I146"/>
    <mergeCell ref="D147:I147"/>
    <mergeCell ref="D148:I148"/>
    <mergeCell ref="D149:I149"/>
    <mergeCell ref="D150:I150"/>
    <mergeCell ref="C152:J152"/>
    <mergeCell ref="D153:I153"/>
    <mergeCell ref="D154:I154"/>
    <mergeCell ref="D155:I155"/>
    <mergeCell ref="D156:I156"/>
    <mergeCell ref="D157:I157"/>
    <mergeCell ref="C161:J161"/>
    <mergeCell ref="D162:I162"/>
    <mergeCell ref="D163:I163"/>
    <mergeCell ref="D164:I164"/>
    <mergeCell ref="D165:I165"/>
    <mergeCell ref="D166:I166"/>
    <mergeCell ref="D167:I167"/>
    <mergeCell ref="D168:I168"/>
    <mergeCell ref="C170:J170"/>
    <mergeCell ref="D171:I171"/>
    <mergeCell ref="D172:I172"/>
    <mergeCell ref="D173:I173"/>
    <mergeCell ref="D174:I174"/>
    <mergeCell ref="D175:I175"/>
    <mergeCell ref="D176:I176"/>
    <mergeCell ref="D177:I177"/>
    <mergeCell ref="C179:J179"/>
    <mergeCell ref="D180:I180"/>
    <mergeCell ref="D181:I181"/>
    <mergeCell ref="D182:I182"/>
    <mergeCell ref="D183:I183"/>
    <mergeCell ref="C187:J187"/>
    <mergeCell ref="D246:I246"/>
    <mergeCell ref="D247:I247"/>
    <mergeCell ref="D248:I248"/>
    <mergeCell ref="G249:J249"/>
    <mergeCell ref="G250:I250"/>
    <mergeCell ref="C255:J255"/>
    <mergeCell ref="D256:I256"/>
    <mergeCell ref="L141:Q141"/>
    <mergeCell ref="K144:R144"/>
    <mergeCell ref="T144:Z144"/>
    <mergeCell ref="AA144:AG144"/>
    <mergeCell ref="L145:Q145"/>
    <mergeCell ref="L146:Q146"/>
    <mergeCell ref="L147:Q147"/>
    <mergeCell ref="L148:Q148"/>
    <mergeCell ref="L149:Q149"/>
    <mergeCell ref="K152:R152"/>
    <mergeCell ref="T152:Z152"/>
    <mergeCell ref="AA152:AG152"/>
    <mergeCell ref="L153:Q153"/>
    <mergeCell ref="L154:Q154"/>
    <mergeCell ref="K120:R120"/>
    <mergeCell ref="T120:Z120"/>
    <mergeCell ref="AA120:AG120"/>
    <mergeCell ref="L121:Q121"/>
    <mergeCell ref="I112:K112"/>
    <mergeCell ref="I113:K113"/>
    <mergeCell ref="I114:K114"/>
    <mergeCell ref="I115:K115"/>
    <mergeCell ref="I116:K116"/>
    <mergeCell ref="I117:K117"/>
    <mergeCell ref="C120:J120"/>
    <mergeCell ref="D121:I121"/>
    <mergeCell ref="D122:I122"/>
    <mergeCell ref="L122:Q122"/>
    <mergeCell ref="D123:I123"/>
    <mergeCell ref="L123:Q123"/>
    <mergeCell ref="D124:I124"/>
    <mergeCell ref="L124:Q124"/>
    <mergeCell ref="D125:I125"/>
    <mergeCell ref="C128:J128"/>
    <mergeCell ref="K128:R128"/>
    <mergeCell ref="T128:Z128"/>
    <mergeCell ref="AA128:AG128"/>
    <mergeCell ref="D129:I129"/>
    <mergeCell ref="D130:I130"/>
    <mergeCell ref="L129:Q129"/>
    <mergeCell ref="L130:Q130"/>
    <mergeCell ref="D131:I131"/>
    <mergeCell ref="L131:Q131"/>
    <mergeCell ref="L132:Q132"/>
    <mergeCell ref="L133:Q133"/>
    <mergeCell ref="L134:Q134"/>
    <mergeCell ref="K136:R136"/>
    <mergeCell ref="T136:Z136"/>
    <mergeCell ref="AA136:AG136"/>
    <mergeCell ref="L137:Q137"/>
    <mergeCell ref="L138:Q138"/>
    <mergeCell ref="L139:Q139"/>
    <mergeCell ref="L140:Q140"/>
    <mergeCell ref="L155:Q155"/>
    <mergeCell ref="L156:Q156"/>
    <mergeCell ref="L157:Q157"/>
    <mergeCell ref="L158:Q158"/>
    <mergeCell ref="K161:R161"/>
    <mergeCell ref="T161:Z161"/>
    <mergeCell ref="AA161:AG161"/>
    <mergeCell ref="K203:R203"/>
    <mergeCell ref="L204:Q204"/>
    <mergeCell ref="L205:Q205"/>
    <mergeCell ref="L206:Q206"/>
    <mergeCell ref="L207:Q207"/>
    <mergeCell ref="T211:Z211"/>
    <mergeCell ref="AA211:AG211"/>
    <mergeCell ref="K211:R211"/>
    <mergeCell ref="L212:Q212"/>
    <mergeCell ref="L213:Q213"/>
    <mergeCell ref="L214:Q214"/>
    <mergeCell ref="L215:Q215"/>
    <mergeCell ref="L216:Q216"/>
    <mergeCell ref="K219:R219"/>
    <mergeCell ref="C211:J211"/>
    <mergeCell ref="D212:I212"/>
    <mergeCell ref="D213:I213"/>
    <mergeCell ref="D214:I214"/>
    <mergeCell ref="D215:I215"/>
    <mergeCell ref="C219:J219"/>
    <mergeCell ref="D220:I220"/>
    <mergeCell ref="D221:I221"/>
    <mergeCell ref="D222:I222"/>
    <mergeCell ref="D223:I223"/>
    <mergeCell ref="D224:I224"/>
    <mergeCell ref="D225:I225"/>
    <mergeCell ref="C228:J228"/>
    <mergeCell ref="D229:I229"/>
    <mergeCell ref="L237:Q237"/>
    <mergeCell ref="L238:Q238"/>
    <mergeCell ref="L239:Q239"/>
    <mergeCell ref="L240:N240"/>
    <mergeCell ref="O240:R240"/>
    <mergeCell ref="L241:M241"/>
    <mergeCell ref="L242:M242"/>
    <mergeCell ref="O250:Q250"/>
    <mergeCell ref="O251:Q251"/>
    <mergeCell ref="K245:R245"/>
    <mergeCell ref="L246:Q246"/>
    <mergeCell ref="L247:Q247"/>
    <mergeCell ref="L249:N249"/>
    <mergeCell ref="O249:R249"/>
    <mergeCell ref="L250:M250"/>
    <mergeCell ref="L251:M251"/>
    <mergeCell ref="L252:M252"/>
    <mergeCell ref="O252:Q252"/>
    <mergeCell ref="K255:R255"/>
    <mergeCell ref="T255:Z255"/>
    <mergeCell ref="AA255:AG255"/>
    <mergeCell ref="L256:Q256"/>
    <mergeCell ref="L257:Q257"/>
    <mergeCell ref="W264:Z264"/>
    <mergeCell ref="AA264:AC264"/>
    <mergeCell ref="AD264:AG264"/>
    <mergeCell ref="L265:M265"/>
    <mergeCell ref="P265:Q265"/>
    <mergeCell ref="L266:M266"/>
    <mergeCell ref="P266:Q266"/>
    <mergeCell ref="L267:M267"/>
    <mergeCell ref="P267:Q267"/>
    <mergeCell ref="L268:M268"/>
    <mergeCell ref="P268:Q268"/>
    <mergeCell ref="L258:N258"/>
    <mergeCell ref="O258:R258"/>
    <mergeCell ref="L259:M259"/>
    <mergeCell ref="O259:Q259"/>
    <mergeCell ref="K264:N264"/>
    <mergeCell ref="O264:R264"/>
    <mergeCell ref="T264:V264"/>
    <mergeCell ref="D230:I230"/>
    <mergeCell ref="D231:I231"/>
    <mergeCell ref="D232:I232"/>
    <mergeCell ref="D233:I233"/>
    <mergeCell ref="D234:I234"/>
    <mergeCell ref="C236:J236"/>
    <mergeCell ref="D237:I237"/>
    <mergeCell ref="D238:I238"/>
    <mergeCell ref="D239:I239"/>
    <mergeCell ref="G240:J240"/>
    <mergeCell ref="G241:I241"/>
    <mergeCell ref="G242:I242"/>
    <mergeCell ref="G243:I243"/>
    <mergeCell ref="C245:J245"/>
    <mergeCell ref="D257:I257"/>
    <mergeCell ref="G258:J258"/>
    <mergeCell ref="G259:I259"/>
    <mergeCell ref="G260:I260"/>
    <mergeCell ref="G264:J264"/>
    <mergeCell ref="H265:I265"/>
    <mergeCell ref="H266:I266"/>
    <mergeCell ref="L274:Q274"/>
    <mergeCell ref="L275:Q275"/>
    <mergeCell ref="L277:Q277"/>
    <mergeCell ref="L278:Q278"/>
    <mergeCell ref="L279:Q279"/>
    <mergeCell ref="H267:I267"/>
    <mergeCell ref="H268:I268"/>
    <mergeCell ref="D273:I273"/>
    <mergeCell ref="L273:Q273"/>
    <mergeCell ref="D274:I274"/>
    <mergeCell ref="D275:I275"/>
    <mergeCell ref="C272:J272"/>
    <mergeCell ref="K272:R272"/>
    <mergeCell ref="L283:Q283"/>
    <mergeCell ref="L284:Q284"/>
    <mergeCell ref="D276:I276"/>
    <mergeCell ref="L276:Q276"/>
    <mergeCell ref="D282:I282"/>
    <mergeCell ref="L282:Q282"/>
    <mergeCell ref="D283:I283"/>
    <mergeCell ref="D284:I284"/>
    <mergeCell ref="C281:J281"/>
    <mergeCell ref="K281:R281"/>
    <mergeCell ref="D285:I285"/>
    <mergeCell ref="L285:Q285"/>
    <mergeCell ref="D286:I286"/>
    <mergeCell ref="D287:I287"/>
    <mergeCell ref="D288:I288"/>
    <mergeCell ref="K290:N290"/>
    <mergeCell ref="O290:R290"/>
    <mergeCell ref="G290:J290"/>
    <mergeCell ref="H291:I291"/>
    <mergeCell ref="H292:I292"/>
    <mergeCell ref="H293:I293"/>
    <mergeCell ref="H294:I294"/>
    <mergeCell ref="H295:I295"/>
    <mergeCell ref="H296:I296"/>
    <mergeCell ref="I474:K474"/>
    <mergeCell ref="N474:Q474"/>
    <mergeCell ref="N475:Q475"/>
    <mergeCell ref="H473:L473"/>
    <mergeCell ref="M473:R473"/>
    <mergeCell ref="I475:K475"/>
    <mergeCell ref="I476:K476"/>
    <mergeCell ref="N476:Q476"/>
    <mergeCell ref="I477:K477"/>
    <mergeCell ref="N477:Q477"/>
    <mergeCell ref="I478:K478"/>
    <mergeCell ref="H481:L481"/>
    <mergeCell ref="M481:R481"/>
    <mergeCell ref="L435:M435"/>
    <mergeCell ref="P435:Q435"/>
    <mergeCell ref="L436:M436"/>
    <mergeCell ref="P436:Q436"/>
    <mergeCell ref="C440:R440"/>
    <mergeCell ref="D441:Q441"/>
    <mergeCell ref="D442:Q442"/>
    <mergeCell ref="D443:J443"/>
    <mergeCell ref="K443:R443"/>
    <mergeCell ref="D444:I444"/>
    <mergeCell ref="L444:Q444"/>
    <mergeCell ref="D445:I445"/>
    <mergeCell ref="L445:Q445"/>
    <mergeCell ref="L446:Q446"/>
    <mergeCell ref="L455:Q455"/>
    <mergeCell ref="L456:Q456"/>
    <mergeCell ref="L457:Q457"/>
    <mergeCell ref="C451:R451"/>
    <mergeCell ref="D452:Q452"/>
    <mergeCell ref="D453:Q453"/>
    <mergeCell ref="D454:J454"/>
    <mergeCell ref="K454:R454"/>
    <mergeCell ref="D455:I455"/>
    <mergeCell ref="D456:I456"/>
    <mergeCell ref="L466:Q466"/>
    <mergeCell ref="L467:Q467"/>
    <mergeCell ref="D463:Q463"/>
    <mergeCell ref="D464:Q464"/>
    <mergeCell ref="D465:J465"/>
    <mergeCell ref="K465:R465"/>
    <mergeCell ref="D466:I466"/>
    <mergeCell ref="D467:I467"/>
    <mergeCell ref="C462:R462"/>
    <mergeCell ref="I485:K485"/>
    <mergeCell ref="N485:Q485"/>
    <mergeCell ref="N486:Q486"/>
    <mergeCell ref="N487:Q487"/>
    <mergeCell ref="I490:L490"/>
    <mergeCell ref="I491:K491"/>
    <mergeCell ref="H489:L489"/>
    <mergeCell ref="M489:R489"/>
    <mergeCell ref="B529:B535"/>
    <mergeCell ref="B537:B543"/>
    <mergeCell ref="B497:B503"/>
    <mergeCell ref="B505:B511"/>
    <mergeCell ref="B513:B519"/>
    <mergeCell ref="B521:B527"/>
    <mergeCell ref="A324:A330"/>
    <mergeCell ref="B324:B330"/>
    <mergeCell ref="A332:A338"/>
    <mergeCell ref="B332:B338"/>
    <mergeCell ref="A340:A346"/>
    <mergeCell ref="B340:B346"/>
    <mergeCell ref="B348:B354"/>
    <mergeCell ref="A348:A354"/>
    <mergeCell ref="A356:A361"/>
    <mergeCell ref="A363:A366"/>
    <mergeCell ref="A368:A374"/>
    <mergeCell ref="A376:A382"/>
    <mergeCell ref="A384:A390"/>
    <mergeCell ref="A392:A398"/>
    <mergeCell ref="B356:B361"/>
    <mergeCell ref="B363:B366"/>
    <mergeCell ref="B368:B374"/>
    <mergeCell ref="B376:B382"/>
    <mergeCell ref="B384:B390"/>
    <mergeCell ref="B392:B398"/>
    <mergeCell ref="B400:B406"/>
    <mergeCell ref="A400:A406"/>
    <mergeCell ref="A408:A414"/>
    <mergeCell ref="A416:A422"/>
    <mergeCell ref="A424:A430"/>
    <mergeCell ref="A432:A438"/>
    <mergeCell ref="A440:A449"/>
    <mergeCell ref="A451:A460"/>
    <mergeCell ref="B408:B414"/>
    <mergeCell ref="B416:B422"/>
    <mergeCell ref="B424:B430"/>
    <mergeCell ref="B432:B438"/>
    <mergeCell ref="B440:B449"/>
    <mergeCell ref="B451:B460"/>
    <mergeCell ref="B462:B471"/>
    <mergeCell ref="A521:A527"/>
    <mergeCell ref="A529:A535"/>
    <mergeCell ref="A537:A543"/>
    <mergeCell ref="A462:A471"/>
    <mergeCell ref="A497:A503"/>
    <mergeCell ref="A505:A511"/>
    <mergeCell ref="A513:A519"/>
    <mergeCell ref="I534:L534"/>
    <mergeCell ref="N534:Q534"/>
    <mergeCell ref="I535:L535"/>
    <mergeCell ref="N535:Q535"/>
    <mergeCell ref="I538:K538"/>
    <mergeCell ref="N538:Q538"/>
    <mergeCell ref="H537:L537"/>
    <mergeCell ref="M537:R537"/>
    <mergeCell ref="D538:F538"/>
    <mergeCell ref="D539:F539"/>
    <mergeCell ref="I539:K539"/>
    <mergeCell ref="N539:Q539"/>
    <mergeCell ref="D540:F540"/>
    <mergeCell ref="N540:Q540"/>
    <mergeCell ref="D541:F541"/>
    <mergeCell ref="N541:Q541"/>
    <mergeCell ref="N506:Q506"/>
    <mergeCell ref="N507:Q507"/>
    <mergeCell ref="I492:K492"/>
    <mergeCell ref="I498:L498"/>
    <mergeCell ref="I499:K499"/>
    <mergeCell ref="I506:K506"/>
    <mergeCell ref="I507:K507"/>
    <mergeCell ref="H505:L505"/>
    <mergeCell ref="M505:R505"/>
    <mergeCell ref="H497:L497"/>
    <mergeCell ref="I508:K508"/>
    <mergeCell ref="N508:Q508"/>
    <mergeCell ref="I509:K509"/>
    <mergeCell ref="N509:Q509"/>
    <mergeCell ref="I510:K510"/>
    <mergeCell ref="N510:Q510"/>
    <mergeCell ref="H513:L513"/>
    <mergeCell ref="M513:R513"/>
    <mergeCell ref="I514:K514"/>
    <mergeCell ref="N514:Q514"/>
    <mergeCell ref="I515:K515"/>
    <mergeCell ref="N515:Q515"/>
    <mergeCell ref="I516:K516"/>
    <mergeCell ref="N516:Q516"/>
    <mergeCell ref="N517:Q517"/>
    <mergeCell ref="N518:Q518"/>
    <mergeCell ref="N523:P523"/>
    <mergeCell ref="N524:P524"/>
    <mergeCell ref="H529:L529"/>
    <mergeCell ref="M529:R529"/>
    <mergeCell ref="N531:Q531"/>
    <mergeCell ref="I517:K517"/>
    <mergeCell ref="I518:K518"/>
    <mergeCell ref="I522:L522"/>
    <mergeCell ref="N522:Q522"/>
    <mergeCell ref="I523:K523"/>
    <mergeCell ref="I524:K524"/>
    <mergeCell ref="H521:L521"/>
    <mergeCell ref="M521:R521"/>
    <mergeCell ref="I540:K540"/>
    <mergeCell ref="I541:K541"/>
    <mergeCell ref="D542:F542"/>
    <mergeCell ref="I542:K542"/>
    <mergeCell ref="N542:Q542"/>
    <mergeCell ref="N546:Q546"/>
    <mergeCell ref="H545:L545"/>
    <mergeCell ref="M545:R545"/>
    <mergeCell ref="N549:Q549"/>
    <mergeCell ref="N550:Q550"/>
    <mergeCell ref="I546:K546"/>
    <mergeCell ref="I547:K547"/>
    <mergeCell ref="N547:Q547"/>
    <mergeCell ref="I548:K548"/>
    <mergeCell ref="N548:Q548"/>
    <mergeCell ref="I549:K549"/>
    <mergeCell ref="I550:K550"/>
    <mergeCell ref="H561:L561"/>
    <mergeCell ref="R561:Y561"/>
    <mergeCell ref="Z561:AG561"/>
    <mergeCell ref="I557:K557"/>
    <mergeCell ref="I558:K558"/>
    <mergeCell ref="N557:Q557"/>
    <mergeCell ref="N558:Q558"/>
    <mergeCell ref="AB562:AG562"/>
    <mergeCell ref="AB563:AG563"/>
    <mergeCell ref="M564:P564"/>
    <mergeCell ref="R564:X564"/>
    <mergeCell ref="Z564:AF564"/>
    <mergeCell ref="M561:Q561"/>
    <mergeCell ref="O562:Q562"/>
    <mergeCell ref="R562:R563"/>
    <mergeCell ref="T562:Y562"/>
    <mergeCell ref="Z562:Z563"/>
    <mergeCell ref="O563:Q563"/>
    <mergeCell ref="T563:Y563"/>
    <mergeCell ref="I555:K555"/>
    <mergeCell ref="I556:K556"/>
    <mergeCell ref="I554:K554"/>
    <mergeCell ref="N554:Q554"/>
    <mergeCell ref="N555:Q555"/>
    <mergeCell ref="N556:Q556"/>
    <mergeCell ref="H553:L553"/>
    <mergeCell ref="M553:R553"/>
    <mergeCell ref="H562:H563"/>
    <mergeCell ref="J562:L562"/>
    <mergeCell ref="M562:M563"/>
    <mergeCell ref="J563:L563"/>
    <mergeCell ref="H564:K564"/>
    <mergeCell ref="G332:J332"/>
    <mergeCell ref="H333:I333"/>
    <mergeCell ref="L333:M333"/>
    <mergeCell ref="K340:N340"/>
    <mergeCell ref="O340:R340"/>
    <mergeCell ref="H341:I341"/>
    <mergeCell ref="G340:J340"/>
    <mergeCell ref="H342:I342"/>
    <mergeCell ref="H343:I343"/>
    <mergeCell ref="H344:I344"/>
    <mergeCell ref="H345:I345"/>
    <mergeCell ref="K348:N348"/>
    <mergeCell ref="O348:R348"/>
    <mergeCell ref="G348:J348"/>
    <mergeCell ref="H297:I297"/>
    <mergeCell ref="H298:I298"/>
    <mergeCell ref="G300:J300"/>
    <mergeCell ref="K300:N300"/>
    <mergeCell ref="O300:R300"/>
    <mergeCell ref="H301:I301"/>
    <mergeCell ref="H302:I302"/>
    <mergeCell ref="H303:I303"/>
    <mergeCell ref="H304:I304"/>
    <mergeCell ref="H305:I305"/>
    <mergeCell ref="H306:I306"/>
    <mergeCell ref="G308:J308"/>
    <mergeCell ref="K308:N308"/>
    <mergeCell ref="O308:R308"/>
    <mergeCell ref="K316:N316"/>
    <mergeCell ref="O316:R316"/>
    <mergeCell ref="H309:I309"/>
    <mergeCell ref="H310:I310"/>
    <mergeCell ref="H311:I311"/>
    <mergeCell ref="H312:I312"/>
    <mergeCell ref="H313:I313"/>
    <mergeCell ref="H314:J314"/>
    <mergeCell ref="G316:J316"/>
    <mergeCell ref="H317:I317"/>
    <mergeCell ref="G324:J324"/>
    <mergeCell ref="K324:N324"/>
    <mergeCell ref="O324:R324"/>
    <mergeCell ref="H325:I325"/>
    <mergeCell ref="L325:M325"/>
    <mergeCell ref="L326:M326"/>
    <mergeCell ref="H326:I326"/>
    <mergeCell ref="H327:I327"/>
    <mergeCell ref="L327:M327"/>
    <mergeCell ref="H328:I328"/>
    <mergeCell ref="L328:M328"/>
    <mergeCell ref="K332:N332"/>
    <mergeCell ref="O332:R332"/>
    <mergeCell ref="H349:I349"/>
    <mergeCell ref="H350:I350"/>
    <mergeCell ref="H351:I351"/>
    <mergeCell ref="H352:I352"/>
    <mergeCell ref="K356:N356"/>
    <mergeCell ref="O356:R356"/>
    <mergeCell ref="G356:J356"/>
    <mergeCell ref="H387:I387"/>
    <mergeCell ref="H388:I388"/>
    <mergeCell ref="G392:J392"/>
    <mergeCell ref="K392:N392"/>
    <mergeCell ref="O392:R392"/>
    <mergeCell ref="H393:I393"/>
    <mergeCell ref="H394:I394"/>
    <mergeCell ref="H395:I395"/>
    <mergeCell ref="L395:M395"/>
    <mergeCell ref="H396:I396"/>
    <mergeCell ref="L396:M396"/>
    <mergeCell ref="G400:J400"/>
    <mergeCell ref="K400:N400"/>
    <mergeCell ref="O400:R400"/>
    <mergeCell ref="K368:N368"/>
    <mergeCell ref="O368:R368"/>
    <mergeCell ref="H357:I357"/>
    <mergeCell ref="H358:I358"/>
    <mergeCell ref="H359:I359"/>
    <mergeCell ref="G363:J363"/>
    <mergeCell ref="K363:N363"/>
    <mergeCell ref="O363:R363"/>
    <mergeCell ref="G368:J368"/>
    <mergeCell ref="K376:N376"/>
    <mergeCell ref="O376:R376"/>
    <mergeCell ref="H369:I369"/>
    <mergeCell ref="H370:I370"/>
    <mergeCell ref="H371:I371"/>
    <mergeCell ref="H372:I372"/>
    <mergeCell ref="H373:I373"/>
    <mergeCell ref="H374:I374"/>
    <mergeCell ref="G376:J376"/>
    <mergeCell ref="L393:M393"/>
    <mergeCell ref="L394:M394"/>
    <mergeCell ref="H401:I401"/>
    <mergeCell ref="L401:M401"/>
    <mergeCell ref="H402:I402"/>
    <mergeCell ref="L402:M402"/>
    <mergeCell ref="H403:I403"/>
    <mergeCell ref="L403:M403"/>
    <mergeCell ref="L404:M404"/>
    <mergeCell ref="K384:N384"/>
    <mergeCell ref="G384:J384"/>
    <mergeCell ref="H377:I377"/>
    <mergeCell ref="H378:I378"/>
    <mergeCell ref="H379:I379"/>
    <mergeCell ref="H380:I380"/>
    <mergeCell ref="H385:I385"/>
    <mergeCell ref="H386:I386"/>
    <mergeCell ref="O384:R384"/>
    <mergeCell ref="H404:I404"/>
    <mergeCell ref="G408:J408"/>
    <mergeCell ref="K408:N408"/>
    <mergeCell ref="O408:R408"/>
    <mergeCell ref="H409:I409"/>
    <mergeCell ref="L409:M409"/>
    <mergeCell ref="L410:M410"/>
    <mergeCell ref="H410:I410"/>
    <mergeCell ref="H411:I411"/>
    <mergeCell ref="L411:M411"/>
    <mergeCell ref="G416:J416"/>
    <mergeCell ref="K416:N416"/>
    <mergeCell ref="O416:R416"/>
    <mergeCell ref="L417:M417"/>
    <mergeCell ref="H417:I417"/>
    <mergeCell ref="H418:I418"/>
    <mergeCell ref="L418:M418"/>
    <mergeCell ref="H419:I419"/>
    <mergeCell ref="L419:M419"/>
    <mergeCell ref="K424:N424"/>
    <mergeCell ref="O424:R424"/>
    <mergeCell ref="H427:I427"/>
    <mergeCell ref="H428:I428"/>
    <mergeCell ref="G432:J432"/>
    <mergeCell ref="H433:I433"/>
    <mergeCell ref="H434:I434"/>
    <mergeCell ref="H435:I435"/>
    <mergeCell ref="H436:I436"/>
    <mergeCell ref="G424:J424"/>
    <mergeCell ref="H425:I425"/>
    <mergeCell ref="L425:M425"/>
    <mergeCell ref="P425:Q425"/>
    <mergeCell ref="H426:I426"/>
    <mergeCell ref="P426:Q426"/>
    <mergeCell ref="P427:Q427"/>
    <mergeCell ref="P428:Q428"/>
    <mergeCell ref="P433:Q433"/>
    <mergeCell ref="P434:Q434"/>
    <mergeCell ref="L426:M426"/>
    <mergeCell ref="L427:M427"/>
    <mergeCell ref="L428:M428"/>
    <mergeCell ref="K432:N432"/>
    <mergeCell ref="O432:R432"/>
    <mergeCell ref="L433:M433"/>
    <mergeCell ref="L434:M434"/>
    <mergeCell ref="N483:Q483"/>
    <mergeCell ref="N484:Q484"/>
    <mergeCell ref="I482:K482"/>
    <mergeCell ref="N482:Q482"/>
    <mergeCell ref="I483:K483"/>
    <mergeCell ref="I484:K484"/>
    <mergeCell ref="N532:Q532"/>
    <mergeCell ref="N533:Q533"/>
    <mergeCell ref="I530:L530"/>
    <mergeCell ref="N530:Q530"/>
    <mergeCell ref="I531:K531"/>
    <mergeCell ref="I532:L532"/>
    <mergeCell ref="I533:L533"/>
  </mergeCells>
  <conditionalFormatting sqref="R531">
    <cfRule type="expression" dxfId="0" priority="1">
      <formula>V522="超過"</formula>
    </cfRule>
  </conditionalFormatting>
  <conditionalFormatting sqref="R531">
    <cfRule type="expression" dxfId="0" priority="2">
      <formula>V522="禁用語"</formula>
    </cfRule>
  </conditionalFormatting>
  <conditionalFormatting sqref="R531">
    <cfRule type="expression" dxfId="0" priority="3">
      <formula>V522="記得加副檔名"</formula>
    </cfRule>
  </conditionalFormatting>
  <conditionalFormatting sqref="R531">
    <cfRule type="expression" dxfId="3" priority="4">
      <formula>V522="OK"</formula>
    </cfRule>
  </conditionalFormatting>
  <conditionalFormatting sqref="D4">
    <cfRule type="expression" dxfId="0" priority="5">
      <formula>LENB(D4)/2&gt;8</formula>
    </cfRule>
  </conditionalFormatting>
  <conditionalFormatting sqref="G4">
    <cfRule type="expression" dxfId="0" priority="6">
      <formula>G4="超過"</formula>
    </cfRule>
  </conditionalFormatting>
  <conditionalFormatting sqref="G4">
    <cfRule type="expression" dxfId="0" priority="7">
      <formula>G4="禁用語"</formula>
    </cfRule>
  </conditionalFormatting>
  <conditionalFormatting sqref="G4">
    <cfRule type="expression" dxfId="0" priority="8">
      <formula>G4="記得加副檔名"</formula>
    </cfRule>
  </conditionalFormatting>
  <conditionalFormatting sqref="G4">
    <cfRule type="expression" dxfId="3" priority="9">
      <formula>G4="OK"</formula>
    </cfRule>
  </conditionalFormatting>
  <conditionalFormatting sqref="G5">
    <cfRule type="expression" dxfId="0" priority="10">
      <formula>G5="超過"</formula>
    </cfRule>
  </conditionalFormatting>
  <conditionalFormatting sqref="G5">
    <cfRule type="expression" dxfId="0" priority="11">
      <formula>G5="禁用語"</formula>
    </cfRule>
  </conditionalFormatting>
  <conditionalFormatting sqref="G5">
    <cfRule type="expression" dxfId="0" priority="12">
      <formula>G5="記得加副檔名"</formula>
    </cfRule>
  </conditionalFormatting>
  <conditionalFormatting sqref="G5">
    <cfRule type="expression" dxfId="3" priority="13">
      <formula>G5="OK"</formula>
    </cfRule>
  </conditionalFormatting>
  <conditionalFormatting sqref="G6">
    <cfRule type="expression" dxfId="0" priority="14">
      <formula>G6="超過"</formula>
    </cfRule>
  </conditionalFormatting>
  <conditionalFormatting sqref="G6">
    <cfRule type="expression" dxfId="0" priority="15">
      <formula>G6="禁用語"</formula>
    </cfRule>
  </conditionalFormatting>
  <conditionalFormatting sqref="G6">
    <cfRule type="expression" dxfId="0" priority="16">
      <formula>G6="記得加副檔名"</formula>
    </cfRule>
  </conditionalFormatting>
  <conditionalFormatting sqref="G6">
    <cfRule type="expression" dxfId="3" priority="17">
      <formula>G6="OK"</formula>
    </cfRule>
  </conditionalFormatting>
  <conditionalFormatting sqref="D7">
    <cfRule type="expression" dxfId="0" priority="18">
      <formula>LENB(D7)/2&gt;8</formula>
    </cfRule>
  </conditionalFormatting>
  <conditionalFormatting sqref="G7">
    <cfRule type="expression" dxfId="0" priority="19">
      <formula>G7="超過"</formula>
    </cfRule>
  </conditionalFormatting>
  <conditionalFormatting sqref="G7">
    <cfRule type="expression" dxfId="0" priority="20">
      <formula>G7="禁用語"</formula>
    </cfRule>
  </conditionalFormatting>
  <conditionalFormatting sqref="G7">
    <cfRule type="expression" dxfId="0" priority="21">
      <formula>G7="記得加副檔名"</formula>
    </cfRule>
  </conditionalFormatting>
  <conditionalFormatting sqref="G7">
    <cfRule type="expression" dxfId="3" priority="22">
      <formula>G7="OK"</formula>
    </cfRule>
  </conditionalFormatting>
  <conditionalFormatting sqref="D8">
    <cfRule type="expression" dxfId="0" priority="23">
      <formula>LENB(D8)/2&gt;10</formula>
    </cfRule>
  </conditionalFormatting>
  <conditionalFormatting sqref="G8">
    <cfRule type="expression" dxfId="0" priority="24">
      <formula>G8="超過"</formula>
    </cfRule>
  </conditionalFormatting>
  <conditionalFormatting sqref="G8">
    <cfRule type="expression" dxfId="0" priority="25">
      <formula>G8="禁用語"</formula>
    </cfRule>
  </conditionalFormatting>
  <conditionalFormatting sqref="G8">
    <cfRule type="expression" dxfId="0" priority="26">
      <formula>G8="記得加副檔名"</formula>
    </cfRule>
  </conditionalFormatting>
  <conditionalFormatting sqref="G8">
    <cfRule type="expression" dxfId="3" priority="27">
      <formula>G8="OK"</formula>
    </cfRule>
  </conditionalFormatting>
  <conditionalFormatting sqref="I4">
    <cfRule type="expression" dxfId="0" priority="28">
      <formula>LENB(I4)/2&gt;8</formula>
    </cfRule>
  </conditionalFormatting>
  <conditionalFormatting sqref="L4">
    <cfRule type="expression" dxfId="0" priority="29">
      <formula>L4="超過"</formula>
    </cfRule>
  </conditionalFormatting>
  <conditionalFormatting sqref="L4">
    <cfRule type="expression" dxfId="0" priority="30">
      <formula>L4="禁用語"</formula>
    </cfRule>
  </conditionalFormatting>
  <conditionalFormatting sqref="L4">
    <cfRule type="expression" dxfId="0" priority="31">
      <formula>L4="記得加副檔名"</formula>
    </cfRule>
  </conditionalFormatting>
  <conditionalFormatting sqref="L4">
    <cfRule type="expression" dxfId="3" priority="32">
      <formula>L4="OK"</formula>
    </cfRule>
  </conditionalFormatting>
  <conditionalFormatting sqref="L5">
    <cfRule type="expression" dxfId="0" priority="33">
      <formula>L5="超過"</formula>
    </cfRule>
  </conditionalFormatting>
  <conditionalFormatting sqref="L5">
    <cfRule type="expression" dxfId="0" priority="34">
      <formula>L5="禁用語"</formula>
    </cfRule>
  </conditionalFormatting>
  <conditionalFormatting sqref="L5">
    <cfRule type="expression" dxfId="0" priority="35">
      <formula>L5="記得加副檔名"</formula>
    </cfRule>
  </conditionalFormatting>
  <conditionalFormatting sqref="L5">
    <cfRule type="expression" dxfId="3" priority="36">
      <formula>L5="OK"</formula>
    </cfRule>
  </conditionalFormatting>
  <conditionalFormatting sqref="L6">
    <cfRule type="expression" dxfId="0" priority="37">
      <formula>L6="超過"</formula>
    </cfRule>
  </conditionalFormatting>
  <conditionalFormatting sqref="L6">
    <cfRule type="expression" dxfId="0" priority="38">
      <formula>L6="禁用語"</formula>
    </cfRule>
  </conditionalFormatting>
  <conditionalFormatting sqref="L6">
    <cfRule type="expression" dxfId="0" priority="39">
      <formula>L6="記得加副檔名"</formula>
    </cfRule>
  </conditionalFormatting>
  <conditionalFormatting sqref="L6">
    <cfRule type="expression" dxfId="3" priority="40">
      <formula>L6="OK"</formula>
    </cfRule>
  </conditionalFormatting>
  <conditionalFormatting sqref="I7">
    <cfRule type="expression" dxfId="0" priority="41">
      <formula>LENB(I7)/2&gt;8</formula>
    </cfRule>
  </conditionalFormatting>
  <conditionalFormatting sqref="L7">
    <cfRule type="expression" dxfId="0" priority="42">
      <formula>L7="超過"</formula>
    </cfRule>
  </conditionalFormatting>
  <conditionalFormatting sqref="L7">
    <cfRule type="expression" dxfId="0" priority="43">
      <formula>L7="禁用語"</formula>
    </cfRule>
  </conditionalFormatting>
  <conditionalFormatting sqref="L7">
    <cfRule type="expression" dxfId="0" priority="44">
      <formula>L7="記得加副檔名"</formula>
    </cfRule>
  </conditionalFormatting>
  <conditionalFormatting sqref="L7">
    <cfRule type="expression" dxfId="3" priority="45">
      <formula>L7="OK"</formula>
    </cfRule>
  </conditionalFormatting>
  <conditionalFormatting sqref="N4">
    <cfRule type="expression" dxfId="0" priority="46">
      <formula>LENB(N4)/2&gt;8</formula>
    </cfRule>
  </conditionalFormatting>
  <conditionalFormatting sqref="R4">
    <cfRule type="expression" dxfId="0" priority="47">
      <formula>R4="超過"</formula>
    </cfRule>
  </conditionalFormatting>
  <conditionalFormatting sqref="R4">
    <cfRule type="expression" dxfId="0" priority="48">
      <formula>R4="禁用語"</formula>
    </cfRule>
  </conditionalFormatting>
  <conditionalFormatting sqref="R4">
    <cfRule type="expression" dxfId="0" priority="49">
      <formula>R4="記得加副檔名"</formula>
    </cfRule>
  </conditionalFormatting>
  <conditionalFormatting sqref="R4">
    <cfRule type="expression" dxfId="3" priority="50">
      <formula>R4="OK"</formula>
    </cfRule>
  </conditionalFormatting>
  <conditionalFormatting sqref="R5">
    <cfRule type="expression" dxfId="0" priority="51">
      <formula>R5="超過"</formula>
    </cfRule>
  </conditionalFormatting>
  <conditionalFormatting sqref="R5">
    <cfRule type="expression" dxfId="0" priority="52">
      <formula>R5="禁用語"</formula>
    </cfRule>
  </conditionalFormatting>
  <conditionalFormatting sqref="R5">
    <cfRule type="expression" dxfId="0" priority="53">
      <formula>R5="記得加副檔名"</formula>
    </cfRule>
  </conditionalFormatting>
  <conditionalFormatting sqref="R5">
    <cfRule type="expression" dxfId="3" priority="54">
      <formula>R5="OK"</formula>
    </cfRule>
  </conditionalFormatting>
  <conditionalFormatting sqref="R6">
    <cfRule type="expression" dxfId="0" priority="55">
      <formula>R6="超過"</formula>
    </cfRule>
  </conditionalFormatting>
  <conditionalFormatting sqref="R6">
    <cfRule type="expression" dxfId="0" priority="56">
      <formula>R6="禁用語"</formula>
    </cfRule>
  </conditionalFormatting>
  <conditionalFormatting sqref="R6">
    <cfRule type="expression" dxfId="0" priority="57">
      <formula>R6="記得加副檔名"</formula>
    </cfRule>
  </conditionalFormatting>
  <conditionalFormatting sqref="R6">
    <cfRule type="expression" dxfId="3" priority="58">
      <formula>R6="OK"</formula>
    </cfRule>
  </conditionalFormatting>
  <conditionalFormatting sqref="N7">
    <cfRule type="expression" dxfId="0" priority="59">
      <formula>LENB(N7)/2&gt;10</formula>
    </cfRule>
  </conditionalFormatting>
  <conditionalFormatting sqref="R7">
    <cfRule type="expression" dxfId="0" priority="60">
      <formula>R7="超過"</formula>
    </cfRule>
  </conditionalFormatting>
  <conditionalFormatting sqref="R7">
    <cfRule type="expression" dxfId="0" priority="61">
      <formula>R7="禁用語"</formula>
    </cfRule>
  </conditionalFormatting>
  <conditionalFormatting sqref="R7">
    <cfRule type="expression" dxfId="0" priority="62">
      <formula>R7="記得加副檔名"</formula>
    </cfRule>
  </conditionalFormatting>
  <conditionalFormatting sqref="R7">
    <cfRule type="expression" dxfId="3" priority="63">
      <formula>R7="OK"</formula>
    </cfRule>
  </conditionalFormatting>
  <conditionalFormatting sqref="D12">
    <cfRule type="expression" dxfId="0" priority="64">
      <formula>LENB(D12)/2&gt;8</formula>
    </cfRule>
  </conditionalFormatting>
  <conditionalFormatting sqref="G12">
    <cfRule type="expression" dxfId="0" priority="65">
      <formula>G12="超過"</formula>
    </cfRule>
  </conditionalFormatting>
  <conditionalFormatting sqref="G12">
    <cfRule type="expression" dxfId="0" priority="66">
      <formula>G12="禁用語"</formula>
    </cfRule>
  </conditionalFormatting>
  <conditionalFormatting sqref="G12">
    <cfRule type="expression" dxfId="0" priority="67">
      <formula>G12="記得加副檔名"</formula>
    </cfRule>
  </conditionalFormatting>
  <conditionalFormatting sqref="G12">
    <cfRule type="expression" dxfId="3" priority="68">
      <formula>G12="OK"</formula>
    </cfRule>
  </conditionalFormatting>
  <conditionalFormatting sqref="G13">
    <cfRule type="expression" dxfId="0" priority="69">
      <formula>G13="超過"</formula>
    </cfRule>
  </conditionalFormatting>
  <conditionalFormatting sqref="G13">
    <cfRule type="expression" dxfId="0" priority="70">
      <formula>G13="禁用語"</formula>
    </cfRule>
  </conditionalFormatting>
  <conditionalFormatting sqref="G13">
    <cfRule type="expression" dxfId="0" priority="71">
      <formula>G13="記得加副檔名"</formula>
    </cfRule>
  </conditionalFormatting>
  <conditionalFormatting sqref="G13">
    <cfRule type="expression" dxfId="3" priority="72">
      <formula>G13="OK"</formula>
    </cfRule>
  </conditionalFormatting>
  <conditionalFormatting sqref="G14">
    <cfRule type="expression" dxfId="0" priority="73">
      <formula>G14="超過"</formula>
    </cfRule>
  </conditionalFormatting>
  <conditionalFormatting sqref="G14">
    <cfRule type="expression" dxfId="0" priority="74">
      <formula>G14="禁用語"</formula>
    </cfRule>
  </conditionalFormatting>
  <conditionalFormatting sqref="G14">
    <cfRule type="expression" dxfId="0" priority="75">
      <formula>G14="記得加副檔名"</formula>
    </cfRule>
  </conditionalFormatting>
  <conditionalFormatting sqref="G14">
    <cfRule type="expression" dxfId="3" priority="76">
      <formula>G14="OK"</formula>
    </cfRule>
  </conditionalFormatting>
  <conditionalFormatting sqref="I12">
    <cfRule type="expression" dxfId="0" priority="77">
      <formula>LENB(I12)/2&gt;8</formula>
    </cfRule>
  </conditionalFormatting>
  <conditionalFormatting sqref="L12">
    <cfRule type="expression" dxfId="0" priority="78">
      <formula>L12="超過"</formula>
    </cfRule>
  </conditionalFormatting>
  <conditionalFormatting sqref="L12">
    <cfRule type="expression" dxfId="0" priority="79">
      <formula>L12="禁用語"</formula>
    </cfRule>
  </conditionalFormatting>
  <conditionalFormatting sqref="L12">
    <cfRule type="expression" dxfId="0" priority="80">
      <formula>L12="記得加副檔名"</formula>
    </cfRule>
  </conditionalFormatting>
  <conditionalFormatting sqref="L12">
    <cfRule type="expression" dxfId="3" priority="81">
      <formula>L12="OK"</formula>
    </cfRule>
  </conditionalFormatting>
  <conditionalFormatting sqref="L13">
    <cfRule type="expression" dxfId="0" priority="82">
      <formula>L13="超過"</formula>
    </cfRule>
  </conditionalFormatting>
  <conditionalFormatting sqref="L13">
    <cfRule type="expression" dxfId="0" priority="83">
      <formula>L13="禁用語"</formula>
    </cfRule>
  </conditionalFormatting>
  <conditionalFormatting sqref="L13">
    <cfRule type="expression" dxfId="0" priority="84">
      <formula>L13="記得加副檔名"</formula>
    </cfRule>
  </conditionalFormatting>
  <conditionalFormatting sqref="L13">
    <cfRule type="expression" dxfId="3" priority="85">
      <formula>L13="OK"</formula>
    </cfRule>
  </conditionalFormatting>
  <conditionalFormatting sqref="L14">
    <cfRule type="expression" dxfId="0" priority="86">
      <formula>L14="超過"</formula>
    </cfRule>
  </conditionalFormatting>
  <conditionalFormatting sqref="L14">
    <cfRule type="expression" dxfId="0" priority="87">
      <formula>L14="禁用語"</formula>
    </cfRule>
  </conditionalFormatting>
  <conditionalFormatting sqref="L14">
    <cfRule type="expression" dxfId="0" priority="88">
      <formula>L14="記得加副檔名"</formula>
    </cfRule>
  </conditionalFormatting>
  <conditionalFormatting sqref="L14">
    <cfRule type="expression" dxfId="3" priority="89">
      <formula>L14="OK"</formula>
    </cfRule>
  </conditionalFormatting>
  <conditionalFormatting sqref="I15">
    <cfRule type="expression" dxfId="0" priority="90">
      <formula>LENB(I15)/2&gt;8</formula>
    </cfRule>
  </conditionalFormatting>
  <conditionalFormatting sqref="L15">
    <cfRule type="expression" dxfId="0" priority="91">
      <formula>L15="超過"</formula>
    </cfRule>
  </conditionalFormatting>
  <conditionalFormatting sqref="L15">
    <cfRule type="expression" dxfId="0" priority="92">
      <formula>L15="禁用語"</formula>
    </cfRule>
  </conditionalFormatting>
  <conditionalFormatting sqref="L15">
    <cfRule type="expression" dxfId="0" priority="93">
      <formula>L15="記得加副檔名"</formula>
    </cfRule>
  </conditionalFormatting>
  <conditionalFormatting sqref="L15">
    <cfRule type="expression" dxfId="3" priority="94">
      <formula>L15="OK"</formula>
    </cfRule>
  </conditionalFormatting>
  <conditionalFormatting sqref="I16">
    <cfRule type="expression" dxfId="0" priority="95">
      <formula>LENB(I16)/2&gt;10</formula>
    </cfRule>
  </conditionalFormatting>
  <conditionalFormatting sqref="L16">
    <cfRule type="expression" dxfId="0" priority="96">
      <formula>L16="超過"</formula>
    </cfRule>
  </conditionalFormatting>
  <conditionalFormatting sqref="L16">
    <cfRule type="expression" dxfId="0" priority="97">
      <formula>L16="禁用語"</formula>
    </cfRule>
  </conditionalFormatting>
  <conditionalFormatting sqref="L16">
    <cfRule type="expression" dxfId="0" priority="98">
      <formula>L16="記得加副檔名"</formula>
    </cfRule>
  </conditionalFormatting>
  <conditionalFormatting sqref="L16">
    <cfRule type="expression" dxfId="3" priority="99">
      <formula>L16="OK"</formula>
    </cfRule>
  </conditionalFormatting>
  <conditionalFormatting sqref="I17">
    <cfRule type="expression" dxfId="0" priority="100">
      <formula>LENB(I17)/2&gt;5</formula>
    </cfRule>
  </conditionalFormatting>
  <conditionalFormatting sqref="L17">
    <cfRule type="expression" dxfId="0" priority="101">
      <formula>L17="超過"</formula>
    </cfRule>
  </conditionalFormatting>
  <conditionalFormatting sqref="L17">
    <cfRule type="expression" dxfId="0" priority="102">
      <formula>L17="禁用語"</formula>
    </cfRule>
  </conditionalFormatting>
  <conditionalFormatting sqref="L17">
    <cfRule type="expression" dxfId="0" priority="103">
      <formula>L17="記得加副檔名"</formula>
    </cfRule>
  </conditionalFormatting>
  <conditionalFormatting sqref="L17">
    <cfRule type="expression" dxfId="3" priority="104">
      <formula>L17="OK"</formula>
    </cfRule>
  </conditionalFormatting>
  <conditionalFormatting sqref="N12">
    <cfRule type="expression" dxfId="0" priority="105">
      <formula>LENB(N12)/2&gt;8</formula>
    </cfRule>
  </conditionalFormatting>
  <conditionalFormatting sqref="R12">
    <cfRule type="expression" dxfId="0" priority="106">
      <formula>R12="超過"</formula>
    </cfRule>
  </conditionalFormatting>
  <conditionalFormatting sqref="R12">
    <cfRule type="expression" dxfId="0" priority="107">
      <formula>R12="禁用語"</formula>
    </cfRule>
  </conditionalFormatting>
  <conditionalFormatting sqref="R12">
    <cfRule type="expression" dxfId="0" priority="108">
      <formula>R12="記得加副檔名"</formula>
    </cfRule>
  </conditionalFormatting>
  <conditionalFormatting sqref="R12">
    <cfRule type="expression" dxfId="3" priority="109">
      <formula>R12="OK"</formula>
    </cfRule>
  </conditionalFormatting>
  <conditionalFormatting sqref="R13">
    <cfRule type="expression" dxfId="0" priority="110">
      <formula>R13="超過"</formula>
    </cfRule>
  </conditionalFormatting>
  <conditionalFormatting sqref="R13">
    <cfRule type="expression" dxfId="0" priority="111">
      <formula>R13="禁用語"</formula>
    </cfRule>
  </conditionalFormatting>
  <conditionalFormatting sqref="R13">
    <cfRule type="expression" dxfId="0" priority="112">
      <formula>R13="記得加副檔名"</formula>
    </cfRule>
  </conditionalFormatting>
  <conditionalFormatting sqref="R13">
    <cfRule type="expression" dxfId="3" priority="113">
      <formula>R13="OK"</formula>
    </cfRule>
  </conditionalFormatting>
  <conditionalFormatting sqref="R14">
    <cfRule type="expression" dxfId="0" priority="114">
      <formula>R14="超過"</formula>
    </cfRule>
  </conditionalFormatting>
  <conditionalFormatting sqref="R14">
    <cfRule type="expression" dxfId="0" priority="115">
      <formula>R14="禁用語"</formula>
    </cfRule>
  </conditionalFormatting>
  <conditionalFormatting sqref="R14">
    <cfRule type="expression" dxfId="0" priority="116">
      <formula>R14="記得加副檔名"</formula>
    </cfRule>
  </conditionalFormatting>
  <conditionalFormatting sqref="R14">
    <cfRule type="expression" dxfId="3" priority="117">
      <formula>R14="OK"</formula>
    </cfRule>
  </conditionalFormatting>
  <conditionalFormatting sqref="N15">
    <cfRule type="expression" dxfId="0" priority="118">
      <formula>LENB(N15)/2&gt;8</formula>
    </cfRule>
  </conditionalFormatting>
  <conditionalFormatting sqref="R15">
    <cfRule type="expression" dxfId="0" priority="119">
      <formula>R15="超過"</formula>
    </cfRule>
  </conditionalFormatting>
  <conditionalFormatting sqref="R15">
    <cfRule type="expression" dxfId="0" priority="120">
      <formula>R15="禁用語"</formula>
    </cfRule>
  </conditionalFormatting>
  <conditionalFormatting sqref="R15">
    <cfRule type="expression" dxfId="0" priority="121">
      <formula>R15="記得加副檔名"</formula>
    </cfRule>
  </conditionalFormatting>
  <conditionalFormatting sqref="R15">
    <cfRule type="expression" dxfId="3" priority="122">
      <formula>R15="OK"</formula>
    </cfRule>
  </conditionalFormatting>
  <conditionalFormatting sqref="N16">
    <cfRule type="expression" dxfId="0" priority="123">
      <formula>LENB(N16)/2&gt;5</formula>
    </cfRule>
  </conditionalFormatting>
  <conditionalFormatting sqref="R16">
    <cfRule type="expression" dxfId="0" priority="124">
      <formula>R16="超過"</formula>
    </cfRule>
  </conditionalFormatting>
  <conditionalFormatting sqref="R16">
    <cfRule type="expression" dxfId="0" priority="125">
      <formula>R16="禁用語"</formula>
    </cfRule>
  </conditionalFormatting>
  <conditionalFormatting sqref="R16">
    <cfRule type="expression" dxfId="0" priority="126">
      <formula>R16="記得加副檔名"</formula>
    </cfRule>
  </conditionalFormatting>
  <conditionalFormatting sqref="R16">
    <cfRule type="expression" dxfId="3" priority="127">
      <formula>R16="OK"</formula>
    </cfRule>
  </conditionalFormatting>
  <conditionalFormatting sqref="D20">
    <cfRule type="expression" dxfId="0" priority="128">
      <formula>LENB(D20)/2&gt;8</formula>
    </cfRule>
  </conditionalFormatting>
  <conditionalFormatting sqref="G20">
    <cfRule type="expression" dxfId="0" priority="129">
      <formula>G20="超過"</formula>
    </cfRule>
  </conditionalFormatting>
  <conditionalFormatting sqref="G20">
    <cfRule type="expression" dxfId="0" priority="130">
      <formula>G20="禁用語"</formula>
    </cfRule>
  </conditionalFormatting>
  <conditionalFormatting sqref="G20">
    <cfRule type="expression" dxfId="0" priority="131">
      <formula>G20="記得加副檔名"</formula>
    </cfRule>
  </conditionalFormatting>
  <conditionalFormatting sqref="G20">
    <cfRule type="expression" dxfId="3" priority="132">
      <formula>G20="OK"</formula>
    </cfRule>
  </conditionalFormatting>
  <conditionalFormatting sqref="G21">
    <cfRule type="expression" dxfId="0" priority="133">
      <formula>G21="超過"</formula>
    </cfRule>
  </conditionalFormatting>
  <conditionalFormatting sqref="G21">
    <cfRule type="expression" dxfId="0" priority="134">
      <formula>G21="禁用語"</formula>
    </cfRule>
  </conditionalFormatting>
  <conditionalFormatting sqref="G21">
    <cfRule type="expression" dxfId="0" priority="135">
      <formula>G21="記得加副檔名"</formula>
    </cfRule>
  </conditionalFormatting>
  <conditionalFormatting sqref="G21">
    <cfRule type="expression" dxfId="3" priority="136">
      <formula>G21="OK"</formula>
    </cfRule>
  </conditionalFormatting>
  <conditionalFormatting sqref="G22">
    <cfRule type="expression" dxfId="0" priority="137">
      <formula>G22="超過"</formula>
    </cfRule>
  </conditionalFormatting>
  <conditionalFormatting sqref="G22">
    <cfRule type="expression" dxfId="0" priority="138">
      <formula>G22="禁用語"</formula>
    </cfRule>
  </conditionalFormatting>
  <conditionalFormatting sqref="G22">
    <cfRule type="expression" dxfId="0" priority="139">
      <formula>G22="記得加副檔名"</formula>
    </cfRule>
  </conditionalFormatting>
  <conditionalFormatting sqref="G22">
    <cfRule type="expression" dxfId="3" priority="140">
      <formula>G22="OK"</formula>
    </cfRule>
  </conditionalFormatting>
  <conditionalFormatting sqref="D23">
    <cfRule type="expression" dxfId="0" priority="141">
      <formula>LENB(D23)/2&gt;10</formula>
    </cfRule>
  </conditionalFormatting>
  <conditionalFormatting sqref="G23">
    <cfRule type="expression" dxfId="0" priority="142">
      <formula>G23="超過"</formula>
    </cfRule>
  </conditionalFormatting>
  <conditionalFormatting sqref="G23">
    <cfRule type="expression" dxfId="0" priority="143">
      <formula>G23="禁用語"</formula>
    </cfRule>
  </conditionalFormatting>
  <conditionalFormatting sqref="G23">
    <cfRule type="expression" dxfId="0" priority="144">
      <formula>G23="記得加副檔名"</formula>
    </cfRule>
  </conditionalFormatting>
  <conditionalFormatting sqref="G23">
    <cfRule type="expression" dxfId="3" priority="145">
      <formula>G23="OK"</formula>
    </cfRule>
  </conditionalFormatting>
  <conditionalFormatting sqref="D24">
    <cfRule type="expression" dxfId="0" priority="146">
      <formula>LENB(D24)/2&gt;5</formula>
    </cfRule>
  </conditionalFormatting>
  <conditionalFormatting sqref="G24">
    <cfRule type="expression" dxfId="0" priority="147">
      <formula>G24="超過"</formula>
    </cfRule>
  </conditionalFormatting>
  <conditionalFormatting sqref="G24">
    <cfRule type="expression" dxfId="0" priority="148">
      <formula>G24="禁用語"</formula>
    </cfRule>
  </conditionalFormatting>
  <conditionalFormatting sqref="G24">
    <cfRule type="expression" dxfId="0" priority="149">
      <formula>G24="記得加副檔名"</formula>
    </cfRule>
  </conditionalFormatting>
  <conditionalFormatting sqref="G24">
    <cfRule type="expression" dxfId="3" priority="150">
      <formula>G24="OK"</formula>
    </cfRule>
  </conditionalFormatting>
  <conditionalFormatting sqref="I20">
    <cfRule type="expression" dxfId="0" priority="151">
      <formula>LENB(I20)/2&gt;8</formula>
    </cfRule>
  </conditionalFormatting>
  <conditionalFormatting sqref="L20">
    <cfRule type="expression" dxfId="0" priority="152">
      <formula>L20="超過"</formula>
    </cfRule>
  </conditionalFormatting>
  <conditionalFormatting sqref="L20">
    <cfRule type="expression" dxfId="0" priority="153">
      <formula>L20="禁用語"</formula>
    </cfRule>
  </conditionalFormatting>
  <conditionalFormatting sqref="L20">
    <cfRule type="expression" dxfId="0" priority="154">
      <formula>L20="記得加副檔名"</formula>
    </cfRule>
  </conditionalFormatting>
  <conditionalFormatting sqref="L20">
    <cfRule type="expression" dxfId="3" priority="155">
      <formula>L20="OK"</formula>
    </cfRule>
  </conditionalFormatting>
  <conditionalFormatting sqref="L21">
    <cfRule type="expression" dxfId="0" priority="156">
      <formula>L21="超過"</formula>
    </cfRule>
  </conditionalFormatting>
  <conditionalFormatting sqref="L21">
    <cfRule type="expression" dxfId="0" priority="157">
      <formula>L21="禁用語"</formula>
    </cfRule>
  </conditionalFormatting>
  <conditionalFormatting sqref="L21">
    <cfRule type="expression" dxfId="0" priority="158">
      <formula>L21="記得加副檔名"</formula>
    </cfRule>
  </conditionalFormatting>
  <conditionalFormatting sqref="L21">
    <cfRule type="expression" dxfId="3" priority="159">
      <formula>L21="OK"</formula>
    </cfRule>
  </conditionalFormatting>
  <conditionalFormatting sqref="L22">
    <cfRule type="expression" dxfId="0" priority="160">
      <formula>L22="超過"</formula>
    </cfRule>
  </conditionalFormatting>
  <conditionalFormatting sqref="L22">
    <cfRule type="expression" dxfId="0" priority="161">
      <formula>L22="禁用語"</formula>
    </cfRule>
  </conditionalFormatting>
  <conditionalFormatting sqref="L22">
    <cfRule type="expression" dxfId="0" priority="162">
      <formula>L22="記得加副檔名"</formula>
    </cfRule>
  </conditionalFormatting>
  <conditionalFormatting sqref="L22">
    <cfRule type="expression" dxfId="3" priority="163">
      <formula>L22="OK"</formula>
    </cfRule>
  </conditionalFormatting>
  <conditionalFormatting sqref="I23">
    <cfRule type="expression" dxfId="0" priority="164">
      <formula>LENB(I23)/2&gt;5</formula>
    </cfRule>
  </conditionalFormatting>
  <conditionalFormatting sqref="L23">
    <cfRule type="expression" dxfId="0" priority="165">
      <formula>L23="超過"</formula>
    </cfRule>
  </conditionalFormatting>
  <conditionalFormatting sqref="L23">
    <cfRule type="expression" dxfId="0" priority="166">
      <formula>L23="禁用語"</formula>
    </cfRule>
  </conditionalFormatting>
  <conditionalFormatting sqref="L23">
    <cfRule type="expression" dxfId="0" priority="167">
      <formula>L23="記得加副檔名"</formula>
    </cfRule>
  </conditionalFormatting>
  <conditionalFormatting sqref="L23">
    <cfRule type="expression" dxfId="3" priority="168">
      <formula>L23="OK"</formula>
    </cfRule>
  </conditionalFormatting>
  <conditionalFormatting sqref="N20">
    <cfRule type="expression" dxfId="0" priority="169">
      <formula>LENB(N20)/2&gt;8</formula>
    </cfRule>
  </conditionalFormatting>
  <conditionalFormatting sqref="R20">
    <cfRule type="expression" dxfId="0" priority="170">
      <formula>R20="超過"</formula>
    </cfRule>
  </conditionalFormatting>
  <conditionalFormatting sqref="R20">
    <cfRule type="expression" dxfId="0" priority="171">
      <formula>R20="禁用語"</formula>
    </cfRule>
  </conditionalFormatting>
  <conditionalFormatting sqref="R20">
    <cfRule type="expression" dxfId="0" priority="172">
      <formula>R20="記得加副檔名"</formula>
    </cfRule>
  </conditionalFormatting>
  <conditionalFormatting sqref="R20">
    <cfRule type="expression" dxfId="3" priority="173">
      <formula>R20="OK"</formula>
    </cfRule>
  </conditionalFormatting>
  <conditionalFormatting sqref="R21">
    <cfRule type="expression" dxfId="0" priority="174">
      <formula>R21="超過"</formula>
    </cfRule>
  </conditionalFormatting>
  <conditionalFormatting sqref="R21">
    <cfRule type="expression" dxfId="0" priority="175">
      <formula>R21="禁用語"</formula>
    </cfRule>
  </conditionalFormatting>
  <conditionalFormatting sqref="R21">
    <cfRule type="expression" dxfId="0" priority="176">
      <formula>R21="記得加副檔名"</formula>
    </cfRule>
  </conditionalFormatting>
  <conditionalFormatting sqref="R21">
    <cfRule type="expression" dxfId="3" priority="177">
      <formula>R21="OK"</formula>
    </cfRule>
  </conditionalFormatting>
  <conditionalFormatting sqref="R22">
    <cfRule type="expression" dxfId="0" priority="178">
      <formula>R22="超過"</formula>
    </cfRule>
  </conditionalFormatting>
  <conditionalFormatting sqref="R22">
    <cfRule type="expression" dxfId="0" priority="179">
      <formula>R22="禁用語"</formula>
    </cfRule>
  </conditionalFormatting>
  <conditionalFormatting sqref="R22">
    <cfRule type="expression" dxfId="0" priority="180">
      <formula>R22="記得加副檔名"</formula>
    </cfRule>
  </conditionalFormatting>
  <conditionalFormatting sqref="R22">
    <cfRule type="expression" dxfId="3" priority="181">
      <formula>R22="OK"</formula>
    </cfRule>
  </conditionalFormatting>
  <conditionalFormatting sqref="N23">
    <cfRule type="expression" dxfId="0" priority="182">
      <formula>LENB(N23)/2&gt;8</formula>
    </cfRule>
  </conditionalFormatting>
  <conditionalFormatting sqref="R23">
    <cfRule type="expression" dxfId="0" priority="183">
      <formula>R23="超過"</formula>
    </cfRule>
  </conditionalFormatting>
  <conditionalFormatting sqref="R23">
    <cfRule type="expression" dxfId="0" priority="184">
      <formula>R23="禁用語"</formula>
    </cfRule>
  </conditionalFormatting>
  <conditionalFormatting sqref="R23">
    <cfRule type="expression" dxfId="0" priority="185">
      <formula>R23="記得加副檔名"</formula>
    </cfRule>
  </conditionalFormatting>
  <conditionalFormatting sqref="R23">
    <cfRule type="expression" dxfId="3" priority="186">
      <formula>R23="OK"</formula>
    </cfRule>
  </conditionalFormatting>
  <conditionalFormatting sqref="N24">
    <cfRule type="expression" dxfId="0" priority="187">
      <formula>LENB(N24)/2&gt;10</formula>
    </cfRule>
  </conditionalFormatting>
  <conditionalFormatting sqref="R24">
    <cfRule type="expression" dxfId="0" priority="188">
      <formula>R24="超過"</formula>
    </cfRule>
  </conditionalFormatting>
  <conditionalFormatting sqref="R24">
    <cfRule type="expression" dxfId="0" priority="189">
      <formula>R24="禁用語"</formula>
    </cfRule>
  </conditionalFormatting>
  <conditionalFormatting sqref="R24">
    <cfRule type="expression" dxfId="0" priority="190">
      <formula>R24="記得加副檔名"</formula>
    </cfRule>
  </conditionalFormatting>
  <conditionalFormatting sqref="R24">
    <cfRule type="expression" dxfId="3" priority="191">
      <formula>R24="OK"</formula>
    </cfRule>
  </conditionalFormatting>
  <conditionalFormatting sqref="D28">
    <cfRule type="expression" dxfId="0" priority="192">
      <formula>LENB(D28)/2&gt;8</formula>
    </cfRule>
  </conditionalFormatting>
  <conditionalFormatting sqref="G28">
    <cfRule type="expression" dxfId="0" priority="193">
      <formula>G28="超過"</formula>
    </cfRule>
  </conditionalFormatting>
  <conditionalFormatting sqref="G28">
    <cfRule type="expression" dxfId="0" priority="194">
      <formula>G28="禁用語"</formula>
    </cfRule>
  </conditionalFormatting>
  <conditionalFormatting sqref="G28">
    <cfRule type="expression" dxfId="0" priority="195">
      <formula>G28="記得加副檔名"</formula>
    </cfRule>
  </conditionalFormatting>
  <conditionalFormatting sqref="G28">
    <cfRule type="expression" dxfId="3" priority="196">
      <formula>G28="OK"</formula>
    </cfRule>
  </conditionalFormatting>
  <conditionalFormatting sqref="G29">
    <cfRule type="expression" dxfId="0" priority="197">
      <formula>G29="超過"</formula>
    </cfRule>
  </conditionalFormatting>
  <conditionalFormatting sqref="G29">
    <cfRule type="expression" dxfId="0" priority="198">
      <formula>G29="禁用語"</formula>
    </cfRule>
  </conditionalFormatting>
  <conditionalFormatting sqref="G29">
    <cfRule type="expression" dxfId="0" priority="199">
      <formula>G29="記得加副檔名"</formula>
    </cfRule>
  </conditionalFormatting>
  <conditionalFormatting sqref="G29">
    <cfRule type="expression" dxfId="3" priority="200">
      <formula>G29="OK"</formula>
    </cfRule>
  </conditionalFormatting>
  <conditionalFormatting sqref="G30">
    <cfRule type="expression" dxfId="0" priority="201">
      <formula>G30="超過"</formula>
    </cfRule>
  </conditionalFormatting>
  <conditionalFormatting sqref="G30">
    <cfRule type="expression" dxfId="0" priority="202">
      <formula>G30="禁用語"</formula>
    </cfRule>
  </conditionalFormatting>
  <conditionalFormatting sqref="G30">
    <cfRule type="expression" dxfId="0" priority="203">
      <formula>G30="記得加副檔名"</formula>
    </cfRule>
  </conditionalFormatting>
  <conditionalFormatting sqref="G30">
    <cfRule type="expression" dxfId="3" priority="204">
      <formula>G30="OK"</formula>
    </cfRule>
  </conditionalFormatting>
  <conditionalFormatting sqref="D31">
    <cfRule type="expression" dxfId="0" priority="205">
      <formula>LENB(D31)/2&gt;8</formula>
    </cfRule>
  </conditionalFormatting>
  <conditionalFormatting sqref="G31">
    <cfRule type="expression" dxfId="0" priority="206">
      <formula>G31="超過"</formula>
    </cfRule>
  </conditionalFormatting>
  <conditionalFormatting sqref="G31">
    <cfRule type="expression" dxfId="0" priority="207">
      <formula>G31="禁用語"</formula>
    </cfRule>
  </conditionalFormatting>
  <conditionalFormatting sqref="G31">
    <cfRule type="expression" dxfId="0" priority="208">
      <formula>G31="記得加副檔名"</formula>
    </cfRule>
  </conditionalFormatting>
  <conditionalFormatting sqref="G31">
    <cfRule type="expression" dxfId="3" priority="209">
      <formula>G31="OK"</formula>
    </cfRule>
  </conditionalFormatting>
  <conditionalFormatting sqref="I28">
    <cfRule type="expression" dxfId="0" priority="210">
      <formula>LENB(I28)/2&gt;8</formula>
    </cfRule>
  </conditionalFormatting>
  <conditionalFormatting sqref="L28">
    <cfRule type="expression" dxfId="0" priority="211">
      <formula>L28="超過"</formula>
    </cfRule>
  </conditionalFormatting>
  <conditionalFormatting sqref="L28">
    <cfRule type="expression" dxfId="0" priority="212">
      <formula>L28="禁用語"</formula>
    </cfRule>
  </conditionalFormatting>
  <conditionalFormatting sqref="L28">
    <cfRule type="expression" dxfId="0" priority="213">
      <formula>L28="記得加副檔名"</formula>
    </cfRule>
  </conditionalFormatting>
  <conditionalFormatting sqref="L28">
    <cfRule type="expression" dxfId="3" priority="214">
      <formula>L28="OK"</formula>
    </cfRule>
  </conditionalFormatting>
  <conditionalFormatting sqref="L29">
    <cfRule type="expression" dxfId="0" priority="215">
      <formula>L29="超過"</formula>
    </cfRule>
  </conditionalFormatting>
  <conditionalFormatting sqref="L29">
    <cfRule type="expression" dxfId="0" priority="216">
      <formula>L29="禁用語"</formula>
    </cfRule>
  </conditionalFormatting>
  <conditionalFormatting sqref="L29">
    <cfRule type="expression" dxfId="0" priority="217">
      <formula>L29="記得加副檔名"</formula>
    </cfRule>
  </conditionalFormatting>
  <conditionalFormatting sqref="L29">
    <cfRule type="expression" dxfId="3" priority="218">
      <formula>L29="OK"</formula>
    </cfRule>
  </conditionalFormatting>
  <conditionalFormatting sqref="L30">
    <cfRule type="expression" dxfId="0" priority="219">
      <formula>L30="超過"</formula>
    </cfRule>
  </conditionalFormatting>
  <conditionalFormatting sqref="L30">
    <cfRule type="expression" dxfId="0" priority="220">
      <formula>L30="禁用語"</formula>
    </cfRule>
  </conditionalFormatting>
  <conditionalFormatting sqref="L30">
    <cfRule type="expression" dxfId="0" priority="221">
      <formula>L30="記得加副檔名"</formula>
    </cfRule>
  </conditionalFormatting>
  <conditionalFormatting sqref="L30">
    <cfRule type="expression" dxfId="3" priority="222">
      <formula>L30="OK"</formula>
    </cfRule>
  </conditionalFormatting>
  <conditionalFormatting sqref="I31">
    <cfRule type="expression" dxfId="0" priority="223">
      <formula>LENB(I31)/2&gt;10</formula>
    </cfRule>
  </conditionalFormatting>
  <conditionalFormatting sqref="L31">
    <cfRule type="expression" dxfId="0" priority="224">
      <formula>L31="超過"</formula>
    </cfRule>
  </conditionalFormatting>
  <conditionalFormatting sqref="L31">
    <cfRule type="expression" dxfId="0" priority="225">
      <formula>L31="禁用語"</formula>
    </cfRule>
  </conditionalFormatting>
  <conditionalFormatting sqref="L31">
    <cfRule type="expression" dxfId="0" priority="226">
      <formula>L31="記得加副檔名"</formula>
    </cfRule>
  </conditionalFormatting>
  <conditionalFormatting sqref="L31">
    <cfRule type="expression" dxfId="3" priority="227">
      <formula>L31="OK"</formula>
    </cfRule>
  </conditionalFormatting>
  <conditionalFormatting sqref="N28">
    <cfRule type="expression" dxfId="0" priority="228">
      <formula>LENB(N28)/2&gt;8</formula>
    </cfRule>
  </conditionalFormatting>
  <conditionalFormatting sqref="R28">
    <cfRule type="expression" dxfId="0" priority="229">
      <formula>R28="超過"</formula>
    </cfRule>
  </conditionalFormatting>
  <conditionalFormatting sqref="R28">
    <cfRule type="expression" dxfId="0" priority="230">
      <formula>R28="禁用語"</formula>
    </cfRule>
  </conditionalFormatting>
  <conditionalFormatting sqref="R28">
    <cfRule type="expression" dxfId="0" priority="231">
      <formula>R28="記得加副檔名"</formula>
    </cfRule>
  </conditionalFormatting>
  <conditionalFormatting sqref="R28">
    <cfRule type="expression" dxfId="3" priority="232">
      <formula>R28="OK"</formula>
    </cfRule>
  </conditionalFormatting>
  <conditionalFormatting sqref="R29">
    <cfRule type="expression" dxfId="0" priority="233">
      <formula>R29="超過"</formula>
    </cfRule>
  </conditionalFormatting>
  <conditionalFormatting sqref="R29">
    <cfRule type="expression" dxfId="0" priority="234">
      <formula>R29="禁用語"</formula>
    </cfRule>
  </conditionalFormatting>
  <conditionalFormatting sqref="R29">
    <cfRule type="expression" dxfId="0" priority="235">
      <formula>R29="記得加副檔名"</formula>
    </cfRule>
  </conditionalFormatting>
  <conditionalFormatting sqref="R29">
    <cfRule type="expression" dxfId="3" priority="236">
      <formula>R29="OK"</formula>
    </cfRule>
  </conditionalFormatting>
  <conditionalFormatting sqref="R30">
    <cfRule type="expression" dxfId="0" priority="237">
      <formula>R30="超過"</formula>
    </cfRule>
  </conditionalFormatting>
  <conditionalFormatting sqref="R30">
    <cfRule type="expression" dxfId="0" priority="238">
      <formula>R30="禁用語"</formula>
    </cfRule>
  </conditionalFormatting>
  <conditionalFormatting sqref="R30">
    <cfRule type="expression" dxfId="0" priority="239">
      <formula>R30="記得加副檔名"</formula>
    </cfRule>
  </conditionalFormatting>
  <conditionalFormatting sqref="R30">
    <cfRule type="expression" dxfId="3" priority="240">
      <formula>R30="OK"</formula>
    </cfRule>
  </conditionalFormatting>
  <conditionalFormatting sqref="D36">
    <cfRule type="expression" dxfId="0" priority="241">
      <formula>LENB(D36)/2&gt;8</formula>
    </cfRule>
  </conditionalFormatting>
  <conditionalFormatting sqref="G36">
    <cfRule type="expression" dxfId="0" priority="242">
      <formula>G36="超過"</formula>
    </cfRule>
  </conditionalFormatting>
  <conditionalFormatting sqref="G36">
    <cfRule type="expression" dxfId="0" priority="243">
      <formula>G36="禁用語"</formula>
    </cfRule>
  </conditionalFormatting>
  <conditionalFormatting sqref="G36">
    <cfRule type="expression" dxfId="0" priority="244">
      <formula>G36="記得加副檔名"</formula>
    </cfRule>
  </conditionalFormatting>
  <conditionalFormatting sqref="G36">
    <cfRule type="expression" dxfId="3" priority="245">
      <formula>G36="OK"</formula>
    </cfRule>
  </conditionalFormatting>
  <conditionalFormatting sqref="G37">
    <cfRule type="expression" dxfId="0" priority="246">
      <formula>G37="超過"</formula>
    </cfRule>
  </conditionalFormatting>
  <conditionalFormatting sqref="G37">
    <cfRule type="expression" dxfId="0" priority="247">
      <formula>G37="禁用語"</formula>
    </cfRule>
  </conditionalFormatting>
  <conditionalFormatting sqref="G37">
    <cfRule type="expression" dxfId="0" priority="248">
      <formula>G37="記得加副檔名"</formula>
    </cfRule>
  </conditionalFormatting>
  <conditionalFormatting sqref="G37">
    <cfRule type="expression" dxfId="3" priority="249">
      <formula>G37="OK"</formula>
    </cfRule>
  </conditionalFormatting>
  <conditionalFormatting sqref="G38">
    <cfRule type="expression" dxfId="0" priority="250">
      <formula>G38="超過"</formula>
    </cfRule>
  </conditionalFormatting>
  <conditionalFormatting sqref="G38">
    <cfRule type="expression" dxfId="0" priority="251">
      <formula>G38="禁用語"</formula>
    </cfRule>
  </conditionalFormatting>
  <conditionalFormatting sqref="G38">
    <cfRule type="expression" dxfId="0" priority="252">
      <formula>G38="記得加副檔名"</formula>
    </cfRule>
  </conditionalFormatting>
  <conditionalFormatting sqref="G38">
    <cfRule type="expression" dxfId="3" priority="253">
      <formula>G38="OK"</formula>
    </cfRule>
  </conditionalFormatting>
  <conditionalFormatting sqref="D39:D40">
    <cfRule type="expression" dxfId="0" priority="254">
      <formula>LENB(D39)/2&gt;4</formula>
    </cfRule>
  </conditionalFormatting>
  <conditionalFormatting sqref="G39:G40">
    <cfRule type="expression" dxfId="0" priority="255">
      <formula>G39="超過"</formula>
    </cfRule>
  </conditionalFormatting>
  <conditionalFormatting sqref="G39:G40">
    <cfRule type="expression" dxfId="0" priority="256">
      <formula>G39="禁用語"</formula>
    </cfRule>
  </conditionalFormatting>
  <conditionalFormatting sqref="G39:G40">
    <cfRule type="expression" dxfId="0" priority="257">
      <formula>G39="記得加副檔名"</formula>
    </cfRule>
  </conditionalFormatting>
  <conditionalFormatting sqref="G39:G40">
    <cfRule type="expression" dxfId="3" priority="258">
      <formula>G39="OK"</formula>
    </cfRule>
  </conditionalFormatting>
  <conditionalFormatting sqref="D41">
    <cfRule type="expression" dxfId="0" priority="259">
      <formula>LENB(D41)/2&gt;5</formula>
    </cfRule>
  </conditionalFormatting>
  <conditionalFormatting sqref="G41">
    <cfRule type="expression" dxfId="0" priority="260">
      <formula>G41="超過"</formula>
    </cfRule>
  </conditionalFormatting>
  <conditionalFormatting sqref="G41">
    <cfRule type="expression" dxfId="0" priority="261">
      <formula>G41="禁用語"</formula>
    </cfRule>
  </conditionalFormatting>
  <conditionalFormatting sqref="G41">
    <cfRule type="expression" dxfId="0" priority="262">
      <formula>G41="記得加副檔名"</formula>
    </cfRule>
  </conditionalFormatting>
  <conditionalFormatting sqref="G41">
    <cfRule type="expression" dxfId="3" priority="263">
      <formula>G41="OK"</formula>
    </cfRule>
  </conditionalFormatting>
  <conditionalFormatting sqref="D42">
    <cfRule type="expression" dxfId="0" priority="264">
      <formula>LENB(D42)/2&gt;3</formula>
    </cfRule>
  </conditionalFormatting>
  <conditionalFormatting sqref="G42">
    <cfRule type="expression" dxfId="0" priority="265">
      <formula>G42="超過"</formula>
    </cfRule>
  </conditionalFormatting>
  <conditionalFormatting sqref="G42">
    <cfRule type="expression" dxfId="0" priority="266">
      <formula>G42="禁用語"</formula>
    </cfRule>
  </conditionalFormatting>
  <conditionalFormatting sqref="G42">
    <cfRule type="expression" dxfId="0" priority="267">
      <formula>G42="記得加副檔名"</formula>
    </cfRule>
  </conditionalFormatting>
  <conditionalFormatting sqref="G42">
    <cfRule type="expression" dxfId="3" priority="268">
      <formula>G42="OK"</formula>
    </cfRule>
  </conditionalFormatting>
  <conditionalFormatting sqref="I36">
    <cfRule type="expression" dxfId="0" priority="269">
      <formula>LENB(I36)/2&gt;8</formula>
    </cfRule>
  </conditionalFormatting>
  <conditionalFormatting sqref="L36">
    <cfRule type="expression" dxfId="0" priority="270">
      <formula>L36="超過"</formula>
    </cfRule>
  </conditionalFormatting>
  <conditionalFormatting sqref="L36">
    <cfRule type="expression" dxfId="0" priority="271">
      <formula>L36="禁用語"</formula>
    </cfRule>
  </conditionalFormatting>
  <conditionalFormatting sqref="L36">
    <cfRule type="expression" dxfId="0" priority="272">
      <formula>L36="記得加副檔名"</formula>
    </cfRule>
  </conditionalFormatting>
  <conditionalFormatting sqref="L36">
    <cfRule type="expression" dxfId="3" priority="273">
      <formula>L36="OK"</formula>
    </cfRule>
  </conditionalFormatting>
  <conditionalFormatting sqref="L37">
    <cfRule type="expression" dxfId="0" priority="274">
      <formula>L37="超過"</formula>
    </cfRule>
  </conditionalFormatting>
  <conditionalFormatting sqref="L37">
    <cfRule type="expression" dxfId="0" priority="275">
      <formula>L37="禁用語"</formula>
    </cfRule>
  </conditionalFormatting>
  <conditionalFormatting sqref="L37">
    <cfRule type="expression" dxfId="0" priority="276">
      <formula>L37="記得加副檔名"</formula>
    </cfRule>
  </conditionalFormatting>
  <conditionalFormatting sqref="L37">
    <cfRule type="expression" dxfId="3" priority="277">
      <formula>L37="OK"</formula>
    </cfRule>
  </conditionalFormatting>
  <conditionalFormatting sqref="L38">
    <cfRule type="expression" dxfId="0" priority="278">
      <formula>L38="超過"</formula>
    </cfRule>
  </conditionalFormatting>
  <conditionalFormatting sqref="L38">
    <cfRule type="expression" dxfId="0" priority="279">
      <formula>L38="禁用語"</formula>
    </cfRule>
  </conditionalFormatting>
  <conditionalFormatting sqref="L38">
    <cfRule type="expression" dxfId="0" priority="280">
      <formula>L38="記得加副檔名"</formula>
    </cfRule>
  </conditionalFormatting>
  <conditionalFormatting sqref="L38">
    <cfRule type="expression" dxfId="3" priority="281">
      <formula>L38="OK"</formula>
    </cfRule>
  </conditionalFormatting>
  <conditionalFormatting sqref="I39">
    <cfRule type="expression" dxfId="0" priority="282">
      <formula>LENB(I39)/2&gt;8</formula>
    </cfRule>
  </conditionalFormatting>
  <conditionalFormatting sqref="L39">
    <cfRule type="expression" dxfId="0" priority="283">
      <formula>L39="超過"</formula>
    </cfRule>
  </conditionalFormatting>
  <conditionalFormatting sqref="L39">
    <cfRule type="expression" dxfId="0" priority="284">
      <formula>L39="禁用語"</formula>
    </cfRule>
  </conditionalFormatting>
  <conditionalFormatting sqref="L39">
    <cfRule type="expression" dxfId="0" priority="285">
      <formula>L39="記得加副檔名"</formula>
    </cfRule>
  </conditionalFormatting>
  <conditionalFormatting sqref="L39">
    <cfRule type="expression" dxfId="3" priority="286">
      <formula>L39="OK"</formula>
    </cfRule>
  </conditionalFormatting>
  <conditionalFormatting sqref="I40">
    <cfRule type="expression" dxfId="0" priority="287">
      <formula>LENB(I40)/2&gt;3</formula>
    </cfRule>
  </conditionalFormatting>
  <conditionalFormatting sqref="L40">
    <cfRule type="expression" dxfId="0" priority="288">
      <formula>L40="超過"</formula>
    </cfRule>
  </conditionalFormatting>
  <conditionalFormatting sqref="L40">
    <cfRule type="expression" dxfId="0" priority="289">
      <formula>L40="禁用語"</formula>
    </cfRule>
  </conditionalFormatting>
  <conditionalFormatting sqref="L40">
    <cfRule type="expression" dxfId="0" priority="290">
      <formula>L40="記得加副檔名"</formula>
    </cfRule>
  </conditionalFormatting>
  <conditionalFormatting sqref="L40">
    <cfRule type="expression" dxfId="3" priority="291">
      <formula>L40="OK"</formula>
    </cfRule>
  </conditionalFormatting>
  <conditionalFormatting sqref="N36">
    <cfRule type="expression" dxfId="0" priority="292">
      <formula>LENB(N36)/2&gt;8</formula>
    </cfRule>
  </conditionalFormatting>
  <conditionalFormatting sqref="R36">
    <cfRule type="expression" dxfId="0" priority="293">
      <formula>R36="超過"</formula>
    </cfRule>
  </conditionalFormatting>
  <conditionalFormatting sqref="R36">
    <cfRule type="expression" dxfId="0" priority="294">
      <formula>R36="禁用語"</formula>
    </cfRule>
  </conditionalFormatting>
  <conditionalFormatting sqref="R36">
    <cfRule type="expression" dxfId="0" priority="295">
      <formula>R36="記得加副檔名"</formula>
    </cfRule>
  </conditionalFormatting>
  <conditionalFormatting sqref="R36">
    <cfRule type="expression" dxfId="3" priority="296">
      <formula>R36="OK"</formula>
    </cfRule>
  </conditionalFormatting>
  <conditionalFormatting sqref="R37">
    <cfRule type="expression" dxfId="0" priority="297">
      <formula>R37="超過"</formula>
    </cfRule>
  </conditionalFormatting>
  <conditionalFormatting sqref="R37">
    <cfRule type="expression" dxfId="0" priority="298">
      <formula>R37="禁用語"</formula>
    </cfRule>
  </conditionalFormatting>
  <conditionalFormatting sqref="R37">
    <cfRule type="expression" dxfId="0" priority="299">
      <formula>R37="記得加副檔名"</formula>
    </cfRule>
  </conditionalFormatting>
  <conditionalFormatting sqref="R37">
    <cfRule type="expression" dxfId="3" priority="300">
      <formula>R37="OK"</formula>
    </cfRule>
  </conditionalFormatting>
  <conditionalFormatting sqref="R38">
    <cfRule type="expression" dxfId="0" priority="301">
      <formula>R38="超過"</formula>
    </cfRule>
  </conditionalFormatting>
  <conditionalFormatting sqref="R38">
    <cfRule type="expression" dxfId="0" priority="302">
      <formula>R38="禁用語"</formula>
    </cfRule>
  </conditionalFormatting>
  <conditionalFormatting sqref="R38">
    <cfRule type="expression" dxfId="0" priority="303">
      <formula>R38="記得加副檔名"</formula>
    </cfRule>
  </conditionalFormatting>
  <conditionalFormatting sqref="R38">
    <cfRule type="expression" dxfId="3" priority="304">
      <formula>R38="OK"</formula>
    </cfRule>
  </conditionalFormatting>
  <conditionalFormatting sqref="N39">
    <cfRule type="expression" dxfId="0" priority="305">
      <formula>LENB(N39)/2&gt;10</formula>
    </cfRule>
  </conditionalFormatting>
  <conditionalFormatting sqref="R39">
    <cfRule type="expression" dxfId="0" priority="306">
      <formula>R39="超過"</formula>
    </cfRule>
  </conditionalFormatting>
  <conditionalFormatting sqref="R39">
    <cfRule type="expression" dxfId="0" priority="307">
      <formula>R39="禁用語"</formula>
    </cfRule>
  </conditionalFormatting>
  <conditionalFormatting sqref="R39">
    <cfRule type="expression" dxfId="0" priority="308">
      <formula>R39="記得加副檔名"</formula>
    </cfRule>
  </conditionalFormatting>
  <conditionalFormatting sqref="R39">
    <cfRule type="expression" dxfId="3" priority="309">
      <formula>R39="OK"</formula>
    </cfRule>
  </conditionalFormatting>
  <conditionalFormatting sqref="N40">
    <cfRule type="expression" dxfId="0" priority="310">
      <formula>LENB(N40)/2&gt;3</formula>
    </cfRule>
  </conditionalFormatting>
  <conditionalFormatting sqref="R40">
    <cfRule type="expression" dxfId="0" priority="311">
      <formula>R40="超過"</formula>
    </cfRule>
  </conditionalFormatting>
  <conditionalFormatting sqref="R40">
    <cfRule type="expression" dxfId="0" priority="312">
      <formula>R40="禁用語"</formula>
    </cfRule>
  </conditionalFormatting>
  <conditionalFormatting sqref="R40">
    <cfRule type="expression" dxfId="0" priority="313">
      <formula>R40="記得加副檔名"</formula>
    </cfRule>
  </conditionalFormatting>
  <conditionalFormatting sqref="R40">
    <cfRule type="expression" dxfId="3" priority="314">
      <formula>R40="OK"</formula>
    </cfRule>
  </conditionalFormatting>
  <conditionalFormatting sqref="D45">
    <cfRule type="expression" dxfId="0" priority="315">
      <formula>LENB(D45)/2&gt;8</formula>
    </cfRule>
  </conditionalFormatting>
  <conditionalFormatting sqref="G45">
    <cfRule type="expression" dxfId="0" priority="316">
      <formula>G45="超過"</formula>
    </cfRule>
  </conditionalFormatting>
  <conditionalFormatting sqref="G45">
    <cfRule type="expression" dxfId="0" priority="317">
      <formula>G45="禁用語"</formula>
    </cfRule>
  </conditionalFormatting>
  <conditionalFormatting sqref="G45">
    <cfRule type="expression" dxfId="0" priority="318">
      <formula>G45="記得加副檔名"</formula>
    </cfRule>
  </conditionalFormatting>
  <conditionalFormatting sqref="G45">
    <cfRule type="expression" dxfId="3" priority="319">
      <formula>G45="OK"</formula>
    </cfRule>
  </conditionalFormatting>
  <conditionalFormatting sqref="G46">
    <cfRule type="expression" dxfId="0" priority="320">
      <formula>G46="超過"</formula>
    </cfRule>
  </conditionalFormatting>
  <conditionalFormatting sqref="G46">
    <cfRule type="expression" dxfId="0" priority="321">
      <formula>G46="禁用語"</formula>
    </cfRule>
  </conditionalFormatting>
  <conditionalFormatting sqref="G46">
    <cfRule type="expression" dxfId="0" priority="322">
      <formula>G46="記得加副檔名"</formula>
    </cfRule>
  </conditionalFormatting>
  <conditionalFormatting sqref="G46">
    <cfRule type="expression" dxfId="3" priority="323">
      <formula>G46="OK"</formula>
    </cfRule>
  </conditionalFormatting>
  <conditionalFormatting sqref="G47">
    <cfRule type="expression" dxfId="0" priority="324">
      <formula>G47="超過"</formula>
    </cfRule>
  </conditionalFormatting>
  <conditionalFormatting sqref="G47">
    <cfRule type="expression" dxfId="0" priority="325">
      <formula>G47="禁用語"</formula>
    </cfRule>
  </conditionalFormatting>
  <conditionalFormatting sqref="G47">
    <cfRule type="expression" dxfId="0" priority="326">
      <formula>G47="記得加副檔名"</formula>
    </cfRule>
  </conditionalFormatting>
  <conditionalFormatting sqref="G47">
    <cfRule type="expression" dxfId="3" priority="327">
      <formula>G47="OK"</formula>
    </cfRule>
  </conditionalFormatting>
  <conditionalFormatting sqref="D48">
    <cfRule type="expression" dxfId="0" priority="328">
      <formula>LENB(D48)/2&gt;3</formula>
    </cfRule>
  </conditionalFormatting>
  <conditionalFormatting sqref="G48">
    <cfRule type="expression" dxfId="0" priority="329">
      <formula>G48="超過"</formula>
    </cfRule>
  </conditionalFormatting>
  <conditionalFormatting sqref="G48">
    <cfRule type="expression" dxfId="0" priority="330">
      <formula>G48="禁用語"</formula>
    </cfRule>
  </conditionalFormatting>
  <conditionalFormatting sqref="G48">
    <cfRule type="expression" dxfId="0" priority="331">
      <formula>G48="記得加副檔名"</formula>
    </cfRule>
  </conditionalFormatting>
  <conditionalFormatting sqref="G48">
    <cfRule type="expression" dxfId="3" priority="332">
      <formula>G48="OK"</formula>
    </cfRule>
  </conditionalFormatting>
  <conditionalFormatting sqref="I45">
    <cfRule type="expression" dxfId="0" priority="333">
      <formula>LENB(I45)/2&gt;8</formula>
    </cfRule>
  </conditionalFormatting>
  <conditionalFormatting sqref="L45">
    <cfRule type="expression" dxfId="0" priority="334">
      <formula>L45="超過"</formula>
    </cfRule>
  </conditionalFormatting>
  <conditionalFormatting sqref="L45">
    <cfRule type="expression" dxfId="0" priority="335">
      <formula>L45="禁用語"</formula>
    </cfRule>
  </conditionalFormatting>
  <conditionalFormatting sqref="L45">
    <cfRule type="expression" dxfId="0" priority="336">
      <formula>L45="記得加副檔名"</formula>
    </cfRule>
  </conditionalFormatting>
  <conditionalFormatting sqref="L45">
    <cfRule type="expression" dxfId="3" priority="337">
      <formula>L45="OK"</formula>
    </cfRule>
  </conditionalFormatting>
  <conditionalFormatting sqref="L46">
    <cfRule type="expression" dxfId="0" priority="338">
      <formula>L46="超過"</formula>
    </cfRule>
  </conditionalFormatting>
  <conditionalFormatting sqref="L46">
    <cfRule type="expression" dxfId="0" priority="339">
      <formula>L46="禁用語"</formula>
    </cfRule>
  </conditionalFormatting>
  <conditionalFormatting sqref="L46">
    <cfRule type="expression" dxfId="0" priority="340">
      <formula>L46="記得加副檔名"</formula>
    </cfRule>
  </conditionalFormatting>
  <conditionalFormatting sqref="L46">
    <cfRule type="expression" dxfId="3" priority="341">
      <formula>L46="OK"</formula>
    </cfRule>
  </conditionalFormatting>
  <conditionalFormatting sqref="L47">
    <cfRule type="expression" dxfId="0" priority="342">
      <formula>L47="超過"</formula>
    </cfRule>
  </conditionalFormatting>
  <conditionalFormatting sqref="L47">
    <cfRule type="expression" dxfId="0" priority="343">
      <formula>L47="禁用語"</formula>
    </cfRule>
  </conditionalFormatting>
  <conditionalFormatting sqref="L47">
    <cfRule type="expression" dxfId="0" priority="344">
      <formula>L47="記得加副檔名"</formula>
    </cfRule>
  </conditionalFormatting>
  <conditionalFormatting sqref="L47">
    <cfRule type="expression" dxfId="3" priority="345">
      <formula>L47="OK"</formula>
    </cfRule>
  </conditionalFormatting>
  <conditionalFormatting sqref="I48:I49">
    <cfRule type="expression" dxfId="0" priority="346">
      <formula>LENB(I48)/2&gt;4</formula>
    </cfRule>
  </conditionalFormatting>
  <conditionalFormatting sqref="L48:L49">
    <cfRule type="expression" dxfId="0" priority="347">
      <formula>L48="超過"</formula>
    </cfRule>
  </conditionalFormatting>
  <conditionalFormatting sqref="L48:L49">
    <cfRule type="expression" dxfId="0" priority="348">
      <formula>L48="禁用語"</formula>
    </cfRule>
  </conditionalFormatting>
  <conditionalFormatting sqref="L48:L49">
    <cfRule type="expression" dxfId="0" priority="349">
      <formula>L48="記得加副檔名"</formula>
    </cfRule>
  </conditionalFormatting>
  <conditionalFormatting sqref="L48:L49">
    <cfRule type="expression" dxfId="3" priority="350">
      <formula>L48="OK"</formula>
    </cfRule>
  </conditionalFormatting>
  <conditionalFormatting sqref="I50">
    <cfRule type="expression" dxfId="0" priority="351">
      <formula>LENB(I50)/2&gt;5</formula>
    </cfRule>
  </conditionalFormatting>
  <conditionalFormatting sqref="L50">
    <cfRule type="expression" dxfId="0" priority="352">
      <formula>L50="超過"</formula>
    </cfRule>
  </conditionalFormatting>
  <conditionalFormatting sqref="L50">
    <cfRule type="expression" dxfId="0" priority="353">
      <formula>L50="禁用語"</formula>
    </cfRule>
  </conditionalFormatting>
  <conditionalFormatting sqref="L50">
    <cfRule type="expression" dxfId="0" priority="354">
      <formula>L50="記得加副檔名"</formula>
    </cfRule>
  </conditionalFormatting>
  <conditionalFormatting sqref="L50">
    <cfRule type="expression" dxfId="3" priority="355">
      <formula>L50="OK"</formula>
    </cfRule>
  </conditionalFormatting>
  <conditionalFormatting sqref="N45">
    <cfRule type="expression" dxfId="0" priority="356">
      <formula>LENB(N45)/2&gt;8</formula>
    </cfRule>
  </conditionalFormatting>
  <conditionalFormatting sqref="R45">
    <cfRule type="expression" dxfId="0" priority="357">
      <formula>R45="超過"</formula>
    </cfRule>
  </conditionalFormatting>
  <conditionalFormatting sqref="R45">
    <cfRule type="expression" dxfId="0" priority="358">
      <formula>R45="禁用語"</formula>
    </cfRule>
  </conditionalFormatting>
  <conditionalFormatting sqref="R45">
    <cfRule type="expression" dxfId="0" priority="359">
      <formula>R45="記得加副檔名"</formula>
    </cfRule>
  </conditionalFormatting>
  <conditionalFormatting sqref="R45">
    <cfRule type="expression" dxfId="3" priority="360">
      <formula>R45="OK"</formula>
    </cfRule>
  </conditionalFormatting>
  <conditionalFormatting sqref="R46">
    <cfRule type="expression" dxfId="0" priority="361">
      <formula>R46="超過"</formula>
    </cfRule>
  </conditionalFormatting>
  <conditionalFormatting sqref="R46">
    <cfRule type="expression" dxfId="0" priority="362">
      <formula>R46="禁用語"</formula>
    </cfRule>
  </conditionalFormatting>
  <conditionalFormatting sqref="R46">
    <cfRule type="expression" dxfId="0" priority="363">
      <formula>R46="記得加副檔名"</formula>
    </cfRule>
  </conditionalFormatting>
  <conditionalFormatting sqref="R46">
    <cfRule type="expression" dxfId="3" priority="364">
      <formula>R46="OK"</formula>
    </cfRule>
  </conditionalFormatting>
  <conditionalFormatting sqref="R47">
    <cfRule type="expression" dxfId="0" priority="365">
      <formula>R47="超過"</formula>
    </cfRule>
  </conditionalFormatting>
  <conditionalFormatting sqref="R47">
    <cfRule type="expression" dxfId="0" priority="366">
      <formula>R47="禁用語"</formula>
    </cfRule>
  </conditionalFormatting>
  <conditionalFormatting sqref="R47">
    <cfRule type="expression" dxfId="0" priority="367">
      <formula>R47="記得加副檔名"</formula>
    </cfRule>
  </conditionalFormatting>
  <conditionalFormatting sqref="R47">
    <cfRule type="expression" dxfId="3" priority="368">
      <formula>R47="OK"</formula>
    </cfRule>
  </conditionalFormatting>
  <conditionalFormatting sqref="N48:N49">
    <cfRule type="expression" dxfId="0" priority="369">
      <formula>LENB(N48)/2&gt;4</formula>
    </cfRule>
  </conditionalFormatting>
  <conditionalFormatting sqref="R48:R49">
    <cfRule type="expression" dxfId="0" priority="370">
      <formula>R48="超過"</formula>
    </cfRule>
  </conditionalFormatting>
  <conditionalFormatting sqref="R48:R49">
    <cfRule type="expression" dxfId="0" priority="371">
      <formula>R48="禁用語"</formula>
    </cfRule>
  </conditionalFormatting>
  <conditionalFormatting sqref="R48:R49">
    <cfRule type="expression" dxfId="0" priority="372">
      <formula>R48="記得加副檔名"</formula>
    </cfRule>
  </conditionalFormatting>
  <conditionalFormatting sqref="R48:R49">
    <cfRule type="expression" dxfId="3" priority="373">
      <formula>R48="OK"</formula>
    </cfRule>
  </conditionalFormatting>
  <conditionalFormatting sqref="N50">
    <cfRule type="expression" dxfId="0" priority="374">
      <formula>LENB(N50)/2&gt;5</formula>
    </cfRule>
  </conditionalFormatting>
  <conditionalFormatting sqref="R50:R51">
    <cfRule type="expression" dxfId="0" priority="375">
      <formula>R50="超過"</formula>
    </cfRule>
  </conditionalFormatting>
  <conditionalFormatting sqref="R50:R51">
    <cfRule type="expression" dxfId="0" priority="376">
      <formula>R50="禁用語"</formula>
    </cfRule>
  </conditionalFormatting>
  <conditionalFormatting sqref="R50:R51">
    <cfRule type="expression" dxfId="0" priority="377">
      <formula>R50="記得加副檔名"</formula>
    </cfRule>
  </conditionalFormatting>
  <conditionalFormatting sqref="R50:R51">
    <cfRule type="expression" dxfId="3" priority="378">
      <formula>R50="OK"</formula>
    </cfRule>
  </conditionalFormatting>
  <conditionalFormatting sqref="D54">
    <cfRule type="expression" dxfId="0" priority="379">
      <formula>LENB(D54)/2&gt;8</formula>
    </cfRule>
  </conditionalFormatting>
  <conditionalFormatting sqref="G54">
    <cfRule type="expression" dxfId="0" priority="380">
      <formula>G54="超過"</formula>
    </cfRule>
  </conditionalFormatting>
  <conditionalFormatting sqref="G54">
    <cfRule type="expression" dxfId="0" priority="381">
      <formula>G54="禁用語"</formula>
    </cfRule>
  </conditionalFormatting>
  <conditionalFormatting sqref="G54">
    <cfRule type="expression" dxfId="0" priority="382">
      <formula>G54="記得加副檔名"</formula>
    </cfRule>
  </conditionalFormatting>
  <conditionalFormatting sqref="G54">
    <cfRule type="expression" dxfId="3" priority="383">
      <formula>G54="OK"</formula>
    </cfRule>
  </conditionalFormatting>
  <conditionalFormatting sqref="G55">
    <cfRule type="expression" dxfId="0" priority="384">
      <formula>G55="超過"</formula>
    </cfRule>
  </conditionalFormatting>
  <conditionalFormatting sqref="G55">
    <cfRule type="expression" dxfId="0" priority="385">
      <formula>G55="禁用語"</formula>
    </cfRule>
  </conditionalFormatting>
  <conditionalFormatting sqref="G55">
    <cfRule type="expression" dxfId="0" priority="386">
      <formula>G55="記得加副檔名"</formula>
    </cfRule>
  </conditionalFormatting>
  <conditionalFormatting sqref="G55">
    <cfRule type="expression" dxfId="3" priority="387">
      <formula>G55="OK"</formula>
    </cfRule>
  </conditionalFormatting>
  <conditionalFormatting sqref="G56">
    <cfRule type="expression" dxfId="0" priority="388">
      <formula>G56="超過"</formula>
    </cfRule>
  </conditionalFormatting>
  <conditionalFormatting sqref="G56">
    <cfRule type="expression" dxfId="0" priority="389">
      <formula>G56="禁用語"</formula>
    </cfRule>
  </conditionalFormatting>
  <conditionalFormatting sqref="G56">
    <cfRule type="expression" dxfId="0" priority="390">
      <formula>G56="記得加副檔名"</formula>
    </cfRule>
  </conditionalFormatting>
  <conditionalFormatting sqref="G56">
    <cfRule type="expression" dxfId="3" priority="391">
      <formula>G56="OK"</formula>
    </cfRule>
  </conditionalFormatting>
  <conditionalFormatting sqref="D57:D58">
    <cfRule type="expression" dxfId="0" priority="392">
      <formula>LENB(D57)/2&gt;4</formula>
    </cfRule>
  </conditionalFormatting>
  <conditionalFormatting sqref="G57:G58">
    <cfRule type="expression" dxfId="0" priority="393">
      <formula>G57="超過"</formula>
    </cfRule>
  </conditionalFormatting>
  <conditionalFormatting sqref="G57:G58">
    <cfRule type="expression" dxfId="0" priority="394">
      <formula>G57="禁用語"</formula>
    </cfRule>
  </conditionalFormatting>
  <conditionalFormatting sqref="G57:G58">
    <cfRule type="expression" dxfId="0" priority="395">
      <formula>G57="記得加副檔名"</formula>
    </cfRule>
  </conditionalFormatting>
  <conditionalFormatting sqref="G57:G58">
    <cfRule type="expression" dxfId="3" priority="396">
      <formula>G57="OK"</formula>
    </cfRule>
  </conditionalFormatting>
  <conditionalFormatting sqref="D59">
    <cfRule type="expression" dxfId="0" priority="397">
      <formula>LENB(D59)/2&gt;5</formula>
    </cfRule>
  </conditionalFormatting>
  <conditionalFormatting sqref="G59">
    <cfRule type="expression" dxfId="0" priority="398">
      <formula>G59="超過"</formula>
    </cfRule>
  </conditionalFormatting>
  <conditionalFormatting sqref="G59">
    <cfRule type="expression" dxfId="0" priority="399">
      <formula>G59="禁用語"</formula>
    </cfRule>
  </conditionalFormatting>
  <conditionalFormatting sqref="G59">
    <cfRule type="expression" dxfId="0" priority="400">
      <formula>G59="記得加副檔名"</formula>
    </cfRule>
  </conditionalFormatting>
  <conditionalFormatting sqref="G59">
    <cfRule type="expression" dxfId="3" priority="401">
      <formula>G59="OK"</formula>
    </cfRule>
  </conditionalFormatting>
  <conditionalFormatting sqref="D63">
    <cfRule type="expression" dxfId="0" priority="402">
      <formula>LENB(D63)/2&gt;8</formula>
    </cfRule>
  </conditionalFormatting>
  <conditionalFormatting sqref="G63">
    <cfRule type="expression" dxfId="0" priority="403">
      <formula>G63="超過"</formula>
    </cfRule>
  </conditionalFormatting>
  <conditionalFormatting sqref="G63">
    <cfRule type="expression" dxfId="0" priority="404">
      <formula>G63="禁用語"</formula>
    </cfRule>
  </conditionalFormatting>
  <conditionalFormatting sqref="G63">
    <cfRule type="expression" dxfId="0" priority="405">
      <formula>G63="記得加副檔名"</formula>
    </cfRule>
  </conditionalFormatting>
  <conditionalFormatting sqref="G63">
    <cfRule type="expression" dxfId="3" priority="406">
      <formula>G63="OK"</formula>
    </cfRule>
  </conditionalFormatting>
  <conditionalFormatting sqref="G64">
    <cfRule type="expression" dxfId="0" priority="407">
      <formula>G64="超過"</formula>
    </cfRule>
  </conditionalFormatting>
  <conditionalFormatting sqref="G64">
    <cfRule type="expression" dxfId="0" priority="408">
      <formula>G64="禁用語"</formula>
    </cfRule>
  </conditionalFormatting>
  <conditionalFormatting sqref="G64">
    <cfRule type="expression" dxfId="0" priority="409">
      <formula>G64="記得加副檔名"</formula>
    </cfRule>
  </conditionalFormatting>
  <conditionalFormatting sqref="G64">
    <cfRule type="expression" dxfId="3" priority="410">
      <formula>G64="OK"</formula>
    </cfRule>
  </conditionalFormatting>
  <conditionalFormatting sqref="D65">
    <cfRule type="expression" dxfId="0" priority="411">
      <formula>LENB(D65)/2&gt;8</formula>
    </cfRule>
  </conditionalFormatting>
  <conditionalFormatting sqref="G65">
    <cfRule type="expression" dxfId="0" priority="412">
      <formula>G65="超過"</formula>
    </cfRule>
  </conditionalFormatting>
  <conditionalFormatting sqref="G65">
    <cfRule type="expression" dxfId="0" priority="413">
      <formula>G65="禁用語"</formula>
    </cfRule>
  </conditionalFormatting>
  <conditionalFormatting sqref="G65">
    <cfRule type="expression" dxfId="0" priority="414">
      <formula>G65="記得加副檔名"</formula>
    </cfRule>
  </conditionalFormatting>
  <conditionalFormatting sqref="G65">
    <cfRule type="expression" dxfId="3" priority="415">
      <formula>G65="OK"</formula>
    </cfRule>
  </conditionalFormatting>
  <conditionalFormatting sqref="D66">
    <cfRule type="expression" dxfId="0" priority="416">
      <formula>LENB(D66)/2&gt;10</formula>
    </cfRule>
  </conditionalFormatting>
  <conditionalFormatting sqref="G66">
    <cfRule type="expression" dxfId="0" priority="417">
      <formula>G66="超過"</formula>
    </cfRule>
  </conditionalFormatting>
  <conditionalFormatting sqref="G66">
    <cfRule type="expression" dxfId="0" priority="418">
      <formula>G66="禁用語"</formula>
    </cfRule>
  </conditionalFormatting>
  <conditionalFormatting sqref="G66">
    <cfRule type="expression" dxfId="0" priority="419">
      <formula>G66="記得加副檔名"</formula>
    </cfRule>
  </conditionalFormatting>
  <conditionalFormatting sqref="G66">
    <cfRule type="expression" dxfId="3" priority="420">
      <formula>G66="OK"</formula>
    </cfRule>
  </conditionalFormatting>
  <conditionalFormatting sqref="I63">
    <cfRule type="expression" dxfId="0" priority="421">
      <formula>LENB(I63)/2&gt;8</formula>
    </cfRule>
  </conditionalFormatting>
  <conditionalFormatting sqref="L63">
    <cfRule type="expression" dxfId="0" priority="422">
      <formula>L63="超過"</formula>
    </cfRule>
  </conditionalFormatting>
  <conditionalFormatting sqref="L63">
    <cfRule type="expression" dxfId="0" priority="423">
      <formula>L63="禁用語"</formula>
    </cfRule>
  </conditionalFormatting>
  <conditionalFormatting sqref="L63">
    <cfRule type="expression" dxfId="0" priority="424">
      <formula>L63="記得加副檔名"</formula>
    </cfRule>
  </conditionalFormatting>
  <conditionalFormatting sqref="L63">
    <cfRule type="expression" dxfId="3" priority="425">
      <formula>L63="OK"</formula>
    </cfRule>
  </conditionalFormatting>
  <conditionalFormatting sqref="L64">
    <cfRule type="expression" dxfId="0" priority="426">
      <formula>L64="超過"</formula>
    </cfRule>
  </conditionalFormatting>
  <conditionalFormatting sqref="L64">
    <cfRule type="expression" dxfId="0" priority="427">
      <formula>L64="禁用語"</formula>
    </cfRule>
  </conditionalFormatting>
  <conditionalFormatting sqref="L64">
    <cfRule type="expression" dxfId="0" priority="428">
      <formula>L64="記得加副檔名"</formula>
    </cfRule>
  </conditionalFormatting>
  <conditionalFormatting sqref="L64">
    <cfRule type="expression" dxfId="3" priority="429">
      <formula>L64="OK"</formula>
    </cfRule>
  </conditionalFormatting>
  <conditionalFormatting sqref="I65">
    <cfRule type="expression" dxfId="0" priority="430">
      <formula>LENB(I65)/2&gt;8</formula>
    </cfRule>
  </conditionalFormatting>
  <conditionalFormatting sqref="L65">
    <cfRule type="expression" dxfId="0" priority="431">
      <formula>L65="超過"</formula>
    </cfRule>
  </conditionalFormatting>
  <conditionalFormatting sqref="L65">
    <cfRule type="expression" dxfId="0" priority="432">
      <formula>L65="禁用語"</formula>
    </cfRule>
  </conditionalFormatting>
  <conditionalFormatting sqref="L65">
    <cfRule type="expression" dxfId="0" priority="433">
      <formula>L65="記得加副檔名"</formula>
    </cfRule>
  </conditionalFormatting>
  <conditionalFormatting sqref="L65">
    <cfRule type="expression" dxfId="3" priority="434">
      <formula>L65="OK"</formula>
    </cfRule>
  </conditionalFormatting>
  <conditionalFormatting sqref="N63">
    <cfRule type="expression" dxfId="0" priority="435">
      <formula>LENB(N63)/2&gt;8</formula>
    </cfRule>
  </conditionalFormatting>
  <conditionalFormatting sqref="R63">
    <cfRule type="expression" dxfId="0" priority="436">
      <formula>R63="超過"</formula>
    </cfRule>
  </conditionalFormatting>
  <conditionalFormatting sqref="R63">
    <cfRule type="expression" dxfId="0" priority="437">
      <formula>R63="禁用語"</formula>
    </cfRule>
  </conditionalFormatting>
  <conditionalFormatting sqref="R63">
    <cfRule type="expression" dxfId="0" priority="438">
      <formula>R63="記得加副檔名"</formula>
    </cfRule>
  </conditionalFormatting>
  <conditionalFormatting sqref="R63">
    <cfRule type="expression" dxfId="3" priority="439">
      <formula>R63="OK"</formula>
    </cfRule>
  </conditionalFormatting>
  <conditionalFormatting sqref="R64">
    <cfRule type="expression" dxfId="0" priority="440">
      <formula>R64="超過"</formula>
    </cfRule>
  </conditionalFormatting>
  <conditionalFormatting sqref="R64">
    <cfRule type="expression" dxfId="0" priority="441">
      <formula>R64="禁用語"</formula>
    </cfRule>
  </conditionalFormatting>
  <conditionalFormatting sqref="R64">
    <cfRule type="expression" dxfId="0" priority="442">
      <formula>R64="記得加副檔名"</formula>
    </cfRule>
  </conditionalFormatting>
  <conditionalFormatting sqref="R64">
    <cfRule type="expression" dxfId="3" priority="443">
      <formula>R64="OK"</formula>
    </cfRule>
  </conditionalFormatting>
  <conditionalFormatting sqref="N65">
    <cfRule type="expression" dxfId="0" priority="444">
      <formula>LENB(N65)/2&gt;10</formula>
    </cfRule>
  </conditionalFormatting>
  <conditionalFormatting sqref="R65">
    <cfRule type="expression" dxfId="0" priority="445">
      <formula>R65="超過"</formula>
    </cfRule>
  </conditionalFormatting>
  <conditionalFormatting sqref="R65">
    <cfRule type="expression" dxfId="0" priority="446">
      <formula>R65="禁用語"</formula>
    </cfRule>
  </conditionalFormatting>
  <conditionalFormatting sqref="R65">
    <cfRule type="expression" dxfId="0" priority="447">
      <formula>R65="記得加副檔名"</formula>
    </cfRule>
  </conditionalFormatting>
  <conditionalFormatting sqref="R65">
    <cfRule type="expression" dxfId="3" priority="448">
      <formula>R65="OK"</formula>
    </cfRule>
  </conditionalFormatting>
  <conditionalFormatting sqref="D71">
    <cfRule type="expression" dxfId="0" priority="449">
      <formula>LENB(D71)/2&gt;8</formula>
    </cfRule>
  </conditionalFormatting>
  <conditionalFormatting sqref="G71">
    <cfRule type="expression" dxfId="0" priority="450">
      <formula>G71="超過"</formula>
    </cfRule>
  </conditionalFormatting>
  <conditionalFormatting sqref="G71">
    <cfRule type="expression" dxfId="0" priority="451">
      <formula>G71="禁用語"</formula>
    </cfRule>
  </conditionalFormatting>
  <conditionalFormatting sqref="G71">
    <cfRule type="expression" dxfId="0" priority="452">
      <formula>G71="記得加副檔名"</formula>
    </cfRule>
  </conditionalFormatting>
  <conditionalFormatting sqref="G71">
    <cfRule type="expression" dxfId="3" priority="453">
      <formula>G71="OK"</formula>
    </cfRule>
  </conditionalFormatting>
  <conditionalFormatting sqref="G72">
    <cfRule type="expression" dxfId="0" priority="454">
      <formula>G72="超過"</formula>
    </cfRule>
  </conditionalFormatting>
  <conditionalFormatting sqref="G72">
    <cfRule type="expression" dxfId="0" priority="455">
      <formula>G72="禁用語"</formula>
    </cfRule>
  </conditionalFormatting>
  <conditionalFormatting sqref="G72">
    <cfRule type="expression" dxfId="0" priority="456">
      <formula>G72="記得加副檔名"</formula>
    </cfRule>
  </conditionalFormatting>
  <conditionalFormatting sqref="G72">
    <cfRule type="expression" dxfId="3" priority="457">
      <formula>G72="OK"</formula>
    </cfRule>
  </conditionalFormatting>
  <conditionalFormatting sqref="I71">
    <cfRule type="expression" dxfId="0" priority="458">
      <formula>LENB(I71)/2&gt;8</formula>
    </cfRule>
  </conditionalFormatting>
  <conditionalFormatting sqref="L71">
    <cfRule type="expression" dxfId="0" priority="459">
      <formula>L71="超過"</formula>
    </cfRule>
  </conditionalFormatting>
  <conditionalFormatting sqref="L71">
    <cfRule type="expression" dxfId="0" priority="460">
      <formula>L71="禁用語"</formula>
    </cfRule>
  </conditionalFormatting>
  <conditionalFormatting sqref="L71">
    <cfRule type="expression" dxfId="0" priority="461">
      <formula>L71="記得加副檔名"</formula>
    </cfRule>
  </conditionalFormatting>
  <conditionalFormatting sqref="L71">
    <cfRule type="expression" dxfId="3" priority="462">
      <formula>L71="OK"</formula>
    </cfRule>
  </conditionalFormatting>
  <conditionalFormatting sqref="L72">
    <cfRule type="expression" dxfId="0" priority="463">
      <formula>L72="超過"</formula>
    </cfRule>
  </conditionalFormatting>
  <conditionalFormatting sqref="L72">
    <cfRule type="expression" dxfId="0" priority="464">
      <formula>L72="禁用語"</formula>
    </cfRule>
  </conditionalFormatting>
  <conditionalFormatting sqref="L72">
    <cfRule type="expression" dxfId="0" priority="465">
      <formula>L72="記得加副檔名"</formula>
    </cfRule>
  </conditionalFormatting>
  <conditionalFormatting sqref="L72">
    <cfRule type="expression" dxfId="3" priority="466">
      <formula>L72="OK"</formula>
    </cfRule>
  </conditionalFormatting>
  <conditionalFormatting sqref="I73">
    <cfRule type="expression" dxfId="0" priority="467">
      <formula>LENB(I73)/2&gt;8</formula>
    </cfRule>
  </conditionalFormatting>
  <conditionalFormatting sqref="L73">
    <cfRule type="expression" dxfId="0" priority="468">
      <formula>L73="超過"</formula>
    </cfRule>
  </conditionalFormatting>
  <conditionalFormatting sqref="L73">
    <cfRule type="expression" dxfId="0" priority="469">
      <formula>L73="禁用語"</formula>
    </cfRule>
  </conditionalFormatting>
  <conditionalFormatting sqref="L73">
    <cfRule type="expression" dxfId="0" priority="470">
      <formula>L73="記得加副檔名"</formula>
    </cfRule>
  </conditionalFormatting>
  <conditionalFormatting sqref="L73">
    <cfRule type="expression" dxfId="3" priority="471">
      <formula>L73="OK"</formula>
    </cfRule>
  </conditionalFormatting>
  <conditionalFormatting sqref="I74">
    <cfRule type="expression" dxfId="0" priority="472">
      <formula>LENB(I74)/2&gt;10</formula>
    </cfRule>
  </conditionalFormatting>
  <conditionalFormatting sqref="L74">
    <cfRule type="expression" dxfId="0" priority="473">
      <formula>L74="超過"</formula>
    </cfRule>
  </conditionalFormatting>
  <conditionalFormatting sqref="L74">
    <cfRule type="expression" dxfId="0" priority="474">
      <formula>L74="禁用語"</formula>
    </cfRule>
  </conditionalFormatting>
  <conditionalFormatting sqref="L74">
    <cfRule type="expression" dxfId="0" priority="475">
      <formula>L74="記得加副檔名"</formula>
    </cfRule>
  </conditionalFormatting>
  <conditionalFormatting sqref="L74">
    <cfRule type="expression" dxfId="3" priority="476">
      <formula>L74="OK"</formula>
    </cfRule>
  </conditionalFormatting>
  <conditionalFormatting sqref="I75">
    <cfRule type="expression" dxfId="0" priority="477">
      <formula>LENB(I75)/2&gt;5</formula>
    </cfRule>
  </conditionalFormatting>
  <conditionalFormatting sqref="L75">
    <cfRule type="expression" dxfId="0" priority="478">
      <formula>L75="超過"</formula>
    </cfRule>
  </conditionalFormatting>
  <conditionalFormatting sqref="L75">
    <cfRule type="expression" dxfId="0" priority="479">
      <formula>L75="禁用語"</formula>
    </cfRule>
  </conditionalFormatting>
  <conditionalFormatting sqref="L75">
    <cfRule type="expression" dxfId="0" priority="480">
      <formula>L75="記得加副檔名"</formula>
    </cfRule>
  </conditionalFormatting>
  <conditionalFormatting sqref="L75">
    <cfRule type="expression" dxfId="3" priority="481">
      <formula>L75="OK"</formula>
    </cfRule>
  </conditionalFormatting>
  <conditionalFormatting sqref="N71">
    <cfRule type="expression" dxfId="0" priority="482">
      <formula>LENB(N71)/2&gt;8</formula>
    </cfRule>
  </conditionalFormatting>
  <conditionalFormatting sqref="R71">
    <cfRule type="expression" dxfId="0" priority="483">
      <formula>R71="超過"</formula>
    </cfRule>
  </conditionalFormatting>
  <conditionalFormatting sqref="R71">
    <cfRule type="expression" dxfId="0" priority="484">
      <formula>R71="禁用語"</formula>
    </cfRule>
  </conditionalFormatting>
  <conditionalFormatting sqref="R71">
    <cfRule type="expression" dxfId="0" priority="485">
      <formula>R71="記得加副檔名"</formula>
    </cfRule>
  </conditionalFormatting>
  <conditionalFormatting sqref="R71">
    <cfRule type="expression" dxfId="3" priority="486">
      <formula>R71="OK"</formula>
    </cfRule>
  </conditionalFormatting>
  <conditionalFormatting sqref="R72">
    <cfRule type="expression" dxfId="0" priority="487">
      <formula>R72="超過"</formula>
    </cfRule>
  </conditionalFormatting>
  <conditionalFormatting sqref="R72">
    <cfRule type="expression" dxfId="0" priority="488">
      <formula>R72="禁用語"</formula>
    </cfRule>
  </conditionalFormatting>
  <conditionalFormatting sqref="R72">
    <cfRule type="expression" dxfId="0" priority="489">
      <formula>R72="記得加副檔名"</formula>
    </cfRule>
  </conditionalFormatting>
  <conditionalFormatting sqref="R72">
    <cfRule type="expression" dxfId="3" priority="490">
      <formula>R72="OK"</formula>
    </cfRule>
  </conditionalFormatting>
  <conditionalFormatting sqref="N73">
    <cfRule type="expression" dxfId="0" priority="491">
      <formula>LENB(N73)/2&gt;8</formula>
    </cfRule>
  </conditionalFormatting>
  <conditionalFormatting sqref="R73">
    <cfRule type="expression" dxfId="0" priority="492">
      <formula>R73="超過"</formula>
    </cfRule>
  </conditionalFormatting>
  <conditionalFormatting sqref="R73">
    <cfRule type="expression" dxfId="0" priority="493">
      <formula>R73="禁用語"</formula>
    </cfRule>
  </conditionalFormatting>
  <conditionalFormatting sqref="R73">
    <cfRule type="expression" dxfId="0" priority="494">
      <formula>R73="記得加副檔名"</formula>
    </cfRule>
  </conditionalFormatting>
  <conditionalFormatting sqref="R73">
    <cfRule type="expression" dxfId="3" priority="495">
      <formula>R73="OK"</formula>
    </cfRule>
  </conditionalFormatting>
  <conditionalFormatting sqref="N74">
    <cfRule type="expression" dxfId="0" priority="496">
      <formula>LENB(N74)/2&gt;5</formula>
    </cfRule>
  </conditionalFormatting>
  <conditionalFormatting sqref="R74">
    <cfRule type="expression" dxfId="0" priority="497">
      <formula>R74="超過"</formula>
    </cfRule>
  </conditionalFormatting>
  <conditionalFormatting sqref="R74">
    <cfRule type="expression" dxfId="0" priority="498">
      <formula>R74="禁用語"</formula>
    </cfRule>
  </conditionalFormatting>
  <conditionalFormatting sqref="R74">
    <cfRule type="expression" dxfId="0" priority="499">
      <formula>R74="記得加副檔名"</formula>
    </cfRule>
  </conditionalFormatting>
  <conditionalFormatting sqref="R74">
    <cfRule type="expression" dxfId="3" priority="500">
      <formula>R74="OK"</formula>
    </cfRule>
  </conditionalFormatting>
  <conditionalFormatting sqref="D79">
    <cfRule type="expression" dxfId="0" priority="501">
      <formula>LENB(D79)/2&gt;8</formula>
    </cfRule>
  </conditionalFormatting>
  <conditionalFormatting sqref="G79">
    <cfRule type="expression" dxfId="0" priority="502">
      <formula>G79="超過"</formula>
    </cfRule>
  </conditionalFormatting>
  <conditionalFormatting sqref="G79">
    <cfRule type="expression" dxfId="0" priority="503">
      <formula>G79="禁用語"</formula>
    </cfRule>
  </conditionalFormatting>
  <conditionalFormatting sqref="G79">
    <cfRule type="expression" dxfId="0" priority="504">
      <formula>G79="記得加副檔名"</formula>
    </cfRule>
  </conditionalFormatting>
  <conditionalFormatting sqref="G79">
    <cfRule type="expression" dxfId="3" priority="505">
      <formula>G79="OK"</formula>
    </cfRule>
  </conditionalFormatting>
  <conditionalFormatting sqref="G80">
    <cfRule type="expression" dxfId="0" priority="506">
      <formula>G80="超過"</formula>
    </cfRule>
  </conditionalFormatting>
  <conditionalFormatting sqref="G80">
    <cfRule type="expression" dxfId="0" priority="507">
      <formula>G80="禁用語"</formula>
    </cfRule>
  </conditionalFormatting>
  <conditionalFormatting sqref="G80">
    <cfRule type="expression" dxfId="0" priority="508">
      <formula>G80="記得加副檔名"</formula>
    </cfRule>
  </conditionalFormatting>
  <conditionalFormatting sqref="G80">
    <cfRule type="expression" dxfId="3" priority="509">
      <formula>G80="OK"</formula>
    </cfRule>
  </conditionalFormatting>
  <conditionalFormatting sqref="D81">
    <cfRule type="expression" dxfId="0" priority="510">
      <formula>LENB(D81)/2&gt;10</formula>
    </cfRule>
  </conditionalFormatting>
  <conditionalFormatting sqref="G81">
    <cfRule type="expression" dxfId="0" priority="511">
      <formula>G81="超過"</formula>
    </cfRule>
  </conditionalFormatting>
  <conditionalFormatting sqref="G81">
    <cfRule type="expression" dxfId="0" priority="512">
      <formula>G81="禁用語"</formula>
    </cfRule>
  </conditionalFormatting>
  <conditionalFormatting sqref="G81">
    <cfRule type="expression" dxfId="0" priority="513">
      <formula>G81="記得加副檔名"</formula>
    </cfRule>
  </conditionalFormatting>
  <conditionalFormatting sqref="G81">
    <cfRule type="expression" dxfId="3" priority="514">
      <formula>G81="OK"</formula>
    </cfRule>
  </conditionalFormatting>
  <conditionalFormatting sqref="D82">
    <cfRule type="expression" dxfId="0" priority="515">
      <formula>LENB(D82)/2&gt;5</formula>
    </cfRule>
  </conditionalFormatting>
  <conditionalFormatting sqref="G82">
    <cfRule type="expression" dxfId="0" priority="516">
      <formula>G82="超過"</formula>
    </cfRule>
  </conditionalFormatting>
  <conditionalFormatting sqref="G82">
    <cfRule type="expression" dxfId="0" priority="517">
      <formula>G82="禁用語"</formula>
    </cfRule>
  </conditionalFormatting>
  <conditionalFormatting sqref="G82">
    <cfRule type="expression" dxfId="0" priority="518">
      <formula>G82="記得加副檔名"</formula>
    </cfRule>
  </conditionalFormatting>
  <conditionalFormatting sqref="G82">
    <cfRule type="expression" dxfId="3" priority="519">
      <formula>G82="OK"</formula>
    </cfRule>
  </conditionalFormatting>
  <conditionalFormatting sqref="I79">
    <cfRule type="expression" dxfId="0" priority="520">
      <formula>LENB(I79)/2&gt;8</formula>
    </cfRule>
  </conditionalFormatting>
  <conditionalFormatting sqref="L79">
    <cfRule type="expression" dxfId="0" priority="521">
      <formula>L79="超過"</formula>
    </cfRule>
  </conditionalFormatting>
  <conditionalFormatting sqref="L79">
    <cfRule type="expression" dxfId="0" priority="522">
      <formula>L79="禁用語"</formula>
    </cfRule>
  </conditionalFormatting>
  <conditionalFormatting sqref="L79">
    <cfRule type="expression" dxfId="0" priority="523">
      <formula>L79="記得加副檔名"</formula>
    </cfRule>
  </conditionalFormatting>
  <conditionalFormatting sqref="L79">
    <cfRule type="expression" dxfId="3" priority="524">
      <formula>L79="OK"</formula>
    </cfRule>
  </conditionalFormatting>
  <conditionalFormatting sqref="L80">
    <cfRule type="expression" dxfId="0" priority="525">
      <formula>L80="超過"</formula>
    </cfRule>
  </conditionalFormatting>
  <conditionalFormatting sqref="L80">
    <cfRule type="expression" dxfId="0" priority="526">
      <formula>L80="禁用語"</formula>
    </cfRule>
  </conditionalFormatting>
  <conditionalFormatting sqref="L80">
    <cfRule type="expression" dxfId="0" priority="527">
      <formula>L80="記得加副檔名"</formula>
    </cfRule>
  </conditionalFormatting>
  <conditionalFormatting sqref="L80">
    <cfRule type="expression" dxfId="3" priority="528">
      <formula>L80="OK"</formula>
    </cfRule>
  </conditionalFormatting>
  <conditionalFormatting sqref="I81">
    <cfRule type="expression" dxfId="0" priority="529">
      <formula>LENB(I81)/2&gt;5</formula>
    </cfRule>
  </conditionalFormatting>
  <conditionalFormatting sqref="L81">
    <cfRule type="expression" dxfId="0" priority="530">
      <formula>L81="超過"</formula>
    </cfRule>
  </conditionalFormatting>
  <conditionalFormatting sqref="L81">
    <cfRule type="expression" dxfId="0" priority="531">
      <formula>L81="禁用語"</formula>
    </cfRule>
  </conditionalFormatting>
  <conditionalFormatting sqref="L81">
    <cfRule type="expression" dxfId="0" priority="532">
      <formula>L81="記得加副檔名"</formula>
    </cfRule>
  </conditionalFormatting>
  <conditionalFormatting sqref="L81">
    <cfRule type="expression" dxfId="3" priority="533">
      <formula>L81="OK"</formula>
    </cfRule>
  </conditionalFormatting>
  <conditionalFormatting sqref="N79">
    <cfRule type="expression" dxfId="0" priority="534">
      <formula>LENB(N79)/2&gt;8</formula>
    </cfRule>
  </conditionalFormatting>
  <conditionalFormatting sqref="R79">
    <cfRule type="expression" dxfId="0" priority="535">
      <formula>R79="超過"</formula>
    </cfRule>
  </conditionalFormatting>
  <conditionalFormatting sqref="R79">
    <cfRule type="expression" dxfId="0" priority="536">
      <formula>R79="禁用語"</formula>
    </cfRule>
  </conditionalFormatting>
  <conditionalFormatting sqref="R79">
    <cfRule type="expression" dxfId="0" priority="537">
      <formula>R79="記得加副檔名"</formula>
    </cfRule>
  </conditionalFormatting>
  <conditionalFormatting sqref="R79">
    <cfRule type="expression" dxfId="3" priority="538">
      <formula>R79="OK"</formula>
    </cfRule>
  </conditionalFormatting>
  <conditionalFormatting sqref="R80">
    <cfRule type="expression" dxfId="0" priority="539">
      <formula>R80="超過"</formula>
    </cfRule>
  </conditionalFormatting>
  <conditionalFormatting sqref="R80">
    <cfRule type="expression" dxfId="0" priority="540">
      <formula>R80="禁用語"</formula>
    </cfRule>
  </conditionalFormatting>
  <conditionalFormatting sqref="R80">
    <cfRule type="expression" dxfId="0" priority="541">
      <formula>R80="記得加副檔名"</formula>
    </cfRule>
  </conditionalFormatting>
  <conditionalFormatting sqref="R80">
    <cfRule type="expression" dxfId="3" priority="542">
      <formula>R80="OK"</formula>
    </cfRule>
  </conditionalFormatting>
  <conditionalFormatting sqref="N81">
    <cfRule type="expression" dxfId="0" priority="543">
      <formula>LENB(N81)/2&gt;8</formula>
    </cfRule>
  </conditionalFormatting>
  <conditionalFormatting sqref="R81">
    <cfRule type="expression" dxfId="0" priority="544">
      <formula>R81="超過"</formula>
    </cfRule>
  </conditionalFormatting>
  <conditionalFormatting sqref="R81">
    <cfRule type="expression" dxfId="0" priority="545">
      <formula>R81="禁用語"</formula>
    </cfRule>
  </conditionalFormatting>
  <conditionalFormatting sqref="R81">
    <cfRule type="expression" dxfId="0" priority="546">
      <formula>R81="記得加副檔名"</formula>
    </cfRule>
  </conditionalFormatting>
  <conditionalFormatting sqref="R81">
    <cfRule type="expression" dxfId="3" priority="547">
      <formula>R81="OK"</formula>
    </cfRule>
  </conditionalFormatting>
  <conditionalFormatting sqref="N82">
    <cfRule type="expression" dxfId="0" priority="548">
      <formula>LENB(N82)/2&gt;10</formula>
    </cfRule>
  </conditionalFormatting>
  <conditionalFormatting sqref="R82">
    <cfRule type="expression" dxfId="0" priority="549">
      <formula>R82="超過"</formula>
    </cfRule>
  </conditionalFormatting>
  <conditionalFormatting sqref="R82">
    <cfRule type="expression" dxfId="0" priority="550">
      <formula>R82="禁用語"</formula>
    </cfRule>
  </conditionalFormatting>
  <conditionalFormatting sqref="R82">
    <cfRule type="expression" dxfId="0" priority="551">
      <formula>R82="記得加副檔名"</formula>
    </cfRule>
  </conditionalFormatting>
  <conditionalFormatting sqref="R82">
    <cfRule type="expression" dxfId="3" priority="552">
      <formula>R82="OK"</formula>
    </cfRule>
  </conditionalFormatting>
  <conditionalFormatting sqref="D87">
    <cfRule type="expression" dxfId="0" priority="553">
      <formula>LENB(D87)/2&gt;8</formula>
    </cfRule>
  </conditionalFormatting>
  <conditionalFormatting sqref="G87">
    <cfRule type="expression" dxfId="0" priority="554">
      <formula>G87="超過"</formula>
    </cfRule>
  </conditionalFormatting>
  <conditionalFormatting sqref="G87">
    <cfRule type="expression" dxfId="0" priority="555">
      <formula>G87="禁用語"</formula>
    </cfRule>
  </conditionalFormatting>
  <conditionalFormatting sqref="G87">
    <cfRule type="expression" dxfId="0" priority="556">
      <formula>G87="記得加副檔名"</formula>
    </cfRule>
  </conditionalFormatting>
  <conditionalFormatting sqref="G87">
    <cfRule type="expression" dxfId="3" priority="557">
      <formula>G87="OK"</formula>
    </cfRule>
  </conditionalFormatting>
  <conditionalFormatting sqref="G88">
    <cfRule type="expression" dxfId="0" priority="558">
      <formula>G88="超過"</formula>
    </cfRule>
  </conditionalFormatting>
  <conditionalFormatting sqref="G88">
    <cfRule type="expression" dxfId="0" priority="559">
      <formula>G88="禁用語"</formula>
    </cfRule>
  </conditionalFormatting>
  <conditionalFormatting sqref="G88">
    <cfRule type="expression" dxfId="0" priority="560">
      <formula>G88="記得加副檔名"</formula>
    </cfRule>
  </conditionalFormatting>
  <conditionalFormatting sqref="G88">
    <cfRule type="expression" dxfId="3" priority="561">
      <formula>G88="OK"</formula>
    </cfRule>
  </conditionalFormatting>
  <conditionalFormatting sqref="D89">
    <cfRule type="expression" dxfId="0" priority="562">
      <formula>LENB(D89)/2&gt;8</formula>
    </cfRule>
  </conditionalFormatting>
  <conditionalFormatting sqref="G89">
    <cfRule type="expression" dxfId="0" priority="563">
      <formula>G89="超過"</formula>
    </cfRule>
  </conditionalFormatting>
  <conditionalFormatting sqref="G89">
    <cfRule type="expression" dxfId="0" priority="564">
      <formula>G89="禁用語"</formula>
    </cfRule>
  </conditionalFormatting>
  <conditionalFormatting sqref="G89">
    <cfRule type="expression" dxfId="0" priority="565">
      <formula>G89="記得加副檔名"</formula>
    </cfRule>
  </conditionalFormatting>
  <conditionalFormatting sqref="G89">
    <cfRule type="expression" dxfId="3" priority="566">
      <formula>G89="OK"</formula>
    </cfRule>
  </conditionalFormatting>
  <conditionalFormatting sqref="I87">
    <cfRule type="expression" dxfId="0" priority="567">
      <formula>LENB(I87)/2&gt;8</formula>
    </cfRule>
  </conditionalFormatting>
  <conditionalFormatting sqref="L87">
    <cfRule type="expression" dxfId="0" priority="568">
      <formula>L87="超過"</formula>
    </cfRule>
  </conditionalFormatting>
  <conditionalFormatting sqref="L87">
    <cfRule type="expression" dxfId="0" priority="569">
      <formula>L87="禁用語"</formula>
    </cfRule>
  </conditionalFormatting>
  <conditionalFormatting sqref="L87">
    <cfRule type="expression" dxfId="0" priority="570">
      <formula>L87="記得加副檔名"</formula>
    </cfRule>
  </conditionalFormatting>
  <conditionalFormatting sqref="L87">
    <cfRule type="expression" dxfId="3" priority="571">
      <formula>L87="OK"</formula>
    </cfRule>
  </conditionalFormatting>
  <conditionalFormatting sqref="L88">
    <cfRule type="expression" dxfId="0" priority="572">
      <formula>L88="超過"</formula>
    </cfRule>
  </conditionalFormatting>
  <conditionalFormatting sqref="L88">
    <cfRule type="expression" dxfId="0" priority="573">
      <formula>L88="禁用語"</formula>
    </cfRule>
  </conditionalFormatting>
  <conditionalFormatting sqref="L88">
    <cfRule type="expression" dxfId="0" priority="574">
      <formula>L88="記得加副檔名"</formula>
    </cfRule>
  </conditionalFormatting>
  <conditionalFormatting sqref="L88">
    <cfRule type="expression" dxfId="3" priority="575">
      <formula>L88="OK"</formula>
    </cfRule>
  </conditionalFormatting>
  <conditionalFormatting sqref="I89">
    <cfRule type="expression" dxfId="0" priority="576">
      <formula>LENB(I89)/2&gt;10</formula>
    </cfRule>
  </conditionalFormatting>
  <conditionalFormatting sqref="L89">
    <cfRule type="expression" dxfId="0" priority="577">
      <formula>L89="超過"</formula>
    </cfRule>
  </conditionalFormatting>
  <conditionalFormatting sqref="L89">
    <cfRule type="expression" dxfId="0" priority="578">
      <formula>L89="禁用語"</formula>
    </cfRule>
  </conditionalFormatting>
  <conditionalFormatting sqref="L89">
    <cfRule type="expression" dxfId="0" priority="579">
      <formula>L89="記得加副檔名"</formula>
    </cfRule>
  </conditionalFormatting>
  <conditionalFormatting sqref="L89">
    <cfRule type="expression" dxfId="3" priority="580">
      <formula>L89="OK"</formula>
    </cfRule>
  </conditionalFormatting>
  <conditionalFormatting sqref="N87">
    <cfRule type="expression" dxfId="0" priority="581">
      <formula>LENB(N87)/2&gt;8</formula>
    </cfRule>
  </conditionalFormatting>
  <conditionalFormatting sqref="R87">
    <cfRule type="expression" dxfId="0" priority="582">
      <formula>R87="超過"</formula>
    </cfRule>
  </conditionalFormatting>
  <conditionalFormatting sqref="R87">
    <cfRule type="expression" dxfId="0" priority="583">
      <formula>R87="禁用語"</formula>
    </cfRule>
  </conditionalFormatting>
  <conditionalFormatting sqref="R87">
    <cfRule type="expression" dxfId="0" priority="584">
      <formula>R87="記得加副檔名"</formula>
    </cfRule>
  </conditionalFormatting>
  <conditionalFormatting sqref="R87">
    <cfRule type="expression" dxfId="3" priority="585">
      <formula>R87="OK"</formula>
    </cfRule>
  </conditionalFormatting>
  <conditionalFormatting sqref="R88">
    <cfRule type="expression" dxfId="0" priority="586">
      <formula>R88="超過"</formula>
    </cfRule>
  </conditionalFormatting>
  <conditionalFormatting sqref="R88">
    <cfRule type="expression" dxfId="0" priority="587">
      <formula>R88="禁用語"</formula>
    </cfRule>
  </conditionalFormatting>
  <conditionalFormatting sqref="R88">
    <cfRule type="expression" dxfId="0" priority="588">
      <formula>R88="記得加副檔名"</formula>
    </cfRule>
  </conditionalFormatting>
  <conditionalFormatting sqref="R88">
    <cfRule type="expression" dxfId="3" priority="589">
      <formula>R88="OK"</formula>
    </cfRule>
  </conditionalFormatting>
  <conditionalFormatting sqref="D95">
    <cfRule type="expression" dxfId="0" priority="590">
      <formula>LENB(D95)/2&gt;8</formula>
    </cfRule>
  </conditionalFormatting>
  <conditionalFormatting sqref="G95">
    <cfRule type="expression" dxfId="0" priority="591">
      <formula>G95="超過"</formula>
    </cfRule>
  </conditionalFormatting>
  <conditionalFormatting sqref="G95">
    <cfRule type="expression" dxfId="0" priority="592">
      <formula>G95="禁用語"</formula>
    </cfRule>
  </conditionalFormatting>
  <conditionalFormatting sqref="G95">
    <cfRule type="expression" dxfId="0" priority="593">
      <formula>G95="記得加副檔名"</formula>
    </cfRule>
  </conditionalFormatting>
  <conditionalFormatting sqref="G95">
    <cfRule type="expression" dxfId="3" priority="594">
      <formula>G95="OK"</formula>
    </cfRule>
  </conditionalFormatting>
  <conditionalFormatting sqref="G96">
    <cfRule type="expression" dxfId="0" priority="595">
      <formula>G96="超過"</formula>
    </cfRule>
  </conditionalFormatting>
  <conditionalFormatting sqref="G96">
    <cfRule type="expression" dxfId="0" priority="596">
      <formula>G96="禁用語"</formula>
    </cfRule>
  </conditionalFormatting>
  <conditionalFormatting sqref="G96">
    <cfRule type="expression" dxfId="0" priority="597">
      <formula>G96="記得加副檔名"</formula>
    </cfRule>
  </conditionalFormatting>
  <conditionalFormatting sqref="G96">
    <cfRule type="expression" dxfId="3" priority="598">
      <formula>G96="OK"</formula>
    </cfRule>
  </conditionalFormatting>
  <conditionalFormatting sqref="D97">
    <cfRule type="expression" dxfId="0" priority="599">
      <formula>LENB(D97)/2&gt;4</formula>
    </cfRule>
  </conditionalFormatting>
  <conditionalFormatting sqref="G97">
    <cfRule type="expression" dxfId="0" priority="600">
      <formula>G97="超過"</formula>
    </cfRule>
  </conditionalFormatting>
  <conditionalFormatting sqref="G97">
    <cfRule type="expression" dxfId="0" priority="601">
      <formula>G97="禁用語"</formula>
    </cfRule>
  </conditionalFormatting>
  <conditionalFormatting sqref="G97">
    <cfRule type="expression" dxfId="0" priority="602">
      <formula>G97="記得加副檔名"</formula>
    </cfRule>
  </conditionalFormatting>
  <conditionalFormatting sqref="G97">
    <cfRule type="expression" dxfId="3" priority="603">
      <formula>G97="OK"</formula>
    </cfRule>
  </conditionalFormatting>
  <conditionalFormatting sqref="D98">
    <cfRule type="expression" dxfId="0" priority="604">
      <formula>LENB(D98)/2&gt;5</formula>
    </cfRule>
  </conditionalFormatting>
  <conditionalFormatting sqref="G98">
    <cfRule type="expression" dxfId="0" priority="605">
      <formula>G98="超過"</formula>
    </cfRule>
  </conditionalFormatting>
  <conditionalFormatting sqref="G98">
    <cfRule type="expression" dxfId="0" priority="606">
      <formula>G98="禁用語"</formula>
    </cfRule>
  </conditionalFormatting>
  <conditionalFormatting sqref="G98">
    <cfRule type="expression" dxfId="0" priority="607">
      <formula>G98="記得加副檔名"</formula>
    </cfRule>
  </conditionalFormatting>
  <conditionalFormatting sqref="G98">
    <cfRule type="expression" dxfId="3" priority="608">
      <formula>G98="OK"</formula>
    </cfRule>
  </conditionalFormatting>
  <conditionalFormatting sqref="D99">
    <cfRule type="expression" dxfId="0" priority="609">
      <formula>LENB(D99)/2&gt;3</formula>
    </cfRule>
  </conditionalFormatting>
  <conditionalFormatting sqref="G99">
    <cfRule type="expression" dxfId="0" priority="610">
      <formula>G99="超過"</formula>
    </cfRule>
  </conditionalFormatting>
  <conditionalFormatting sqref="G99">
    <cfRule type="expression" dxfId="0" priority="611">
      <formula>G99="禁用語"</formula>
    </cfRule>
  </conditionalFormatting>
  <conditionalFormatting sqref="G99">
    <cfRule type="expression" dxfId="0" priority="612">
      <formula>G99="記得加副檔名"</formula>
    </cfRule>
  </conditionalFormatting>
  <conditionalFormatting sqref="G99">
    <cfRule type="expression" dxfId="3" priority="613">
      <formula>G99="OK"</formula>
    </cfRule>
  </conditionalFormatting>
  <conditionalFormatting sqref="I95">
    <cfRule type="expression" dxfId="0" priority="614">
      <formula>LENB(I95)/2&gt;8</formula>
    </cfRule>
  </conditionalFormatting>
  <conditionalFormatting sqref="L95">
    <cfRule type="expression" dxfId="0" priority="615">
      <formula>L95="超過"</formula>
    </cfRule>
  </conditionalFormatting>
  <conditionalFormatting sqref="L95">
    <cfRule type="expression" dxfId="0" priority="616">
      <formula>L95="禁用語"</formula>
    </cfRule>
  </conditionalFormatting>
  <conditionalFormatting sqref="L95">
    <cfRule type="expression" dxfId="0" priority="617">
      <formula>L95="記得加副檔名"</formula>
    </cfRule>
  </conditionalFormatting>
  <conditionalFormatting sqref="L95">
    <cfRule type="expression" dxfId="3" priority="618">
      <formula>L95="OK"</formula>
    </cfRule>
  </conditionalFormatting>
  <conditionalFormatting sqref="L96">
    <cfRule type="expression" dxfId="0" priority="619">
      <formula>L96="超過"</formula>
    </cfRule>
  </conditionalFormatting>
  <conditionalFormatting sqref="L96">
    <cfRule type="expression" dxfId="0" priority="620">
      <formula>L96="禁用語"</formula>
    </cfRule>
  </conditionalFormatting>
  <conditionalFormatting sqref="L96">
    <cfRule type="expression" dxfId="0" priority="621">
      <formula>L96="記得加副檔名"</formula>
    </cfRule>
  </conditionalFormatting>
  <conditionalFormatting sqref="L96">
    <cfRule type="expression" dxfId="3" priority="622">
      <formula>L96="OK"</formula>
    </cfRule>
  </conditionalFormatting>
  <conditionalFormatting sqref="I97">
    <cfRule type="expression" dxfId="0" priority="623">
      <formula>LENB(I97)/2&gt;8</formula>
    </cfRule>
  </conditionalFormatting>
  <conditionalFormatting sqref="L97">
    <cfRule type="expression" dxfId="0" priority="624">
      <formula>L97="超過"</formula>
    </cfRule>
  </conditionalFormatting>
  <conditionalFormatting sqref="L97">
    <cfRule type="expression" dxfId="0" priority="625">
      <formula>L97="禁用語"</formula>
    </cfRule>
  </conditionalFormatting>
  <conditionalFormatting sqref="L97">
    <cfRule type="expression" dxfId="0" priority="626">
      <formula>L97="記得加副檔名"</formula>
    </cfRule>
  </conditionalFormatting>
  <conditionalFormatting sqref="L97">
    <cfRule type="expression" dxfId="3" priority="627">
      <formula>L97="OK"</formula>
    </cfRule>
  </conditionalFormatting>
  <conditionalFormatting sqref="I98">
    <cfRule type="expression" dxfId="0" priority="628">
      <formula>LENB(I98)/2&gt;3</formula>
    </cfRule>
  </conditionalFormatting>
  <conditionalFormatting sqref="L98">
    <cfRule type="expression" dxfId="0" priority="629">
      <formula>L98="超過"</formula>
    </cfRule>
  </conditionalFormatting>
  <conditionalFormatting sqref="L98">
    <cfRule type="expression" dxfId="0" priority="630">
      <formula>L98="禁用語"</formula>
    </cfRule>
  </conditionalFormatting>
  <conditionalFormatting sqref="L98">
    <cfRule type="expression" dxfId="0" priority="631">
      <formula>L98="記得加副檔名"</formula>
    </cfRule>
  </conditionalFormatting>
  <conditionalFormatting sqref="L98">
    <cfRule type="expression" dxfId="3" priority="632">
      <formula>L98="OK"</formula>
    </cfRule>
  </conditionalFormatting>
  <conditionalFormatting sqref="N95">
    <cfRule type="expression" dxfId="0" priority="633">
      <formula>LENB(N95)/2&gt;8</formula>
    </cfRule>
  </conditionalFormatting>
  <conditionalFormatting sqref="R95">
    <cfRule type="expression" dxfId="0" priority="634">
      <formula>R95="超過"</formula>
    </cfRule>
  </conditionalFormatting>
  <conditionalFormatting sqref="R95">
    <cfRule type="expression" dxfId="0" priority="635">
      <formula>R95="禁用語"</formula>
    </cfRule>
  </conditionalFormatting>
  <conditionalFormatting sqref="R95">
    <cfRule type="expression" dxfId="0" priority="636">
      <formula>R95="記得加副檔名"</formula>
    </cfRule>
  </conditionalFormatting>
  <conditionalFormatting sqref="R95">
    <cfRule type="expression" dxfId="3" priority="637">
      <formula>R95="OK"</formula>
    </cfRule>
  </conditionalFormatting>
  <conditionalFormatting sqref="R96">
    <cfRule type="expression" dxfId="0" priority="638">
      <formula>R96="超過"</formula>
    </cfRule>
  </conditionalFormatting>
  <conditionalFormatting sqref="R96">
    <cfRule type="expression" dxfId="0" priority="639">
      <formula>R96="禁用語"</formula>
    </cfRule>
  </conditionalFormatting>
  <conditionalFormatting sqref="R96">
    <cfRule type="expression" dxfId="0" priority="640">
      <formula>R96="記得加副檔名"</formula>
    </cfRule>
  </conditionalFormatting>
  <conditionalFormatting sqref="R96">
    <cfRule type="expression" dxfId="3" priority="641">
      <formula>R96="OK"</formula>
    </cfRule>
  </conditionalFormatting>
  <conditionalFormatting sqref="N97">
    <cfRule type="expression" dxfId="0" priority="642">
      <formula>LENB(N97)/2&gt;10</formula>
    </cfRule>
  </conditionalFormatting>
  <conditionalFormatting sqref="R97">
    <cfRule type="expression" dxfId="0" priority="643">
      <formula>R97="超過"</formula>
    </cfRule>
  </conditionalFormatting>
  <conditionalFormatting sqref="R97">
    <cfRule type="expression" dxfId="0" priority="644">
      <formula>R97="禁用語"</formula>
    </cfRule>
  </conditionalFormatting>
  <conditionalFormatting sqref="R97">
    <cfRule type="expression" dxfId="0" priority="645">
      <formula>R97="記得加副檔名"</formula>
    </cfRule>
  </conditionalFormatting>
  <conditionalFormatting sqref="R97">
    <cfRule type="expression" dxfId="3" priority="646">
      <formula>R97="OK"</formula>
    </cfRule>
  </conditionalFormatting>
  <conditionalFormatting sqref="N98">
    <cfRule type="expression" dxfId="0" priority="647">
      <formula>LENB(N98)/2&gt;3</formula>
    </cfRule>
  </conditionalFormatting>
  <conditionalFormatting sqref="R98">
    <cfRule type="expression" dxfId="0" priority="648">
      <formula>R98="超過"</formula>
    </cfRule>
  </conditionalFormatting>
  <conditionalFormatting sqref="R98">
    <cfRule type="expression" dxfId="0" priority="649">
      <formula>R98="禁用語"</formula>
    </cfRule>
  </conditionalFormatting>
  <conditionalFormatting sqref="R98">
    <cfRule type="expression" dxfId="0" priority="650">
      <formula>R98="記得加副檔名"</formula>
    </cfRule>
  </conditionalFormatting>
  <conditionalFormatting sqref="R98">
    <cfRule type="expression" dxfId="3" priority="651">
      <formula>R98="OK"</formula>
    </cfRule>
  </conditionalFormatting>
  <conditionalFormatting sqref="D103">
    <cfRule type="expression" dxfId="0" priority="652">
      <formula>LENB(D103)/2&gt;8</formula>
    </cfRule>
  </conditionalFormatting>
  <conditionalFormatting sqref="G103">
    <cfRule type="expression" dxfId="0" priority="653">
      <formula>G103="超過"</formula>
    </cfRule>
  </conditionalFormatting>
  <conditionalFormatting sqref="G103">
    <cfRule type="expression" dxfId="0" priority="654">
      <formula>G103="禁用語"</formula>
    </cfRule>
  </conditionalFormatting>
  <conditionalFormatting sqref="G103">
    <cfRule type="expression" dxfId="0" priority="655">
      <formula>G103="記得加副檔名"</formula>
    </cfRule>
  </conditionalFormatting>
  <conditionalFormatting sqref="G103">
    <cfRule type="expression" dxfId="3" priority="656">
      <formula>G103="OK"</formula>
    </cfRule>
  </conditionalFormatting>
  <conditionalFormatting sqref="G104">
    <cfRule type="expression" dxfId="0" priority="657">
      <formula>G104="超過"</formula>
    </cfRule>
  </conditionalFormatting>
  <conditionalFormatting sqref="G104">
    <cfRule type="expression" dxfId="0" priority="658">
      <formula>G104="禁用語"</formula>
    </cfRule>
  </conditionalFormatting>
  <conditionalFormatting sqref="G104">
    <cfRule type="expression" dxfId="0" priority="659">
      <formula>G104="記得加副檔名"</formula>
    </cfRule>
  </conditionalFormatting>
  <conditionalFormatting sqref="G104">
    <cfRule type="expression" dxfId="3" priority="660">
      <formula>G104="OK"</formula>
    </cfRule>
  </conditionalFormatting>
  <conditionalFormatting sqref="D105">
    <cfRule type="expression" dxfId="0" priority="661">
      <formula>LENB(D105)/2&gt;3</formula>
    </cfRule>
  </conditionalFormatting>
  <conditionalFormatting sqref="G105">
    <cfRule type="expression" dxfId="0" priority="662">
      <formula>G105="超過"</formula>
    </cfRule>
  </conditionalFormatting>
  <conditionalFormatting sqref="G105">
    <cfRule type="expression" dxfId="0" priority="663">
      <formula>G105="禁用語"</formula>
    </cfRule>
  </conditionalFormatting>
  <conditionalFormatting sqref="G105">
    <cfRule type="expression" dxfId="0" priority="664">
      <formula>G105="記得加副檔名"</formula>
    </cfRule>
  </conditionalFormatting>
  <conditionalFormatting sqref="G105">
    <cfRule type="expression" dxfId="3" priority="665">
      <formula>G105="OK"</formula>
    </cfRule>
  </conditionalFormatting>
  <conditionalFormatting sqref="I103">
    <cfRule type="expression" dxfId="0" priority="666">
      <formula>LENB(I103)/2&gt;8</formula>
    </cfRule>
  </conditionalFormatting>
  <conditionalFormatting sqref="L103">
    <cfRule type="expression" dxfId="0" priority="667">
      <formula>L103="超過"</formula>
    </cfRule>
  </conditionalFormatting>
  <conditionalFormatting sqref="L103">
    <cfRule type="expression" dxfId="0" priority="668">
      <formula>L103="禁用語"</formula>
    </cfRule>
  </conditionalFormatting>
  <conditionalFormatting sqref="L103">
    <cfRule type="expression" dxfId="0" priority="669">
      <formula>L103="記得加副檔名"</formula>
    </cfRule>
  </conditionalFormatting>
  <conditionalFormatting sqref="L103">
    <cfRule type="expression" dxfId="3" priority="670">
      <formula>L103="OK"</formula>
    </cfRule>
  </conditionalFormatting>
  <conditionalFormatting sqref="L104">
    <cfRule type="expression" dxfId="0" priority="671">
      <formula>L104="超過"</formula>
    </cfRule>
  </conditionalFormatting>
  <conditionalFormatting sqref="L104">
    <cfRule type="expression" dxfId="0" priority="672">
      <formula>L104="禁用語"</formula>
    </cfRule>
  </conditionalFormatting>
  <conditionalFormatting sqref="L104">
    <cfRule type="expression" dxfId="0" priority="673">
      <formula>L104="記得加副檔名"</formula>
    </cfRule>
  </conditionalFormatting>
  <conditionalFormatting sqref="L104">
    <cfRule type="expression" dxfId="3" priority="674">
      <formula>L104="OK"</formula>
    </cfRule>
  </conditionalFormatting>
  <conditionalFormatting sqref="I105:I106">
    <cfRule type="expression" dxfId="0" priority="675">
      <formula>LENB(I105)/2&gt;4</formula>
    </cfRule>
  </conditionalFormatting>
  <conditionalFormatting sqref="L105:L106">
    <cfRule type="expression" dxfId="0" priority="676">
      <formula>L105="超過"</formula>
    </cfRule>
  </conditionalFormatting>
  <conditionalFormatting sqref="L105:L106">
    <cfRule type="expression" dxfId="0" priority="677">
      <formula>L105="禁用語"</formula>
    </cfRule>
  </conditionalFormatting>
  <conditionalFormatting sqref="L105:L106">
    <cfRule type="expression" dxfId="0" priority="678">
      <formula>L105="記得加副檔名"</formula>
    </cfRule>
  </conditionalFormatting>
  <conditionalFormatting sqref="L105:L106">
    <cfRule type="expression" dxfId="3" priority="679">
      <formula>L105="OK"</formula>
    </cfRule>
  </conditionalFormatting>
  <conditionalFormatting sqref="I107">
    <cfRule type="expression" dxfId="0" priority="680">
      <formula>LENB(I107)/2&gt;5</formula>
    </cfRule>
  </conditionalFormatting>
  <conditionalFormatting sqref="L107">
    <cfRule type="expression" dxfId="0" priority="681">
      <formula>L107="超過"</formula>
    </cfRule>
  </conditionalFormatting>
  <conditionalFormatting sqref="L107">
    <cfRule type="expression" dxfId="0" priority="682">
      <formula>L107="禁用語"</formula>
    </cfRule>
  </conditionalFormatting>
  <conditionalFormatting sqref="L107">
    <cfRule type="expression" dxfId="0" priority="683">
      <formula>L107="記得加副檔名"</formula>
    </cfRule>
  </conditionalFormatting>
  <conditionalFormatting sqref="L107">
    <cfRule type="expression" dxfId="3" priority="684">
      <formula>L107="OK"</formula>
    </cfRule>
  </conditionalFormatting>
  <conditionalFormatting sqref="N103">
    <cfRule type="expression" dxfId="0" priority="685">
      <formula>LENB(N103)/2&gt;8</formula>
    </cfRule>
  </conditionalFormatting>
  <conditionalFormatting sqref="R103">
    <cfRule type="expression" dxfId="0" priority="686">
      <formula>R103="超過"</formula>
    </cfRule>
  </conditionalFormatting>
  <conditionalFormatting sqref="R103">
    <cfRule type="expression" dxfId="0" priority="687">
      <formula>R103="禁用語"</formula>
    </cfRule>
  </conditionalFormatting>
  <conditionalFormatting sqref="R103">
    <cfRule type="expression" dxfId="0" priority="688">
      <formula>R103="記得加副檔名"</formula>
    </cfRule>
  </conditionalFormatting>
  <conditionalFormatting sqref="R103">
    <cfRule type="expression" dxfId="3" priority="689">
      <formula>R103="OK"</formula>
    </cfRule>
  </conditionalFormatting>
  <conditionalFormatting sqref="R104">
    <cfRule type="expression" dxfId="0" priority="690">
      <formula>R104="超過"</formula>
    </cfRule>
  </conditionalFormatting>
  <conditionalFormatting sqref="R104">
    <cfRule type="expression" dxfId="0" priority="691">
      <formula>R104="禁用語"</formula>
    </cfRule>
  </conditionalFormatting>
  <conditionalFormatting sqref="R104">
    <cfRule type="expression" dxfId="0" priority="692">
      <formula>R104="記得加副檔名"</formula>
    </cfRule>
  </conditionalFormatting>
  <conditionalFormatting sqref="R104">
    <cfRule type="expression" dxfId="3" priority="693">
      <formula>R104="OK"</formula>
    </cfRule>
  </conditionalFormatting>
  <conditionalFormatting sqref="N105:N106">
    <cfRule type="expression" dxfId="0" priority="694">
      <formula>LENB(N105)/2&gt;4</formula>
    </cfRule>
  </conditionalFormatting>
  <conditionalFormatting sqref="R105:R106">
    <cfRule type="expression" dxfId="0" priority="695">
      <formula>R105="超過"</formula>
    </cfRule>
  </conditionalFormatting>
  <conditionalFormatting sqref="R105:R106">
    <cfRule type="expression" dxfId="0" priority="696">
      <formula>R105="禁用語"</formula>
    </cfRule>
  </conditionalFormatting>
  <conditionalFormatting sqref="R105:R106">
    <cfRule type="expression" dxfId="0" priority="697">
      <formula>R105="記得加副檔名"</formula>
    </cfRule>
  </conditionalFormatting>
  <conditionalFormatting sqref="R105:R106">
    <cfRule type="expression" dxfId="3" priority="698">
      <formula>R105="OK"</formula>
    </cfRule>
  </conditionalFormatting>
  <conditionalFormatting sqref="N107">
    <cfRule type="expression" dxfId="0" priority="699">
      <formula>LENB(N107)/2&gt;5</formula>
    </cfRule>
  </conditionalFormatting>
  <conditionalFormatting sqref="R107">
    <cfRule type="expression" dxfId="0" priority="700">
      <formula>R107="超過"</formula>
    </cfRule>
  </conditionalFormatting>
  <conditionalFormatting sqref="R107">
    <cfRule type="expression" dxfId="0" priority="701">
      <formula>R107="禁用語"</formula>
    </cfRule>
  </conditionalFormatting>
  <conditionalFormatting sqref="R107">
    <cfRule type="expression" dxfId="0" priority="702">
      <formula>R107="記得加副檔名"</formula>
    </cfRule>
  </conditionalFormatting>
  <conditionalFormatting sqref="R107">
    <cfRule type="expression" dxfId="3" priority="703">
      <formula>R107="OK"</formula>
    </cfRule>
  </conditionalFormatting>
  <conditionalFormatting sqref="N107:N108">
    <cfRule type="expression" dxfId="0" priority="704">
      <formula>LENB(N107)/2&gt;5</formula>
    </cfRule>
  </conditionalFormatting>
  <conditionalFormatting sqref="R107:R108">
    <cfRule type="expression" dxfId="0" priority="705">
      <formula>R107="超過"</formula>
    </cfRule>
  </conditionalFormatting>
  <conditionalFormatting sqref="R107:R108">
    <cfRule type="expression" dxfId="0" priority="706">
      <formula>R107="禁用語"</formula>
    </cfRule>
  </conditionalFormatting>
  <conditionalFormatting sqref="R107:R108">
    <cfRule type="expression" dxfId="0" priority="707">
      <formula>R107="記得加副檔名"</formula>
    </cfRule>
  </conditionalFormatting>
  <conditionalFormatting sqref="R107:R108">
    <cfRule type="expression" dxfId="3" priority="708">
      <formula>R107="OK"</formula>
    </cfRule>
  </conditionalFormatting>
  <conditionalFormatting sqref="D112">
    <cfRule type="expression" dxfId="0" priority="709">
      <formula>LENB(D112)/2&gt;8</formula>
    </cfRule>
  </conditionalFormatting>
  <conditionalFormatting sqref="G112">
    <cfRule type="expression" dxfId="0" priority="710">
      <formula>G112="超過"</formula>
    </cfRule>
  </conditionalFormatting>
  <conditionalFormatting sqref="G112">
    <cfRule type="expression" dxfId="0" priority="711">
      <formula>G112="禁用語"</formula>
    </cfRule>
  </conditionalFormatting>
  <conditionalFormatting sqref="G112">
    <cfRule type="expression" dxfId="0" priority="712">
      <formula>G112="記得加副檔名"</formula>
    </cfRule>
  </conditionalFormatting>
  <conditionalFormatting sqref="G112">
    <cfRule type="expression" dxfId="3" priority="713">
      <formula>G112="OK"</formula>
    </cfRule>
  </conditionalFormatting>
  <conditionalFormatting sqref="G113">
    <cfRule type="expression" dxfId="0" priority="714">
      <formula>G113="超過"</formula>
    </cfRule>
  </conditionalFormatting>
  <conditionalFormatting sqref="G113">
    <cfRule type="expression" dxfId="0" priority="715">
      <formula>G113="禁用語"</formula>
    </cfRule>
  </conditionalFormatting>
  <conditionalFormatting sqref="G113">
    <cfRule type="expression" dxfId="0" priority="716">
      <formula>G113="記得加副檔名"</formula>
    </cfRule>
  </conditionalFormatting>
  <conditionalFormatting sqref="G113">
    <cfRule type="expression" dxfId="3" priority="717">
      <formula>G113="OK"</formula>
    </cfRule>
  </conditionalFormatting>
  <conditionalFormatting sqref="D114:D115">
    <cfRule type="expression" dxfId="0" priority="718">
      <formula>LENB(D114)/2&gt;4</formula>
    </cfRule>
  </conditionalFormatting>
  <conditionalFormatting sqref="G114:G115">
    <cfRule type="expression" dxfId="0" priority="719">
      <formula>G114="超過"</formula>
    </cfRule>
  </conditionalFormatting>
  <conditionalFormatting sqref="G114:G115">
    <cfRule type="expression" dxfId="0" priority="720">
      <formula>G114="禁用語"</formula>
    </cfRule>
  </conditionalFormatting>
  <conditionalFormatting sqref="G114:G115">
    <cfRule type="expression" dxfId="0" priority="721">
      <formula>G114="記得加副檔名"</formula>
    </cfRule>
  </conditionalFormatting>
  <conditionalFormatting sqref="G114:G115">
    <cfRule type="expression" dxfId="3" priority="722">
      <formula>G114="OK"</formula>
    </cfRule>
  </conditionalFormatting>
  <conditionalFormatting sqref="D115:D116">
    <cfRule type="expression" dxfId="0" priority="723">
      <formula>LENB(D115)/2&gt;5</formula>
    </cfRule>
  </conditionalFormatting>
  <conditionalFormatting sqref="G115:G116">
    <cfRule type="expression" dxfId="0" priority="724">
      <formula>G115="超過"</formula>
    </cfRule>
  </conditionalFormatting>
  <conditionalFormatting sqref="G115:G116">
    <cfRule type="expression" dxfId="0" priority="725">
      <formula>G115="禁用語"</formula>
    </cfRule>
  </conditionalFormatting>
  <conditionalFormatting sqref="G115:G116">
    <cfRule type="expression" dxfId="0" priority="726">
      <formula>G115="記得加副檔名"</formula>
    </cfRule>
  </conditionalFormatting>
  <conditionalFormatting sqref="G115:G116">
    <cfRule type="expression" dxfId="3" priority="727">
      <formula>G115="OK"</formula>
    </cfRule>
  </conditionalFormatting>
  <conditionalFormatting sqref="I112">
    <cfRule type="expression" dxfId="0" priority="728">
      <formula>LENB(I112)/2&gt;8</formula>
    </cfRule>
  </conditionalFormatting>
  <conditionalFormatting sqref="L112">
    <cfRule type="expression" dxfId="0" priority="729">
      <formula>L112="超過"</formula>
    </cfRule>
  </conditionalFormatting>
  <conditionalFormatting sqref="L112">
    <cfRule type="expression" dxfId="0" priority="730">
      <formula>L112="禁用語"</formula>
    </cfRule>
  </conditionalFormatting>
  <conditionalFormatting sqref="L112">
    <cfRule type="expression" dxfId="0" priority="731">
      <formula>L112="記得加副檔名"</formula>
    </cfRule>
  </conditionalFormatting>
  <conditionalFormatting sqref="L112">
    <cfRule type="expression" dxfId="3" priority="732">
      <formula>L112="OK"</formula>
    </cfRule>
  </conditionalFormatting>
  <conditionalFormatting sqref="L113">
    <cfRule type="expression" dxfId="0" priority="733">
      <formula>L113="超過"</formula>
    </cfRule>
  </conditionalFormatting>
  <conditionalFormatting sqref="L113">
    <cfRule type="expression" dxfId="0" priority="734">
      <formula>L113="禁用語"</formula>
    </cfRule>
  </conditionalFormatting>
  <conditionalFormatting sqref="L113">
    <cfRule type="expression" dxfId="0" priority="735">
      <formula>L113="記得加副檔名"</formula>
    </cfRule>
  </conditionalFormatting>
  <conditionalFormatting sqref="L113">
    <cfRule type="expression" dxfId="3" priority="736">
      <formula>L113="OK"</formula>
    </cfRule>
  </conditionalFormatting>
  <conditionalFormatting sqref="I114:I115">
    <cfRule type="expression" dxfId="0" priority="737">
      <formula>LENB(I114)/2&gt;4</formula>
    </cfRule>
  </conditionalFormatting>
  <conditionalFormatting sqref="L114:L115">
    <cfRule type="expression" dxfId="0" priority="738">
      <formula>L114="超過"</formula>
    </cfRule>
  </conditionalFormatting>
  <conditionalFormatting sqref="L114:L115">
    <cfRule type="expression" dxfId="0" priority="739">
      <formula>L114="禁用語"</formula>
    </cfRule>
  </conditionalFormatting>
  <conditionalFormatting sqref="L114:L115">
    <cfRule type="expression" dxfId="0" priority="740">
      <formula>L114="記得加副檔名"</formula>
    </cfRule>
  </conditionalFormatting>
  <conditionalFormatting sqref="L114:L115">
    <cfRule type="expression" dxfId="3" priority="741">
      <formula>L114="OK"</formula>
    </cfRule>
  </conditionalFormatting>
  <conditionalFormatting sqref="I115:I116">
    <cfRule type="expression" dxfId="0" priority="742">
      <formula>LENB(I115)/2&gt;5</formula>
    </cfRule>
  </conditionalFormatting>
  <conditionalFormatting sqref="L115:L116">
    <cfRule type="expression" dxfId="0" priority="743">
      <formula>L115="超過"</formula>
    </cfRule>
  </conditionalFormatting>
  <conditionalFormatting sqref="L115:L116">
    <cfRule type="expression" dxfId="0" priority="744">
      <formula>L115="禁用語"</formula>
    </cfRule>
  </conditionalFormatting>
  <conditionalFormatting sqref="L115:L116">
    <cfRule type="expression" dxfId="0" priority="745">
      <formula>L115="記得加副檔名"</formula>
    </cfRule>
  </conditionalFormatting>
  <conditionalFormatting sqref="L115:L116">
    <cfRule type="expression" dxfId="3" priority="746">
      <formula>L115="OK"</formula>
    </cfRule>
  </conditionalFormatting>
  <conditionalFormatting sqref="I116:I117">
    <cfRule type="expression" dxfId="0" priority="747">
      <formula>LENB(I116)/2&gt;3</formula>
    </cfRule>
  </conditionalFormatting>
  <conditionalFormatting sqref="L116:L117">
    <cfRule type="expression" dxfId="0" priority="748">
      <formula>L116="超過"</formula>
    </cfRule>
  </conditionalFormatting>
  <conditionalFormatting sqref="L116:L117">
    <cfRule type="expression" dxfId="0" priority="749">
      <formula>L116="禁用語"</formula>
    </cfRule>
  </conditionalFormatting>
  <conditionalFormatting sqref="L116:L117">
    <cfRule type="expression" dxfId="0" priority="750">
      <formula>L116="記得加副檔名"</formula>
    </cfRule>
  </conditionalFormatting>
  <conditionalFormatting sqref="L116:L117">
    <cfRule type="expression" dxfId="3" priority="751">
      <formula>L116="OK"</formula>
    </cfRule>
  </conditionalFormatting>
  <conditionalFormatting sqref="D121">
    <cfRule type="expression" dxfId="0" priority="752">
      <formula>LENB(D121)/2&gt;8</formula>
    </cfRule>
  </conditionalFormatting>
  <conditionalFormatting sqref="J121">
    <cfRule type="expression" dxfId="0" priority="753">
      <formula>J121="超過"</formula>
    </cfRule>
  </conditionalFormatting>
  <conditionalFormatting sqref="J121">
    <cfRule type="expression" dxfId="0" priority="754">
      <formula>J121="禁用語"</formula>
    </cfRule>
  </conditionalFormatting>
  <conditionalFormatting sqref="J121">
    <cfRule type="expression" dxfId="0" priority="755">
      <formula>J121="記得加副檔名"</formula>
    </cfRule>
  </conditionalFormatting>
  <conditionalFormatting sqref="J121">
    <cfRule type="expression" dxfId="3" priority="756">
      <formula>J121="OK"</formula>
    </cfRule>
  </conditionalFormatting>
  <conditionalFormatting sqref="J122">
    <cfRule type="expression" dxfId="0" priority="757">
      <formula>J122="超過"</formula>
    </cfRule>
  </conditionalFormatting>
  <conditionalFormatting sqref="J122">
    <cfRule type="expression" dxfId="0" priority="758">
      <formula>J122="禁用語"</formula>
    </cfRule>
  </conditionalFormatting>
  <conditionalFormatting sqref="J122">
    <cfRule type="expression" dxfId="0" priority="759">
      <formula>J122="記得加副檔名"</formula>
    </cfRule>
  </conditionalFormatting>
  <conditionalFormatting sqref="J122">
    <cfRule type="expression" dxfId="3" priority="760">
      <formula>J122="OK"</formula>
    </cfRule>
  </conditionalFormatting>
  <conditionalFormatting sqref="J123">
    <cfRule type="expression" dxfId="0" priority="761">
      <formula>J123="超過"</formula>
    </cfRule>
  </conditionalFormatting>
  <conditionalFormatting sqref="J123">
    <cfRule type="expression" dxfId="0" priority="762">
      <formula>J123="禁用語"</formula>
    </cfRule>
  </conditionalFormatting>
  <conditionalFormatting sqref="J123">
    <cfRule type="expression" dxfId="0" priority="763">
      <formula>J123="記得加副檔名"</formula>
    </cfRule>
  </conditionalFormatting>
  <conditionalFormatting sqref="J123">
    <cfRule type="expression" dxfId="3" priority="764">
      <formula>J123="OK"</formula>
    </cfRule>
  </conditionalFormatting>
  <conditionalFormatting sqref="D124">
    <cfRule type="expression" dxfId="0" priority="765">
      <formula>LENB(D124)/2&gt;12</formula>
    </cfRule>
  </conditionalFormatting>
  <conditionalFormatting sqref="J124">
    <cfRule type="expression" dxfId="0" priority="766">
      <formula>J124="超過"</formula>
    </cfRule>
  </conditionalFormatting>
  <conditionalFormatting sqref="J124">
    <cfRule type="expression" dxfId="0" priority="767">
      <formula>J124="禁用語"</formula>
    </cfRule>
  </conditionalFormatting>
  <conditionalFormatting sqref="J124">
    <cfRule type="expression" dxfId="0" priority="768">
      <formula>J124="記得加副檔名"</formula>
    </cfRule>
  </conditionalFormatting>
  <conditionalFormatting sqref="J124">
    <cfRule type="expression" dxfId="3" priority="769">
      <formula>J124="OK"</formula>
    </cfRule>
  </conditionalFormatting>
  <conditionalFormatting sqref="D125">
    <cfRule type="expression" dxfId="0" priority="770">
      <formula>LENB(D125)/2&gt;16</formula>
    </cfRule>
  </conditionalFormatting>
  <conditionalFormatting sqref="J125">
    <cfRule type="expression" dxfId="0" priority="771">
      <formula>J125="超過"</formula>
    </cfRule>
  </conditionalFormatting>
  <conditionalFormatting sqref="J125">
    <cfRule type="expression" dxfId="0" priority="772">
      <formula>J125="禁用語"</formula>
    </cfRule>
  </conditionalFormatting>
  <conditionalFormatting sqref="J125">
    <cfRule type="expression" dxfId="0" priority="773">
      <formula>J125="記得加副檔名"</formula>
    </cfRule>
  </conditionalFormatting>
  <conditionalFormatting sqref="J125">
    <cfRule type="expression" dxfId="3" priority="774">
      <formula>J125="OK"</formula>
    </cfRule>
  </conditionalFormatting>
  <conditionalFormatting sqref="L121">
    <cfRule type="expression" dxfId="0" priority="775">
      <formula>LENB(L121)/2&gt;8</formula>
    </cfRule>
  </conditionalFormatting>
  <conditionalFormatting sqref="R121">
    <cfRule type="expression" dxfId="0" priority="776">
      <formula>R121="超過"</formula>
    </cfRule>
  </conditionalFormatting>
  <conditionalFormatting sqref="R121">
    <cfRule type="expression" dxfId="0" priority="777">
      <formula>R121="禁用語"</formula>
    </cfRule>
  </conditionalFormatting>
  <conditionalFormatting sqref="R121">
    <cfRule type="expression" dxfId="0" priority="778">
      <formula>R121="記得加副檔名"</formula>
    </cfRule>
  </conditionalFormatting>
  <conditionalFormatting sqref="R121">
    <cfRule type="expression" dxfId="3" priority="779">
      <formula>R121="OK"</formula>
    </cfRule>
  </conditionalFormatting>
  <conditionalFormatting sqref="R122">
    <cfRule type="expression" dxfId="0" priority="780">
      <formula>R122="超過"</formula>
    </cfRule>
  </conditionalFormatting>
  <conditionalFormatting sqref="R122">
    <cfRule type="expression" dxfId="0" priority="781">
      <formula>R122="禁用語"</formula>
    </cfRule>
  </conditionalFormatting>
  <conditionalFormatting sqref="R122">
    <cfRule type="expression" dxfId="0" priority="782">
      <formula>R122="記得加副檔名"</formula>
    </cfRule>
  </conditionalFormatting>
  <conditionalFormatting sqref="R122">
    <cfRule type="expression" dxfId="3" priority="783">
      <formula>R122="OK"</formula>
    </cfRule>
  </conditionalFormatting>
  <conditionalFormatting sqref="R123">
    <cfRule type="expression" dxfId="0" priority="784">
      <formula>R123="超過"</formula>
    </cfRule>
  </conditionalFormatting>
  <conditionalFormatting sqref="R123">
    <cfRule type="expression" dxfId="0" priority="785">
      <formula>R123="禁用語"</formula>
    </cfRule>
  </conditionalFormatting>
  <conditionalFormatting sqref="R123">
    <cfRule type="expression" dxfId="0" priority="786">
      <formula>R123="記得加副檔名"</formula>
    </cfRule>
  </conditionalFormatting>
  <conditionalFormatting sqref="R123">
    <cfRule type="expression" dxfId="3" priority="787">
      <formula>R123="OK"</formula>
    </cfRule>
  </conditionalFormatting>
  <conditionalFormatting sqref="L124">
    <cfRule type="expression" dxfId="0" priority="788">
      <formula>LENB(L124)/2&gt;12</formula>
    </cfRule>
  </conditionalFormatting>
  <conditionalFormatting sqref="R124">
    <cfRule type="expression" dxfId="0" priority="789">
      <formula>R124="超過"</formula>
    </cfRule>
  </conditionalFormatting>
  <conditionalFormatting sqref="R124">
    <cfRule type="expression" dxfId="0" priority="790">
      <formula>R124="禁用語"</formula>
    </cfRule>
  </conditionalFormatting>
  <conditionalFormatting sqref="R124">
    <cfRule type="expression" dxfId="0" priority="791">
      <formula>R124="記得加副檔名"</formula>
    </cfRule>
  </conditionalFormatting>
  <conditionalFormatting sqref="R124">
    <cfRule type="expression" dxfId="3" priority="792">
      <formula>R124="OK"</formula>
    </cfRule>
  </conditionalFormatting>
  <conditionalFormatting sqref="D129">
    <cfRule type="expression" dxfId="0" priority="793">
      <formula>LENB(D129)/2&gt;8</formula>
    </cfRule>
  </conditionalFormatting>
  <conditionalFormatting sqref="J129">
    <cfRule type="expression" dxfId="0" priority="794">
      <formula>J129="超過"</formula>
    </cfRule>
  </conditionalFormatting>
  <conditionalFormatting sqref="J129">
    <cfRule type="expression" dxfId="0" priority="795">
      <formula>J129="禁用語"</formula>
    </cfRule>
  </conditionalFormatting>
  <conditionalFormatting sqref="J129">
    <cfRule type="expression" dxfId="0" priority="796">
      <formula>J129="記得加副檔名"</formula>
    </cfRule>
  </conditionalFormatting>
  <conditionalFormatting sqref="J129">
    <cfRule type="expression" dxfId="3" priority="797">
      <formula>J129="OK"</formula>
    </cfRule>
  </conditionalFormatting>
  <conditionalFormatting sqref="J130">
    <cfRule type="expression" dxfId="0" priority="798">
      <formula>J130="超過"</formula>
    </cfRule>
  </conditionalFormatting>
  <conditionalFormatting sqref="J130">
    <cfRule type="expression" dxfId="0" priority="799">
      <formula>J130="禁用語"</formula>
    </cfRule>
  </conditionalFormatting>
  <conditionalFormatting sqref="J130">
    <cfRule type="expression" dxfId="0" priority="800">
      <formula>J130="記得加副檔名"</formula>
    </cfRule>
  </conditionalFormatting>
  <conditionalFormatting sqref="J130">
    <cfRule type="expression" dxfId="3" priority="801">
      <formula>J130="OK"</formula>
    </cfRule>
  </conditionalFormatting>
  <conditionalFormatting sqref="J131">
    <cfRule type="expression" dxfId="0" priority="802">
      <formula>J131="超過"</formula>
    </cfRule>
  </conditionalFormatting>
  <conditionalFormatting sqref="J131">
    <cfRule type="expression" dxfId="0" priority="803">
      <formula>J131="禁用語"</formula>
    </cfRule>
  </conditionalFormatting>
  <conditionalFormatting sqref="J131">
    <cfRule type="expression" dxfId="0" priority="804">
      <formula>J131="記得加副檔名"</formula>
    </cfRule>
  </conditionalFormatting>
  <conditionalFormatting sqref="J131">
    <cfRule type="expression" dxfId="3" priority="805">
      <formula>J131="OK"</formula>
    </cfRule>
  </conditionalFormatting>
  <conditionalFormatting sqref="D132">
    <cfRule type="expression" dxfId="0" priority="806">
      <formula>LENB(D132)/2&gt;16</formula>
    </cfRule>
  </conditionalFormatting>
  <conditionalFormatting sqref="J132">
    <cfRule type="expression" dxfId="0" priority="807">
      <formula>J132="超過"</formula>
    </cfRule>
  </conditionalFormatting>
  <conditionalFormatting sqref="J132">
    <cfRule type="expression" dxfId="0" priority="808">
      <formula>J132="禁用語"</formula>
    </cfRule>
  </conditionalFormatting>
  <conditionalFormatting sqref="J132">
    <cfRule type="expression" dxfId="0" priority="809">
      <formula>J132="記得加副檔名"</formula>
    </cfRule>
  </conditionalFormatting>
  <conditionalFormatting sqref="J132">
    <cfRule type="expression" dxfId="3" priority="810">
      <formula>J132="OK"</formula>
    </cfRule>
  </conditionalFormatting>
  <conditionalFormatting sqref="L129">
    <cfRule type="expression" dxfId="0" priority="811">
      <formula>LENB(L129)/2&gt;8</formula>
    </cfRule>
  </conditionalFormatting>
  <conditionalFormatting sqref="R129">
    <cfRule type="expression" dxfId="0" priority="812">
      <formula>R129="超過"</formula>
    </cfRule>
  </conditionalFormatting>
  <conditionalFormatting sqref="R129">
    <cfRule type="expression" dxfId="0" priority="813">
      <formula>R129="禁用語"</formula>
    </cfRule>
  </conditionalFormatting>
  <conditionalFormatting sqref="R129">
    <cfRule type="expression" dxfId="0" priority="814">
      <formula>R129="記得加副檔名"</formula>
    </cfRule>
  </conditionalFormatting>
  <conditionalFormatting sqref="R129">
    <cfRule type="expression" dxfId="3" priority="815">
      <formula>R129="OK"</formula>
    </cfRule>
  </conditionalFormatting>
  <conditionalFormatting sqref="R130">
    <cfRule type="expression" dxfId="0" priority="816">
      <formula>R130="超過"</formula>
    </cfRule>
  </conditionalFormatting>
  <conditionalFormatting sqref="R130">
    <cfRule type="expression" dxfId="0" priority="817">
      <formula>R130="禁用語"</formula>
    </cfRule>
  </conditionalFormatting>
  <conditionalFormatting sqref="R130">
    <cfRule type="expression" dxfId="0" priority="818">
      <formula>R130="記得加副檔名"</formula>
    </cfRule>
  </conditionalFormatting>
  <conditionalFormatting sqref="R130">
    <cfRule type="expression" dxfId="3" priority="819">
      <formula>R130="OK"</formula>
    </cfRule>
  </conditionalFormatting>
  <conditionalFormatting sqref="R131">
    <cfRule type="expression" dxfId="0" priority="820">
      <formula>R131="超過"</formula>
    </cfRule>
  </conditionalFormatting>
  <conditionalFormatting sqref="R131">
    <cfRule type="expression" dxfId="0" priority="821">
      <formula>R131="禁用語"</formula>
    </cfRule>
  </conditionalFormatting>
  <conditionalFormatting sqref="R131">
    <cfRule type="expression" dxfId="0" priority="822">
      <formula>R131="記得加副檔名"</formula>
    </cfRule>
  </conditionalFormatting>
  <conditionalFormatting sqref="R131">
    <cfRule type="expression" dxfId="3" priority="823">
      <formula>R131="OK"</formula>
    </cfRule>
  </conditionalFormatting>
  <conditionalFormatting sqref="L132">
    <cfRule type="expression" dxfId="0" priority="824">
      <formula>LENB(L132)/2&gt;12</formula>
    </cfRule>
  </conditionalFormatting>
  <conditionalFormatting sqref="R132">
    <cfRule type="expression" dxfId="0" priority="825">
      <formula>R132="超過"</formula>
    </cfRule>
  </conditionalFormatting>
  <conditionalFormatting sqref="R132">
    <cfRule type="expression" dxfId="0" priority="826">
      <formula>R132="禁用語"</formula>
    </cfRule>
  </conditionalFormatting>
  <conditionalFormatting sqref="R132">
    <cfRule type="expression" dxfId="0" priority="827">
      <formula>R132="記得加副檔名"</formula>
    </cfRule>
  </conditionalFormatting>
  <conditionalFormatting sqref="R132">
    <cfRule type="expression" dxfId="3" priority="828">
      <formula>R132="OK"</formula>
    </cfRule>
  </conditionalFormatting>
  <conditionalFormatting sqref="L133">
    <cfRule type="expression" dxfId="0" priority="829">
      <formula>LENB(L133)/2&gt;16</formula>
    </cfRule>
  </conditionalFormatting>
  <conditionalFormatting sqref="R133">
    <cfRule type="expression" dxfId="0" priority="830">
      <formula>R133="超過"</formula>
    </cfRule>
  </conditionalFormatting>
  <conditionalFormatting sqref="R133">
    <cfRule type="expression" dxfId="0" priority="831">
      <formula>R133="禁用語"</formula>
    </cfRule>
  </conditionalFormatting>
  <conditionalFormatting sqref="R133">
    <cfRule type="expression" dxfId="0" priority="832">
      <formula>R133="記得加副檔名"</formula>
    </cfRule>
  </conditionalFormatting>
  <conditionalFormatting sqref="R133">
    <cfRule type="expression" dxfId="3" priority="833">
      <formula>R133="OK"</formula>
    </cfRule>
  </conditionalFormatting>
  <conditionalFormatting sqref="L134">
    <cfRule type="expression" dxfId="0" priority="834">
      <formula>LENB(L134)/2&gt;5</formula>
    </cfRule>
  </conditionalFormatting>
  <conditionalFormatting sqref="R134">
    <cfRule type="expression" dxfId="0" priority="835">
      <formula>R134="超過"</formula>
    </cfRule>
  </conditionalFormatting>
  <conditionalFormatting sqref="R134">
    <cfRule type="expression" dxfId="0" priority="836">
      <formula>R134="禁用語"</formula>
    </cfRule>
  </conditionalFormatting>
  <conditionalFormatting sqref="R134">
    <cfRule type="expression" dxfId="0" priority="837">
      <formula>R134="記得加副檔名"</formula>
    </cfRule>
  </conditionalFormatting>
  <conditionalFormatting sqref="R134">
    <cfRule type="expression" dxfId="3" priority="838">
      <formula>R134="OK"</formula>
    </cfRule>
  </conditionalFormatting>
  <conditionalFormatting sqref="D137">
    <cfRule type="expression" dxfId="0" priority="839">
      <formula>LENB(D137)/2&gt;8</formula>
    </cfRule>
  </conditionalFormatting>
  <conditionalFormatting sqref="J137">
    <cfRule type="expression" dxfId="0" priority="840">
      <formula>J137="超過"</formula>
    </cfRule>
  </conditionalFormatting>
  <conditionalFormatting sqref="J137">
    <cfRule type="expression" dxfId="0" priority="841">
      <formula>J137="禁用語"</formula>
    </cfRule>
  </conditionalFormatting>
  <conditionalFormatting sqref="J137">
    <cfRule type="expression" dxfId="0" priority="842">
      <formula>J137="記得加副檔名"</formula>
    </cfRule>
  </conditionalFormatting>
  <conditionalFormatting sqref="J137">
    <cfRule type="expression" dxfId="3" priority="843">
      <formula>J137="OK"</formula>
    </cfRule>
  </conditionalFormatting>
  <conditionalFormatting sqref="J138">
    <cfRule type="expression" dxfId="0" priority="844">
      <formula>J138="超過"</formula>
    </cfRule>
  </conditionalFormatting>
  <conditionalFormatting sqref="J138">
    <cfRule type="expression" dxfId="0" priority="845">
      <formula>J138="禁用語"</formula>
    </cfRule>
  </conditionalFormatting>
  <conditionalFormatting sqref="J138">
    <cfRule type="expression" dxfId="0" priority="846">
      <formula>J138="記得加副檔名"</formula>
    </cfRule>
  </conditionalFormatting>
  <conditionalFormatting sqref="J138">
    <cfRule type="expression" dxfId="3" priority="847">
      <formula>J138="OK"</formula>
    </cfRule>
  </conditionalFormatting>
  <conditionalFormatting sqref="J139">
    <cfRule type="expression" dxfId="0" priority="848">
      <formula>J139="超過"</formula>
    </cfRule>
  </conditionalFormatting>
  <conditionalFormatting sqref="J139">
    <cfRule type="expression" dxfId="0" priority="849">
      <formula>J139="禁用語"</formula>
    </cfRule>
  </conditionalFormatting>
  <conditionalFormatting sqref="J139">
    <cfRule type="expression" dxfId="0" priority="850">
      <formula>J139="記得加副檔名"</formula>
    </cfRule>
  </conditionalFormatting>
  <conditionalFormatting sqref="J139">
    <cfRule type="expression" dxfId="3" priority="851">
      <formula>J139="OK"</formula>
    </cfRule>
  </conditionalFormatting>
  <conditionalFormatting sqref="D140">
    <cfRule type="expression" dxfId="0" priority="852">
      <formula>LENB(D140)/2&gt;12</formula>
    </cfRule>
  </conditionalFormatting>
  <conditionalFormatting sqref="J140">
    <cfRule type="expression" dxfId="0" priority="853">
      <formula>J140="超過"</formula>
    </cfRule>
  </conditionalFormatting>
  <conditionalFormatting sqref="J140">
    <cfRule type="expression" dxfId="0" priority="854">
      <formula>J140="禁用語"</formula>
    </cfRule>
  </conditionalFormatting>
  <conditionalFormatting sqref="J140">
    <cfRule type="expression" dxfId="0" priority="855">
      <formula>J140="記得加副檔名"</formula>
    </cfRule>
  </conditionalFormatting>
  <conditionalFormatting sqref="J140">
    <cfRule type="expression" dxfId="3" priority="856">
      <formula>J140="OK"</formula>
    </cfRule>
  </conditionalFormatting>
  <conditionalFormatting sqref="D141">
    <cfRule type="expression" dxfId="0" priority="857">
      <formula>LENB(D141)/2&gt;5</formula>
    </cfRule>
  </conditionalFormatting>
  <conditionalFormatting sqref="J141">
    <cfRule type="expression" dxfId="0" priority="858">
      <formula>J141="超過"</formula>
    </cfRule>
  </conditionalFormatting>
  <conditionalFormatting sqref="J141">
    <cfRule type="expression" dxfId="0" priority="859">
      <formula>J141="禁用語"</formula>
    </cfRule>
  </conditionalFormatting>
  <conditionalFormatting sqref="J141">
    <cfRule type="expression" dxfId="0" priority="860">
      <formula>J141="記得加副檔名"</formula>
    </cfRule>
  </conditionalFormatting>
  <conditionalFormatting sqref="J141">
    <cfRule type="expression" dxfId="3" priority="861">
      <formula>J141="OK"</formula>
    </cfRule>
  </conditionalFormatting>
  <conditionalFormatting sqref="L137">
    <cfRule type="expression" dxfId="0" priority="862">
      <formula>LENB(L137)/2&gt;8</formula>
    </cfRule>
  </conditionalFormatting>
  <conditionalFormatting sqref="R137">
    <cfRule type="expression" dxfId="0" priority="863">
      <formula>R137="超過"</formula>
    </cfRule>
  </conditionalFormatting>
  <conditionalFormatting sqref="R137">
    <cfRule type="expression" dxfId="0" priority="864">
      <formula>R137="禁用語"</formula>
    </cfRule>
  </conditionalFormatting>
  <conditionalFormatting sqref="R137">
    <cfRule type="expression" dxfId="0" priority="865">
      <formula>R137="記得加副檔名"</formula>
    </cfRule>
  </conditionalFormatting>
  <conditionalFormatting sqref="R137">
    <cfRule type="expression" dxfId="3" priority="866">
      <formula>R137="OK"</formula>
    </cfRule>
  </conditionalFormatting>
  <conditionalFormatting sqref="R138">
    <cfRule type="expression" dxfId="0" priority="867">
      <formula>R138="超過"</formula>
    </cfRule>
  </conditionalFormatting>
  <conditionalFormatting sqref="R138">
    <cfRule type="expression" dxfId="0" priority="868">
      <formula>R138="禁用語"</formula>
    </cfRule>
  </conditionalFormatting>
  <conditionalFormatting sqref="R138">
    <cfRule type="expression" dxfId="0" priority="869">
      <formula>R138="記得加副檔名"</formula>
    </cfRule>
  </conditionalFormatting>
  <conditionalFormatting sqref="R138">
    <cfRule type="expression" dxfId="3" priority="870">
      <formula>R138="OK"</formula>
    </cfRule>
  </conditionalFormatting>
  <conditionalFormatting sqref="R139">
    <cfRule type="expression" dxfId="0" priority="871">
      <formula>R139="超過"</formula>
    </cfRule>
  </conditionalFormatting>
  <conditionalFormatting sqref="R139">
    <cfRule type="expression" dxfId="0" priority="872">
      <formula>R139="禁用語"</formula>
    </cfRule>
  </conditionalFormatting>
  <conditionalFormatting sqref="R139">
    <cfRule type="expression" dxfId="0" priority="873">
      <formula>R139="記得加副檔名"</formula>
    </cfRule>
  </conditionalFormatting>
  <conditionalFormatting sqref="R139">
    <cfRule type="expression" dxfId="3" priority="874">
      <formula>R139="OK"</formula>
    </cfRule>
  </conditionalFormatting>
  <conditionalFormatting sqref="L140">
    <cfRule type="expression" dxfId="0" priority="875">
      <formula>LENB(L140)/2&gt;16</formula>
    </cfRule>
  </conditionalFormatting>
  <conditionalFormatting sqref="R140">
    <cfRule type="expression" dxfId="0" priority="876">
      <formula>R140="超過"</formula>
    </cfRule>
  </conditionalFormatting>
  <conditionalFormatting sqref="R140">
    <cfRule type="expression" dxfId="0" priority="877">
      <formula>R140="禁用語"</formula>
    </cfRule>
  </conditionalFormatting>
  <conditionalFormatting sqref="R140">
    <cfRule type="expression" dxfId="0" priority="878">
      <formula>R140="記得加副檔名"</formula>
    </cfRule>
  </conditionalFormatting>
  <conditionalFormatting sqref="R140">
    <cfRule type="expression" dxfId="3" priority="879">
      <formula>R140="OK"</formula>
    </cfRule>
  </conditionalFormatting>
  <conditionalFormatting sqref="L141">
    <cfRule type="expression" dxfId="0" priority="880">
      <formula>LENB(L141)/2&gt;5</formula>
    </cfRule>
  </conditionalFormatting>
  <conditionalFormatting sqref="R141">
    <cfRule type="expression" dxfId="0" priority="881">
      <formula>R141="超過"</formula>
    </cfRule>
  </conditionalFormatting>
  <conditionalFormatting sqref="R141">
    <cfRule type="expression" dxfId="0" priority="882">
      <formula>R141="禁用語"</formula>
    </cfRule>
  </conditionalFormatting>
  <conditionalFormatting sqref="R141">
    <cfRule type="expression" dxfId="0" priority="883">
      <formula>R141="記得加副檔名"</formula>
    </cfRule>
  </conditionalFormatting>
  <conditionalFormatting sqref="R141">
    <cfRule type="expression" dxfId="3" priority="884">
      <formula>R141="OK"</formula>
    </cfRule>
  </conditionalFormatting>
  <conditionalFormatting sqref="D145">
    <cfRule type="expression" dxfId="0" priority="885">
      <formula>LENB(D145)/2&gt;8</formula>
    </cfRule>
  </conditionalFormatting>
  <conditionalFormatting sqref="J145">
    <cfRule type="expression" dxfId="0" priority="886">
      <formula>J145="超過"</formula>
    </cfRule>
  </conditionalFormatting>
  <conditionalFormatting sqref="J145">
    <cfRule type="expression" dxfId="0" priority="887">
      <formula>J145="禁用語"</formula>
    </cfRule>
  </conditionalFormatting>
  <conditionalFormatting sqref="J145">
    <cfRule type="expression" dxfId="0" priority="888">
      <formula>J145="記得加副檔名"</formula>
    </cfRule>
  </conditionalFormatting>
  <conditionalFormatting sqref="J145">
    <cfRule type="expression" dxfId="3" priority="889">
      <formula>J145="OK"</formula>
    </cfRule>
  </conditionalFormatting>
  <conditionalFormatting sqref="J146">
    <cfRule type="expression" dxfId="0" priority="890">
      <formula>J146="超過"</formula>
    </cfRule>
  </conditionalFormatting>
  <conditionalFormatting sqref="J146">
    <cfRule type="expression" dxfId="0" priority="891">
      <formula>J146="禁用語"</formula>
    </cfRule>
  </conditionalFormatting>
  <conditionalFormatting sqref="J146">
    <cfRule type="expression" dxfId="0" priority="892">
      <formula>J146="記得加副檔名"</formula>
    </cfRule>
  </conditionalFormatting>
  <conditionalFormatting sqref="J146">
    <cfRule type="expression" dxfId="3" priority="893">
      <formula>J146="OK"</formula>
    </cfRule>
  </conditionalFormatting>
  <conditionalFormatting sqref="J147">
    <cfRule type="expression" dxfId="0" priority="894">
      <formula>J147="超過"</formula>
    </cfRule>
  </conditionalFormatting>
  <conditionalFormatting sqref="J147">
    <cfRule type="expression" dxfId="0" priority="895">
      <formula>J147="禁用語"</formula>
    </cfRule>
  </conditionalFormatting>
  <conditionalFormatting sqref="J147">
    <cfRule type="expression" dxfId="0" priority="896">
      <formula>J147="記得加副檔名"</formula>
    </cfRule>
  </conditionalFormatting>
  <conditionalFormatting sqref="J147">
    <cfRule type="expression" dxfId="3" priority="897">
      <formula>J147="OK"</formula>
    </cfRule>
  </conditionalFormatting>
  <conditionalFormatting sqref="D148">
    <cfRule type="expression" dxfId="0" priority="898">
      <formula>LENB(D148)/2&gt;12</formula>
    </cfRule>
  </conditionalFormatting>
  <conditionalFormatting sqref="J148">
    <cfRule type="expression" dxfId="0" priority="899">
      <formula>J148="超過"</formula>
    </cfRule>
  </conditionalFormatting>
  <conditionalFormatting sqref="J148">
    <cfRule type="expression" dxfId="0" priority="900">
      <formula>J148="禁用語"</formula>
    </cfRule>
  </conditionalFormatting>
  <conditionalFormatting sqref="J148">
    <cfRule type="expression" dxfId="0" priority="901">
      <formula>J148="記得加副檔名"</formula>
    </cfRule>
  </conditionalFormatting>
  <conditionalFormatting sqref="J148">
    <cfRule type="expression" dxfId="3" priority="902">
      <formula>J148="OK"</formula>
    </cfRule>
  </conditionalFormatting>
  <conditionalFormatting sqref="D149">
    <cfRule type="expression" dxfId="0" priority="903">
      <formula>LENB(D149)/2&gt;16</formula>
    </cfRule>
  </conditionalFormatting>
  <conditionalFormatting sqref="J149">
    <cfRule type="expression" dxfId="0" priority="904">
      <formula>J149="超過"</formula>
    </cfRule>
  </conditionalFormatting>
  <conditionalFormatting sqref="J149">
    <cfRule type="expression" dxfId="0" priority="905">
      <formula>J149="禁用語"</formula>
    </cfRule>
  </conditionalFormatting>
  <conditionalFormatting sqref="J149">
    <cfRule type="expression" dxfId="0" priority="906">
      <formula>J149="記得加副檔名"</formula>
    </cfRule>
  </conditionalFormatting>
  <conditionalFormatting sqref="J149">
    <cfRule type="expression" dxfId="3" priority="907">
      <formula>J149="OK"</formula>
    </cfRule>
  </conditionalFormatting>
  <conditionalFormatting sqref="L145">
    <cfRule type="expression" dxfId="0" priority="908">
      <formula>LENB(L145)/2&gt;8</formula>
    </cfRule>
  </conditionalFormatting>
  <conditionalFormatting sqref="R145">
    <cfRule type="expression" dxfId="0" priority="909">
      <formula>R145="超過"</formula>
    </cfRule>
  </conditionalFormatting>
  <conditionalFormatting sqref="R145">
    <cfRule type="expression" dxfId="0" priority="910">
      <formula>R145="禁用語"</formula>
    </cfRule>
  </conditionalFormatting>
  <conditionalFormatting sqref="R145">
    <cfRule type="expression" dxfId="0" priority="911">
      <formula>R145="記得加副檔名"</formula>
    </cfRule>
  </conditionalFormatting>
  <conditionalFormatting sqref="R145">
    <cfRule type="expression" dxfId="3" priority="912">
      <formula>R145="OK"</formula>
    </cfRule>
  </conditionalFormatting>
  <conditionalFormatting sqref="R146">
    <cfRule type="expression" dxfId="0" priority="913">
      <formula>R146="超過"</formula>
    </cfRule>
  </conditionalFormatting>
  <conditionalFormatting sqref="R146">
    <cfRule type="expression" dxfId="0" priority="914">
      <formula>R146="禁用語"</formula>
    </cfRule>
  </conditionalFormatting>
  <conditionalFormatting sqref="R146">
    <cfRule type="expression" dxfId="0" priority="915">
      <formula>R146="記得加副檔名"</formula>
    </cfRule>
  </conditionalFormatting>
  <conditionalFormatting sqref="R146">
    <cfRule type="expression" dxfId="3" priority="916">
      <formula>R146="OK"</formula>
    </cfRule>
  </conditionalFormatting>
  <conditionalFormatting sqref="R147">
    <cfRule type="expression" dxfId="0" priority="917">
      <formula>R147="超過"</formula>
    </cfRule>
  </conditionalFormatting>
  <conditionalFormatting sqref="R147">
    <cfRule type="expression" dxfId="0" priority="918">
      <formula>R147="禁用語"</formula>
    </cfRule>
  </conditionalFormatting>
  <conditionalFormatting sqref="R147">
    <cfRule type="expression" dxfId="0" priority="919">
      <formula>R147="記得加副檔名"</formula>
    </cfRule>
  </conditionalFormatting>
  <conditionalFormatting sqref="R147">
    <cfRule type="expression" dxfId="3" priority="920">
      <formula>R147="OK"</formula>
    </cfRule>
  </conditionalFormatting>
  <conditionalFormatting sqref="L148">
    <cfRule type="expression" dxfId="0" priority="921">
      <formula>LENB(L148)/2&gt;12</formula>
    </cfRule>
  </conditionalFormatting>
  <conditionalFormatting sqref="R148">
    <cfRule type="expression" dxfId="0" priority="922">
      <formula>R148="超過"</formula>
    </cfRule>
  </conditionalFormatting>
  <conditionalFormatting sqref="R148">
    <cfRule type="expression" dxfId="0" priority="923">
      <formula>R148="禁用語"</formula>
    </cfRule>
  </conditionalFormatting>
  <conditionalFormatting sqref="R148">
    <cfRule type="expression" dxfId="0" priority="924">
      <formula>R148="記得加副檔名"</formula>
    </cfRule>
  </conditionalFormatting>
  <conditionalFormatting sqref="R148">
    <cfRule type="expression" dxfId="3" priority="925">
      <formula>R148="OK"</formula>
    </cfRule>
  </conditionalFormatting>
  <conditionalFormatting sqref="D153">
    <cfRule type="expression" dxfId="0" priority="926">
      <formula>LENB(D153)/2&gt;8</formula>
    </cfRule>
  </conditionalFormatting>
  <conditionalFormatting sqref="J153">
    <cfRule type="expression" dxfId="0" priority="927">
      <formula>J153="超過"</formula>
    </cfRule>
  </conditionalFormatting>
  <conditionalFormatting sqref="J153">
    <cfRule type="expression" dxfId="0" priority="928">
      <formula>J153="禁用語"</formula>
    </cfRule>
  </conditionalFormatting>
  <conditionalFormatting sqref="J153">
    <cfRule type="expression" dxfId="0" priority="929">
      <formula>J153="記得加副檔名"</formula>
    </cfRule>
  </conditionalFormatting>
  <conditionalFormatting sqref="J153">
    <cfRule type="expression" dxfId="3" priority="930">
      <formula>J153="OK"</formula>
    </cfRule>
  </conditionalFormatting>
  <conditionalFormatting sqref="J154">
    <cfRule type="expression" dxfId="0" priority="931">
      <formula>J154="超過"</formula>
    </cfRule>
  </conditionalFormatting>
  <conditionalFormatting sqref="J154">
    <cfRule type="expression" dxfId="0" priority="932">
      <formula>J154="禁用語"</formula>
    </cfRule>
  </conditionalFormatting>
  <conditionalFormatting sqref="J154">
    <cfRule type="expression" dxfId="0" priority="933">
      <formula>J154="記得加副檔名"</formula>
    </cfRule>
  </conditionalFormatting>
  <conditionalFormatting sqref="J154">
    <cfRule type="expression" dxfId="3" priority="934">
      <formula>J154="OK"</formula>
    </cfRule>
  </conditionalFormatting>
  <conditionalFormatting sqref="J155">
    <cfRule type="expression" dxfId="0" priority="935">
      <formula>J155="超過"</formula>
    </cfRule>
  </conditionalFormatting>
  <conditionalFormatting sqref="J155">
    <cfRule type="expression" dxfId="0" priority="936">
      <formula>J155="禁用語"</formula>
    </cfRule>
  </conditionalFormatting>
  <conditionalFormatting sqref="J155">
    <cfRule type="expression" dxfId="0" priority="937">
      <formula>J155="記得加副檔名"</formula>
    </cfRule>
  </conditionalFormatting>
  <conditionalFormatting sqref="J155">
    <cfRule type="expression" dxfId="3" priority="938">
      <formula>J155="OK"</formula>
    </cfRule>
  </conditionalFormatting>
  <conditionalFormatting sqref="D156">
    <cfRule type="expression" dxfId="0" priority="939">
      <formula>LENB(D156)/2&gt;16</formula>
    </cfRule>
  </conditionalFormatting>
  <conditionalFormatting sqref="J156">
    <cfRule type="expression" dxfId="0" priority="940">
      <formula>J156="超過"</formula>
    </cfRule>
  </conditionalFormatting>
  <conditionalFormatting sqref="J156">
    <cfRule type="expression" dxfId="0" priority="941">
      <formula>J156="禁用語"</formula>
    </cfRule>
  </conditionalFormatting>
  <conditionalFormatting sqref="J156">
    <cfRule type="expression" dxfId="0" priority="942">
      <formula>J156="記得加副檔名"</formula>
    </cfRule>
  </conditionalFormatting>
  <conditionalFormatting sqref="J156">
    <cfRule type="expression" dxfId="3" priority="943">
      <formula>J156="OK"</formula>
    </cfRule>
  </conditionalFormatting>
  <conditionalFormatting sqref="L153">
    <cfRule type="expression" dxfId="0" priority="944">
      <formula>LENB(L153)/2&gt;8</formula>
    </cfRule>
  </conditionalFormatting>
  <conditionalFormatting sqref="R153">
    <cfRule type="expression" dxfId="0" priority="945">
      <formula>R153="超過"</formula>
    </cfRule>
  </conditionalFormatting>
  <conditionalFormatting sqref="R153">
    <cfRule type="expression" dxfId="0" priority="946">
      <formula>R153="禁用語"</formula>
    </cfRule>
  </conditionalFormatting>
  <conditionalFormatting sqref="R153">
    <cfRule type="expression" dxfId="0" priority="947">
      <formula>R153="記得加副檔名"</formula>
    </cfRule>
  </conditionalFormatting>
  <conditionalFormatting sqref="R153">
    <cfRule type="expression" dxfId="3" priority="948">
      <formula>R153="OK"</formula>
    </cfRule>
  </conditionalFormatting>
  <conditionalFormatting sqref="R154">
    <cfRule type="expression" dxfId="0" priority="949">
      <formula>R154="超過"</formula>
    </cfRule>
  </conditionalFormatting>
  <conditionalFormatting sqref="R154">
    <cfRule type="expression" dxfId="0" priority="950">
      <formula>R154="禁用語"</formula>
    </cfRule>
  </conditionalFormatting>
  <conditionalFormatting sqref="R154">
    <cfRule type="expression" dxfId="0" priority="951">
      <formula>R154="記得加副檔名"</formula>
    </cfRule>
  </conditionalFormatting>
  <conditionalFormatting sqref="R154">
    <cfRule type="expression" dxfId="3" priority="952">
      <formula>R154="OK"</formula>
    </cfRule>
  </conditionalFormatting>
  <conditionalFormatting sqref="R155">
    <cfRule type="expression" dxfId="0" priority="953">
      <formula>R155="超過"</formula>
    </cfRule>
  </conditionalFormatting>
  <conditionalFormatting sqref="R155">
    <cfRule type="expression" dxfId="0" priority="954">
      <formula>R155="禁用語"</formula>
    </cfRule>
  </conditionalFormatting>
  <conditionalFormatting sqref="R155">
    <cfRule type="expression" dxfId="0" priority="955">
      <formula>R155="記得加副檔名"</formula>
    </cfRule>
  </conditionalFormatting>
  <conditionalFormatting sqref="R155">
    <cfRule type="expression" dxfId="3" priority="956">
      <formula>R155="OK"</formula>
    </cfRule>
  </conditionalFormatting>
  <conditionalFormatting sqref="L156:L157">
    <cfRule type="expression" dxfId="0" priority="957">
      <formula>LENB(L156)/2&gt;6</formula>
    </cfRule>
  </conditionalFormatting>
  <conditionalFormatting sqref="R156:R157">
    <cfRule type="expression" dxfId="0" priority="958">
      <formula>R156="超過"</formula>
    </cfRule>
  </conditionalFormatting>
  <conditionalFormatting sqref="R156:R157">
    <cfRule type="expression" dxfId="0" priority="959">
      <formula>R156="禁用語"</formula>
    </cfRule>
  </conditionalFormatting>
  <conditionalFormatting sqref="R156:R157">
    <cfRule type="expression" dxfId="0" priority="960">
      <formula>R156="記得加副檔名"</formula>
    </cfRule>
  </conditionalFormatting>
  <conditionalFormatting sqref="R156:R157">
    <cfRule type="expression" dxfId="3" priority="961">
      <formula>R156="OK"</formula>
    </cfRule>
  </conditionalFormatting>
  <conditionalFormatting sqref="L157:L158">
    <cfRule type="expression" dxfId="0" priority="962">
      <formula>LENB(L157)/2&gt;8</formula>
    </cfRule>
  </conditionalFormatting>
  <conditionalFormatting sqref="R157:R158">
    <cfRule type="expression" dxfId="0" priority="963">
      <formula>R157="超過"</formula>
    </cfRule>
  </conditionalFormatting>
  <conditionalFormatting sqref="R157:R158">
    <cfRule type="expression" dxfId="0" priority="964">
      <formula>R157="禁用語"</formula>
    </cfRule>
  </conditionalFormatting>
  <conditionalFormatting sqref="R157:R158">
    <cfRule type="expression" dxfId="0" priority="965">
      <formula>R157="記得加副檔名"</formula>
    </cfRule>
  </conditionalFormatting>
  <conditionalFormatting sqref="R157:R158">
    <cfRule type="expression" dxfId="3" priority="966">
      <formula>R157="OK"</formula>
    </cfRule>
  </conditionalFormatting>
  <conditionalFormatting sqref="D162">
    <cfRule type="expression" dxfId="0" priority="967">
      <formula>LENB(D162)/2&gt;8</formula>
    </cfRule>
  </conditionalFormatting>
  <conditionalFormatting sqref="J162">
    <cfRule type="expression" dxfId="0" priority="968">
      <formula>J162="超過"</formula>
    </cfRule>
  </conditionalFormatting>
  <conditionalFormatting sqref="J162">
    <cfRule type="expression" dxfId="0" priority="969">
      <formula>J162="禁用語"</formula>
    </cfRule>
  </conditionalFormatting>
  <conditionalFormatting sqref="J162">
    <cfRule type="expression" dxfId="0" priority="970">
      <formula>J162="記得加副檔名"</formula>
    </cfRule>
  </conditionalFormatting>
  <conditionalFormatting sqref="J162">
    <cfRule type="expression" dxfId="3" priority="971">
      <formula>J162="OK"</formula>
    </cfRule>
  </conditionalFormatting>
  <conditionalFormatting sqref="J163">
    <cfRule type="expression" dxfId="0" priority="972">
      <formula>J163="超過"</formula>
    </cfRule>
  </conditionalFormatting>
  <conditionalFormatting sqref="J163">
    <cfRule type="expression" dxfId="0" priority="973">
      <formula>J163="禁用語"</formula>
    </cfRule>
  </conditionalFormatting>
  <conditionalFormatting sqref="J163">
    <cfRule type="expression" dxfId="0" priority="974">
      <formula>J163="記得加副檔名"</formula>
    </cfRule>
  </conditionalFormatting>
  <conditionalFormatting sqref="J163">
    <cfRule type="expression" dxfId="3" priority="975">
      <formula>J163="OK"</formula>
    </cfRule>
  </conditionalFormatting>
  <conditionalFormatting sqref="J164">
    <cfRule type="expression" dxfId="0" priority="976">
      <formula>J164="超過"</formula>
    </cfRule>
  </conditionalFormatting>
  <conditionalFormatting sqref="J164">
    <cfRule type="expression" dxfId="0" priority="977">
      <formula>J164="禁用語"</formula>
    </cfRule>
  </conditionalFormatting>
  <conditionalFormatting sqref="J164">
    <cfRule type="expression" dxfId="0" priority="978">
      <formula>J164="記得加副檔名"</formula>
    </cfRule>
  </conditionalFormatting>
  <conditionalFormatting sqref="J164">
    <cfRule type="expression" dxfId="3" priority="979">
      <formula>J164="OK"</formula>
    </cfRule>
  </conditionalFormatting>
  <conditionalFormatting sqref="D165:D166">
    <cfRule type="expression" dxfId="0" priority="980">
      <formula>LENB(D165)/2&gt;6</formula>
    </cfRule>
  </conditionalFormatting>
  <conditionalFormatting sqref="J165:J166">
    <cfRule type="expression" dxfId="0" priority="981">
      <formula>J165="超過"</formula>
    </cfRule>
  </conditionalFormatting>
  <conditionalFormatting sqref="J165:J166">
    <cfRule type="expression" dxfId="0" priority="982">
      <formula>J165="禁用語"</formula>
    </cfRule>
  </conditionalFormatting>
  <conditionalFormatting sqref="J165:J166">
    <cfRule type="expression" dxfId="0" priority="983">
      <formula>J165="記得加副檔名"</formula>
    </cfRule>
  </conditionalFormatting>
  <conditionalFormatting sqref="J165:J166">
    <cfRule type="expression" dxfId="3" priority="984">
      <formula>J165="OK"</formula>
    </cfRule>
  </conditionalFormatting>
  <conditionalFormatting sqref="D167">
    <cfRule type="expression" dxfId="0" priority="985">
      <formula>LENB(D167)/2&gt;8</formula>
    </cfRule>
  </conditionalFormatting>
  <conditionalFormatting sqref="J167">
    <cfRule type="expression" dxfId="0" priority="986">
      <formula>J167="超過"</formula>
    </cfRule>
  </conditionalFormatting>
  <conditionalFormatting sqref="J167">
    <cfRule type="expression" dxfId="0" priority="987">
      <formula>J167="禁用語"</formula>
    </cfRule>
  </conditionalFormatting>
  <conditionalFormatting sqref="J167">
    <cfRule type="expression" dxfId="0" priority="988">
      <formula>J167="記得加副檔名"</formula>
    </cfRule>
  </conditionalFormatting>
  <conditionalFormatting sqref="J167">
    <cfRule type="expression" dxfId="3" priority="989">
      <formula>J167="OK"</formula>
    </cfRule>
  </conditionalFormatting>
  <conditionalFormatting sqref="D167:D168">
    <cfRule type="expression" dxfId="0" priority="990">
      <formula>LENB(D167)/2&gt;5</formula>
    </cfRule>
  </conditionalFormatting>
  <conditionalFormatting sqref="J167:J168">
    <cfRule type="expression" dxfId="0" priority="991">
      <formula>J167="超過"</formula>
    </cfRule>
  </conditionalFormatting>
  <conditionalFormatting sqref="J167:J168">
    <cfRule type="expression" dxfId="0" priority="992">
      <formula>J167="禁用語"</formula>
    </cfRule>
  </conditionalFormatting>
  <conditionalFormatting sqref="J167:J168">
    <cfRule type="expression" dxfId="0" priority="993">
      <formula>J167="記得加副檔名"</formula>
    </cfRule>
  </conditionalFormatting>
  <conditionalFormatting sqref="J167:J168">
    <cfRule type="expression" dxfId="3" priority="994">
      <formula>J167="OK"</formula>
    </cfRule>
  </conditionalFormatting>
  <conditionalFormatting sqref="L162">
    <cfRule type="expression" dxfId="0" priority="995">
      <formula>LENB(L162)/2&gt;8</formula>
    </cfRule>
  </conditionalFormatting>
  <conditionalFormatting sqref="R162">
    <cfRule type="expression" dxfId="0" priority="996">
      <formula>R162="超過"</formula>
    </cfRule>
  </conditionalFormatting>
  <conditionalFormatting sqref="R162">
    <cfRule type="expression" dxfId="0" priority="997">
      <formula>R162="禁用語"</formula>
    </cfRule>
  </conditionalFormatting>
  <conditionalFormatting sqref="R162">
    <cfRule type="expression" dxfId="0" priority="998">
      <formula>R162="記得加副檔名"</formula>
    </cfRule>
  </conditionalFormatting>
  <conditionalFormatting sqref="R162">
    <cfRule type="expression" dxfId="3" priority="999">
      <formula>R162="OK"</formula>
    </cfRule>
  </conditionalFormatting>
  <conditionalFormatting sqref="R163">
    <cfRule type="expression" dxfId="0" priority="1000">
      <formula>R163="超過"</formula>
    </cfRule>
  </conditionalFormatting>
  <conditionalFormatting sqref="R163">
    <cfRule type="expression" dxfId="0" priority="1001">
      <formula>R163="禁用語"</formula>
    </cfRule>
  </conditionalFormatting>
  <conditionalFormatting sqref="R163">
    <cfRule type="expression" dxfId="0" priority="1002">
      <formula>R163="記得加副檔名"</formula>
    </cfRule>
  </conditionalFormatting>
  <conditionalFormatting sqref="R163">
    <cfRule type="expression" dxfId="3" priority="1003">
      <formula>R163="OK"</formula>
    </cfRule>
  </conditionalFormatting>
  <conditionalFormatting sqref="R164">
    <cfRule type="expression" dxfId="0" priority="1004">
      <formula>R164="超過"</formula>
    </cfRule>
  </conditionalFormatting>
  <conditionalFormatting sqref="R164">
    <cfRule type="expression" dxfId="0" priority="1005">
      <formula>R164="禁用語"</formula>
    </cfRule>
  </conditionalFormatting>
  <conditionalFormatting sqref="R164">
    <cfRule type="expression" dxfId="0" priority="1006">
      <formula>R164="記得加副檔名"</formula>
    </cfRule>
  </conditionalFormatting>
  <conditionalFormatting sqref="R164">
    <cfRule type="expression" dxfId="3" priority="1007">
      <formula>R164="OK"</formula>
    </cfRule>
  </conditionalFormatting>
  <conditionalFormatting sqref="L165:L166">
    <cfRule type="expression" dxfId="0" priority="1008">
      <formula>LENB(L165)/2&gt;6</formula>
    </cfRule>
  </conditionalFormatting>
  <conditionalFormatting sqref="R165:R166">
    <cfRule type="expression" dxfId="0" priority="1009">
      <formula>R165="超過"</formula>
    </cfRule>
  </conditionalFormatting>
  <conditionalFormatting sqref="R165:R166">
    <cfRule type="expression" dxfId="0" priority="1010">
      <formula>R165="禁用語"</formula>
    </cfRule>
  </conditionalFormatting>
  <conditionalFormatting sqref="R165:R166">
    <cfRule type="expression" dxfId="0" priority="1011">
      <formula>R165="記得加副檔名"</formula>
    </cfRule>
  </conditionalFormatting>
  <conditionalFormatting sqref="R165:R166">
    <cfRule type="expression" dxfId="3" priority="1012">
      <formula>R165="OK"</formula>
    </cfRule>
  </conditionalFormatting>
  <conditionalFormatting sqref="L167">
    <cfRule type="expression" dxfId="0" priority="1013">
      <formula>LENB(L167)/2&gt;8</formula>
    </cfRule>
  </conditionalFormatting>
  <conditionalFormatting sqref="R167">
    <cfRule type="expression" dxfId="0" priority="1014">
      <formula>R167="超過"</formula>
    </cfRule>
  </conditionalFormatting>
  <conditionalFormatting sqref="R167">
    <cfRule type="expression" dxfId="0" priority="1015">
      <formula>R167="禁用語"</formula>
    </cfRule>
  </conditionalFormatting>
  <conditionalFormatting sqref="R167">
    <cfRule type="expression" dxfId="0" priority="1016">
      <formula>R167="記得加副檔名"</formula>
    </cfRule>
  </conditionalFormatting>
  <conditionalFormatting sqref="R167">
    <cfRule type="expression" dxfId="3" priority="1017">
      <formula>R167="OK"</formula>
    </cfRule>
  </conditionalFormatting>
  <conditionalFormatting sqref="D171">
    <cfRule type="expression" dxfId="0" priority="1018">
      <formula>LENB(D171)/2&gt;8</formula>
    </cfRule>
  </conditionalFormatting>
  <conditionalFormatting sqref="J171">
    <cfRule type="expression" dxfId="0" priority="1019">
      <formula>J171="超過"</formula>
    </cfRule>
  </conditionalFormatting>
  <conditionalFormatting sqref="J171">
    <cfRule type="expression" dxfId="0" priority="1020">
      <formula>J171="禁用語"</formula>
    </cfRule>
  </conditionalFormatting>
  <conditionalFormatting sqref="J171">
    <cfRule type="expression" dxfId="0" priority="1021">
      <formula>J171="記得加副檔名"</formula>
    </cfRule>
  </conditionalFormatting>
  <conditionalFormatting sqref="J171">
    <cfRule type="expression" dxfId="3" priority="1022">
      <formula>J171="OK"</formula>
    </cfRule>
  </conditionalFormatting>
  <conditionalFormatting sqref="J172">
    <cfRule type="expression" dxfId="0" priority="1023">
      <formula>J172="超過"</formula>
    </cfRule>
  </conditionalFormatting>
  <conditionalFormatting sqref="J172">
    <cfRule type="expression" dxfId="0" priority="1024">
      <formula>J172="禁用語"</formula>
    </cfRule>
  </conditionalFormatting>
  <conditionalFormatting sqref="J172">
    <cfRule type="expression" dxfId="0" priority="1025">
      <formula>J172="記得加副檔名"</formula>
    </cfRule>
  </conditionalFormatting>
  <conditionalFormatting sqref="J172">
    <cfRule type="expression" dxfId="3" priority="1026">
      <formula>J172="OK"</formula>
    </cfRule>
  </conditionalFormatting>
  <conditionalFormatting sqref="J173">
    <cfRule type="expression" dxfId="0" priority="1027">
      <formula>J173="超過"</formula>
    </cfRule>
  </conditionalFormatting>
  <conditionalFormatting sqref="J173">
    <cfRule type="expression" dxfId="0" priority="1028">
      <formula>J173="禁用語"</formula>
    </cfRule>
  </conditionalFormatting>
  <conditionalFormatting sqref="J173">
    <cfRule type="expression" dxfId="0" priority="1029">
      <formula>J173="記得加副檔名"</formula>
    </cfRule>
  </conditionalFormatting>
  <conditionalFormatting sqref="J173">
    <cfRule type="expression" dxfId="3" priority="1030">
      <formula>J173="OK"</formula>
    </cfRule>
  </conditionalFormatting>
  <conditionalFormatting sqref="D174:D175">
    <cfRule type="expression" dxfId="0" priority="1031">
      <formula>LENB(D174)/2&gt;6</formula>
    </cfRule>
  </conditionalFormatting>
  <conditionalFormatting sqref="J174:J175">
    <cfRule type="expression" dxfId="0" priority="1032">
      <formula>J174="超過"</formula>
    </cfRule>
  </conditionalFormatting>
  <conditionalFormatting sqref="J174:J175">
    <cfRule type="expression" dxfId="0" priority="1033">
      <formula>J174="禁用語"</formula>
    </cfRule>
  </conditionalFormatting>
  <conditionalFormatting sqref="J174:J175">
    <cfRule type="expression" dxfId="0" priority="1034">
      <formula>J174="記得加副檔名"</formula>
    </cfRule>
  </conditionalFormatting>
  <conditionalFormatting sqref="J174:J175">
    <cfRule type="expression" dxfId="3" priority="1035">
      <formula>J174="OK"</formula>
    </cfRule>
  </conditionalFormatting>
  <conditionalFormatting sqref="D175:D176">
    <cfRule type="expression" dxfId="0" priority="1036">
      <formula>LENB(D175)/2&gt;8</formula>
    </cfRule>
  </conditionalFormatting>
  <conditionalFormatting sqref="J175:J176">
    <cfRule type="expression" dxfId="0" priority="1037">
      <formula>J175="超過"</formula>
    </cfRule>
  </conditionalFormatting>
  <conditionalFormatting sqref="J175:J176">
    <cfRule type="expression" dxfId="0" priority="1038">
      <formula>J175="禁用語"</formula>
    </cfRule>
  </conditionalFormatting>
  <conditionalFormatting sqref="J175:J176">
    <cfRule type="expression" dxfId="0" priority="1039">
      <formula>J175="記得加副檔名"</formula>
    </cfRule>
  </conditionalFormatting>
  <conditionalFormatting sqref="J175:J176">
    <cfRule type="expression" dxfId="3" priority="1040">
      <formula>J175="OK"</formula>
    </cfRule>
  </conditionalFormatting>
  <conditionalFormatting sqref="D176:D177">
    <cfRule type="expression" dxfId="0" priority="1041">
      <formula>LENB(D176)/2&gt;3</formula>
    </cfRule>
  </conditionalFormatting>
  <conditionalFormatting sqref="J176:J177">
    <cfRule type="expression" dxfId="0" priority="1042">
      <formula>J176="超過"</formula>
    </cfRule>
  </conditionalFormatting>
  <conditionalFormatting sqref="J176:J177">
    <cfRule type="expression" dxfId="0" priority="1043">
      <formula>J176="禁用語"</formula>
    </cfRule>
  </conditionalFormatting>
  <conditionalFormatting sqref="J176:J177">
    <cfRule type="expression" dxfId="0" priority="1044">
      <formula>J176="記得加副檔名"</formula>
    </cfRule>
  </conditionalFormatting>
  <conditionalFormatting sqref="J176:J177">
    <cfRule type="expression" dxfId="3" priority="1045">
      <formula>J176="OK"</formula>
    </cfRule>
  </conditionalFormatting>
  <conditionalFormatting sqref="D180">
    <cfRule type="expression" dxfId="0" priority="1046">
      <formula>LENB(D180)/2&gt;12</formula>
    </cfRule>
  </conditionalFormatting>
  <conditionalFormatting sqref="J180">
    <cfRule type="expression" dxfId="0" priority="1047">
      <formula>J180="超過"</formula>
    </cfRule>
  </conditionalFormatting>
  <conditionalFormatting sqref="J180">
    <cfRule type="expression" dxfId="0" priority="1048">
      <formula>J180="禁用語"</formula>
    </cfRule>
  </conditionalFormatting>
  <conditionalFormatting sqref="J180">
    <cfRule type="expression" dxfId="0" priority="1049">
      <formula>J180="記得加副檔名"</formula>
    </cfRule>
  </conditionalFormatting>
  <conditionalFormatting sqref="J180">
    <cfRule type="expression" dxfId="3" priority="1050">
      <formula>J180="OK"</formula>
    </cfRule>
  </conditionalFormatting>
  <conditionalFormatting sqref="J181">
    <cfRule type="expression" dxfId="0" priority="1051">
      <formula>J181="超過"</formula>
    </cfRule>
  </conditionalFormatting>
  <conditionalFormatting sqref="J181">
    <cfRule type="expression" dxfId="0" priority="1052">
      <formula>J181="禁用語"</formula>
    </cfRule>
  </conditionalFormatting>
  <conditionalFormatting sqref="J181">
    <cfRule type="expression" dxfId="0" priority="1053">
      <formula>J181="記得加副檔名"</formula>
    </cfRule>
  </conditionalFormatting>
  <conditionalFormatting sqref="J181">
    <cfRule type="expression" dxfId="3" priority="1054">
      <formula>J181="OK"</formula>
    </cfRule>
  </conditionalFormatting>
  <conditionalFormatting sqref="D182">
    <cfRule type="expression" dxfId="0" priority="1055">
      <formula>LENB(D182)/2&gt;12</formula>
    </cfRule>
  </conditionalFormatting>
  <conditionalFormatting sqref="J182">
    <cfRule type="expression" dxfId="0" priority="1056">
      <formula>J182="超過"</formula>
    </cfRule>
  </conditionalFormatting>
  <conditionalFormatting sqref="J182">
    <cfRule type="expression" dxfId="0" priority="1057">
      <formula>J182="禁用語"</formula>
    </cfRule>
  </conditionalFormatting>
  <conditionalFormatting sqref="J182">
    <cfRule type="expression" dxfId="0" priority="1058">
      <formula>J182="記得加副檔名"</formula>
    </cfRule>
  </conditionalFormatting>
  <conditionalFormatting sqref="J182">
    <cfRule type="expression" dxfId="3" priority="1059">
      <formula>J182="OK"</formula>
    </cfRule>
  </conditionalFormatting>
  <conditionalFormatting sqref="D183">
    <cfRule type="expression" dxfId="0" priority="1060">
      <formula>LENB(D183)/2&gt;16</formula>
    </cfRule>
  </conditionalFormatting>
  <conditionalFormatting sqref="J183">
    <cfRule type="expression" dxfId="0" priority="1061">
      <formula>J183="超過"</formula>
    </cfRule>
  </conditionalFormatting>
  <conditionalFormatting sqref="J183">
    <cfRule type="expression" dxfId="0" priority="1062">
      <formula>J183="禁用語"</formula>
    </cfRule>
  </conditionalFormatting>
  <conditionalFormatting sqref="J183">
    <cfRule type="expression" dxfId="0" priority="1063">
      <formula>J183="記得加副檔名"</formula>
    </cfRule>
  </conditionalFormatting>
  <conditionalFormatting sqref="J183">
    <cfRule type="expression" dxfId="3" priority="1064">
      <formula>J183="OK"</formula>
    </cfRule>
  </conditionalFormatting>
  <conditionalFormatting sqref="L180">
    <cfRule type="expression" dxfId="0" priority="1065">
      <formula>LENB(L180)/2&gt;12</formula>
    </cfRule>
  </conditionalFormatting>
  <conditionalFormatting sqref="R180">
    <cfRule type="expression" dxfId="0" priority="1066">
      <formula>R180="超過"</formula>
    </cfRule>
  </conditionalFormatting>
  <conditionalFormatting sqref="R180">
    <cfRule type="expression" dxfId="0" priority="1067">
      <formula>R180="禁用語"</formula>
    </cfRule>
  </conditionalFormatting>
  <conditionalFormatting sqref="R180">
    <cfRule type="expression" dxfId="0" priority="1068">
      <formula>R180="記得加副檔名"</formula>
    </cfRule>
  </conditionalFormatting>
  <conditionalFormatting sqref="R180">
    <cfRule type="expression" dxfId="3" priority="1069">
      <formula>R180="OK"</formula>
    </cfRule>
  </conditionalFormatting>
  <conditionalFormatting sqref="R181">
    <cfRule type="expression" dxfId="0" priority="1070">
      <formula>R181="超過"</formula>
    </cfRule>
  </conditionalFormatting>
  <conditionalFormatting sqref="R181">
    <cfRule type="expression" dxfId="0" priority="1071">
      <formula>R181="禁用語"</formula>
    </cfRule>
  </conditionalFormatting>
  <conditionalFormatting sqref="R181">
    <cfRule type="expression" dxfId="0" priority="1072">
      <formula>R181="記得加副檔名"</formula>
    </cfRule>
  </conditionalFormatting>
  <conditionalFormatting sqref="R181">
    <cfRule type="expression" dxfId="3" priority="1073">
      <formula>R181="OK"</formula>
    </cfRule>
  </conditionalFormatting>
  <conditionalFormatting sqref="L182">
    <cfRule type="expression" dxfId="0" priority="1074">
      <formula>LENB(L182)/2&gt;12</formula>
    </cfRule>
  </conditionalFormatting>
  <conditionalFormatting sqref="R182">
    <cfRule type="expression" dxfId="0" priority="1075">
      <formula>R182="超過"</formula>
    </cfRule>
  </conditionalFormatting>
  <conditionalFormatting sqref="R182">
    <cfRule type="expression" dxfId="0" priority="1076">
      <formula>R182="禁用語"</formula>
    </cfRule>
  </conditionalFormatting>
  <conditionalFormatting sqref="R182">
    <cfRule type="expression" dxfId="0" priority="1077">
      <formula>R182="記得加副檔名"</formula>
    </cfRule>
  </conditionalFormatting>
  <conditionalFormatting sqref="R182">
    <cfRule type="expression" dxfId="3" priority="1078">
      <formula>R182="OK"</formula>
    </cfRule>
  </conditionalFormatting>
  <conditionalFormatting sqref="D188">
    <cfRule type="expression" dxfId="0" priority="1079">
      <formula>LENB(D188)/2&gt;12</formula>
    </cfRule>
  </conditionalFormatting>
  <conditionalFormatting sqref="J188">
    <cfRule type="expression" dxfId="0" priority="1080">
      <formula>J188="超過"</formula>
    </cfRule>
  </conditionalFormatting>
  <conditionalFormatting sqref="J188">
    <cfRule type="expression" dxfId="0" priority="1081">
      <formula>J188="禁用語"</formula>
    </cfRule>
  </conditionalFormatting>
  <conditionalFormatting sqref="J188">
    <cfRule type="expression" dxfId="0" priority="1082">
      <formula>J188="記得加副檔名"</formula>
    </cfRule>
  </conditionalFormatting>
  <conditionalFormatting sqref="J188">
    <cfRule type="expression" dxfId="3" priority="1083">
      <formula>J188="OK"</formula>
    </cfRule>
  </conditionalFormatting>
  <conditionalFormatting sqref="J189">
    <cfRule type="expression" dxfId="0" priority="1084">
      <formula>J189="超過"</formula>
    </cfRule>
  </conditionalFormatting>
  <conditionalFormatting sqref="J189">
    <cfRule type="expression" dxfId="0" priority="1085">
      <formula>J189="禁用語"</formula>
    </cfRule>
  </conditionalFormatting>
  <conditionalFormatting sqref="J189">
    <cfRule type="expression" dxfId="0" priority="1086">
      <formula>J189="記得加副檔名"</formula>
    </cfRule>
  </conditionalFormatting>
  <conditionalFormatting sqref="J189">
    <cfRule type="expression" dxfId="3" priority="1087">
      <formula>J189="OK"</formula>
    </cfRule>
  </conditionalFormatting>
  <conditionalFormatting sqref="D190">
    <cfRule type="expression" dxfId="0" priority="1088">
      <formula>LENB(D190)/2&gt;16</formula>
    </cfRule>
  </conditionalFormatting>
  <conditionalFormatting sqref="J190">
    <cfRule type="expression" dxfId="0" priority="1089">
      <formula>J190="超過"</formula>
    </cfRule>
  </conditionalFormatting>
  <conditionalFormatting sqref="J190">
    <cfRule type="expression" dxfId="0" priority="1090">
      <formula>J190="禁用語"</formula>
    </cfRule>
  </conditionalFormatting>
  <conditionalFormatting sqref="J190">
    <cfRule type="expression" dxfId="0" priority="1091">
      <formula>J190="記得加副檔名"</formula>
    </cfRule>
  </conditionalFormatting>
  <conditionalFormatting sqref="J190">
    <cfRule type="expression" dxfId="3" priority="1092">
      <formula>J190="OK"</formula>
    </cfRule>
  </conditionalFormatting>
  <conditionalFormatting sqref="L188">
    <cfRule type="expression" dxfId="0" priority="1093">
      <formula>LENB(L188)/2&gt;12</formula>
    </cfRule>
  </conditionalFormatting>
  <conditionalFormatting sqref="R188">
    <cfRule type="expression" dxfId="0" priority="1094">
      <formula>R188="超過"</formula>
    </cfRule>
  </conditionalFormatting>
  <conditionalFormatting sqref="R188">
    <cfRule type="expression" dxfId="0" priority="1095">
      <formula>R188="禁用語"</formula>
    </cfRule>
  </conditionalFormatting>
  <conditionalFormatting sqref="R188">
    <cfRule type="expression" dxfId="0" priority="1096">
      <formula>R188="記得加副檔名"</formula>
    </cfRule>
  </conditionalFormatting>
  <conditionalFormatting sqref="R188">
    <cfRule type="expression" dxfId="3" priority="1097">
      <formula>R188="OK"</formula>
    </cfRule>
  </conditionalFormatting>
  <conditionalFormatting sqref="R189">
    <cfRule type="expression" dxfId="0" priority="1098">
      <formula>R189="超過"</formula>
    </cfRule>
  </conditionalFormatting>
  <conditionalFormatting sqref="R189">
    <cfRule type="expression" dxfId="0" priority="1099">
      <formula>R189="禁用語"</formula>
    </cfRule>
  </conditionalFormatting>
  <conditionalFormatting sqref="R189">
    <cfRule type="expression" dxfId="0" priority="1100">
      <formula>R189="記得加副檔名"</formula>
    </cfRule>
  </conditionalFormatting>
  <conditionalFormatting sqref="R189">
    <cfRule type="expression" dxfId="3" priority="1101">
      <formula>R189="OK"</formula>
    </cfRule>
  </conditionalFormatting>
  <conditionalFormatting sqref="L190">
    <cfRule type="expression" dxfId="0" priority="1102">
      <formula>LENB(L190)/2&gt;12</formula>
    </cfRule>
  </conditionalFormatting>
  <conditionalFormatting sqref="R190">
    <cfRule type="expression" dxfId="0" priority="1103">
      <formula>R190="超過"</formula>
    </cfRule>
  </conditionalFormatting>
  <conditionalFormatting sqref="R190">
    <cfRule type="expression" dxfId="0" priority="1104">
      <formula>R190="禁用語"</formula>
    </cfRule>
  </conditionalFormatting>
  <conditionalFormatting sqref="R190">
    <cfRule type="expression" dxfId="0" priority="1105">
      <formula>R190="記得加副檔名"</formula>
    </cfRule>
  </conditionalFormatting>
  <conditionalFormatting sqref="R190">
    <cfRule type="expression" dxfId="3" priority="1106">
      <formula>R190="OK"</formula>
    </cfRule>
  </conditionalFormatting>
  <conditionalFormatting sqref="L191">
    <cfRule type="expression" dxfId="0" priority="1107">
      <formula>LENB(L191)/2&gt;16</formula>
    </cfRule>
  </conditionalFormatting>
  <conditionalFormatting sqref="R191">
    <cfRule type="expression" dxfId="0" priority="1108">
      <formula>R191="超過"</formula>
    </cfRule>
  </conditionalFormatting>
  <conditionalFormatting sqref="R191">
    <cfRule type="expression" dxfId="0" priority="1109">
      <formula>R191="禁用語"</formula>
    </cfRule>
  </conditionalFormatting>
  <conditionalFormatting sqref="R191">
    <cfRule type="expression" dxfId="0" priority="1110">
      <formula>R191="記得加副檔名"</formula>
    </cfRule>
  </conditionalFormatting>
  <conditionalFormatting sqref="R191">
    <cfRule type="expression" dxfId="3" priority="1111">
      <formula>R191="OK"</formula>
    </cfRule>
  </conditionalFormatting>
  <conditionalFormatting sqref="L192">
    <cfRule type="expression" dxfId="0" priority="1112">
      <formula>LENB(L192)/2&gt;5</formula>
    </cfRule>
  </conditionalFormatting>
  <conditionalFormatting sqref="R192">
    <cfRule type="expression" dxfId="0" priority="1113">
      <formula>R192="超過"</formula>
    </cfRule>
  </conditionalFormatting>
  <conditionalFormatting sqref="R192">
    <cfRule type="expression" dxfId="0" priority="1114">
      <formula>R192="禁用語"</formula>
    </cfRule>
  </conditionalFormatting>
  <conditionalFormatting sqref="R192">
    <cfRule type="expression" dxfId="0" priority="1115">
      <formula>R192="記得加副檔名"</formula>
    </cfRule>
  </conditionalFormatting>
  <conditionalFormatting sqref="R192">
    <cfRule type="expression" dxfId="3" priority="1116">
      <formula>R192="OK"</formula>
    </cfRule>
  </conditionalFormatting>
  <conditionalFormatting sqref="D196">
    <cfRule type="expression" dxfId="0" priority="1117">
      <formula>LENB(D196)/2&gt;12</formula>
    </cfRule>
  </conditionalFormatting>
  <conditionalFormatting sqref="J196">
    <cfRule type="expression" dxfId="0" priority="1118">
      <formula>J196="超過"</formula>
    </cfRule>
  </conditionalFormatting>
  <conditionalFormatting sqref="J196">
    <cfRule type="expression" dxfId="0" priority="1119">
      <formula>J196="禁用語"</formula>
    </cfRule>
  </conditionalFormatting>
  <conditionalFormatting sqref="J196">
    <cfRule type="expression" dxfId="0" priority="1120">
      <formula>J196="記得加副檔名"</formula>
    </cfRule>
  </conditionalFormatting>
  <conditionalFormatting sqref="J196">
    <cfRule type="expression" dxfId="3" priority="1121">
      <formula>J196="OK"</formula>
    </cfRule>
  </conditionalFormatting>
  <conditionalFormatting sqref="J197">
    <cfRule type="expression" dxfId="0" priority="1122">
      <formula>J197="超過"</formula>
    </cfRule>
  </conditionalFormatting>
  <conditionalFormatting sqref="J197">
    <cfRule type="expression" dxfId="0" priority="1123">
      <formula>J197="禁用語"</formula>
    </cfRule>
  </conditionalFormatting>
  <conditionalFormatting sqref="J197">
    <cfRule type="expression" dxfId="0" priority="1124">
      <formula>J197="記得加副檔名"</formula>
    </cfRule>
  </conditionalFormatting>
  <conditionalFormatting sqref="J197">
    <cfRule type="expression" dxfId="3" priority="1125">
      <formula>J197="OK"</formula>
    </cfRule>
  </conditionalFormatting>
  <conditionalFormatting sqref="D198">
    <cfRule type="expression" dxfId="0" priority="1126">
      <formula>LENB(D198)/2&gt;12</formula>
    </cfRule>
  </conditionalFormatting>
  <conditionalFormatting sqref="J198">
    <cfRule type="expression" dxfId="0" priority="1127">
      <formula>J198="超過"</formula>
    </cfRule>
  </conditionalFormatting>
  <conditionalFormatting sqref="J198">
    <cfRule type="expression" dxfId="0" priority="1128">
      <formula>J198="禁用語"</formula>
    </cfRule>
  </conditionalFormatting>
  <conditionalFormatting sqref="J198">
    <cfRule type="expression" dxfId="0" priority="1129">
      <formula>J198="記得加副檔名"</formula>
    </cfRule>
  </conditionalFormatting>
  <conditionalFormatting sqref="J198">
    <cfRule type="expression" dxfId="3" priority="1130">
      <formula>J198="OK"</formula>
    </cfRule>
  </conditionalFormatting>
  <conditionalFormatting sqref="D199">
    <cfRule type="expression" dxfId="0" priority="1131">
      <formula>LENB(D199)/2&gt;5</formula>
    </cfRule>
  </conditionalFormatting>
  <conditionalFormatting sqref="J199">
    <cfRule type="expression" dxfId="0" priority="1132">
      <formula>J199="超過"</formula>
    </cfRule>
  </conditionalFormatting>
  <conditionalFormatting sqref="J199">
    <cfRule type="expression" dxfId="0" priority="1133">
      <formula>J199="禁用語"</formula>
    </cfRule>
  </conditionalFormatting>
  <conditionalFormatting sqref="J199">
    <cfRule type="expression" dxfId="0" priority="1134">
      <formula>J199="記得加副檔名"</formula>
    </cfRule>
  </conditionalFormatting>
  <conditionalFormatting sqref="J199">
    <cfRule type="expression" dxfId="3" priority="1135">
      <formula>J199="OK"</formula>
    </cfRule>
  </conditionalFormatting>
  <conditionalFormatting sqref="L196">
    <cfRule type="expression" dxfId="0" priority="1136">
      <formula>LENB(L196)/2&gt;12</formula>
    </cfRule>
  </conditionalFormatting>
  <conditionalFormatting sqref="R196">
    <cfRule type="expression" dxfId="0" priority="1137">
      <formula>R196="超過"</formula>
    </cfRule>
  </conditionalFormatting>
  <conditionalFormatting sqref="R196">
    <cfRule type="expression" dxfId="0" priority="1138">
      <formula>R196="禁用語"</formula>
    </cfRule>
  </conditionalFormatting>
  <conditionalFormatting sqref="R196">
    <cfRule type="expression" dxfId="0" priority="1139">
      <formula>R196="記得加副檔名"</formula>
    </cfRule>
  </conditionalFormatting>
  <conditionalFormatting sqref="R196">
    <cfRule type="expression" dxfId="3" priority="1140">
      <formula>R196="OK"</formula>
    </cfRule>
  </conditionalFormatting>
  <conditionalFormatting sqref="R197">
    <cfRule type="expression" dxfId="0" priority="1141">
      <formula>R197="超過"</formula>
    </cfRule>
  </conditionalFormatting>
  <conditionalFormatting sqref="R197">
    <cfRule type="expression" dxfId="0" priority="1142">
      <formula>R197="禁用語"</formula>
    </cfRule>
  </conditionalFormatting>
  <conditionalFormatting sqref="R197">
    <cfRule type="expression" dxfId="0" priority="1143">
      <formula>R197="記得加副檔名"</formula>
    </cfRule>
  </conditionalFormatting>
  <conditionalFormatting sqref="R197">
    <cfRule type="expression" dxfId="3" priority="1144">
      <formula>R197="OK"</formula>
    </cfRule>
  </conditionalFormatting>
  <conditionalFormatting sqref="L198">
    <cfRule type="expression" dxfId="0" priority="1145">
      <formula>LENB(L198)/2&gt;16</formula>
    </cfRule>
  </conditionalFormatting>
  <conditionalFormatting sqref="R198">
    <cfRule type="expression" dxfId="0" priority="1146">
      <formula>R198="超過"</formula>
    </cfRule>
  </conditionalFormatting>
  <conditionalFormatting sqref="R198">
    <cfRule type="expression" dxfId="0" priority="1147">
      <formula>R198="禁用語"</formula>
    </cfRule>
  </conditionalFormatting>
  <conditionalFormatting sqref="R198">
    <cfRule type="expression" dxfId="0" priority="1148">
      <formula>R198="記得加副檔名"</formula>
    </cfRule>
  </conditionalFormatting>
  <conditionalFormatting sqref="R198">
    <cfRule type="expression" dxfId="3" priority="1149">
      <formula>R198="OK"</formula>
    </cfRule>
  </conditionalFormatting>
  <conditionalFormatting sqref="L199">
    <cfRule type="expression" dxfId="0" priority="1150">
      <formula>LENB(L199)/2&gt;5</formula>
    </cfRule>
  </conditionalFormatting>
  <conditionalFormatting sqref="R199">
    <cfRule type="expression" dxfId="0" priority="1151">
      <formula>R199="超過"</formula>
    </cfRule>
  </conditionalFormatting>
  <conditionalFormatting sqref="R199">
    <cfRule type="expression" dxfId="0" priority="1152">
      <formula>R199="禁用語"</formula>
    </cfRule>
  </conditionalFormatting>
  <conditionalFormatting sqref="R199">
    <cfRule type="expression" dxfId="0" priority="1153">
      <formula>R199="記得加副檔名"</formula>
    </cfRule>
  </conditionalFormatting>
  <conditionalFormatting sqref="R199">
    <cfRule type="expression" dxfId="3" priority="1154">
      <formula>R199="OK"</formula>
    </cfRule>
  </conditionalFormatting>
  <conditionalFormatting sqref="D204">
    <cfRule type="expression" dxfId="0" priority="1155">
      <formula>LENB(D204)/2&gt;12</formula>
    </cfRule>
  </conditionalFormatting>
  <conditionalFormatting sqref="J204">
    <cfRule type="expression" dxfId="0" priority="1156">
      <formula>J204="超過"</formula>
    </cfRule>
  </conditionalFormatting>
  <conditionalFormatting sqref="J204">
    <cfRule type="expression" dxfId="0" priority="1157">
      <formula>J204="禁用語"</formula>
    </cfRule>
  </conditionalFormatting>
  <conditionalFormatting sqref="J204">
    <cfRule type="expression" dxfId="0" priority="1158">
      <formula>J204="記得加副檔名"</formula>
    </cfRule>
  </conditionalFormatting>
  <conditionalFormatting sqref="J204">
    <cfRule type="expression" dxfId="3" priority="1159">
      <formula>J204="OK"</formula>
    </cfRule>
  </conditionalFormatting>
  <conditionalFormatting sqref="J205">
    <cfRule type="expression" dxfId="0" priority="1160">
      <formula>J205="超過"</formula>
    </cfRule>
  </conditionalFormatting>
  <conditionalFormatting sqref="J205">
    <cfRule type="expression" dxfId="0" priority="1161">
      <formula>J205="禁用語"</formula>
    </cfRule>
  </conditionalFormatting>
  <conditionalFormatting sqref="J205">
    <cfRule type="expression" dxfId="0" priority="1162">
      <formula>J205="記得加副檔名"</formula>
    </cfRule>
  </conditionalFormatting>
  <conditionalFormatting sqref="J205">
    <cfRule type="expression" dxfId="3" priority="1163">
      <formula>J205="OK"</formula>
    </cfRule>
  </conditionalFormatting>
  <conditionalFormatting sqref="D206">
    <cfRule type="expression" dxfId="0" priority="1164">
      <formula>LENB(D206)/2&gt;12</formula>
    </cfRule>
  </conditionalFormatting>
  <conditionalFormatting sqref="J206">
    <cfRule type="expression" dxfId="0" priority="1165">
      <formula>J206="超過"</formula>
    </cfRule>
  </conditionalFormatting>
  <conditionalFormatting sqref="J206">
    <cfRule type="expression" dxfId="0" priority="1166">
      <formula>J206="禁用語"</formula>
    </cfRule>
  </conditionalFormatting>
  <conditionalFormatting sqref="J206">
    <cfRule type="expression" dxfId="0" priority="1167">
      <formula>J206="記得加副檔名"</formula>
    </cfRule>
  </conditionalFormatting>
  <conditionalFormatting sqref="J206">
    <cfRule type="expression" dxfId="3" priority="1168">
      <formula>J206="OK"</formula>
    </cfRule>
  </conditionalFormatting>
  <conditionalFormatting sqref="D207">
    <cfRule type="expression" dxfId="0" priority="1169">
      <formula>LENB(D207)/2&gt;16</formula>
    </cfRule>
  </conditionalFormatting>
  <conditionalFormatting sqref="J207">
    <cfRule type="expression" dxfId="0" priority="1170">
      <formula>J207="超過"</formula>
    </cfRule>
  </conditionalFormatting>
  <conditionalFormatting sqref="J207">
    <cfRule type="expression" dxfId="0" priority="1171">
      <formula>J207="禁用語"</formula>
    </cfRule>
  </conditionalFormatting>
  <conditionalFormatting sqref="J207">
    <cfRule type="expression" dxfId="0" priority="1172">
      <formula>J207="記得加副檔名"</formula>
    </cfRule>
  </conditionalFormatting>
  <conditionalFormatting sqref="J207">
    <cfRule type="expression" dxfId="3" priority="1173">
      <formula>J207="OK"</formula>
    </cfRule>
  </conditionalFormatting>
  <conditionalFormatting sqref="L204">
    <cfRule type="expression" dxfId="0" priority="1174">
      <formula>LENB(L204)/2&gt;12</formula>
    </cfRule>
  </conditionalFormatting>
  <conditionalFormatting sqref="R204">
    <cfRule type="expression" dxfId="0" priority="1175">
      <formula>R204="超過"</formula>
    </cfRule>
  </conditionalFormatting>
  <conditionalFormatting sqref="R204">
    <cfRule type="expression" dxfId="0" priority="1176">
      <formula>R204="禁用語"</formula>
    </cfRule>
  </conditionalFormatting>
  <conditionalFormatting sqref="R204">
    <cfRule type="expression" dxfId="0" priority="1177">
      <formula>R204="記得加副檔名"</formula>
    </cfRule>
  </conditionalFormatting>
  <conditionalFormatting sqref="R204">
    <cfRule type="expression" dxfId="3" priority="1178">
      <formula>R204="OK"</formula>
    </cfRule>
  </conditionalFormatting>
  <conditionalFormatting sqref="R205">
    <cfRule type="expression" dxfId="0" priority="1179">
      <formula>R205="超過"</formula>
    </cfRule>
  </conditionalFormatting>
  <conditionalFormatting sqref="R205">
    <cfRule type="expression" dxfId="0" priority="1180">
      <formula>R205="禁用語"</formula>
    </cfRule>
  </conditionalFormatting>
  <conditionalFormatting sqref="R205">
    <cfRule type="expression" dxfId="0" priority="1181">
      <formula>R205="記得加副檔名"</formula>
    </cfRule>
  </conditionalFormatting>
  <conditionalFormatting sqref="R205">
    <cfRule type="expression" dxfId="3" priority="1182">
      <formula>R205="OK"</formula>
    </cfRule>
  </conditionalFormatting>
  <conditionalFormatting sqref="L206">
    <cfRule type="expression" dxfId="0" priority="1183">
      <formula>LENB(L206)/2&gt;12</formula>
    </cfRule>
  </conditionalFormatting>
  <conditionalFormatting sqref="R206">
    <cfRule type="expression" dxfId="0" priority="1184">
      <formula>R206="超過"</formula>
    </cfRule>
  </conditionalFormatting>
  <conditionalFormatting sqref="R206">
    <cfRule type="expression" dxfId="0" priority="1185">
      <formula>R206="禁用語"</formula>
    </cfRule>
  </conditionalFormatting>
  <conditionalFormatting sqref="R206">
    <cfRule type="expression" dxfId="0" priority="1186">
      <formula>R206="記得加副檔名"</formula>
    </cfRule>
  </conditionalFormatting>
  <conditionalFormatting sqref="R206">
    <cfRule type="expression" dxfId="3" priority="1187">
      <formula>R206="OK"</formula>
    </cfRule>
  </conditionalFormatting>
  <conditionalFormatting sqref="D212">
    <cfRule type="expression" dxfId="0" priority="1188">
      <formula>LENB(D212)/2&gt;12</formula>
    </cfRule>
  </conditionalFormatting>
  <conditionalFormatting sqref="J212">
    <cfRule type="expression" dxfId="0" priority="1189">
      <formula>J212="超過"</formula>
    </cfRule>
  </conditionalFormatting>
  <conditionalFormatting sqref="J212">
    <cfRule type="expression" dxfId="0" priority="1190">
      <formula>J212="禁用語"</formula>
    </cfRule>
  </conditionalFormatting>
  <conditionalFormatting sqref="J212">
    <cfRule type="expression" dxfId="0" priority="1191">
      <formula>J212="記得加副檔名"</formula>
    </cfRule>
  </conditionalFormatting>
  <conditionalFormatting sqref="J212">
    <cfRule type="expression" dxfId="3" priority="1192">
      <formula>J212="OK"</formula>
    </cfRule>
  </conditionalFormatting>
  <conditionalFormatting sqref="J213">
    <cfRule type="expression" dxfId="0" priority="1193">
      <formula>J213="超過"</formula>
    </cfRule>
  </conditionalFormatting>
  <conditionalFormatting sqref="J213">
    <cfRule type="expression" dxfId="0" priority="1194">
      <formula>J213="禁用語"</formula>
    </cfRule>
  </conditionalFormatting>
  <conditionalFormatting sqref="J213">
    <cfRule type="expression" dxfId="0" priority="1195">
      <formula>J213="記得加副檔名"</formula>
    </cfRule>
  </conditionalFormatting>
  <conditionalFormatting sqref="J213">
    <cfRule type="expression" dxfId="3" priority="1196">
      <formula>J213="OK"</formula>
    </cfRule>
  </conditionalFormatting>
  <conditionalFormatting sqref="D214">
    <cfRule type="expression" dxfId="0" priority="1197">
      <formula>LENB(D214)/2&gt;16</formula>
    </cfRule>
  </conditionalFormatting>
  <conditionalFormatting sqref="J214">
    <cfRule type="expression" dxfId="0" priority="1198">
      <formula>J214="超過"</formula>
    </cfRule>
  </conditionalFormatting>
  <conditionalFormatting sqref="J214">
    <cfRule type="expression" dxfId="0" priority="1199">
      <formula>J214="禁用語"</formula>
    </cfRule>
  </conditionalFormatting>
  <conditionalFormatting sqref="J214">
    <cfRule type="expression" dxfId="0" priority="1200">
      <formula>J214="記得加副檔名"</formula>
    </cfRule>
  </conditionalFormatting>
  <conditionalFormatting sqref="J214">
    <cfRule type="expression" dxfId="3" priority="1201">
      <formula>J214="OK"</formula>
    </cfRule>
  </conditionalFormatting>
  <conditionalFormatting sqref="L212">
    <cfRule type="expression" dxfId="0" priority="1202">
      <formula>LENB(L212)/2&gt;12</formula>
    </cfRule>
  </conditionalFormatting>
  <conditionalFormatting sqref="R212">
    <cfRule type="expression" dxfId="0" priority="1203">
      <formula>R212="超過"</formula>
    </cfRule>
  </conditionalFormatting>
  <conditionalFormatting sqref="R212">
    <cfRule type="expression" dxfId="0" priority="1204">
      <formula>R212="禁用語"</formula>
    </cfRule>
  </conditionalFormatting>
  <conditionalFormatting sqref="R212">
    <cfRule type="expression" dxfId="0" priority="1205">
      <formula>R212="記得加副檔名"</formula>
    </cfRule>
  </conditionalFormatting>
  <conditionalFormatting sqref="R212">
    <cfRule type="expression" dxfId="3" priority="1206">
      <formula>R212="OK"</formula>
    </cfRule>
  </conditionalFormatting>
  <conditionalFormatting sqref="R213">
    <cfRule type="expression" dxfId="0" priority="1207">
      <formula>R213="超過"</formula>
    </cfRule>
  </conditionalFormatting>
  <conditionalFormatting sqref="R213">
    <cfRule type="expression" dxfId="0" priority="1208">
      <formula>R213="禁用語"</formula>
    </cfRule>
  </conditionalFormatting>
  <conditionalFormatting sqref="R213">
    <cfRule type="expression" dxfId="0" priority="1209">
      <formula>R213="記得加副檔名"</formula>
    </cfRule>
  </conditionalFormatting>
  <conditionalFormatting sqref="R213">
    <cfRule type="expression" dxfId="3" priority="1210">
      <formula>R213="OK"</formula>
    </cfRule>
  </conditionalFormatting>
  <conditionalFormatting sqref="L214:L215">
    <cfRule type="expression" dxfId="0" priority="1211">
      <formula>LENB(L214)/2&gt;6</formula>
    </cfRule>
  </conditionalFormatting>
  <conditionalFormatting sqref="R214:R215">
    <cfRule type="expression" dxfId="0" priority="1212">
      <formula>R214="超過"</formula>
    </cfRule>
  </conditionalFormatting>
  <conditionalFormatting sqref="R214:R215">
    <cfRule type="expression" dxfId="0" priority="1213">
      <formula>R214="禁用語"</formula>
    </cfRule>
  </conditionalFormatting>
  <conditionalFormatting sqref="R214:R215">
    <cfRule type="expression" dxfId="0" priority="1214">
      <formula>R214="記得加副檔名"</formula>
    </cfRule>
  </conditionalFormatting>
  <conditionalFormatting sqref="R214:R215">
    <cfRule type="expression" dxfId="3" priority="1215">
      <formula>R214="OK"</formula>
    </cfRule>
  </conditionalFormatting>
  <conditionalFormatting sqref="L216">
    <cfRule type="expression" dxfId="0" priority="1216">
      <formula>LENB(L216)/2&gt;8</formula>
    </cfRule>
  </conditionalFormatting>
  <conditionalFormatting sqref="R216">
    <cfRule type="expression" dxfId="0" priority="1217">
      <formula>R216="超過"</formula>
    </cfRule>
  </conditionalFormatting>
  <conditionalFormatting sqref="R216">
    <cfRule type="expression" dxfId="0" priority="1218">
      <formula>R216="禁用語"</formula>
    </cfRule>
  </conditionalFormatting>
  <conditionalFormatting sqref="R216">
    <cfRule type="expression" dxfId="0" priority="1219">
      <formula>R216="記得加副檔名"</formula>
    </cfRule>
  </conditionalFormatting>
  <conditionalFormatting sqref="R216">
    <cfRule type="expression" dxfId="3" priority="1220">
      <formula>R216="OK"</formula>
    </cfRule>
  </conditionalFormatting>
  <conditionalFormatting sqref="D220">
    <cfRule type="expression" dxfId="0" priority="1221">
      <formula>LENB(D220)/2&gt;12</formula>
    </cfRule>
  </conditionalFormatting>
  <conditionalFormatting sqref="J220">
    <cfRule type="expression" dxfId="0" priority="1222">
      <formula>J220="超過"</formula>
    </cfRule>
  </conditionalFormatting>
  <conditionalFormatting sqref="J220">
    <cfRule type="expression" dxfId="0" priority="1223">
      <formula>J220="禁用語"</formula>
    </cfRule>
  </conditionalFormatting>
  <conditionalFormatting sqref="J220">
    <cfRule type="expression" dxfId="0" priority="1224">
      <formula>J220="記得加副檔名"</formula>
    </cfRule>
  </conditionalFormatting>
  <conditionalFormatting sqref="J220">
    <cfRule type="expression" dxfId="3" priority="1225">
      <formula>J220="OK"</formula>
    </cfRule>
  </conditionalFormatting>
  <conditionalFormatting sqref="J221">
    <cfRule type="expression" dxfId="0" priority="1226">
      <formula>J221="超過"</formula>
    </cfRule>
  </conditionalFormatting>
  <conditionalFormatting sqref="J221">
    <cfRule type="expression" dxfId="0" priority="1227">
      <formula>J221="禁用語"</formula>
    </cfRule>
  </conditionalFormatting>
  <conditionalFormatting sqref="J221">
    <cfRule type="expression" dxfId="0" priority="1228">
      <formula>J221="記得加副檔名"</formula>
    </cfRule>
  </conditionalFormatting>
  <conditionalFormatting sqref="J221">
    <cfRule type="expression" dxfId="3" priority="1229">
      <formula>J221="OK"</formula>
    </cfRule>
  </conditionalFormatting>
  <conditionalFormatting sqref="D222:D223">
    <cfRule type="expression" dxfId="0" priority="1230">
      <formula>LENB(D222)/2&gt;6</formula>
    </cfRule>
  </conditionalFormatting>
  <conditionalFormatting sqref="J222:J223">
    <cfRule type="expression" dxfId="0" priority="1231">
      <formula>J222="超過"</formula>
    </cfRule>
  </conditionalFormatting>
  <conditionalFormatting sqref="J222:J223">
    <cfRule type="expression" dxfId="0" priority="1232">
      <formula>J222="禁用語"</formula>
    </cfRule>
  </conditionalFormatting>
  <conditionalFormatting sqref="J222:J223">
    <cfRule type="expression" dxfId="0" priority="1233">
      <formula>J222="記得加副檔名"</formula>
    </cfRule>
  </conditionalFormatting>
  <conditionalFormatting sqref="J222:J223">
    <cfRule type="expression" dxfId="3" priority="1234">
      <formula>J222="OK"</formula>
    </cfRule>
  </conditionalFormatting>
  <conditionalFormatting sqref="D224">
    <cfRule type="expression" dxfId="0" priority="1235">
      <formula>LENB(D224)/2&gt;8</formula>
    </cfRule>
  </conditionalFormatting>
  <conditionalFormatting sqref="J224">
    <cfRule type="expression" dxfId="0" priority="1236">
      <formula>J224="超過"</formula>
    </cfRule>
  </conditionalFormatting>
  <conditionalFormatting sqref="J224">
    <cfRule type="expression" dxfId="0" priority="1237">
      <formula>J224="禁用語"</formula>
    </cfRule>
  </conditionalFormatting>
  <conditionalFormatting sqref="J224">
    <cfRule type="expression" dxfId="0" priority="1238">
      <formula>J224="記得加副檔名"</formula>
    </cfRule>
  </conditionalFormatting>
  <conditionalFormatting sqref="J224">
    <cfRule type="expression" dxfId="3" priority="1239">
      <formula>J224="OK"</formula>
    </cfRule>
  </conditionalFormatting>
  <conditionalFormatting sqref="D224:D225">
    <cfRule type="expression" dxfId="0" priority="1240">
      <formula>LENB(D224)/2&gt;5</formula>
    </cfRule>
  </conditionalFormatting>
  <conditionalFormatting sqref="J224:J225">
    <cfRule type="expression" dxfId="0" priority="1241">
      <formula>J224="超過"</formula>
    </cfRule>
  </conditionalFormatting>
  <conditionalFormatting sqref="J224:J225">
    <cfRule type="expression" dxfId="0" priority="1242">
      <formula>J224="禁用語"</formula>
    </cfRule>
  </conditionalFormatting>
  <conditionalFormatting sqref="J224:J225">
    <cfRule type="expression" dxfId="0" priority="1243">
      <formula>J224="記得加副檔名"</formula>
    </cfRule>
  </conditionalFormatting>
  <conditionalFormatting sqref="J224:J225">
    <cfRule type="expression" dxfId="3" priority="1244">
      <formula>J224="OK"</formula>
    </cfRule>
  </conditionalFormatting>
  <conditionalFormatting sqref="L220">
    <cfRule type="expression" dxfId="0" priority="1245">
      <formula>LENB(L220)/2&gt;12</formula>
    </cfRule>
  </conditionalFormatting>
  <conditionalFormatting sqref="R220">
    <cfRule type="expression" dxfId="0" priority="1246">
      <formula>R220="超過"</formula>
    </cfRule>
  </conditionalFormatting>
  <conditionalFormatting sqref="R220">
    <cfRule type="expression" dxfId="0" priority="1247">
      <formula>R220="禁用語"</formula>
    </cfRule>
  </conditionalFormatting>
  <conditionalFormatting sqref="R220">
    <cfRule type="expression" dxfId="0" priority="1248">
      <formula>R220="記得加副檔名"</formula>
    </cfRule>
  </conditionalFormatting>
  <conditionalFormatting sqref="R220">
    <cfRule type="expression" dxfId="3" priority="1249">
      <formula>R220="OK"</formula>
    </cfRule>
  </conditionalFormatting>
  <conditionalFormatting sqref="R221">
    <cfRule type="expression" dxfId="0" priority="1250">
      <formula>R221="超過"</formula>
    </cfRule>
  </conditionalFormatting>
  <conditionalFormatting sqref="R221">
    <cfRule type="expression" dxfId="0" priority="1251">
      <formula>R221="禁用語"</formula>
    </cfRule>
  </conditionalFormatting>
  <conditionalFormatting sqref="R221">
    <cfRule type="expression" dxfId="0" priority="1252">
      <formula>R221="記得加副檔名"</formula>
    </cfRule>
  </conditionalFormatting>
  <conditionalFormatting sqref="R221">
    <cfRule type="expression" dxfId="3" priority="1253">
      <formula>R221="OK"</formula>
    </cfRule>
  </conditionalFormatting>
  <conditionalFormatting sqref="L222:L223">
    <cfRule type="expression" dxfId="0" priority="1254">
      <formula>LENB(L222)/2&gt;6</formula>
    </cfRule>
  </conditionalFormatting>
  <conditionalFormatting sqref="R222:R223">
    <cfRule type="expression" dxfId="0" priority="1255">
      <formula>R222="超過"</formula>
    </cfRule>
  </conditionalFormatting>
  <conditionalFormatting sqref="R222:R223">
    <cfRule type="expression" dxfId="0" priority="1256">
      <formula>R222="禁用語"</formula>
    </cfRule>
  </conditionalFormatting>
  <conditionalFormatting sqref="R222:R223">
    <cfRule type="expression" dxfId="0" priority="1257">
      <formula>R222="記得加副檔名"</formula>
    </cfRule>
  </conditionalFormatting>
  <conditionalFormatting sqref="R222:R223">
    <cfRule type="expression" dxfId="3" priority="1258">
      <formula>R222="OK"</formula>
    </cfRule>
  </conditionalFormatting>
  <conditionalFormatting sqref="L224">
    <cfRule type="expression" dxfId="0" priority="1259">
      <formula>LENB(L224)/2&gt;8</formula>
    </cfRule>
  </conditionalFormatting>
  <conditionalFormatting sqref="R224">
    <cfRule type="expression" dxfId="0" priority="1260">
      <formula>R224="超過"</formula>
    </cfRule>
  </conditionalFormatting>
  <conditionalFormatting sqref="R224">
    <cfRule type="expression" dxfId="0" priority="1261">
      <formula>R224="禁用語"</formula>
    </cfRule>
  </conditionalFormatting>
  <conditionalFormatting sqref="R224">
    <cfRule type="expression" dxfId="0" priority="1262">
      <formula>R224="記得加副檔名"</formula>
    </cfRule>
  </conditionalFormatting>
  <conditionalFormatting sqref="R224">
    <cfRule type="expression" dxfId="3" priority="1263">
      <formula>R224="OK"</formula>
    </cfRule>
  </conditionalFormatting>
  <conditionalFormatting sqref="D229">
    <cfRule type="expression" dxfId="0" priority="1264">
      <formula>LENB(D229)/2&gt;12</formula>
    </cfRule>
  </conditionalFormatting>
  <conditionalFormatting sqref="J229">
    <cfRule type="expression" dxfId="0" priority="1265">
      <formula>J229="超過"</formula>
    </cfRule>
  </conditionalFormatting>
  <conditionalFormatting sqref="J229">
    <cfRule type="expression" dxfId="0" priority="1266">
      <formula>J229="禁用語"</formula>
    </cfRule>
  </conditionalFormatting>
  <conditionalFormatting sqref="J229">
    <cfRule type="expression" dxfId="0" priority="1267">
      <formula>J229="記得加副檔名"</formula>
    </cfRule>
  </conditionalFormatting>
  <conditionalFormatting sqref="J229">
    <cfRule type="expression" dxfId="3" priority="1268">
      <formula>J229="OK"</formula>
    </cfRule>
  </conditionalFormatting>
  <conditionalFormatting sqref="J230">
    <cfRule type="expression" dxfId="0" priority="1269">
      <formula>J230="超過"</formula>
    </cfRule>
  </conditionalFormatting>
  <conditionalFormatting sqref="J230">
    <cfRule type="expression" dxfId="0" priority="1270">
      <formula>J230="禁用語"</formula>
    </cfRule>
  </conditionalFormatting>
  <conditionalFormatting sqref="J230">
    <cfRule type="expression" dxfId="0" priority="1271">
      <formula>J230="記得加副檔名"</formula>
    </cfRule>
  </conditionalFormatting>
  <conditionalFormatting sqref="J230">
    <cfRule type="expression" dxfId="3" priority="1272">
      <formula>J230="OK"</formula>
    </cfRule>
  </conditionalFormatting>
  <conditionalFormatting sqref="D231:D232">
    <cfRule type="expression" dxfId="0" priority="1273">
      <formula>LENB(D231)/2&gt;6</formula>
    </cfRule>
  </conditionalFormatting>
  <conditionalFormatting sqref="J231:J232">
    <cfRule type="expression" dxfId="0" priority="1274">
      <formula>J231="超過"</formula>
    </cfRule>
  </conditionalFormatting>
  <conditionalFormatting sqref="J231:J232">
    <cfRule type="expression" dxfId="0" priority="1275">
      <formula>J231="禁用語"</formula>
    </cfRule>
  </conditionalFormatting>
  <conditionalFormatting sqref="J231:J232">
    <cfRule type="expression" dxfId="0" priority="1276">
      <formula>J231="記得加副檔名"</formula>
    </cfRule>
  </conditionalFormatting>
  <conditionalFormatting sqref="J231:J232">
    <cfRule type="expression" dxfId="3" priority="1277">
      <formula>J231="OK"</formula>
    </cfRule>
  </conditionalFormatting>
  <conditionalFormatting sqref="D233">
    <cfRule type="expression" dxfId="0" priority="1278">
      <formula>LENB(D233)/2&gt;8</formula>
    </cfRule>
  </conditionalFormatting>
  <conditionalFormatting sqref="J233">
    <cfRule type="expression" dxfId="0" priority="1279">
      <formula>J233="超過"</formula>
    </cfRule>
  </conditionalFormatting>
  <conditionalFormatting sqref="J233">
    <cfRule type="expression" dxfId="0" priority="1280">
      <formula>J233="禁用語"</formula>
    </cfRule>
  </conditionalFormatting>
  <conditionalFormatting sqref="J233">
    <cfRule type="expression" dxfId="0" priority="1281">
      <formula>J233="記得加副檔名"</formula>
    </cfRule>
  </conditionalFormatting>
  <conditionalFormatting sqref="J233">
    <cfRule type="expression" dxfId="3" priority="1282">
      <formula>J233="OK"</formula>
    </cfRule>
  </conditionalFormatting>
  <conditionalFormatting sqref="D234">
    <cfRule type="expression" dxfId="0" priority="1283">
      <formula>LENB(D234)/2&gt;3</formula>
    </cfRule>
  </conditionalFormatting>
  <conditionalFormatting sqref="J234">
    <cfRule type="expression" dxfId="0" priority="1284">
      <formula>J234="超過"</formula>
    </cfRule>
  </conditionalFormatting>
  <conditionalFormatting sqref="J234">
    <cfRule type="expression" dxfId="0" priority="1285">
      <formula>J234="禁用語"</formula>
    </cfRule>
  </conditionalFormatting>
  <conditionalFormatting sqref="J234">
    <cfRule type="expression" dxfId="0" priority="1286">
      <formula>J234="記得加副檔名"</formula>
    </cfRule>
  </conditionalFormatting>
  <conditionalFormatting sqref="J234">
    <cfRule type="expression" dxfId="3" priority="1287">
      <formula>J234="OK"</formula>
    </cfRule>
  </conditionalFormatting>
  <conditionalFormatting sqref="D237">
    <cfRule type="expression" dxfId="0" priority="1288">
      <formula>LENB(D237)/2&gt;8</formula>
    </cfRule>
  </conditionalFormatting>
  <conditionalFormatting sqref="J237">
    <cfRule type="expression" dxfId="0" priority="1289">
      <formula>J237="超過"</formula>
    </cfRule>
  </conditionalFormatting>
  <conditionalFormatting sqref="J237">
    <cfRule type="expression" dxfId="0" priority="1290">
      <formula>J237="禁用語"</formula>
    </cfRule>
  </conditionalFormatting>
  <conditionalFormatting sqref="J237">
    <cfRule type="expression" dxfId="0" priority="1291">
      <formula>J237="記得加副檔名"</formula>
    </cfRule>
  </conditionalFormatting>
  <conditionalFormatting sqref="J237">
    <cfRule type="expression" dxfId="3" priority="1292">
      <formula>J237="OK"</formula>
    </cfRule>
  </conditionalFormatting>
  <conditionalFormatting sqref="J238">
    <cfRule type="expression" dxfId="0" priority="1293">
      <formula>J238="超過"</formula>
    </cfRule>
  </conditionalFormatting>
  <conditionalFormatting sqref="J238">
    <cfRule type="expression" dxfId="0" priority="1294">
      <formula>J238="禁用語"</formula>
    </cfRule>
  </conditionalFormatting>
  <conditionalFormatting sqref="J238">
    <cfRule type="expression" dxfId="0" priority="1295">
      <formula>J238="記得加副檔名"</formula>
    </cfRule>
  </conditionalFormatting>
  <conditionalFormatting sqref="J238">
    <cfRule type="expression" dxfId="3" priority="1296">
      <formula>J238="OK"</formula>
    </cfRule>
  </conditionalFormatting>
  <conditionalFormatting sqref="J239">
    <cfRule type="expression" dxfId="0" priority="1297">
      <formula>J239="超過"</formula>
    </cfRule>
  </conditionalFormatting>
  <conditionalFormatting sqref="J239">
    <cfRule type="expression" dxfId="0" priority="1298">
      <formula>J239="禁用語"</formula>
    </cfRule>
  </conditionalFormatting>
  <conditionalFormatting sqref="J239">
    <cfRule type="expression" dxfId="0" priority="1299">
      <formula>J239="記得加副檔名"</formula>
    </cfRule>
  </conditionalFormatting>
  <conditionalFormatting sqref="J239">
    <cfRule type="expression" dxfId="3" priority="1300">
      <formula>J239="OK"</formula>
    </cfRule>
  </conditionalFormatting>
  <conditionalFormatting sqref="D241">
    <cfRule type="expression" dxfId="0" priority="1301">
      <formula>LENB(D241)/2&gt;5</formula>
    </cfRule>
  </conditionalFormatting>
  <conditionalFormatting sqref="F241">
    <cfRule type="expression" dxfId="0" priority="1302">
      <formula>F241="超過"</formula>
    </cfRule>
  </conditionalFormatting>
  <conditionalFormatting sqref="F241">
    <cfRule type="expression" dxfId="0" priority="1303">
      <formula>F241="禁用語"</formula>
    </cfRule>
  </conditionalFormatting>
  <conditionalFormatting sqref="F241">
    <cfRule type="expression" dxfId="0" priority="1304">
      <formula>F241="記得加副檔名"</formula>
    </cfRule>
  </conditionalFormatting>
  <conditionalFormatting sqref="F241">
    <cfRule type="expression" dxfId="3" priority="1305">
      <formula>F241="OK"</formula>
    </cfRule>
  </conditionalFormatting>
  <conditionalFormatting sqref="G241">
    <cfRule type="expression" dxfId="0" priority="1306">
      <formula>LENB(G241)/2&gt;5</formula>
    </cfRule>
  </conditionalFormatting>
  <conditionalFormatting sqref="J241">
    <cfRule type="expression" dxfId="0" priority="1307">
      <formula>J241="超過"</formula>
    </cfRule>
  </conditionalFormatting>
  <conditionalFormatting sqref="J241">
    <cfRule type="expression" dxfId="0" priority="1308">
      <formula>J241="禁用語"</formula>
    </cfRule>
  </conditionalFormatting>
  <conditionalFormatting sqref="J241">
    <cfRule type="expression" dxfId="0" priority="1309">
      <formula>J241="記得加副檔名"</formula>
    </cfRule>
  </conditionalFormatting>
  <conditionalFormatting sqref="J241">
    <cfRule type="expression" dxfId="3" priority="1310">
      <formula>J241="OK"</formula>
    </cfRule>
  </conditionalFormatting>
  <conditionalFormatting sqref="D242">
    <cfRule type="expression" dxfId="0" priority="1311">
      <formula>LENB(D242)/2&gt;6</formula>
    </cfRule>
  </conditionalFormatting>
  <conditionalFormatting sqref="F242">
    <cfRule type="expression" dxfId="0" priority="1312">
      <formula>F242="超過"</formula>
    </cfRule>
  </conditionalFormatting>
  <conditionalFormatting sqref="F242">
    <cfRule type="expression" dxfId="0" priority="1313">
      <formula>F242="禁用語"</formula>
    </cfRule>
  </conditionalFormatting>
  <conditionalFormatting sqref="F242">
    <cfRule type="expression" dxfId="0" priority="1314">
      <formula>F242="記得加副檔名"</formula>
    </cfRule>
  </conditionalFormatting>
  <conditionalFormatting sqref="F242">
    <cfRule type="expression" dxfId="3" priority="1315">
      <formula>F242="OK"</formula>
    </cfRule>
  </conditionalFormatting>
  <conditionalFormatting sqref="G242">
    <cfRule type="expression" dxfId="0" priority="1316">
      <formula>LENB(G242)/2&gt;6</formula>
    </cfRule>
  </conditionalFormatting>
  <conditionalFormatting sqref="J242">
    <cfRule type="expression" dxfId="0" priority="1317">
      <formula>J242="超過"</formula>
    </cfRule>
  </conditionalFormatting>
  <conditionalFormatting sqref="J242">
    <cfRule type="expression" dxfId="0" priority="1318">
      <formula>J242="禁用語"</formula>
    </cfRule>
  </conditionalFormatting>
  <conditionalFormatting sqref="J242">
    <cfRule type="expression" dxfId="0" priority="1319">
      <formula>J242="記得加副檔名"</formula>
    </cfRule>
  </conditionalFormatting>
  <conditionalFormatting sqref="J242">
    <cfRule type="expression" dxfId="3" priority="1320">
      <formula>J242="OK"</formula>
    </cfRule>
  </conditionalFormatting>
  <conditionalFormatting sqref="D243">
    <cfRule type="expression" dxfId="0" priority="1321">
      <formula>LENB(D243)/2&gt;5</formula>
    </cfRule>
  </conditionalFormatting>
  <conditionalFormatting sqref="F243">
    <cfRule type="expression" dxfId="0" priority="1322">
      <formula>F243="超過"</formula>
    </cfRule>
  </conditionalFormatting>
  <conditionalFormatting sqref="F243">
    <cfRule type="expression" dxfId="0" priority="1323">
      <formula>F243="禁用語"</formula>
    </cfRule>
  </conditionalFormatting>
  <conditionalFormatting sqref="F243">
    <cfRule type="expression" dxfId="0" priority="1324">
      <formula>F243="記得加副檔名"</formula>
    </cfRule>
  </conditionalFormatting>
  <conditionalFormatting sqref="F243">
    <cfRule type="expression" dxfId="3" priority="1325">
      <formula>F243="OK"</formula>
    </cfRule>
  </conditionalFormatting>
  <conditionalFormatting sqref="G243">
    <cfRule type="expression" dxfId="0" priority="1326">
      <formula>LENB(G243)/2&gt;5</formula>
    </cfRule>
  </conditionalFormatting>
  <conditionalFormatting sqref="J243">
    <cfRule type="expression" dxfId="0" priority="1327">
      <formula>J243="超過"</formula>
    </cfRule>
  </conditionalFormatting>
  <conditionalFormatting sqref="J243">
    <cfRule type="expression" dxfId="0" priority="1328">
      <formula>J243="禁用語"</formula>
    </cfRule>
  </conditionalFormatting>
  <conditionalFormatting sqref="J243">
    <cfRule type="expression" dxfId="0" priority="1329">
      <formula>J243="記得加副檔名"</formula>
    </cfRule>
  </conditionalFormatting>
  <conditionalFormatting sqref="J243">
    <cfRule type="expression" dxfId="3" priority="1330">
      <formula>J243="OK"</formula>
    </cfRule>
  </conditionalFormatting>
  <conditionalFormatting sqref="L237">
    <cfRule type="expression" dxfId="0" priority="1331">
      <formula>LENB(L237)/2&gt;8</formula>
    </cfRule>
  </conditionalFormatting>
  <conditionalFormatting sqref="R237">
    <cfRule type="expression" dxfId="0" priority="1332">
      <formula>R237="超過"</formula>
    </cfRule>
  </conditionalFormatting>
  <conditionalFormatting sqref="R237">
    <cfRule type="expression" dxfId="0" priority="1333">
      <formula>R237="禁用語"</formula>
    </cfRule>
  </conditionalFormatting>
  <conditionalFormatting sqref="R237">
    <cfRule type="expression" dxfId="0" priority="1334">
      <formula>R237="記得加副檔名"</formula>
    </cfRule>
  </conditionalFormatting>
  <conditionalFormatting sqref="R237">
    <cfRule type="expression" dxfId="3" priority="1335">
      <formula>R237="OK"</formula>
    </cfRule>
  </conditionalFormatting>
  <conditionalFormatting sqref="R238">
    <cfRule type="expression" dxfId="0" priority="1336">
      <formula>R238="超過"</formula>
    </cfRule>
  </conditionalFormatting>
  <conditionalFormatting sqref="R238">
    <cfRule type="expression" dxfId="0" priority="1337">
      <formula>R238="禁用語"</formula>
    </cfRule>
  </conditionalFormatting>
  <conditionalFormatting sqref="R238">
    <cfRule type="expression" dxfId="0" priority="1338">
      <formula>R238="記得加副檔名"</formula>
    </cfRule>
  </conditionalFormatting>
  <conditionalFormatting sqref="R238">
    <cfRule type="expression" dxfId="3" priority="1339">
      <formula>R238="OK"</formula>
    </cfRule>
  </conditionalFormatting>
  <conditionalFormatting sqref="R239">
    <cfRule type="expression" dxfId="0" priority="1340">
      <formula>R239="超過"</formula>
    </cfRule>
  </conditionalFormatting>
  <conditionalFormatting sqref="R239">
    <cfRule type="expression" dxfId="0" priority="1341">
      <formula>R239="禁用語"</formula>
    </cfRule>
  </conditionalFormatting>
  <conditionalFormatting sqref="R239">
    <cfRule type="expression" dxfId="0" priority="1342">
      <formula>R239="記得加副檔名"</formula>
    </cfRule>
  </conditionalFormatting>
  <conditionalFormatting sqref="R239">
    <cfRule type="expression" dxfId="3" priority="1343">
      <formula>R239="OK"</formula>
    </cfRule>
  </conditionalFormatting>
  <conditionalFormatting sqref="L241">
    <cfRule type="expression" dxfId="0" priority="1344">
      <formula>LENB(L241)/2&gt;5</formula>
    </cfRule>
  </conditionalFormatting>
  <conditionalFormatting sqref="N241">
    <cfRule type="expression" dxfId="0" priority="1345">
      <formula>N241="超過"</formula>
    </cfRule>
  </conditionalFormatting>
  <conditionalFormatting sqref="N241">
    <cfRule type="expression" dxfId="0" priority="1346">
      <formula>N241="禁用語"</formula>
    </cfRule>
  </conditionalFormatting>
  <conditionalFormatting sqref="N241">
    <cfRule type="expression" dxfId="0" priority="1347">
      <formula>N241="記得加副檔名"</formula>
    </cfRule>
  </conditionalFormatting>
  <conditionalFormatting sqref="N241">
    <cfRule type="expression" dxfId="3" priority="1348">
      <formula>N241="OK"</formula>
    </cfRule>
  </conditionalFormatting>
  <conditionalFormatting sqref="O241">
    <cfRule type="expression" dxfId="0" priority="1349">
      <formula>LENB(O241)/2&gt;5</formula>
    </cfRule>
  </conditionalFormatting>
  <conditionalFormatting sqref="R241">
    <cfRule type="expression" dxfId="0" priority="1350">
      <formula>R241="超過"</formula>
    </cfRule>
  </conditionalFormatting>
  <conditionalFormatting sqref="R241">
    <cfRule type="expression" dxfId="0" priority="1351">
      <formula>R241="禁用語"</formula>
    </cfRule>
  </conditionalFormatting>
  <conditionalFormatting sqref="R241">
    <cfRule type="expression" dxfId="0" priority="1352">
      <formula>R241="記得加副檔名"</formula>
    </cfRule>
  </conditionalFormatting>
  <conditionalFormatting sqref="R241">
    <cfRule type="expression" dxfId="3" priority="1353">
      <formula>R241="OK"</formula>
    </cfRule>
  </conditionalFormatting>
  <conditionalFormatting sqref="L242">
    <cfRule type="expression" dxfId="0" priority="1354">
      <formula>LENB(L242)/2&gt;6</formula>
    </cfRule>
  </conditionalFormatting>
  <conditionalFormatting sqref="N242">
    <cfRule type="expression" dxfId="0" priority="1355">
      <formula>N242="超過"</formula>
    </cfRule>
  </conditionalFormatting>
  <conditionalFormatting sqref="N242">
    <cfRule type="expression" dxfId="0" priority="1356">
      <formula>N242="禁用語"</formula>
    </cfRule>
  </conditionalFormatting>
  <conditionalFormatting sqref="N242">
    <cfRule type="expression" dxfId="0" priority="1357">
      <formula>N242="記得加副檔名"</formula>
    </cfRule>
  </conditionalFormatting>
  <conditionalFormatting sqref="N242">
    <cfRule type="expression" dxfId="3" priority="1358">
      <formula>N242="OK"</formula>
    </cfRule>
  </conditionalFormatting>
  <conditionalFormatting sqref="O242">
    <cfRule type="expression" dxfId="0" priority="1359">
      <formula>LENB(O242)/2&gt;6</formula>
    </cfRule>
  </conditionalFormatting>
  <conditionalFormatting sqref="R242">
    <cfRule type="expression" dxfId="0" priority="1360">
      <formula>R242="超過"</formula>
    </cfRule>
  </conditionalFormatting>
  <conditionalFormatting sqref="R242">
    <cfRule type="expression" dxfId="0" priority="1361">
      <formula>R242="禁用語"</formula>
    </cfRule>
  </conditionalFormatting>
  <conditionalFormatting sqref="R242">
    <cfRule type="expression" dxfId="0" priority="1362">
      <formula>R242="記得加副檔名"</formula>
    </cfRule>
  </conditionalFormatting>
  <conditionalFormatting sqref="R242">
    <cfRule type="expression" dxfId="3" priority="1363">
      <formula>R242="OK"</formula>
    </cfRule>
  </conditionalFormatting>
  <conditionalFormatting sqref="D246">
    <cfRule type="expression" dxfId="0" priority="1364">
      <formula>LENB(D246)/2&gt;8</formula>
    </cfRule>
  </conditionalFormatting>
  <conditionalFormatting sqref="J246">
    <cfRule type="expression" dxfId="0" priority="1365">
      <formula>J246="超過"</formula>
    </cfRule>
  </conditionalFormatting>
  <conditionalFormatting sqref="J246">
    <cfRule type="expression" dxfId="0" priority="1366">
      <formula>J246="禁用語"</formula>
    </cfRule>
  </conditionalFormatting>
  <conditionalFormatting sqref="J246">
    <cfRule type="expression" dxfId="0" priority="1367">
      <formula>J246="記得加副檔名"</formula>
    </cfRule>
  </conditionalFormatting>
  <conditionalFormatting sqref="J246">
    <cfRule type="expression" dxfId="3" priority="1368">
      <formula>J246="OK"</formula>
    </cfRule>
  </conditionalFormatting>
  <conditionalFormatting sqref="J247">
    <cfRule type="expression" dxfId="0" priority="1369">
      <formula>J247="超過"</formula>
    </cfRule>
  </conditionalFormatting>
  <conditionalFormatting sqref="J247">
    <cfRule type="expression" dxfId="0" priority="1370">
      <formula>J247="禁用語"</formula>
    </cfRule>
  </conditionalFormatting>
  <conditionalFormatting sqref="J247">
    <cfRule type="expression" dxfId="0" priority="1371">
      <formula>J247="記得加副檔名"</formula>
    </cfRule>
  </conditionalFormatting>
  <conditionalFormatting sqref="J247">
    <cfRule type="expression" dxfId="3" priority="1372">
      <formula>J247="OK"</formula>
    </cfRule>
  </conditionalFormatting>
  <conditionalFormatting sqref="J248">
    <cfRule type="expression" dxfId="0" priority="1373">
      <formula>J248="超過"</formula>
    </cfRule>
  </conditionalFormatting>
  <conditionalFormatting sqref="J248">
    <cfRule type="expression" dxfId="0" priority="1374">
      <formula>J248="禁用語"</formula>
    </cfRule>
  </conditionalFormatting>
  <conditionalFormatting sqref="J248">
    <cfRule type="expression" dxfId="0" priority="1375">
      <formula>J248="記得加副檔名"</formula>
    </cfRule>
  </conditionalFormatting>
  <conditionalFormatting sqref="J248">
    <cfRule type="expression" dxfId="3" priority="1376">
      <formula>J248="OK"</formula>
    </cfRule>
  </conditionalFormatting>
  <conditionalFormatting sqref="D250">
    <cfRule type="expression" dxfId="0" priority="1377">
      <formula>LENB(D250)/2&gt;5</formula>
    </cfRule>
  </conditionalFormatting>
  <conditionalFormatting sqref="F250">
    <cfRule type="expression" dxfId="0" priority="1378">
      <formula>F250="超過"</formula>
    </cfRule>
  </conditionalFormatting>
  <conditionalFormatting sqref="F250">
    <cfRule type="expression" dxfId="0" priority="1379">
      <formula>F250="禁用語"</formula>
    </cfRule>
  </conditionalFormatting>
  <conditionalFormatting sqref="F250">
    <cfRule type="expression" dxfId="0" priority="1380">
      <formula>F250="記得加副檔名"</formula>
    </cfRule>
  </conditionalFormatting>
  <conditionalFormatting sqref="F250">
    <cfRule type="expression" dxfId="3" priority="1381">
      <formula>F250="OK"</formula>
    </cfRule>
  </conditionalFormatting>
  <conditionalFormatting sqref="G250">
    <cfRule type="expression" dxfId="0" priority="1382">
      <formula>LENB(G250)/2&gt;5</formula>
    </cfRule>
  </conditionalFormatting>
  <conditionalFormatting sqref="J250">
    <cfRule type="expression" dxfId="0" priority="1383">
      <formula>J250="超過"</formula>
    </cfRule>
  </conditionalFormatting>
  <conditionalFormatting sqref="J250">
    <cfRule type="expression" dxfId="0" priority="1384">
      <formula>J250="禁用語"</formula>
    </cfRule>
  </conditionalFormatting>
  <conditionalFormatting sqref="J250">
    <cfRule type="expression" dxfId="0" priority="1385">
      <formula>J250="記得加副檔名"</formula>
    </cfRule>
  </conditionalFormatting>
  <conditionalFormatting sqref="J250">
    <cfRule type="expression" dxfId="3" priority="1386">
      <formula>J250="OK"</formula>
    </cfRule>
  </conditionalFormatting>
  <conditionalFormatting sqref="R246">
    <cfRule type="expression" dxfId="0" priority="1387">
      <formula>R246="超過"</formula>
    </cfRule>
  </conditionalFormatting>
  <conditionalFormatting sqref="R246">
    <cfRule type="expression" dxfId="0" priority="1388">
      <formula>R246="禁用語"</formula>
    </cfRule>
  </conditionalFormatting>
  <conditionalFormatting sqref="R246">
    <cfRule type="expression" dxfId="0" priority="1389">
      <formula>R246="記得加副檔名"</formula>
    </cfRule>
  </conditionalFormatting>
  <conditionalFormatting sqref="R246">
    <cfRule type="expression" dxfId="3" priority="1390">
      <formula>R246="OK"</formula>
    </cfRule>
  </conditionalFormatting>
  <conditionalFormatting sqref="R247">
    <cfRule type="expression" dxfId="0" priority="1391">
      <formula>R247="超過"</formula>
    </cfRule>
  </conditionalFormatting>
  <conditionalFormatting sqref="R247">
    <cfRule type="expression" dxfId="0" priority="1392">
      <formula>R247="禁用語"</formula>
    </cfRule>
  </conditionalFormatting>
  <conditionalFormatting sqref="R247">
    <cfRule type="expression" dxfId="0" priority="1393">
      <formula>R247="記得加副檔名"</formula>
    </cfRule>
  </conditionalFormatting>
  <conditionalFormatting sqref="R247">
    <cfRule type="expression" dxfId="3" priority="1394">
      <formula>R247="OK"</formula>
    </cfRule>
  </conditionalFormatting>
  <conditionalFormatting sqref="L250">
    <cfRule type="expression" dxfId="0" priority="1395">
      <formula>LENB(L250)/2&gt;5</formula>
    </cfRule>
  </conditionalFormatting>
  <conditionalFormatting sqref="N250">
    <cfRule type="expression" dxfId="0" priority="1396">
      <formula>N250="超過"</formula>
    </cfRule>
  </conditionalFormatting>
  <conditionalFormatting sqref="N250">
    <cfRule type="expression" dxfId="0" priority="1397">
      <formula>N250="禁用語"</formula>
    </cfRule>
  </conditionalFormatting>
  <conditionalFormatting sqref="N250">
    <cfRule type="expression" dxfId="0" priority="1398">
      <formula>N250="記得加副檔名"</formula>
    </cfRule>
  </conditionalFormatting>
  <conditionalFormatting sqref="N250">
    <cfRule type="expression" dxfId="3" priority="1399">
      <formula>N250="OK"</formula>
    </cfRule>
  </conditionalFormatting>
  <conditionalFormatting sqref="O250">
    <cfRule type="expression" dxfId="0" priority="1400">
      <formula>LENB(O250)/2&gt;5</formula>
    </cfRule>
  </conditionalFormatting>
  <conditionalFormatting sqref="R250">
    <cfRule type="expression" dxfId="0" priority="1401">
      <formula>R250="超過"</formula>
    </cfRule>
  </conditionalFormatting>
  <conditionalFormatting sqref="R250">
    <cfRule type="expression" dxfId="0" priority="1402">
      <formula>R250="禁用語"</formula>
    </cfRule>
  </conditionalFormatting>
  <conditionalFormatting sqref="R250">
    <cfRule type="expression" dxfId="0" priority="1403">
      <formula>R250="記得加副檔名"</formula>
    </cfRule>
  </conditionalFormatting>
  <conditionalFormatting sqref="R250">
    <cfRule type="expression" dxfId="3" priority="1404">
      <formula>R250="OK"</formula>
    </cfRule>
  </conditionalFormatting>
  <conditionalFormatting sqref="L251">
    <cfRule type="expression" dxfId="0" priority="1405">
      <formula>LENB(L251)/2&gt;6</formula>
    </cfRule>
  </conditionalFormatting>
  <conditionalFormatting sqref="N251">
    <cfRule type="expression" dxfId="0" priority="1406">
      <formula>N251="超過"</formula>
    </cfRule>
  </conditionalFormatting>
  <conditionalFormatting sqref="N251">
    <cfRule type="expression" dxfId="0" priority="1407">
      <formula>N251="禁用語"</formula>
    </cfRule>
  </conditionalFormatting>
  <conditionalFormatting sqref="N251">
    <cfRule type="expression" dxfId="0" priority="1408">
      <formula>N251="記得加副檔名"</formula>
    </cfRule>
  </conditionalFormatting>
  <conditionalFormatting sqref="N251">
    <cfRule type="expression" dxfId="3" priority="1409">
      <formula>N251="OK"</formula>
    </cfRule>
  </conditionalFormatting>
  <conditionalFormatting sqref="O251">
    <cfRule type="expression" dxfId="0" priority="1410">
      <formula>LENB(O251)/2&gt;6</formula>
    </cfRule>
  </conditionalFormatting>
  <conditionalFormatting sqref="R251">
    <cfRule type="expression" dxfId="0" priority="1411">
      <formula>R251="超過"</formula>
    </cfRule>
  </conditionalFormatting>
  <conditionalFormatting sqref="R251">
    <cfRule type="expression" dxfId="0" priority="1412">
      <formula>R251="禁用語"</formula>
    </cfRule>
  </conditionalFormatting>
  <conditionalFormatting sqref="R251">
    <cfRule type="expression" dxfId="0" priority="1413">
      <formula>R251="記得加副檔名"</formula>
    </cfRule>
  </conditionalFormatting>
  <conditionalFormatting sqref="R251">
    <cfRule type="expression" dxfId="3" priority="1414">
      <formula>R251="OK"</formula>
    </cfRule>
  </conditionalFormatting>
  <conditionalFormatting sqref="L252">
    <cfRule type="expression" dxfId="0" priority="1415">
      <formula>LENB(L252)/2&gt;5</formula>
    </cfRule>
  </conditionalFormatting>
  <conditionalFormatting sqref="N252">
    <cfRule type="expression" dxfId="0" priority="1416">
      <formula>N252="超過"</formula>
    </cfRule>
  </conditionalFormatting>
  <conditionalFormatting sqref="N252">
    <cfRule type="expression" dxfId="0" priority="1417">
      <formula>N252="禁用語"</formula>
    </cfRule>
  </conditionalFormatting>
  <conditionalFormatting sqref="N252">
    <cfRule type="expression" dxfId="0" priority="1418">
      <formula>N252="記得加副檔名"</formula>
    </cfRule>
  </conditionalFormatting>
  <conditionalFormatting sqref="N252">
    <cfRule type="expression" dxfId="3" priority="1419">
      <formula>N252="OK"</formula>
    </cfRule>
  </conditionalFormatting>
  <conditionalFormatting sqref="O252">
    <cfRule type="expression" dxfId="0" priority="1420">
      <formula>LENB(O252)/2&gt;5</formula>
    </cfRule>
  </conditionalFormatting>
  <conditionalFormatting sqref="R252">
    <cfRule type="expression" dxfId="0" priority="1421">
      <formula>R252="超過"</formula>
    </cfRule>
  </conditionalFormatting>
  <conditionalFormatting sqref="R252">
    <cfRule type="expression" dxfId="0" priority="1422">
      <formula>R252="禁用語"</formula>
    </cfRule>
  </conditionalFormatting>
  <conditionalFormatting sqref="R252">
    <cfRule type="expression" dxfId="0" priority="1423">
      <formula>R252="記得加副檔名"</formula>
    </cfRule>
  </conditionalFormatting>
  <conditionalFormatting sqref="R252">
    <cfRule type="expression" dxfId="3" priority="1424">
      <formula>R252="OK"</formula>
    </cfRule>
  </conditionalFormatting>
  <conditionalFormatting sqref="J256">
    <cfRule type="expression" dxfId="0" priority="1425">
      <formula>J256="超過"</formula>
    </cfRule>
  </conditionalFormatting>
  <conditionalFormatting sqref="J256">
    <cfRule type="expression" dxfId="0" priority="1426">
      <formula>J256="禁用語"</formula>
    </cfRule>
  </conditionalFormatting>
  <conditionalFormatting sqref="J256">
    <cfRule type="expression" dxfId="0" priority="1427">
      <formula>J256="記得加副檔名"</formula>
    </cfRule>
  </conditionalFormatting>
  <conditionalFormatting sqref="J256">
    <cfRule type="expression" dxfId="3" priority="1428">
      <formula>J256="OK"</formula>
    </cfRule>
  </conditionalFormatting>
  <conditionalFormatting sqref="J257">
    <cfRule type="expression" dxfId="0" priority="1429">
      <formula>J257="超過"</formula>
    </cfRule>
  </conditionalFormatting>
  <conditionalFormatting sqref="J257">
    <cfRule type="expression" dxfId="0" priority="1430">
      <formula>J257="禁用語"</formula>
    </cfRule>
  </conditionalFormatting>
  <conditionalFormatting sqref="J257">
    <cfRule type="expression" dxfId="0" priority="1431">
      <formula>J257="記得加副檔名"</formula>
    </cfRule>
  </conditionalFormatting>
  <conditionalFormatting sqref="J257">
    <cfRule type="expression" dxfId="3" priority="1432">
      <formula>J257="OK"</formula>
    </cfRule>
  </conditionalFormatting>
  <conditionalFormatting sqref="D259">
    <cfRule type="expression" dxfId="0" priority="1433">
      <formula>LENB(D259)/2&gt;5</formula>
    </cfRule>
  </conditionalFormatting>
  <conditionalFormatting sqref="F259">
    <cfRule type="expression" dxfId="0" priority="1434">
      <formula>F259="超過"</formula>
    </cfRule>
  </conditionalFormatting>
  <conditionalFormatting sqref="F259">
    <cfRule type="expression" dxfId="0" priority="1435">
      <formula>F259="禁用語"</formula>
    </cfRule>
  </conditionalFormatting>
  <conditionalFormatting sqref="F259">
    <cfRule type="expression" dxfId="0" priority="1436">
      <formula>F259="記得加副檔名"</formula>
    </cfRule>
  </conditionalFormatting>
  <conditionalFormatting sqref="F259">
    <cfRule type="expression" dxfId="3" priority="1437">
      <formula>F259="OK"</formula>
    </cfRule>
  </conditionalFormatting>
  <conditionalFormatting sqref="G259">
    <cfRule type="expression" dxfId="0" priority="1438">
      <formula>LENB(G259)/2&gt;5</formula>
    </cfRule>
  </conditionalFormatting>
  <conditionalFormatting sqref="J259">
    <cfRule type="expression" dxfId="0" priority="1439">
      <formula>J259="超過"</formula>
    </cfRule>
  </conditionalFormatting>
  <conditionalFormatting sqref="J259">
    <cfRule type="expression" dxfId="0" priority="1440">
      <formula>J259="禁用語"</formula>
    </cfRule>
  </conditionalFormatting>
  <conditionalFormatting sqref="J259">
    <cfRule type="expression" dxfId="0" priority="1441">
      <formula>J259="記得加副檔名"</formula>
    </cfRule>
  </conditionalFormatting>
  <conditionalFormatting sqref="J259">
    <cfRule type="expression" dxfId="3" priority="1442">
      <formula>J259="OK"</formula>
    </cfRule>
  </conditionalFormatting>
  <conditionalFormatting sqref="D260">
    <cfRule type="expression" dxfId="0" priority="1443">
      <formula>LENB(D260)/2&gt;6</formula>
    </cfRule>
  </conditionalFormatting>
  <conditionalFormatting sqref="F260">
    <cfRule type="expression" dxfId="0" priority="1444">
      <formula>F260="超過"</formula>
    </cfRule>
  </conditionalFormatting>
  <conditionalFormatting sqref="F260">
    <cfRule type="expression" dxfId="0" priority="1445">
      <formula>F260="禁用語"</formula>
    </cfRule>
  </conditionalFormatting>
  <conditionalFormatting sqref="F260">
    <cfRule type="expression" dxfId="0" priority="1446">
      <formula>F260="記得加副檔名"</formula>
    </cfRule>
  </conditionalFormatting>
  <conditionalFormatting sqref="F260">
    <cfRule type="expression" dxfId="3" priority="1447">
      <formula>F260="OK"</formula>
    </cfRule>
  </conditionalFormatting>
  <conditionalFormatting sqref="G260">
    <cfRule type="expression" dxfId="0" priority="1448">
      <formula>LENB(G260)/2&gt;6</formula>
    </cfRule>
  </conditionalFormatting>
  <conditionalFormatting sqref="J260">
    <cfRule type="expression" dxfId="0" priority="1449">
      <formula>J260="超過"</formula>
    </cfRule>
  </conditionalFormatting>
  <conditionalFormatting sqref="J260">
    <cfRule type="expression" dxfId="0" priority="1450">
      <formula>J260="禁用語"</formula>
    </cfRule>
  </conditionalFormatting>
  <conditionalFormatting sqref="J260">
    <cfRule type="expression" dxfId="0" priority="1451">
      <formula>J260="記得加副檔名"</formula>
    </cfRule>
  </conditionalFormatting>
  <conditionalFormatting sqref="J260">
    <cfRule type="expression" dxfId="3" priority="1452">
      <formula>J260="OK"</formula>
    </cfRule>
  </conditionalFormatting>
  <conditionalFormatting sqref="R256">
    <cfRule type="expression" dxfId="0" priority="1453">
      <formula>R256="超過"</formula>
    </cfRule>
  </conditionalFormatting>
  <conditionalFormatting sqref="R256">
    <cfRule type="expression" dxfId="0" priority="1454">
      <formula>R256="禁用語"</formula>
    </cfRule>
  </conditionalFormatting>
  <conditionalFormatting sqref="R256">
    <cfRule type="expression" dxfId="0" priority="1455">
      <formula>R256="記得加副檔名"</formula>
    </cfRule>
  </conditionalFormatting>
  <conditionalFormatting sqref="R256">
    <cfRule type="expression" dxfId="3" priority="1456">
      <formula>R256="OK"</formula>
    </cfRule>
  </conditionalFormatting>
  <conditionalFormatting sqref="R257">
    <cfRule type="expression" dxfId="0" priority="1457">
      <formula>R257="超過"</formula>
    </cfRule>
  </conditionalFormatting>
  <conditionalFormatting sqref="R257">
    <cfRule type="expression" dxfId="0" priority="1458">
      <formula>R257="禁用語"</formula>
    </cfRule>
  </conditionalFormatting>
  <conditionalFormatting sqref="R257">
    <cfRule type="expression" dxfId="0" priority="1459">
      <formula>R257="記得加副檔名"</formula>
    </cfRule>
  </conditionalFormatting>
  <conditionalFormatting sqref="R257">
    <cfRule type="expression" dxfId="3" priority="1460">
      <formula>R257="OK"</formula>
    </cfRule>
  </conditionalFormatting>
  <conditionalFormatting sqref="L259">
    <cfRule type="expression" dxfId="0" priority="1461">
      <formula>LENB(L259)/2&gt;5</formula>
    </cfRule>
  </conditionalFormatting>
  <conditionalFormatting sqref="N259">
    <cfRule type="expression" dxfId="0" priority="1462">
      <formula>N259="超過"</formula>
    </cfRule>
  </conditionalFormatting>
  <conditionalFormatting sqref="N259">
    <cfRule type="expression" dxfId="0" priority="1463">
      <formula>N259="禁用語"</formula>
    </cfRule>
  </conditionalFormatting>
  <conditionalFormatting sqref="N259">
    <cfRule type="expression" dxfId="0" priority="1464">
      <formula>N259="記得加副檔名"</formula>
    </cfRule>
  </conditionalFormatting>
  <conditionalFormatting sqref="N259">
    <cfRule type="expression" dxfId="3" priority="1465">
      <formula>N259="OK"</formula>
    </cfRule>
  </conditionalFormatting>
  <conditionalFormatting sqref="O259">
    <cfRule type="expression" dxfId="0" priority="1466">
      <formula>LENB(O259)/2&gt;5</formula>
    </cfRule>
  </conditionalFormatting>
  <conditionalFormatting sqref="R259">
    <cfRule type="expression" dxfId="0" priority="1467">
      <formula>R259="超過"</formula>
    </cfRule>
  </conditionalFormatting>
  <conditionalFormatting sqref="R259">
    <cfRule type="expression" dxfId="0" priority="1468">
      <formula>R259="禁用語"</formula>
    </cfRule>
  </conditionalFormatting>
  <conditionalFormatting sqref="R259">
    <cfRule type="expression" dxfId="0" priority="1469">
      <formula>R259="記得加副檔名"</formula>
    </cfRule>
  </conditionalFormatting>
  <conditionalFormatting sqref="R259">
    <cfRule type="expression" dxfId="3" priority="1470">
      <formula>R259="OK"</formula>
    </cfRule>
  </conditionalFormatting>
  <conditionalFormatting sqref="F265">
    <cfRule type="expression" dxfId="0" priority="1471">
      <formula>F265="超過"</formula>
    </cfRule>
  </conditionalFormatting>
  <conditionalFormatting sqref="F265">
    <cfRule type="expression" dxfId="0" priority="1472">
      <formula>F265="禁用語"</formula>
    </cfRule>
  </conditionalFormatting>
  <conditionalFormatting sqref="F265">
    <cfRule type="expression" dxfId="0" priority="1473">
      <formula>F265="記得加副檔名"</formula>
    </cfRule>
  </conditionalFormatting>
  <conditionalFormatting sqref="F265">
    <cfRule type="expression" dxfId="3" priority="1474">
      <formula>F265="OK"</formula>
    </cfRule>
  </conditionalFormatting>
  <conditionalFormatting sqref="F266">
    <cfRule type="expression" dxfId="0" priority="1475">
      <formula>F266="超過"</formula>
    </cfRule>
  </conditionalFormatting>
  <conditionalFormatting sqref="F266">
    <cfRule type="expression" dxfId="0" priority="1476">
      <formula>F266="禁用語"</formula>
    </cfRule>
  </conditionalFormatting>
  <conditionalFormatting sqref="F266">
    <cfRule type="expression" dxfId="0" priority="1477">
      <formula>F266="記得加副檔名"</formula>
    </cfRule>
  </conditionalFormatting>
  <conditionalFormatting sqref="F266">
    <cfRule type="expression" dxfId="3" priority="1478">
      <formula>F266="OK"</formula>
    </cfRule>
  </conditionalFormatting>
  <conditionalFormatting sqref="D267">
    <cfRule type="expression" dxfId="0" priority="1479">
      <formula>LENB(D267)/2&gt;5</formula>
    </cfRule>
  </conditionalFormatting>
  <conditionalFormatting sqref="F267">
    <cfRule type="expression" dxfId="0" priority="1480">
      <formula>F267="超過"</formula>
    </cfRule>
  </conditionalFormatting>
  <conditionalFormatting sqref="F267">
    <cfRule type="expression" dxfId="0" priority="1481">
      <formula>F267="禁用語"</formula>
    </cfRule>
  </conditionalFormatting>
  <conditionalFormatting sqref="F267">
    <cfRule type="expression" dxfId="0" priority="1482">
      <formula>F267="記得加副檔名"</formula>
    </cfRule>
  </conditionalFormatting>
  <conditionalFormatting sqref="F267">
    <cfRule type="expression" dxfId="3" priority="1483">
      <formula>F267="OK"</formula>
    </cfRule>
  </conditionalFormatting>
  <conditionalFormatting sqref="D268">
    <cfRule type="expression" dxfId="0" priority="1484">
      <formula>LENB(D268)/2&gt;6</formula>
    </cfRule>
  </conditionalFormatting>
  <conditionalFormatting sqref="F268">
    <cfRule type="expression" dxfId="0" priority="1485">
      <formula>F268="超過"</formula>
    </cfRule>
  </conditionalFormatting>
  <conditionalFormatting sqref="F268">
    <cfRule type="expression" dxfId="0" priority="1486">
      <formula>F268="禁用語"</formula>
    </cfRule>
  </conditionalFormatting>
  <conditionalFormatting sqref="F268">
    <cfRule type="expression" dxfId="0" priority="1487">
      <formula>F268="記得加副檔名"</formula>
    </cfRule>
  </conditionalFormatting>
  <conditionalFormatting sqref="F268">
    <cfRule type="expression" dxfId="3" priority="1488">
      <formula>F268="OK"</formula>
    </cfRule>
  </conditionalFormatting>
  <conditionalFormatting sqref="J265">
    <cfRule type="expression" dxfId="0" priority="1489">
      <formula>J265="超過"</formula>
    </cfRule>
  </conditionalFormatting>
  <conditionalFormatting sqref="J265">
    <cfRule type="expression" dxfId="0" priority="1490">
      <formula>J265="禁用語"</formula>
    </cfRule>
  </conditionalFormatting>
  <conditionalFormatting sqref="J265">
    <cfRule type="expression" dxfId="0" priority="1491">
      <formula>J265="記得加副檔名"</formula>
    </cfRule>
  </conditionalFormatting>
  <conditionalFormatting sqref="J265">
    <cfRule type="expression" dxfId="3" priority="1492">
      <formula>J265="OK"</formula>
    </cfRule>
  </conditionalFormatting>
  <conditionalFormatting sqref="J266">
    <cfRule type="expression" dxfId="0" priority="1493">
      <formula>J266="超過"</formula>
    </cfRule>
  </conditionalFormatting>
  <conditionalFormatting sqref="J266">
    <cfRule type="expression" dxfId="0" priority="1494">
      <formula>J266="禁用語"</formula>
    </cfRule>
  </conditionalFormatting>
  <conditionalFormatting sqref="J266">
    <cfRule type="expression" dxfId="0" priority="1495">
      <formula>J266="記得加副檔名"</formula>
    </cfRule>
  </conditionalFormatting>
  <conditionalFormatting sqref="J266">
    <cfRule type="expression" dxfId="3" priority="1496">
      <formula>J266="OK"</formula>
    </cfRule>
  </conditionalFormatting>
  <conditionalFormatting sqref="H267">
    <cfRule type="expression" dxfId="0" priority="1497">
      <formula>LENB(H267)/2&gt;5</formula>
    </cfRule>
  </conditionalFormatting>
  <conditionalFormatting sqref="J267">
    <cfRule type="expression" dxfId="0" priority="1498">
      <formula>J267="超過"</formula>
    </cfRule>
  </conditionalFormatting>
  <conditionalFormatting sqref="J267">
    <cfRule type="expression" dxfId="0" priority="1499">
      <formula>J267="禁用語"</formula>
    </cfRule>
  </conditionalFormatting>
  <conditionalFormatting sqref="J267">
    <cfRule type="expression" dxfId="0" priority="1500">
      <formula>J267="記得加副檔名"</formula>
    </cfRule>
  </conditionalFormatting>
  <conditionalFormatting sqref="J267">
    <cfRule type="expression" dxfId="3" priority="1501">
      <formula>J267="OK"</formula>
    </cfRule>
  </conditionalFormatting>
  <conditionalFormatting sqref="H268">
    <cfRule type="expression" dxfId="0" priority="1502">
      <formula>LENB(H268)/2&gt;6</formula>
    </cfRule>
  </conditionalFormatting>
  <conditionalFormatting sqref="J268">
    <cfRule type="expression" dxfId="0" priority="1503">
      <formula>J268="超過"</formula>
    </cfRule>
  </conditionalFormatting>
  <conditionalFormatting sqref="J268">
    <cfRule type="expression" dxfId="0" priority="1504">
      <formula>J268="禁用語"</formula>
    </cfRule>
  </conditionalFormatting>
  <conditionalFormatting sqref="J268">
    <cfRule type="expression" dxfId="0" priority="1505">
      <formula>J268="記得加副檔名"</formula>
    </cfRule>
  </conditionalFormatting>
  <conditionalFormatting sqref="J268">
    <cfRule type="expression" dxfId="3" priority="1506">
      <formula>J268="OK"</formula>
    </cfRule>
  </conditionalFormatting>
  <conditionalFormatting sqref="N265">
    <cfRule type="expression" dxfId="0" priority="1507">
      <formula>N265="超過"</formula>
    </cfRule>
  </conditionalFormatting>
  <conditionalFormatting sqref="N265">
    <cfRule type="expression" dxfId="0" priority="1508">
      <formula>N265="禁用語"</formula>
    </cfRule>
  </conditionalFormatting>
  <conditionalFormatting sqref="N265">
    <cfRule type="expression" dxfId="0" priority="1509">
      <formula>N265="記得加副檔名"</formula>
    </cfRule>
  </conditionalFormatting>
  <conditionalFormatting sqref="N265">
    <cfRule type="expression" dxfId="3" priority="1510">
      <formula>N265="OK"</formula>
    </cfRule>
  </conditionalFormatting>
  <conditionalFormatting sqref="N266">
    <cfRule type="expression" dxfId="0" priority="1511">
      <formula>N266="超過"</formula>
    </cfRule>
  </conditionalFormatting>
  <conditionalFormatting sqref="N266">
    <cfRule type="expression" dxfId="0" priority="1512">
      <formula>N266="禁用語"</formula>
    </cfRule>
  </conditionalFormatting>
  <conditionalFormatting sqref="N266">
    <cfRule type="expression" dxfId="0" priority="1513">
      <formula>N266="記得加副檔名"</formula>
    </cfRule>
  </conditionalFormatting>
  <conditionalFormatting sqref="N266">
    <cfRule type="expression" dxfId="3" priority="1514">
      <formula>N266="OK"</formula>
    </cfRule>
  </conditionalFormatting>
  <conditionalFormatting sqref="L267">
    <cfRule type="expression" dxfId="0" priority="1515">
      <formula>LENB(L267)/2&gt;5</formula>
    </cfRule>
  </conditionalFormatting>
  <conditionalFormatting sqref="N267">
    <cfRule type="expression" dxfId="0" priority="1516">
      <formula>N267="超過"</formula>
    </cfRule>
  </conditionalFormatting>
  <conditionalFormatting sqref="N267">
    <cfRule type="expression" dxfId="0" priority="1517">
      <formula>N267="禁用語"</formula>
    </cfRule>
  </conditionalFormatting>
  <conditionalFormatting sqref="N267">
    <cfRule type="expression" dxfId="0" priority="1518">
      <formula>N267="記得加副檔名"</formula>
    </cfRule>
  </conditionalFormatting>
  <conditionalFormatting sqref="N267">
    <cfRule type="expression" dxfId="3" priority="1519">
      <formula>N267="OK"</formula>
    </cfRule>
  </conditionalFormatting>
  <conditionalFormatting sqref="L268">
    <cfRule type="expression" dxfId="0" priority="1520">
      <formula>LENB(L268)/2&gt;6</formula>
    </cfRule>
  </conditionalFormatting>
  <conditionalFormatting sqref="N268">
    <cfRule type="expression" dxfId="0" priority="1521">
      <formula>N268="超過"</formula>
    </cfRule>
  </conditionalFormatting>
  <conditionalFormatting sqref="N268">
    <cfRule type="expression" dxfId="0" priority="1522">
      <formula>N268="禁用語"</formula>
    </cfRule>
  </conditionalFormatting>
  <conditionalFormatting sqref="N268">
    <cfRule type="expression" dxfId="0" priority="1523">
      <formula>N268="記得加副檔名"</formula>
    </cfRule>
  </conditionalFormatting>
  <conditionalFormatting sqref="N268">
    <cfRule type="expression" dxfId="3" priority="1524">
      <formula>N268="OK"</formula>
    </cfRule>
  </conditionalFormatting>
  <conditionalFormatting sqref="R265">
    <cfRule type="expression" dxfId="0" priority="1525">
      <formula>R265="超過"</formula>
    </cfRule>
  </conditionalFormatting>
  <conditionalFormatting sqref="R265">
    <cfRule type="expression" dxfId="0" priority="1526">
      <formula>R265="禁用語"</formula>
    </cfRule>
  </conditionalFormatting>
  <conditionalFormatting sqref="R265">
    <cfRule type="expression" dxfId="0" priority="1527">
      <formula>R265="記得加副檔名"</formula>
    </cfRule>
  </conditionalFormatting>
  <conditionalFormatting sqref="R265">
    <cfRule type="expression" dxfId="3" priority="1528">
      <formula>R265="OK"</formula>
    </cfRule>
  </conditionalFormatting>
  <conditionalFormatting sqref="R266">
    <cfRule type="expression" dxfId="0" priority="1529">
      <formula>R266="超過"</formula>
    </cfRule>
  </conditionalFormatting>
  <conditionalFormatting sqref="R266">
    <cfRule type="expression" dxfId="0" priority="1530">
      <formula>R266="禁用語"</formula>
    </cfRule>
  </conditionalFormatting>
  <conditionalFormatting sqref="R266">
    <cfRule type="expression" dxfId="0" priority="1531">
      <formula>R266="記得加副檔名"</formula>
    </cfRule>
  </conditionalFormatting>
  <conditionalFormatting sqref="R266">
    <cfRule type="expression" dxfId="3" priority="1532">
      <formula>R266="OK"</formula>
    </cfRule>
  </conditionalFormatting>
  <conditionalFormatting sqref="P267">
    <cfRule type="expression" dxfId="0" priority="1533">
      <formula>LENB(P267)/2&gt;5</formula>
    </cfRule>
  </conditionalFormatting>
  <conditionalFormatting sqref="R267">
    <cfRule type="expression" dxfId="0" priority="1534">
      <formula>R267="超過"</formula>
    </cfRule>
  </conditionalFormatting>
  <conditionalFormatting sqref="R267">
    <cfRule type="expression" dxfId="0" priority="1535">
      <formula>R267="禁用語"</formula>
    </cfRule>
  </conditionalFormatting>
  <conditionalFormatting sqref="R267">
    <cfRule type="expression" dxfId="0" priority="1536">
      <formula>R267="記得加副檔名"</formula>
    </cfRule>
  </conditionalFormatting>
  <conditionalFormatting sqref="R267">
    <cfRule type="expression" dxfId="3" priority="1537">
      <formula>R267="OK"</formula>
    </cfRule>
  </conditionalFormatting>
  <conditionalFormatting sqref="P268">
    <cfRule type="expression" dxfId="0" priority="1538">
      <formula>LENB(P268)/2&gt;6</formula>
    </cfRule>
  </conditionalFormatting>
  <conditionalFormatting sqref="R268">
    <cfRule type="expression" dxfId="0" priority="1539">
      <formula>R268="超過"</formula>
    </cfRule>
  </conditionalFormatting>
  <conditionalFormatting sqref="R268">
    <cfRule type="expression" dxfId="0" priority="1540">
      <formula>R268="禁用語"</formula>
    </cfRule>
  </conditionalFormatting>
  <conditionalFormatting sqref="R268">
    <cfRule type="expression" dxfId="0" priority="1541">
      <formula>R268="記得加副檔名"</formula>
    </cfRule>
  </conditionalFormatting>
  <conditionalFormatting sqref="R268">
    <cfRule type="expression" dxfId="3" priority="1542">
      <formula>R268="OK"</formula>
    </cfRule>
  </conditionalFormatting>
  <conditionalFormatting sqref="D273">
    <cfRule type="expression" dxfId="0" priority="1543">
      <formula>LENB(D273)/2&gt;7</formula>
    </cfRule>
  </conditionalFormatting>
  <conditionalFormatting sqref="J273">
    <cfRule type="expression" dxfId="0" priority="1544">
      <formula>J273="超過"</formula>
    </cfRule>
  </conditionalFormatting>
  <conditionalFormatting sqref="J273">
    <cfRule type="expression" dxfId="0" priority="1545">
      <formula>J273="禁用語"</formula>
    </cfRule>
  </conditionalFormatting>
  <conditionalFormatting sqref="J273">
    <cfRule type="expression" dxfId="0" priority="1546">
      <formula>J273="記得加副檔名"</formula>
    </cfRule>
  </conditionalFormatting>
  <conditionalFormatting sqref="J273">
    <cfRule type="expression" dxfId="3" priority="1547">
      <formula>J273="OK"</formula>
    </cfRule>
  </conditionalFormatting>
  <conditionalFormatting sqref="R273">
    <cfRule type="expression" dxfId="0" priority="1548">
      <formula>R273="超過"</formula>
    </cfRule>
  </conditionalFormatting>
  <conditionalFormatting sqref="R273">
    <cfRule type="expression" dxfId="0" priority="1549">
      <formula>R273="禁用語"</formula>
    </cfRule>
  </conditionalFormatting>
  <conditionalFormatting sqref="R273">
    <cfRule type="expression" dxfId="0" priority="1550">
      <formula>R273="記得加副檔名"</formula>
    </cfRule>
  </conditionalFormatting>
  <conditionalFormatting sqref="R273">
    <cfRule type="expression" dxfId="3" priority="1551">
      <formula>R273="OK"</formula>
    </cfRule>
  </conditionalFormatting>
  <conditionalFormatting sqref="D274">
    <cfRule type="expression" dxfId="0" priority="1552">
      <formula>LENB(D274)/2&gt;8</formula>
    </cfRule>
  </conditionalFormatting>
  <conditionalFormatting sqref="J274">
    <cfRule type="expression" dxfId="0" priority="1553">
      <formula>J274="超過"</formula>
    </cfRule>
  </conditionalFormatting>
  <conditionalFormatting sqref="J274">
    <cfRule type="expression" dxfId="0" priority="1554">
      <formula>J274="禁用語"</formula>
    </cfRule>
  </conditionalFormatting>
  <conditionalFormatting sqref="J274">
    <cfRule type="expression" dxfId="0" priority="1555">
      <formula>J274="記得加副檔名"</formula>
    </cfRule>
  </conditionalFormatting>
  <conditionalFormatting sqref="J274">
    <cfRule type="expression" dxfId="3" priority="1556">
      <formula>J274="OK"</formula>
    </cfRule>
  </conditionalFormatting>
  <conditionalFormatting sqref="R274">
    <cfRule type="expression" dxfId="0" priority="1557">
      <formula>R274="超過"</formula>
    </cfRule>
  </conditionalFormatting>
  <conditionalFormatting sqref="R274">
    <cfRule type="expression" dxfId="0" priority="1558">
      <formula>R274="禁用語"</formula>
    </cfRule>
  </conditionalFormatting>
  <conditionalFormatting sqref="R274">
    <cfRule type="expression" dxfId="0" priority="1559">
      <formula>R274="記得加副檔名"</formula>
    </cfRule>
  </conditionalFormatting>
  <conditionalFormatting sqref="R274">
    <cfRule type="expression" dxfId="3" priority="1560">
      <formula>R274="OK"</formula>
    </cfRule>
  </conditionalFormatting>
  <conditionalFormatting sqref="D275">
    <cfRule type="expression" dxfId="0" priority="1561">
      <formula>LENB(D275)/2&gt;8</formula>
    </cfRule>
  </conditionalFormatting>
  <conditionalFormatting sqref="J275">
    <cfRule type="expression" dxfId="0" priority="1562">
      <formula>J275="超過"</formula>
    </cfRule>
  </conditionalFormatting>
  <conditionalFormatting sqref="J275">
    <cfRule type="expression" dxfId="0" priority="1563">
      <formula>J275="禁用語"</formula>
    </cfRule>
  </conditionalFormatting>
  <conditionalFormatting sqref="J275">
    <cfRule type="expression" dxfId="0" priority="1564">
      <formula>J275="記得加副檔名"</formula>
    </cfRule>
  </conditionalFormatting>
  <conditionalFormatting sqref="J275">
    <cfRule type="expression" dxfId="3" priority="1565">
      <formula>J275="OK"</formula>
    </cfRule>
  </conditionalFormatting>
  <conditionalFormatting sqref="L275">
    <cfRule type="expression" dxfId="0" priority="1566">
      <formula>LENB(L275)/2&gt;5</formula>
    </cfRule>
  </conditionalFormatting>
  <conditionalFormatting sqref="R275">
    <cfRule type="expression" dxfId="0" priority="1567">
      <formula>R275="超過"</formula>
    </cfRule>
  </conditionalFormatting>
  <conditionalFormatting sqref="R275">
    <cfRule type="expression" dxfId="0" priority="1568">
      <formula>R275="禁用語"</formula>
    </cfRule>
  </conditionalFormatting>
  <conditionalFormatting sqref="R275">
    <cfRule type="expression" dxfId="0" priority="1569">
      <formula>R275="記得加副檔名"</formula>
    </cfRule>
  </conditionalFormatting>
  <conditionalFormatting sqref="R275">
    <cfRule type="expression" dxfId="3" priority="1570">
      <formula>R275="OK"</formula>
    </cfRule>
  </conditionalFormatting>
  <conditionalFormatting sqref="D276">
    <cfRule type="expression" dxfId="0" priority="1571">
      <formula>LENB(D276)/2&gt;9</formula>
    </cfRule>
  </conditionalFormatting>
  <conditionalFormatting sqref="J276">
    <cfRule type="expression" dxfId="0" priority="1572">
      <formula>J276="超過"</formula>
    </cfRule>
  </conditionalFormatting>
  <conditionalFormatting sqref="J276">
    <cfRule type="expression" dxfId="0" priority="1573">
      <formula>J276="禁用語"</formula>
    </cfRule>
  </conditionalFormatting>
  <conditionalFormatting sqref="J276">
    <cfRule type="expression" dxfId="0" priority="1574">
      <formula>J276="記得加副檔名"</formula>
    </cfRule>
  </conditionalFormatting>
  <conditionalFormatting sqref="J276">
    <cfRule type="expression" dxfId="3" priority="1575">
      <formula>J276="OK"</formula>
    </cfRule>
  </conditionalFormatting>
  <conditionalFormatting sqref="L276">
    <cfRule type="expression" dxfId="0" priority="1576">
      <formula>LENB(L276)/2&gt;5</formula>
    </cfRule>
  </conditionalFormatting>
  <conditionalFormatting sqref="R276">
    <cfRule type="expression" dxfId="0" priority="1577">
      <formula>R276="超過"</formula>
    </cfRule>
  </conditionalFormatting>
  <conditionalFormatting sqref="R276">
    <cfRule type="expression" dxfId="0" priority="1578">
      <formula>R276="禁用語"</formula>
    </cfRule>
  </conditionalFormatting>
  <conditionalFormatting sqref="R276">
    <cfRule type="expression" dxfId="0" priority="1579">
      <formula>R276="記得加副檔名"</formula>
    </cfRule>
  </conditionalFormatting>
  <conditionalFormatting sqref="R276">
    <cfRule type="expression" dxfId="3" priority="1580">
      <formula>R276="OK"</formula>
    </cfRule>
  </conditionalFormatting>
  <conditionalFormatting sqref="L277">
    <cfRule type="expression" dxfId="0" priority="1581">
      <formula>LENB(L277)/2&gt;5</formula>
    </cfRule>
  </conditionalFormatting>
  <conditionalFormatting sqref="R277">
    <cfRule type="expression" dxfId="0" priority="1582">
      <formula>R277="超過"</formula>
    </cfRule>
  </conditionalFormatting>
  <conditionalFormatting sqref="R277">
    <cfRule type="expression" dxfId="0" priority="1583">
      <formula>R277="禁用語"</formula>
    </cfRule>
  </conditionalFormatting>
  <conditionalFormatting sqref="R277">
    <cfRule type="expression" dxfId="0" priority="1584">
      <formula>R277="記得加副檔名"</formula>
    </cfRule>
  </conditionalFormatting>
  <conditionalFormatting sqref="R277">
    <cfRule type="expression" dxfId="3" priority="1585">
      <formula>R277="OK"</formula>
    </cfRule>
  </conditionalFormatting>
  <conditionalFormatting sqref="R278">
    <cfRule type="expression" dxfId="0" priority="1586">
      <formula>R278="超過"</formula>
    </cfRule>
  </conditionalFormatting>
  <conditionalFormatting sqref="R278">
    <cfRule type="expression" dxfId="0" priority="1587">
      <formula>R278="禁用語"</formula>
    </cfRule>
  </conditionalFormatting>
  <conditionalFormatting sqref="R278">
    <cfRule type="expression" dxfId="0" priority="1588">
      <formula>R278="記得加副檔名"</formula>
    </cfRule>
  </conditionalFormatting>
  <conditionalFormatting sqref="R278">
    <cfRule type="expression" dxfId="3" priority="1589">
      <formula>R278="OK"</formula>
    </cfRule>
  </conditionalFormatting>
  <conditionalFormatting sqref="R279">
    <cfRule type="expression" dxfId="0" priority="1590">
      <formula>R279="超過"</formula>
    </cfRule>
  </conditionalFormatting>
  <conditionalFormatting sqref="R279">
    <cfRule type="expression" dxfId="0" priority="1591">
      <formula>R279="禁用語"</formula>
    </cfRule>
  </conditionalFormatting>
  <conditionalFormatting sqref="R279">
    <cfRule type="expression" dxfId="0" priority="1592">
      <formula>R279="記得加副檔名"</formula>
    </cfRule>
  </conditionalFormatting>
  <conditionalFormatting sqref="R279">
    <cfRule type="expression" dxfId="3" priority="1593">
      <formula>R279="OK"</formula>
    </cfRule>
  </conditionalFormatting>
  <conditionalFormatting sqref="J282">
    <cfRule type="expression" dxfId="0" priority="1594">
      <formula>J282="超過"</formula>
    </cfRule>
  </conditionalFormatting>
  <conditionalFormatting sqref="J282">
    <cfRule type="expression" dxfId="0" priority="1595">
      <formula>J282="禁用語"</formula>
    </cfRule>
  </conditionalFormatting>
  <conditionalFormatting sqref="J282">
    <cfRule type="expression" dxfId="0" priority="1596">
      <formula>J282="記得加副檔名"</formula>
    </cfRule>
  </conditionalFormatting>
  <conditionalFormatting sqref="J282">
    <cfRule type="expression" dxfId="3" priority="1597">
      <formula>J282="OK"</formula>
    </cfRule>
  </conditionalFormatting>
  <conditionalFormatting sqref="L282">
    <cfRule type="expression" dxfId="0" priority="1598">
      <formula>LENB(L282)/2&gt;7</formula>
    </cfRule>
  </conditionalFormatting>
  <conditionalFormatting sqref="R282">
    <cfRule type="expression" dxfId="0" priority="1599">
      <formula>R282="超過"</formula>
    </cfRule>
  </conditionalFormatting>
  <conditionalFormatting sqref="R282">
    <cfRule type="expression" dxfId="0" priority="1600">
      <formula>R282="禁用語"</formula>
    </cfRule>
  </conditionalFormatting>
  <conditionalFormatting sqref="R282">
    <cfRule type="expression" dxfId="0" priority="1601">
      <formula>R282="記得加副檔名"</formula>
    </cfRule>
  </conditionalFormatting>
  <conditionalFormatting sqref="R282">
    <cfRule type="expression" dxfId="3" priority="1602">
      <formula>R282="OK"</formula>
    </cfRule>
  </conditionalFormatting>
  <conditionalFormatting sqref="J283">
    <cfRule type="expression" dxfId="0" priority="1603">
      <formula>J283="超過"</formula>
    </cfRule>
  </conditionalFormatting>
  <conditionalFormatting sqref="J283">
    <cfRule type="expression" dxfId="0" priority="1604">
      <formula>J283="禁用語"</formula>
    </cfRule>
  </conditionalFormatting>
  <conditionalFormatting sqref="J283">
    <cfRule type="expression" dxfId="0" priority="1605">
      <formula>J283="記得加副檔名"</formula>
    </cfRule>
  </conditionalFormatting>
  <conditionalFormatting sqref="J283">
    <cfRule type="expression" dxfId="3" priority="1606">
      <formula>J283="OK"</formula>
    </cfRule>
  </conditionalFormatting>
  <conditionalFormatting sqref="L283">
    <cfRule type="expression" dxfId="0" priority="1607">
      <formula>LENB(L283)/2&gt;8</formula>
    </cfRule>
  </conditionalFormatting>
  <conditionalFormatting sqref="R283">
    <cfRule type="expression" dxfId="0" priority="1608">
      <formula>R283="超過"</formula>
    </cfRule>
  </conditionalFormatting>
  <conditionalFormatting sqref="R283">
    <cfRule type="expression" dxfId="0" priority="1609">
      <formula>R283="禁用語"</formula>
    </cfRule>
  </conditionalFormatting>
  <conditionalFormatting sqref="R283">
    <cfRule type="expression" dxfId="0" priority="1610">
      <formula>R283="記得加副檔名"</formula>
    </cfRule>
  </conditionalFormatting>
  <conditionalFormatting sqref="R283">
    <cfRule type="expression" dxfId="3" priority="1611">
      <formula>R283="OK"</formula>
    </cfRule>
  </conditionalFormatting>
  <conditionalFormatting sqref="D284">
    <cfRule type="expression" dxfId="0" priority="1612">
      <formula>LENB(D284)/2&gt;5</formula>
    </cfRule>
  </conditionalFormatting>
  <conditionalFormatting sqref="J284">
    <cfRule type="expression" dxfId="0" priority="1613">
      <formula>J284="超過"</formula>
    </cfRule>
  </conditionalFormatting>
  <conditionalFormatting sqref="J284">
    <cfRule type="expression" dxfId="0" priority="1614">
      <formula>J284="禁用語"</formula>
    </cfRule>
  </conditionalFormatting>
  <conditionalFormatting sqref="J284">
    <cfRule type="expression" dxfId="0" priority="1615">
      <formula>J284="記得加副檔名"</formula>
    </cfRule>
  </conditionalFormatting>
  <conditionalFormatting sqref="J284">
    <cfRule type="expression" dxfId="3" priority="1616">
      <formula>J284="OK"</formula>
    </cfRule>
  </conditionalFormatting>
  <conditionalFormatting sqref="L284">
    <cfRule type="expression" dxfId="0" priority="1617">
      <formula>LENB(L284)/2&gt;8</formula>
    </cfRule>
  </conditionalFormatting>
  <conditionalFormatting sqref="R284">
    <cfRule type="expression" dxfId="0" priority="1618">
      <formula>R284="超過"</formula>
    </cfRule>
  </conditionalFormatting>
  <conditionalFormatting sqref="R284">
    <cfRule type="expression" dxfId="0" priority="1619">
      <formula>R284="禁用語"</formula>
    </cfRule>
  </conditionalFormatting>
  <conditionalFormatting sqref="R284">
    <cfRule type="expression" dxfId="0" priority="1620">
      <formula>R284="記得加副檔名"</formula>
    </cfRule>
  </conditionalFormatting>
  <conditionalFormatting sqref="R284">
    <cfRule type="expression" dxfId="3" priority="1621">
      <formula>R284="OK"</formula>
    </cfRule>
  </conditionalFormatting>
  <conditionalFormatting sqref="D285">
    <cfRule type="expression" dxfId="0" priority="1622">
      <formula>LENB(D285)/2&gt;5</formula>
    </cfRule>
  </conditionalFormatting>
  <conditionalFormatting sqref="J285">
    <cfRule type="expression" dxfId="0" priority="1623">
      <formula>J285="超過"</formula>
    </cfRule>
  </conditionalFormatting>
  <conditionalFormatting sqref="J285">
    <cfRule type="expression" dxfId="0" priority="1624">
      <formula>J285="禁用語"</formula>
    </cfRule>
  </conditionalFormatting>
  <conditionalFormatting sqref="J285">
    <cfRule type="expression" dxfId="0" priority="1625">
      <formula>J285="記得加副檔名"</formula>
    </cfRule>
  </conditionalFormatting>
  <conditionalFormatting sqref="J285">
    <cfRule type="expression" dxfId="3" priority="1626">
      <formula>J285="OK"</formula>
    </cfRule>
  </conditionalFormatting>
  <conditionalFormatting sqref="L285">
    <cfRule type="expression" dxfId="0" priority="1627">
      <formula>LENB(L285)/2&gt;9</formula>
    </cfRule>
  </conditionalFormatting>
  <conditionalFormatting sqref="R285">
    <cfRule type="expression" dxfId="0" priority="1628">
      <formula>R285="超過"</formula>
    </cfRule>
  </conditionalFormatting>
  <conditionalFormatting sqref="R285">
    <cfRule type="expression" dxfId="0" priority="1629">
      <formula>R285="禁用語"</formula>
    </cfRule>
  </conditionalFormatting>
  <conditionalFormatting sqref="R285">
    <cfRule type="expression" dxfId="0" priority="1630">
      <formula>R285="記得加副檔名"</formula>
    </cfRule>
  </conditionalFormatting>
  <conditionalFormatting sqref="R285">
    <cfRule type="expression" dxfId="3" priority="1631">
      <formula>R285="OK"</formula>
    </cfRule>
  </conditionalFormatting>
  <conditionalFormatting sqref="D286">
    <cfRule type="expression" dxfId="0" priority="1632">
      <formula>LENB(D286)/2&gt;5</formula>
    </cfRule>
  </conditionalFormatting>
  <conditionalFormatting sqref="J286">
    <cfRule type="expression" dxfId="0" priority="1633">
      <formula>J286="超過"</formula>
    </cfRule>
  </conditionalFormatting>
  <conditionalFormatting sqref="J286">
    <cfRule type="expression" dxfId="0" priority="1634">
      <formula>J286="禁用語"</formula>
    </cfRule>
  </conditionalFormatting>
  <conditionalFormatting sqref="J286">
    <cfRule type="expression" dxfId="0" priority="1635">
      <formula>J286="記得加副檔名"</formula>
    </cfRule>
  </conditionalFormatting>
  <conditionalFormatting sqref="J286">
    <cfRule type="expression" dxfId="3" priority="1636">
      <formula>J286="OK"</formula>
    </cfRule>
  </conditionalFormatting>
  <conditionalFormatting sqref="J287">
    <cfRule type="expression" dxfId="0" priority="1637">
      <formula>J287="超過"</formula>
    </cfRule>
  </conditionalFormatting>
  <conditionalFormatting sqref="J287">
    <cfRule type="expression" dxfId="0" priority="1638">
      <formula>J287="禁用語"</formula>
    </cfRule>
  </conditionalFormatting>
  <conditionalFormatting sqref="J287">
    <cfRule type="expression" dxfId="0" priority="1639">
      <formula>J287="記得加副檔名"</formula>
    </cfRule>
  </conditionalFormatting>
  <conditionalFormatting sqref="J287">
    <cfRule type="expression" dxfId="3" priority="1640">
      <formula>J287="OK"</formula>
    </cfRule>
  </conditionalFormatting>
  <conditionalFormatting sqref="J288">
    <cfRule type="expression" dxfId="0" priority="1641">
      <formula>J288="超過"</formula>
    </cfRule>
  </conditionalFormatting>
  <conditionalFormatting sqref="J288">
    <cfRule type="expression" dxfId="0" priority="1642">
      <formula>J288="禁用語"</formula>
    </cfRule>
  </conditionalFormatting>
  <conditionalFormatting sqref="J288">
    <cfRule type="expression" dxfId="0" priority="1643">
      <formula>J288="記得加副檔名"</formula>
    </cfRule>
  </conditionalFormatting>
  <conditionalFormatting sqref="J288">
    <cfRule type="expression" dxfId="3" priority="1644">
      <formula>J288="OK"</formula>
    </cfRule>
  </conditionalFormatting>
  <conditionalFormatting sqref="D291">
    <cfRule type="expression" dxfId="0" priority="1645">
      <formula>LENB(D291)/2&gt;5</formula>
    </cfRule>
  </conditionalFormatting>
  <conditionalFormatting sqref="F291">
    <cfRule type="expression" dxfId="0" priority="1646">
      <formula>F291="超過"</formula>
    </cfRule>
  </conditionalFormatting>
  <conditionalFormatting sqref="F291">
    <cfRule type="expression" dxfId="0" priority="1647">
      <formula>F291="禁用語"</formula>
    </cfRule>
  </conditionalFormatting>
  <conditionalFormatting sqref="F291">
    <cfRule type="expression" dxfId="0" priority="1648">
      <formula>F291="記得加副檔名"</formula>
    </cfRule>
  </conditionalFormatting>
  <conditionalFormatting sqref="F291">
    <cfRule type="expression" dxfId="3" priority="1649">
      <formula>F291="OK"</formula>
    </cfRule>
  </conditionalFormatting>
  <conditionalFormatting sqref="D292">
    <cfRule type="expression" dxfId="0" priority="1650">
      <formula>LENB(D292)/2&gt;5</formula>
    </cfRule>
  </conditionalFormatting>
  <conditionalFormatting sqref="F292">
    <cfRule type="expression" dxfId="0" priority="1651">
      <formula>F292="超過"</formula>
    </cfRule>
  </conditionalFormatting>
  <conditionalFormatting sqref="F292">
    <cfRule type="expression" dxfId="0" priority="1652">
      <formula>F292="禁用語"</formula>
    </cfRule>
  </conditionalFormatting>
  <conditionalFormatting sqref="F292">
    <cfRule type="expression" dxfId="0" priority="1653">
      <formula>F292="記得加副檔名"</formula>
    </cfRule>
  </conditionalFormatting>
  <conditionalFormatting sqref="F292">
    <cfRule type="expression" dxfId="3" priority="1654">
      <formula>F292="OK"</formula>
    </cfRule>
  </conditionalFormatting>
  <conditionalFormatting sqref="D293">
    <cfRule type="expression" dxfId="0" priority="1655">
      <formula>LENB(D293)/2&gt;5</formula>
    </cfRule>
  </conditionalFormatting>
  <conditionalFormatting sqref="F293">
    <cfRule type="expression" dxfId="0" priority="1656">
      <formula>F293="超過"</formula>
    </cfRule>
  </conditionalFormatting>
  <conditionalFormatting sqref="F293">
    <cfRule type="expression" dxfId="0" priority="1657">
      <formula>F293="禁用語"</formula>
    </cfRule>
  </conditionalFormatting>
  <conditionalFormatting sqref="F293">
    <cfRule type="expression" dxfId="0" priority="1658">
      <formula>F293="記得加副檔名"</formula>
    </cfRule>
  </conditionalFormatting>
  <conditionalFormatting sqref="F293">
    <cfRule type="expression" dxfId="3" priority="1659">
      <formula>F293="OK"</formula>
    </cfRule>
  </conditionalFormatting>
  <conditionalFormatting sqref="D294">
    <cfRule type="expression" dxfId="0" priority="1660">
      <formula>LENB(D294)/2&gt;10</formula>
    </cfRule>
  </conditionalFormatting>
  <conditionalFormatting sqref="F294">
    <cfRule type="expression" dxfId="0" priority="1661">
      <formula>F294="超過"</formula>
    </cfRule>
  </conditionalFormatting>
  <conditionalFormatting sqref="F294">
    <cfRule type="expression" dxfId="0" priority="1662">
      <formula>F294="禁用語"</formula>
    </cfRule>
  </conditionalFormatting>
  <conditionalFormatting sqref="F294">
    <cfRule type="expression" dxfId="0" priority="1663">
      <formula>F294="記得加副檔名"</formula>
    </cfRule>
  </conditionalFormatting>
  <conditionalFormatting sqref="F294">
    <cfRule type="expression" dxfId="3" priority="1664">
      <formula>F294="OK"</formula>
    </cfRule>
  </conditionalFormatting>
  <conditionalFormatting sqref="D295">
    <cfRule type="expression" dxfId="0" priority="1665">
      <formula>LENB(D295)/2&gt;8</formula>
    </cfRule>
  </conditionalFormatting>
  <conditionalFormatting sqref="F295">
    <cfRule type="expression" dxfId="0" priority="1666">
      <formula>F295="超過"</formula>
    </cfRule>
  </conditionalFormatting>
  <conditionalFormatting sqref="F295">
    <cfRule type="expression" dxfId="0" priority="1667">
      <formula>F295="禁用語"</formula>
    </cfRule>
  </conditionalFormatting>
  <conditionalFormatting sqref="F295">
    <cfRule type="expression" dxfId="0" priority="1668">
      <formula>F295="記得加副檔名"</formula>
    </cfRule>
  </conditionalFormatting>
  <conditionalFormatting sqref="F295">
    <cfRule type="expression" dxfId="3" priority="1669">
      <formula>F295="OK"</formula>
    </cfRule>
  </conditionalFormatting>
  <conditionalFormatting sqref="F296">
    <cfRule type="expression" dxfId="0" priority="1670">
      <formula>F296="超過"</formula>
    </cfRule>
  </conditionalFormatting>
  <conditionalFormatting sqref="F296">
    <cfRule type="expression" dxfId="0" priority="1671">
      <formula>F296="禁用語"</formula>
    </cfRule>
  </conditionalFormatting>
  <conditionalFormatting sqref="F296">
    <cfRule type="expression" dxfId="0" priority="1672">
      <formula>F296="記得加副檔名"</formula>
    </cfRule>
  </conditionalFormatting>
  <conditionalFormatting sqref="F296">
    <cfRule type="expression" dxfId="3" priority="1673">
      <formula>F296="OK"</formula>
    </cfRule>
  </conditionalFormatting>
  <conditionalFormatting sqref="F297">
    <cfRule type="expression" dxfId="0" priority="1674">
      <formula>F297="超過"</formula>
    </cfRule>
  </conditionalFormatting>
  <conditionalFormatting sqref="F297">
    <cfRule type="expression" dxfId="0" priority="1675">
      <formula>F297="禁用語"</formula>
    </cfRule>
  </conditionalFormatting>
  <conditionalFormatting sqref="F297">
    <cfRule type="expression" dxfId="0" priority="1676">
      <formula>F297="記得加副檔名"</formula>
    </cfRule>
  </conditionalFormatting>
  <conditionalFormatting sqref="F297">
    <cfRule type="expression" dxfId="3" priority="1677">
      <formula>F297="OK"</formula>
    </cfRule>
  </conditionalFormatting>
  <conditionalFormatting sqref="F298">
    <cfRule type="expression" dxfId="0" priority="1678">
      <formula>F298="超過"</formula>
    </cfRule>
  </conditionalFormatting>
  <conditionalFormatting sqref="F298">
    <cfRule type="expression" dxfId="0" priority="1679">
      <formula>F298="禁用語"</formula>
    </cfRule>
  </conditionalFormatting>
  <conditionalFormatting sqref="F298">
    <cfRule type="expression" dxfId="0" priority="1680">
      <formula>F298="記得加副檔名"</formula>
    </cfRule>
  </conditionalFormatting>
  <conditionalFormatting sqref="F298">
    <cfRule type="expression" dxfId="3" priority="1681">
      <formula>F298="OK"</formula>
    </cfRule>
  </conditionalFormatting>
  <conditionalFormatting sqref="H291">
    <cfRule type="expression" dxfId="0" priority="1682">
      <formula>LENB(H291)/2&gt;5</formula>
    </cfRule>
  </conditionalFormatting>
  <conditionalFormatting sqref="J291">
    <cfRule type="expression" dxfId="0" priority="1683">
      <formula>J291="超過"</formula>
    </cfRule>
  </conditionalFormatting>
  <conditionalFormatting sqref="J291">
    <cfRule type="expression" dxfId="0" priority="1684">
      <formula>J291="禁用語"</formula>
    </cfRule>
  </conditionalFormatting>
  <conditionalFormatting sqref="J291">
    <cfRule type="expression" dxfId="0" priority="1685">
      <formula>J291="記得加副檔名"</formula>
    </cfRule>
  </conditionalFormatting>
  <conditionalFormatting sqref="J291">
    <cfRule type="expression" dxfId="3" priority="1686">
      <formula>J291="OK"</formula>
    </cfRule>
  </conditionalFormatting>
  <conditionalFormatting sqref="H292">
    <cfRule type="expression" dxfId="0" priority="1687">
      <formula>LENB(H292)/2&gt;5</formula>
    </cfRule>
  </conditionalFormatting>
  <conditionalFormatting sqref="J292">
    <cfRule type="expression" dxfId="0" priority="1688">
      <formula>J292="超過"</formula>
    </cfRule>
  </conditionalFormatting>
  <conditionalFormatting sqref="J292">
    <cfRule type="expression" dxfId="0" priority="1689">
      <formula>J292="禁用語"</formula>
    </cfRule>
  </conditionalFormatting>
  <conditionalFormatting sqref="J292">
    <cfRule type="expression" dxfId="0" priority="1690">
      <formula>J292="記得加副檔名"</formula>
    </cfRule>
  </conditionalFormatting>
  <conditionalFormatting sqref="J292">
    <cfRule type="expression" dxfId="3" priority="1691">
      <formula>J292="OK"</formula>
    </cfRule>
  </conditionalFormatting>
  <conditionalFormatting sqref="H293">
    <cfRule type="expression" dxfId="0" priority="1692">
      <formula>LENB(H293)/2&gt;5</formula>
    </cfRule>
  </conditionalFormatting>
  <conditionalFormatting sqref="J293">
    <cfRule type="expression" dxfId="0" priority="1693">
      <formula>J293="超過"</formula>
    </cfRule>
  </conditionalFormatting>
  <conditionalFormatting sqref="J293">
    <cfRule type="expression" dxfId="0" priority="1694">
      <formula>J293="禁用語"</formula>
    </cfRule>
  </conditionalFormatting>
  <conditionalFormatting sqref="J293">
    <cfRule type="expression" dxfId="0" priority="1695">
      <formula>J293="記得加副檔名"</formula>
    </cfRule>
  </conditionalFormatting>
  <conditionalFormatting sqref="J293">
    <cfRule type="expression" dxfId="3" priority="1696">
      <formula>J293="OK"</formula>
    </cfRule>
  </conditionalFormatting>
  <conditionalFormatting sqref="H294">
    <cfRule type="expression" dxfId="0" priority="1697">
      <formula>LENB(H294)/2&gt;10</formula>
    </cfRule>
  </conditionalFormatting>
  <conditionalFormatting sqref="J294">
    <cfRule type="expression" dxfId="0" priority="1698">
      <formula>J294="超過"</formula>
    </cfRule>
  </conditionalFormatting>
  <conditionalFormatting sqref="J294">
    <cfRule type="expression" dxfId="0" priority="1699">
      <formula>J294="禁用語"</formula>
    </cfRule>
  </conditionalFormatting>
  <conditionalFormatting sqref="J294">
    <cfRule type="expression" dxfId="0" priority="1700">
      <formula>J294="記得加副檔名"</formula>
    </cfRule>
  </conditionalFormatting>
  <conditionalFormatting sqref="J294">
    <cfRule type="expression" dxfId="3" priority="1701">
      <formula>J294="OK"</formula>
    </cfRule>
  </conditionalFormatting>
  <conditionalFormatting sqref="H295">
    <cfRule type="expression" dxfId="0" priority="1702">
      <formula>LENB(H295)/2&gt;8</formula>
    </cfRule>
  </conditionalFormatting>
  <conditionalFormatting sqref="J295">
    <cfRule type="expression" dxfId="0" priority="1703">
      <formula>J295="超過"</formula>
    </cfRule>
  </conditionalFormatting>
  <conditionalFormatting sqref="J295">
    <cfRule type="expression" dxfId="0" priority="1704">
      <formula>J295="禁用語"</formula>
    </cfRule>
  </conditionalFormatting>
  <conditionalFormatting sqref="J295">
    <cfRule type="expression" dxfId="0" priority="1705">
      <formula>J295="記得加副檔名"</formula>
    </cfRule>
  </conditionalFormatting>
  <conditionalFormatting sqref="J295">
    <cfRule type="expression" dxfId="3" priority="1706">
      <formula>J295="OK"</formula>
    </cfRule>
  </conditionalFormatting>
  <conditionalFormatting sqref="J296">
    <cfRule type="expression" dxfId="0" priority="1707">
      <formula>J296="超過"</formula>
    </cfRule>
  </conditionalFormatting>
  <conditionalFormatting sqref="J296">
    <cfRule type="expression" dxfId="0" priority="1708">
      <formula>J296="禁用語"</formula>
    </cfRule>
  </conditionalFormatting>
  <conditionalFormatting sqref="J296">
    <cfRule type="expression" dxfId="0" priority="1709">
      <formula>J296="記得加副檔名"</formula>
    </cfRule>
  </conditionalFormatting>
  <conditionalFormatting sqref="J296">
    <cfRule type="expression" dxfId="3" priority="1710">
      <formula>J296="OK"</formula>
    </cfRule>
  </conditionalFormatting>
  <conditionalFormatting sqref="J297">
    <cfRule type="expression" dxfId="0" priority="1711">
      <formula>J297="超過"</formula>
    </cfRule>
  </conditionalFormatting>
  <conditionalFormatting sqref="J297">
    <cfRule type="expression" dxfId="0" priority="1712">
      <formula>J297="禁用語"</formula>
    </cfRule>
  </conditionalFormatting>
  <conditionalFormatting sqref="J297">
    <cfRule type="expression" dxfId="0" priority="1713">
      <formula>J297="記得加副檔名"</formula>
    </cfRule>
  </conditionalFormatting>
  <conditionalFormatting sqref="J297">
    <cfRule type="expression" dxfId="3" priority="1714">
      <formula>J297="OK"</formula>
    </cfRule>
  </conditionalFormatting>
  <conditionalFormatting sqref="J298">
    <cfRule type="expression" dxfId="0" priority="1715">
      <formula>J298="超過"</formula>
    </cfRule>
  </conditionalFormatting>
  <conditionalFormatting sqref="J298">
    <cfRule type="expression" dxfId="0" priority="1716">
      <formula>J298="禁用語"</formula>
    </cfRule>
  </conditionalFormatting>
  <conditionalFormatting sqref="J298">
    <cfRule type="expression" dxfId="0" priority="1717">
      <formula>J298="記得加副檔名"</formula>
    </cfRule>
  </conditionalFormatting>
  <conditionalFormatting sqref="J298">
    <cfRule type="expression" dxfId="3" priority="1718">
      <formula>J298="OK"</formula>
    </cfRule>
  </conditionalFormatting>
  <conditionalFormatting sqref="D301">
    <cfRule type="expression" dxfId="0" priority="1719">
      <formula>LENB(D301)/2&gt;6</formula>
    </cfRule>
  </conditionalFormatting>
  <conditionalFormatting sqref="F301">
    <cfRule type="expression" dxfId="0" priority="1720">
      <formula>F301="超過"</formula>
    </cfRule>
  </conditionalFormatting>
  <conditionalFormatting sqref="F301">
    <cfRule type="expression" dxfId="0" priority="1721">
      <formula>F301="禁用語"</formula>
    </cfRule>
  </conditionalFormatting>
  <conditionalFormatting sqref="F301">
    <cfRule type="expression" dxfId="0" priority="1722">
      <formula>F301="記得加副檔名"</formula>
    </cfRule>
  </conditionalFormatting>
  <conditionalFormatting sqref="F301">
    <cfRule type="expression" dxfId="3" priority="1723">
      <formula>F301="OK"</formula>
    </cfRule>
  </conditionalFormatting>
  <conditionalFormatting sqref="F302">
    <cfRule type="expression" dxfId="0" priority="1724">
      <formula>F302="超過"</formula>
    </cfRule>
  </conditionalFormatting>
  <conditionalFormatting sqref="F302">
    <cfRule type="expression" dxfId="0" priority="1725">
      <formula>F302="禁用語"</formula>
    </cfRule>
  </conditionalFormatting>
  <conditionalFormatting sqref="F302">
    <cfRule type="expression" dxfId="0" priority="1726">
      <formula>F302="記得加副檔名"</formula>
    </cfRule>
  </conditionalFormatting>
  <conditionalFormatting sqref="F302">
    <cfRule type="expression" dxfId="3" priority="1727">
      <formula>F302="OK"</formula>
    </cfRule>
  </conditionalFormatting>
  <conditionalFormatting sqref="F303">
    <cfRule type="expression" dxfId="0" priority="1728">
      <formula>F303="超過"</formula>
    </cfRule>
  </conditionalFormatting>
  <conditionalFormatting sqref="F303">
    <cfRule type="expression" dxfId="0" priority="1729">
      <formula>F303="禁用語"</formula>
    </cfRule>
  </conditionalFormatting>
  <conditionalFormatting sqref="F303">
    <cfRule type="expression" dxfId="0" priority="1730">
      <formula>F303="記得加副檔名"</formula>
    </cfRule>
  </conditionalFormatting>
  <conditionalFormatting sqref="F303">
    <cfRule type="expression" dxfId="3" priority="1731">
      <formula>F303="OK"</formula>
    </cfRule>
  </conditionalFormatting>
  <conditionalFormatting sqref="D304">
    <cfRule type="expression" dxfId="0" priority="1732">
      <formula>LENB(D304)/2&gt;8</formula>
    </cfRule>
  </conditionalFormatting>
  <conditionalFormatting sqref="F304">
    <cfRule type="expression" dxfId="0" priority="1733">
      <formula>F304="超過"</formula>
    </cfRule>
  </conditionalFormatting>
  <conditionalFormatting sqref="F304">
    <cfRule type="expression" dxfId="0" priority="1734">
      <formula>F304="禁用語"</formula>
    </cfRule>
  </conditionalFormatting>
  <conditionalFormatting sqref="F304">
    <cfRule type="expression" dxfId="0" priority="1735">
      <formula>F304="記得加副檔名"</formula>
    </cfRule>
  </conditionalFormatting>
  <conditionalFormatting sqref="F304">
    <cfRule type="expression" dxfId="3" priority="1736">
      <formula>F304="OK"</formula>
    </cfRule>
  </conditionalFormatting>
  <conditionalFormatting sqref="D305">
    <cfRule type="expression" dxfId="0" priority="1737">
      <formula>LENB(D305)/2&gt;8</formula>
    </cfRule>
  </conditionalFormatting>
  <conditionalFormatting sqref="F305">
    <cfRule type="expression" dxfId="0" priority="1738">
      <formula>F305="超過"</formula>
    </cfRule>
  </conditionalFormatting>
  <conditionalFormatting sqref="F305">
    <cfRule type="expression" dxfId="0" priority="1739">
      <formula>F305="禁用語"</formula>
    </cfRule>
  </conditionalFormatting>
  <conditionalFormatting sqref="F305">
    <cfRule type="expression" dxfId="0" priority="1740">
      <formula>F305="記得加副檔名"</formula>
    </cfRule>
  </conditionalFormatting>
  <conditionalFormatting sqref="F305">
    <cfRule type="expression" dxfId="3" priority="1741">
      <formula>F305="OK"</formula>
    </cfRule>
  </conditionalFormatting>
  <conditionalFormatting sqref="D306">
    <cfRule type="expression" dxfId="0" priority="1742">
      <formula>LENB(D306)/2&gt;5</formula>
    </cfRule>
  </conditionalFormatting>
  <conditionalFormatting sqref="F306">
    <cfRule type="expression" dxfId="0" priority="1743">
      <formula>F306="超過"</formula>
    </cfRule>
  </conditionalFormatting>
  <conditionalFormatting sqref="F306">
    <cfRule type="expression" dxfId="0" priority="1744">
      <formula>F306="禁用語"</formula>
    </cfRule>
  </conditionalFormatting>
  <conditionalFormatting sqref="F306">
    <cfRule type="expression" dxfId="0" priority="1745">
      <formula>F306="記得加副檔名"</formula>
    </cfRule>
  </conditionalFormatting>
  <conditionalFormatting sqref="F306">
    <cfRule type="expression" dxfId="3" priority="1746">
      <formula>F306="OK"</formula>
    </cfRule>
  </conditionalFormatting>
  <conditionalFormatting sqref="H301">
    <cfRule type="expression" dxfId="0" priority="1747">
      <formula>LENB(H301)/2&gt;6</formula>
    </cfRule>
  </conditionalFormatting>
  <conditionalFormatting sqref="J301">
    <cfRule type="expression" dxfId="0" priority="1748">
      <formula>J301="超過"</formula>
    </cfRule>
  </conditionalFormatting>
  <conditionalFormatting sqref="J301">
    <cfRule type="expression" dxfId="0" priority="1749">
      <formula>J301="禁用語"</formula>
    </cfRule>
  </conditionalFormatting>
  <conditionalFormatting sqref="J301">
    <cfRule type="expression" dxfId="0" priority="1750">
      <formula>J301="記得加副檔名"</formula>
    </cfRule>
  </conditionalFormatting>
  <conditionalFormatting sqref="J301">
    <cfRule type="expression" dxfId="3" priority="1751">
      <formula>J301="OK"</formula>
    </cfRule>
  </conditionalFormatting>
  <conditionalFormatting sqref="J302">
    <cfRule type="expression" dxfId="0" priority="1752">
      <formula>J302="超過"</formula>
    </cfRule>
  </conditionalFormatting>
  <conditionalFormatting sqref="J302">
    <cfRule type="expression" dxfId="0" priority="1753">
      <formula>J302="禁用語"</formula>
    </cfRule>
  </conditionalFormatting>
  <conditionalFormatting sqref="J302">
    <cfRule type="expression" dxfId="0" priority="1754">
      <formula>J302="記得加副檔名"</formula>
    </cfRule>
  </conditionalFormatting>
  <conditionalFormatting sqref="J302">
    <cfRule type="expression" dxfId="3" priority="1755">
      <formula>J302="OK"</formula>
    </cfRule>
  </conditionalFormatting>
  <conditionalFormatting sqref="J303">
    <cfRule type="expression" dxfId="0" priority="1756">
      <formula>J303="超過"</formula>
    </cfRule>
  </conditionalFormatting>
  <conditionalFormatting sqref="J303">
    <cfRule type="expression" dxfId="0" priority="1757">
      <formula>J303="禁用語"</formula>
    </cfRule>
  </conditionalFormatting>
  <conditionalFormatting sqref="J303">
    <cfRule type="expression" dxfId="0" priority="1758">
      <formula>J303="記得加副檔名"</formula>
    </cfRule>
  </conditionalFormatting>
  <conditionalFormatting sqref="J303">
    <cfRule type="expression" dxfId="3" priority="1759">
      <formula>J303="OK"</formula>
    </cfRule>
  </conditionalFormatting>
  <conditionalFormatting sqref="H304">
    <cfRule type="expression" dxfId="0" priority="1760">
      <formula>LENB(H304)/2&gt;8</formula>
    </cfRule>
  </conditionalFormatting>
  <conditionalFormatting sqref="J304">
    <cfRule type="expression" dxfId="0" priority="1761">
      <formula>J304="超過"</formula>
    </cfRule>
  </conditionalFormatting>
  <conditionalFormatting sqref="J304">
    <cfRule type="expression" dxfId="0" priority="1762">
      <formula>J304="禁用語"</formula>
    </cfRule>
  </conditionalFormatting>
  <conditionalFormatting sqref="J304">
    <cfRule type="expression" dxfId="0" priority="1763">
      <formula>J304="記得加副檔名"</formula>
    </cfRule>
  </conditionalFormatting>
  <conditionalFormatting sqref="J304">
    <cfRule type="expression" dxfId="3" priority="1764">
      <formula>J304="OK"</formula>
    </cfRule>
  </conditionalFormatting>
  <conditionalFormatting sqref="H305">
    <cfRule type="expression" dxfId="0" priority="1765">
      <formula>LENB(H305)/2&gt;8</formula>
    </cfRule>
  </conditionalFormatting>
  <conditionalFormatting sqref="J305">
    <cfRule type="expression" dxfId="0" priority="1766">
      <formula>J305="超過"</formula>
    </cfRule>
  </conditionalFormatting>
  <conditionalFormatting sqref="J305">
    <cfRule type="expression" dxfId="0" priority="1767">
      <formula>J305="禁用語"</formula>
    </cfRule>
  </conditionalFormatting>
  <conditionalFormatting sqref="J305">
    <cfRule type="expression" dxfId="0" priority="1768">
      <formula>J305="記得加副檔名"</formula>
    </cfRule>
  </conditionalFormatting>
  <conditionalFormatting sqref="J305">
    <cfRule type="expression" dxfId="3" priority="1769">
      <formula>J305="OK"</formula>
    </cfRule>
  </conditionalFormatting>
  <conditionalFormatting sqref="H306">
    <cfRule type="expression" dxfId="0" priority="1770">
      <formula>LENB(H306)/2&gt;5</formula>
    </cfRule>
  </conditionalFormatting>
  <conditionalFormatting sqref="J306">
    <cfRule type="expression" dxfId="0" priority="1771">
      <formula>J306="超過"</formula>
    </cfRule>
  </conditionalFormatting>
  <conditionalFormatting sqref="J306">
    <cfRule type="expression" dxfId="0" priority="1772">
      <formula>J306="禁用語"</formula>
    </cfRule>
  </conditionalFormatting>
  <conditionalFormatting sqref="J306">
    <cfRule type="expression" dxfId="0" priority="1773">
      <formula>J306="記得加副檔名"</formula>
    </cfRule>
  </conditionalFormatting>
  <conditionalFormatting sqref="J306">
    <cfRule type="expression" dxfId="3" priority="1774">
      <formula>J306="OK"</formula>
    </cfRule>
  </conditionalFormatting>
  <conditionalFormatting sqref="D309">
    <cfRule type="expression" dxfId="0" priority="1775">
      <formula>LENB(D309)/2&gt;6</formula>
    </cfRule>
  </conditionalFormatting>
  <conditionalFormatting sqref="F309">
    <cfRule type="expression" dxfId="0" priority="1776">
      <formula>F309="超過"</formula>
    </cfRule>
  </conditionalFormatting>
  <conditionalFormatting sqref="F309">
    <cfRule type="expression" dxfId="0" priority="1777">
      <formula>F309="禁用語"</formula>
    </cfRule>
  </conditionalFormatting>
  <conditionalFormatting sqref="F309">
    <cfRule type="expression" dxfId="0" priority="1778">
      <formula>F309="記得加副檔名"</formula>
    </cfRule>
  </conditionalFormatting>
  <conditionalFormatting sqref="F309">
    <cfRule type="expression" dxfId="3" priority="1779">
      <formula>F309="OK"</formula>
    </cfRule>
  </conditionalFormatting>
  <conditionalFormatting sqref="F310">
    <cfRule type="expression" dxfId="0" priority="1780">
      <formula>F310="超過"</formula>
    </cfRule>
  </conditionalFormatting>
  <conditionalFormatting sqref="F310">
    <cfRule type="expression" dxfId="0" priority="1781">
      <formula>F310="禁用語"</formula>
    </cfRule>
  </conditionalFormatting>
  <conditionalFormatting sqref="F310">
    <cfRule type="expression" dxfId="0" priority="1782">
      <formula>F310="記得加副檔名"</formula>
    </cfRule>
  </conditionalFormatting>
  <conditionalFormatting sqref="F310">
    <cfRule type="expression" dxfId="3" priority="1783">
      <formula>F310="OK"</formula>
    </cfRule>
  </conditionalFormatting>
  <conditionalFormatting sqref="D311">
    <cfRule type="expression" dxfId="0" priority="1784">
      <formula>LENB(D311)/2&gt;8</formula>
    </cfRule>
  </conditionalFormatting>
  <conditionalFormatting sqref="F311">
    <cfRule type="expression" dxfId="0" priority="1785">
      <formula>F311="超過"</formula>
    </cfRule>
  </conditionalFormatting>
  <conditionalFormatting sqref="F311">
    <cfRule type="expression" dxfId="0" priority="1786">
      <formula>F311="禁用語"</formula>
    </cfRule>
  </conditionalFormatting>
  <conditionalFormatting sqref="F311">
    <cfRule type="expression" dxfId="0" priority="1787">
      <formula>F311="記得加副檔名"</formula>
    </cfRule>
  </conditionalFormatting>
  <conditionalFormatting sqref="F311">
    <cfRule type="expression" dxfId="3" priority="1788">
      <formula>F311="OK"</formula>
    </cfRule>
  </conditionalFormatting>
  <conditionalFormatting sqref="D312">
    <cfRule type="expression" dxfId="0" priority="1789">
      <formula>LENB(D312)/2&gt;8</formula>
    </cfRule>
  </conditionalFormatting>
  <conditionalFormatting sqref="F312">
    <cfRule type="expression" dxfId="0" priority="1790">
      <formula>F312="超過"</formula>
    </cfRule>
  </conditionalFormatting>
  <conditionalFormatting sqref="F312">
    <cfRule type="expression" dxfId="0" priority="1791">
      <formula>F312="禁用語"</formula>
    </cfRule>
  </conditionalFormatting>
  <conditionalFormatting sqref="F312">
    <cfRule type="expression" dxfId="0" priority="1792">
      <formula>F312="記得加副檔名"</formula>
    </cfRule>
  </conditionalFormatting>
  <conditionalFormatting sqref="F312">
    <cfRule type="expression" dxfId="3" priority="1793">
      <formula>F312="OK"</formula>
    </cfRule>
  </conditionalFormatting>
  <conditionalFormatting sqref="D313:D314 H314">
    <cfRule type="expression" dxfId="0" priority="1794">
      <formula>LENB(D313)/2&gt;5</formula>
    </cfRule>
  </conditionalFormatting>
  <conditionalFormatting sqref="F313">
    <cfRule type="expression" dxfId="0" priority="1795">
      <formula>F313="超過"</formula>
    </cfRule>
  </conditionalFormatting>
  <conditionalFormatting sqref="F313">
    <cfRule type="expression" dxfId="0" priority="1796">
      <formula>F313="禁用語"</formula>
    </cfRule>
  </conditionalFormatting>
  <conditionalFormatting sqref="F313">
    <cfRule type="expression" dxfId="0" priority="1797">
      <formula>F313="記得加副檔名"</formula>
    </cfRule>
  </conditionalFormatting>
  <conditionalFormatting sqref="F313">
    <cfRule type="expression" dxfId="3" priority="1798">
      <formula>F313="OK"</formula>
    </cfRule>
  </conditionalFormatting>
  <conditionalFormatting sqref="H309">
    <cfRule type="expression" dxfId="0" priority="1799">
      <formula>LENB(H309)/2&gt;6</formula>
    </cfRule>
  </conditionalFormatting>
  <conditionalFormatting sqref="J309">
    <cfRule type="expression" dxfId="0" priority="1800">
      <formula>J309="超過"</formula>
    </cfRule>
  </conditionalFormatting>
  <conditionalFormatting sqref="J309">
    <cfRule type="expression" dxfId="0" priority="1801">
      <formula>J309="禁用語"</formula>
    </cfRule>
  </conditionalFormatting>
  <conditionalFormatting sqref="J309">
    <cfRule type="expression" dxfId="0" priority="1802">
      <formula>J309="記得加副檔名"</formula>
    </cfRule>
  </conditionalFormatting>
  <conditionalFormatting sqref="J309">
    <cfRule type="expression" dxfId="3" priority="1803">
      <formula>J309="OK"</formula>
    </cfRule>
  </conditionalFormatting>
  <conditionalFormatting sqref="J310">
    <cfRule type="expression" dxfId="0" priority="1804">
      <formula>J310="超過"</formula>
    </cfRule>
  </conditionalFormatting>
  <conditionalFormatting sqref="J310">
    <cfRule type="expression" dxfId="0" priority="1805">
      <formula>J310="禁用語"</formula>
    </cfRule>
  </conditionalFormatting>
  <conditionalFormatting sqref="J310">
    <cfRule type="expression" dxfId="0" priority="1806">
      <formula>J310="記得加副檔名"</formula>
    </cfRule>
  </conditionalFormatting>
  <conditionalFormatting sqref="J310">
    <cfRule type="expression" dxfId="3" priority="1807">
      <formula>J310="OK"</formula>
    </cfRule>
  </conditionalFormatting>
  <conditionalFormatting sqref="H311">
    <cfRule type="expression" dxfId="0" priority="1808">
      <formula>LENB(H311)/2&gt;8</formula>
    </cfRule>
  </conditionalFormatting>
  <conditionalFormatting sqref="J311">
    <cfRule type="expression" dxfId="0" priority="1809">
      <formula>J311="超過"</formula>
    </cfRule>
  </conditionalFormatting>
  <conditionalFormatting sqref="J311">
    <cfRule type="expression" dxfId="0" priority="1810">
      <formula>J311="禁用語"</formula>
    </cfRule>
  </conditionalFormatting>
  <conditionalFormatting sqref="J311">
    <cfRule type="expression" dxfId="0" priority="1811">
      <formula>J311="記得加副檔名"</formula>
    </cfRule>
  </conditionalFormatting>
  <conditionalFormatting sqref="J311">
    <cfRule type="expression" dxfId="3" priority="1812">
      <formula>J311="OK"</formula>
    </cfRule>
  </conditionalFormatting>
  <conditionalFormatting sqref="H312">
    <cfRule type="expression" dxfId="0" priority="1813">
      <formula>LENB(H312)/2&gt;8</formula>
    </cfRule>
  </conditionalFormatting>
  <conditionalFormatting sqref="J312">
    <cfRule type="expression" dxfId="0" priority="1814">
      <formula>J312="超過"</formula>
    </cfRule>
  </conditionalFormatting>
  <conditionalFormatting sqref="J312">
    <cfRule type="expression" dxfId="0" priority="1815">
      <formula>J312="禁用語"</formula>
    </cfRule>
  </conditionalFormatting>
  <conditionalFormatting sqref="J312">
    <cfRule type="expression" dxfId="0" priority="1816">
      <formula>J312="記得加副檔名"</formula>
    </cfRule>
  </conditionalFormatting>
  <conditionalFormatting sqref="J312">
    <cfRule type="expression" dxfId="3" priority="1817">
      <formula>J312="OK"</formula>
    </cfRule>
  </conditionalFormatting>
  <conditionalFormatting sqref="H313">
    <cfRule type="expression" dxfId="0" priority="1818">
      <formula>LENB(H313)/2&gt;5</formula>
    </cfRule>
  </conditionalFormatting>
  <conditionalFormatting sqref="J313">
    <cfRule type="expression" dxfId="0" priority="1819">
      <formula>J313="超過"</formula>
    </cfRule>
  </conditionalFormatting>
  <conditionalFormatting sqref="J313">
    <cfRule type="expression" dxfId="0" priority="1820">
      <formula>J313="禁用語"</formula>
    </cfRule>
  </conditionalFormatting>
  <conditionalFormatting sqref="J313">
    <cfRule type="expression" dxfId="0" priority="1821">
      <formula>J313="記得加副檔名"</formula>
    </cfRule>
  </conditionalFormatting>
  <conditionalFormatting sqref="J313">
    <cfRule type="expression" dxfId="3" priority="1822">
      <formula>J313="OK"</formula>
    </cfRule>
  </conditionalFormatting>
  <conditionalFormatting sqref="F317">
    <cfRule type="expression" dxfId="0" priority="1823">
      <formula>F317="超過"</formula>
    </cfRule>
  </conditionalFormatting>
  <conditionalFormatting sqref="F317">
    <cfRule type="expression" dxfId="0" priority="1824">
      <formula>F317="禁用語"</formula>
    </cfRule>
  </conditionalFormatting>
  <conditionalFormatting sqref="F317">
    <cfRule type="expression" dxfId="0" priority="1825">
      <formula>F317="記得加副檔名"</formula>
    </cfRule>
  </conditionalFormatting>
  <conditionalFormatting sqref="F317">
    <cfRule type="expression" dxfId="3" priority="1826">
      <formula>F317="OK"</formula>
    </cfRule>
  </conditionalFormatting>
  <conditionalFormatting sqref="J317">
    <cfRule type="expression" dxfId="0" priority="1827">
      <formula>J317="超過"</formula>
    </cfRule>
  </conditionalFormatting>
  <conditionalFormatting sqref="J317">
    <cfRule type="expression" dxfId="0" priority="1828">
      <formula>J317="禁用語"</formula>
    </cfRule>
  </conditionalFormatting>
  <conditionalFormatting sqref="J317">
    <cfRule type="expression" dxfId="0" priority="1829">
      <formula>J317="記得加副檔名"</formula>
    </cfRule>
  </conditionalFormatting>
  <conditionalFormatting sqref="J317">
    <cfRule type="expression" dxfId="3" priority="1830">
      <formula>J317="OK"</formula>
    </cfRule>
  </conditionalFormatting>
  <conditionalFormatting sqref="F325">
    <cfRule type="expression" dxfId="0" priority="1831">
      <formula>F325="超過"</formula>
    </cfRule>
  </conditionalFormatting>
  <conditionalFormatting sqref="F325">
    <cfRule type="expression" dxfId="0" priority="1832">
      <formula>F325="禁用語"</formula>
    </cfRule>
  </conditionalFormatting>
  <conditionalFormatting sqref="F325">
    <cfRule type="expression" dxfId="0" priority="1833">
      <formula>F325="記得加副檔名"</formula>
    </cfRule>
  </conditionalFormatting>
  <conditionalFormatting sqref="F325">
    <cfRule type="expression" dxfId="3" priority="1834">
      <formula>F325="OK"</formula>
    </cfRule>
  </conditionalFormatting>
  <conditionalFormatting sqref="F326">
    <cfRule type="expression" dxfId="0" priority="1835">
      <formula>F326="超過"</formula>
    </cfRule>
  </conditionalFormatting>
  <conditionalFormatting sqref="F326">
    <cfRule type="expression" dxfId="0" priority="1836">
      <formula>F326="禁用語"</formula>
    </cfRule>
  </conditionalFormatting>
  <conditionalFormatting sqref="F326">
    <cfRule type="expression" dxfId="0" priority="1837">
      <formula>F326="記得加副檔名"</formula>
    </cfRule>
  </conditionalFormatting>
  <conditionalFormatting sqref="F326">
    <cfRule type="expression" dxfId="3" priority="1838">
      <formula>F326="OK"</formula>
    </cfRule>
  </conditionalFormatting>
  <conditionalFormatting sqref="D327">
    <cfRule type="expression" dxfId="0" priority="1839">
      <formula>LENB(D327)/2&gt;5</formula>
    </cfRule>
  </conditionalFormatting>
  <conditionalFormatting sqref="F327">
    <cfRule type="expression" dxfId="0" priority="1840">
      <formula>F327="超過"</formula>
    </cfRule>
  </conditionalFormatting>
  <conditionalFormatting sqref="F327">
    <cfRule type="expression" dxfId="0" priority="1841">
      <formula>F327="禁用語"</formula>
    </cfRule>
  </conditionalFormatting>
  <conditionalFormatting sqref="F327">
    <cfRule type="expression" dxfId="0" priority="1842">
      <formula>F327="記得加副檔名"</formula>
    </cfRule>
  </conditionalFormatting>
  <conditionalFormatting sqref="F327">
    <cfRule type="expression" dxfId="3" priority="1843">
      <formula>F327="OK"</formula>
    </cfRule>
  </conditionalFormatting>
  <conditionalFormatting sqref="D328">
    <cfRule type="expression" dxfId="0" priority="1844">
      <formula>LENB(D328)/2&gt;7</formula>
    </cfRule>
  </conditionalFormatting>
  <conditionalFormatting sqref="F328">
    <cfRule type="expression" dxfId="0" priority="1845">
      <formula>F328="超過"</formula>
    </cfRule>
  </conditionalFormatting>
  <conditionalFormatting sqref="F328">
    <cfRule type="expression" dxfId="0" priority="1846">
      <formula>F328="禁用語"</formula>
    </cfRule>
  </conditionalFormatting>
  <conditionalFormatting sqref="F328">
    <cfRule type="expression" dxfId="0" priority="1847">
      <formula>F328="記得加副檔名"</formula>
    </cfRule>
  </conditionalFormatting>
  <conditionalFormatting sqref="F328">
    <cfRule type="expression" dxfId="3" priority="1848">
      <formula>F328="OK"</formula>
    </cfRule>
  </conditionalFormatting>
  <conditionalFormatting sqref="J325">
    <cfRule type="expression" dxfId="0" priority="1849">
      <formula>J325="超過"</formula>
    </cfRule>
  </conditionalFormatting>
  <conditionalFormatting sqref="J325">
    <cfRule type="expression" dxfId="0" priority="1850">
      <formula>J325="禁用語"</formula>
    </cfRule>
  </conditionalFormatting>
  <conditionalFormatting sqref="J325">
    <cfRule type="expression" dxfId="0" priority="1851">
      <formula>J325="記得加副檔名"</formula>
    </cfRule>
  </conditionalFormatting>
  <conditionalFormatting sqref="J325">
    <cfRule type="expression" dxfId="3" priority="1852">
      <formula>J325="OK"</formula>
    </cfRule>
  </conditionalFormatting>
  <conditionalFormatting sqref="J326">
    <cfRule type="expression" dxfId="0" priority="1853">
      <formula>J326="超過"</formula>
    </cfRule>
  </conditionalFormatting>
  <conditionalFormatting sqref="J326">
    <cfRule type="expression" dxfId="0" priority="1854">
      <formula>J326="禁用語"</formula>
    </cfRule>
  </conditionalFormatting>
  <conditionalFormatting sqref="J326">
    <cfRule type="expression" dxfId="0" priority="1855">
      <formula>J326="記得加副檔名"</formula>
    </cfRule>
  </conditionalFormatting>
  <conditionalFormatting sqref="J326">
    <cfRule type="expression" dxfId="3" priority="1856">
      <formula>J326="OK"</formula>
    </cfRule>
  </conditionalFormatting>
  <conditionalFormatting sqref="H327">
    <cfRule type="expression" dxfId="0" priority="1857">
      <formula>LENB(H327)/2&gt;5</formula>
    </cfRule>
  </conditionalFormatting>
  <conditionalFormatting sqref="J327">
    <cfRule type="expression" dxfId="0" priority="1858">
      <formula>J327="超過"</formula>
    </cfRule>
  </conditionalFormatting>
  <conditionalFormatting sqref="J327">
    <cfRule type="expression" dxfId="0" priority="1859">
      <formula>J327="禁用語"</formula>
    </cfRule>
  </conditionalFormatting>
  <conditionalFormatting sqref="J327">
    <cfRule type="expression" dxfId="0" priority="1860">
      <formula>J327="記得加副檔名"</formula>
    </cfRule>
  </conditionalFormatting>
  <conditionalFormatting sqref="J327">
    <cfRule type="expression" dxfId="3" priority="1861">
      <formula>J327="OK"</formula>
    </cfRule>
  </conditionalFormatting>
  <conditionalFormatting sqref="H328">
    <cfRule type="expression" dxfId="0" priority="1862">
      <formula>LENB(H328)/2&gt;7</formula>
    </cfRule>
  </conditionalFormatting>
  <conditionalFormatting sqref="J328">
    <cfRule type="expression" dxfId="0" priority="1863">
      <formula>J328="超過"</formula>
    </cfRule>
  </conditionalFormatting>
  <conditionalFormatting sqref="J328">
    <cfRule type="expression" dxfId="0" priority="1864">
      <formula>J328="禁用語"</formula>
    </cfRule>
  </conditionalFormatting>
  <conditionalFormatting sqref="J328">
    <cfRule type="expression" dxfId="0" priority="1865">
      <formula>J328="記得加副檔名"</formula>
    </cfRule>
  </conditionalFormatting>
  <conditionalFormatting sqref="J328">
    <cfRule type="expression" dxfId="3" priority="1866">
      <formula>J328="OK"</formula>
    </cfRule>
  </conditionalFormatting>
  <conditionalFormatting sqref="N325">
    <cfRule type="expression" dxfId="0" priority="1867">
      <formula>N325="超過"</formula>
    </cfRule>
  </conditionalFormatting>
  <conditionalFormatting sqref="N325">
    <cfRule type="expression" dxfId="0" priority="1868">
      <formula>N325="禁用語"</formula>
    </cfRule>
  </conditionalFormatting>
  <conditionalFormatting sqref="N325">
    <cfRule type="expression" dxfId="0" priority="1869">
      <formula>N325="記得加副檔名"</formula>
    </cfRule>
  </conditionalFormatting>
  <conditionalFormatting sqref="N325">
    <cfRule type="expression" dxfId="3" priority="1870">
      <formula>N325="OK"</formula>
    </cfRule>
  </conditionalFormatting>
  <conditionalFormatting sqref="N326">
    <cfRule type="expression" dxfId="0" priority="1871">
      <formula>N326="超過"</formula>
    </cfRule>
  </conditionalFormatting>
  <conditionalFormatting sqref="N326">
    <cfRule type="expression" dxfId="0" priority="1872">
      <formula>N326="禁用語"</formula>
    </cfRule>
  </conditionalFormatting>
  <conditionalFormatting sqref="N326">
    <cfRule type="expression" dxfId="0" priority="1873">
      <formula>N326="記得加副檔名"</formula>
    </cfRule>
  </conditionalFormatting>
  <conditionalFormatting sqref="N326">
    <cfRule type="expression" dxfId="3" priority="1874">
      <formula>N326="OK"</formula>
    </cfRule>
  </conditionalFormatting>
  <conditionalFormatting sqref="L327">
    <cfRule type="expression" dxfId="0" priority="1875">
      <formula>LENB(L327)/2&gt;5</formula>
    </cfRule>
  </conditionalFormatting>
  <conditionalFormatting sqref="N327">
    <cfRule type="expression" dxfId="0" priority="1876">
      <formula>N327="超過"</formula>
    </cfRule>
  </conditionalFormatting>
  <conditionalFormatting sqref="N327">
    <cfRule type="expression" dxfId="0" priority="1877">
      <formula>N327="禁用語"</formula>
    </cfRule>
  </conditionalFormatting>
  <conditionalFormatting sqref="N327">
    <cfRule type="expression" dxfId="0" priority="1878">
      <formula>N327="記得加副檔名"</formula>
    </cfRule>
  </conditionalFormatting>
  <conditionalFormatting sqref="N327">
    <cfRule type="expression" dxfId="3" priority="1879">
      <formula>N327="OK"</formula>
    </cfRule>
  </conditionalFormatting>
  <conditionalFormatting sqref="L328">
    <cfRule type="expression" dxfId="0" priority="1880">
      <formula>LENB(L328)/2&gt;7</formula>
    </cfRule>
  </conditionalFormatting>
  <conditionalFormatting sqref="N328">
    <cfRule type="expression" dxfId="0" priority="1881">
      <formula>N328="超過"</formula>
    </cfRule>
  </conditionalFormatting>
  <conditionalFormatting sqref="N328">
    <cfRule type="expression" dxfId="0" priority="1882">
      <formula>N328="禁用語"</formula>
    </cfRule>
  </conditionalFormatting>
  <conditionalFormatting sqref="N328">
    <cfRule type="expression" dxfId="0" priority="1883">
      <formula>N328="記得加副檔名"</formula>
    </cfRule>
  </conditionalFormatting>
  <conditionalFormatting sqref="N328">
    <cfRule type="expression" dxfId="3" priority="1884">
      <formula>N328="OK"</formula>
    </cfRule>
  </conditionalFormatting>
  <conditionalFormatting sqref="F333">
    <cfRule type="expression" dxfId="0" priority="1885">
      <formula>F333="超過"</formula>
    </cfRule>
  </conditionalFormatting>
  <conditionalFormatting sqref="F333">
    <cfRule type="expression" dxfId="0" priority="1886">
      <formula>F333="禁用語"</formula>
    </cfRule>
  </conditionalFormatting>
  <conditionalFormatting sqref="F333">
    <cfRule type="expression" dxfId="0" priority="1887">
      <formula>F333="記得加副檔名"</formula>
    </cfRule>
  </conditionalFormatting>
  <conditionalFormatting sqref="F333">
    <cfRule type="expression" dxfId="3" priority="1888">
      <formula>F333="OK"</formula>
    </cfRule>
  </conditionalFormatting>
  <conditionalFormatting sqref="J333">
    <cfRule type="expression" dxfId="0" priority="1889">
      <formula>J333="超過"</formula>
    </cfRule>
  </conditionalFormatting>
  <conditionalFormatting sqref="J333">
    <cfRule type="expression" dxfId="0" priority="1890">
      <formula>J333="禁用語"</formula>
    </cfRule>
  </conditionalFormatting>
  <conditionalFormatting sqref="J333">
    <cfRule type="expression" dxfId="0" priority="1891">
      <formula>J333="記得加副檔名"</formula>
    </cfRule>
  </conditionalFormatting>
  <conditionalFormatting sqref="J333">
    <cfRule type="expression" dxfId="3" priority="1892">
      <formula>J333="OK"</formula>
    </cfRule>
  </conditionalFormatting>
  <conditionalFormatting sqref="N333">
    <cfRule type="expression" dxfId="0" priority="1893">
      <formula>N333="超過"</formula>
    </cfRule>
  </conditionalFormatting>
  <conditionalFormatting sqref="N333">
    <cfRule type="expression" dxfId="0" priority="1894">
      <formula>N333="禁用語"</formula>
    </cfRule>
  </conditionalFormatting>
  <conditionalFormatting sqref="N333">
    <cfRule type="expression" dxfId="0" priority="1895">
      <formula>N333="記得加副檔名"</formula>
    </cfRule>
  </conditionalFormatting>
  <conditionalFormatting sqref="N333">
    <cfRule type="expression" dxfId="3" priority="1896">
      <formula>N333="OK"</formula>
    </cfRule>
  </conditionalFormatting>
  <conditionalFormatting sqref="G349:H349 H341">
    <cfRule type="expression" dxfId="0" priority="1897">
      <formula>LENB(H341)/2&gt;7</formula>
    </cfRule>
  </conditionalFormatting>
  <conditionalFormatting sqref="J341 J349">
    <cfRule type="expression" dxfId="0" priority="1898">
      <formula>J341="超過"</formula>
    </cfRule>
  </conditionalFormatting>
  <conditionalFormatting sqref="J341 J349">
    <cfRule type="expression" dxfId="0" priority="1899">
      <formula>J341="禁用語"</formula>
    </cfRule>
  </conditionalFormatting>
  <conditionalFormatting sqref="J341 J349">
    <cfRule type="expression" dxfId="0" priority="1900">
      <formula>J341="記得加副檔名"</formula>
    </cfRule>
  </conditionalFormatting>
  <conditionalFormatting sqref="J341 J349">
    <cfRule type="expression" dxfId="3" priority="1901">
      <formula>J341="OK"</formula>
    </cfRule>
  </conditionalFormatting>
  <conditionalFormatting sqref="G350:H350 H342">
    <cfRule type="expression" dxfId="0" priority="1902">
      <formula>LENB(H342)/2&gt;8</formula>
    </cfRule>
  </conditionalFormatting>
  <conditionalFormatting sqref="J342 J350">
    <cfRule type="expression" dxfId="0" priority="1903">
      <formula>J342="超過"</formula>
    </cfRule>
  </conditionalFormatting>
  <conditionalFormatting sqref="J342 J350">
    <cfRule type="expression" dxfId="0" priority="1904">
      <formula>J342="禁用語"</formula>
    </cfRule>
  </conditionalFormatting>
  <conditionalFormatting sqref="J342 J350">
    <cfRule type="expression" dxfId="0" priority="1905">
      <formula>J342="記得加副檔名"</formula>
    </cfRule>
  </conditionalFormatting>
  <conditionalFormatting sqref="J342 J350">
    <cfRule type="expression" dxfId="3" priority="1906">
      <formula>J342="OK"</formula>
    </cfRule>
  </conditionalFormatting>
  <conditionalFormatting sqref="G351:H351 H343">
    <cfRule type="expression" dxfId="0" priority="1907">
      <formula>LENB(H343)/2&gt;8</formula>
    </cfRule>
  </conditionalFormatting>
  <conditionalFormatting sqref="J343 J351">
    <cfRule type="expression" dxfId="0" priority="1908">
      <formula>J343="超過"</formula>
    </cfRule>
  </conditionalFormatting>
  <conditionalFormatting sqref="J343 J351">
    <cfRule type="expression" dxfId="0" priority="1909">
      <formula>J343="禁用語"</formula>
    </cfRule>
  </conditionalFormatting>
  <conditionalFormatting sqref="J343 J351">
    <cfRule type="expression" dxfId="0" priority="1910">
      <formula>J343="記得加副檔名"</formula>
    </cfRule>
  </conditionalFormatting>
  <conditionalFormatting sqref="J343 J351">
    <cfRule type="expression" dxfId="3" priority="1911">
      <formula>J343="OK"</formula>
    </cfRule>
  </conditionalFormatting>
  <conditionalFormatting sqref="G352:H352 H344">
    <cfRule type="expression" dxfId="0" priority="1912">
      <formula>LENB(H344)/2&gt;9</formula>
    </cfRule>
  </conditionalFormatting>
  <conditionalFormatting sqref="J344 J352">
    <cfRule type="expression" dxfId="0" priority="1913">
      <formula>J344="超過"</formula>
    </cfRule>
  </conditionalFormatting>
  <conditionalFormatting sqref="J344 J352">
    <cfRule type="expression" dxfId="0" priority="1914">
      <formula>J344="禁用語"</formula>
    </cfRule>
  </conditionalFormatting>
  <conditionalFormatting sqref="J344 J352">
    <cfRule type="expression" dxfId="0" priority="1915">
      <formula>J344="記得加副檔名"</formula>
    </cfRule>
  </conditionalFormatting>
  <conditionalFormatting sqref="J344 J352">
    <cfRule type="expression" dxfId="3" priority="1916">
      <formula>J344="OK"</formula>
    </cfRule>
  </conditionalFormatting>
  <conditionalFormatting sqref="J345">
    <cfRule type="expression" dxfId="0" priority="1917">
      <formula>J345="超過"</formula>
    </cfRule>
  </conditionalFormatting>
  <conditionalFormatting sqref="J345">
    <cfRule type="expression" dxfId="0" priority="1918">
      <formula>J345="禁用語"</formula>
    </cfRule>
  </conditionalFormatting>
  <conditionalFormatting sqref="J345">
    <cfRule type="expression" dxfId="0" priority="1919">
      <formula>J345="記得加副檔名"</formula>
    </cfRule>
  </conditionalFormatting>
  <conditionalFormatting sqref="J345">
    <cfRule type="expression" dxfId="3" priority="1920">
      <formula>J345="OK"</formula>
    </cfRule>
  </conditionalFormatting>
  <conditionalFormatting sqref="C349:D349 C357:D357 D341">
    <cfRule type="expression" dxfId="0" priority="1921">
      <formula>LENB(D341)/2&gt;8</formula>
    </cfRule>
  </conditionalFormatting>
  <conditionalFormatting sqref="F341 F349 F357">
    <cfRule type="expression" dxfId="0" priority="1922">
      <formula>F341="超過"</formula>
    </cfRule>
  </conditionalFormatting>
  <conditionalFormatting sqref="F341 F349 F357">
    <cfRule type="expression" dxfId="0" priority="1923">
      <formula>F341="禁用語"</formula>
    </cfRule>
  </conditionalFormatting>
  <conditionalFormatting sqref="F341 F349 F357">
    <cfRule type="expression" dxfId="0" priority="1924">
      <formula>F341="記得加副檔名"</formula>
    </cfRule>
  </conditionalFormatting>
  <conditionalFormatting sqref="F341 F349 F357">
    <cfRule type="expression" dxfId="3" priority="1925">
      <formula>F341="OK"</formula>
    </cfRule>
  </conditionalFormatting>
  <conditionalFormatting sqref="C350:D350 C358:D358 D342">
    <cfRule type="expression" dxfId="0" priority="1926">
      <formula>LENB(D342)/2&gt;8</formula>
    </cfRule>
  </conditionalFormatting>
  <conditionalFormatting sqref="F342 F350 F358">
    <cfRule type="expression" dxfId="0" priority="1927">
      <formula>F342="超過"</formula>
    </cfRule>
  </conditionalFormatting>
  <conditionalFormatting sqref="F342 F350 F358">
    <cfRule type="expression" dxfId="0" priority="1928">
      <formula>F342="禁用語"</formula>
    </cfRule>
  </conditionalFormatting>
  <conditionalFormatting sqref="F342 F350 F358">
    <cfRule type="expression" dxfId="0" priority="1929">
      <formula>F342="記得加副檔名"</formula>
    </cfRule>
  </conditionalFormatting>
  <conditionalFormatting sqref="F342 F350 F358">
    <cfRule type="expression" dxfId="3" priority="1930">
      <formula>F342="OK"</formula>
    </cfRule>
  </conditionalFormatting>
  <conditionalFormatting sqref="F343 F351 F359">
    <cfRule type="expression" dxfId="0" priority="1931">
      <formula>F343="超過"</formula>
    </cfRule>
  </conditionalFormatting>
  <conditionalFormatting sqref="F343 F351 F359">
    <cfRule type="expression" dxfId="0" priority="1932">
      <formula>F343="禁用語"</formula>
    </cfRule>
  </conditionalFormatting>
  <conditionalFormatting sqref="F343 F351 F359">
    <cfRule type="expression" dxfId="0" priority="1933">
      <formula>F343="記得加副檔名"</formula>
    </cfRule>
  </conditionalFormatting>
  <conditionalFormatting sqref="F343 F351 F359">
    <cfRule type="expression" dxfId="3" priority="1934">
      <formula>F343="OK"</formula>
    </cfRule>
  </conditionalFormatting>
  <conditionalFormatting sqref="F349 F357">
    <cfRule type="expression" dxfId="0" priority="1935">
      <formula>F349="超過"</formula>
    </cfRule>
  </conditionalFormatting>
  <conditionalFormatting sqref="F349 F357">
    <cfRule type="expression" dxfId="0" priority="1936">
      <formula>F349="禁用語"</formula>
    </cfRule>
  </conditionalFormatting>
  <conditionalFormatting sqref="F349 F357">
    <cfRule type="expression" dxfId="0" priority="1937">
      <formula>F349="記得加副檔名"</formula>
    </cfRule>
  </conditionalFormatting>
  <conditionalFormatting sqref="F349 F357">
    <cfRule type="expression" dxfId="3" priority="1938">
      <formula>F349="OK"</formula>
    </cfRule>
  </conditionalFormatting>
  <conditionalFormatting sqref="F350 F358">
    <cfRule type="expression" dxfId="0" priority="1939">
      <formula>F350="超過"</formula>
    </cfRule>
  </conditionalFormatting>
  <conditionalFormatting sqref="F350 F358">
    <cfRule type="expression" dxfId="0" priority="1940">
      <formula>F350="禁用語"</formula>
    </cfRule>
  </conditionalFormatting>
  <conditionalFormatting sqref="F350 F358">
    <cfRule type="expression" dxfId="0" priority="1941">
      <formula>F350="記得加副檔名"</formula>
    </cfRule>
  </conditionalFormatting>
  <conditionalFormatting sqref="F350 F358">
    <cfRule type="expression" dxfId="3" priority="1942">
      <formula>F350="OK"</formula>
    </cfRule>
  </conditionalFormatting>
  <conditionalFormatting sqref="F351 F359">
    <cfRule type="expression" dxfId="0" priority="1943">
      <formula>F351="超過"</formula>
    </cfRule>
  </conditionalFormatting>
  <conditionalFormatting sqref="F351 F359">
    <cfRule type="expression" dxfId="0" priority="1944">
      <formula>F351="禁用語"</formula>
    </cfRule>
  </conditionalFormatting>
  <conditionalFormatting sqref="F351 F359">
    <cfRule type="expression" dxfId="0" priority="1945">
      <formula>F351="記得加副檔名"</formula>
    </cfRule>
  </conditionalFormatting>
  <conditionalFormatting sqref="F351 F359">
    <cfRule type="expression" dxfId="3" priority="1946">
      <formula>F351="OK"</formula>
    </cfRule>
  </conditionalFormatting>
  <conditionalFormatting sqref="D352">
    <cfRule type="expression" dxfId="0" priority="1947">
      <formula>LENB(D352)/2&gt;9</formula>
    </cfRule>
  </conditionalFormatting>
  <conditionalFormatting sqref="F352">
    <cfRule type="expression" dxfId="0" priority="1948">
      <formula>F352="超過"</formula>
    </cfRule>
  </conditionalFormatting>
  <conditionalFormatting sqref="F352">
    <cfRule type="expression" dxfId="0" priority="1949">
      <formula>F352="禁用語"</formula>
    </cfRule>
  </conditionalFormatting>
  <conditionalFormatting sqref="F352">
    <cfRule type="expression" dxfId="0" priority="1950">
      <formula>F352="記得加副檔名"</formula>
    </cfRule>
  </conditionalFormatting>
  <conditionalFormatting sqref="F352">
    <cfRule type="expression" dxfId="3" priority="1951">
      <formula>F352="OK"</formula>
    </cfRule>
  </conditionalFormatting>
  <conditionalFormatting sqref="J357">
    <cfRule type="expression" dxfId="0" priority="1952">
      <formula>J357="超過"</formula>
    </cfRule>
  </conditionalFormatting>
  <conditionalFormatting sqref="J357">
    <cfRule type="expression" dxfId="0" priority="1953">
      <formula>J357="禁用語"</formula>
    </cfRule>
  </conditionalFormatting>
  <conditionalFormatting sqref="J357">
    <cfRule type="expression" dxfId="0" priority="1954">
      <formula>J357="記得加副檔名"</formula>
    </cfRule>
  </conditionalFormatting>
  <conditionalFormatting sqref="J357">
    <cfRule type="expression" dxfId="3" priority="1955">
      <formula>J357="OK"</formula>
    </cfRule>
  </conditionalFormatting>
  <conditionalFormatting sqref="D358 H358">
    <cfRule type="expression" dxfId="0" priority="1956">
      <formula>LENB(D358)/2&gt;10</formula>
    </cfRule>
  </conditionalFormatting>
  <conditionalFormatting sqref="F358 J358">
    <cfRule type="expression" dxfId="0" priority="1957">
      <formula>F358="超過"</formula>
    </cfRule>
  </conditionalFormatting>
  <conditionalFormatting sqref="F358 J358">
    <cfRule type="expression" dxfId="0" priority="1958">
      <formula>F358="禁用語"</formula>
    </cfRule>
  </conditionalFormatting>
  <conditionalFormatting sqref="F358 J358">
    <cfRule type="expression" dxfId="0" priority="1959">
      <formula>F358="記得加副檔名"</formula>
    </cfRule>
  </conditionalFormatting>
  <conditionalFormatting sqref="F358 J358">
    <cfRule type="expression" dxfId="3" priority="1960">
      <formula>F358="OK"</formula>
    </cfRule>
  </conditionalFormatting>
  <conditionalFormatting sqref="F359 J359">
    <cfRule type="expression" dxfId="0" priority="1961">
      <formula>F359="超過"</formula>
    </cfRule>
  </conditionalFormatting>
  <conditionalFormatting sqref="F359 J359">
    <cfRule type="expression" dxfId="0" priority="1962">
      <formula>F359="禁用語"</formula>
    </cfRule>
  </conditionalFormatting>
  <conditionalFormatting sqref="F359 J359">
    <cfRule type="expression" dxfId="0" priority="1963">
      <formula>F359="記得加副檔名"</formula>
    </cfRule>
  </conditionalFormatting>
  <conditionalFormatting sqref="F359 J359">
    <cfRule type="expression" dxfId="3" priority="1964">
      <formula>F359="OK"</formula>
    </cfRule>
  </conditionalFormatting>
  <conditionalFormatting sqref="F364">
    <cfRule type="expression" dxfId="0" priority="1965">
      <formula>F364="超過"</formula>
    </cfRule>
  </conditionalFormatting>
  <conditionalFormatting sqref="F364">
    <cfRule type="expression" dxfId="0" priority="1966">
      <formula>F364="禁用語"</formula>
    </cfRule>
  </conditionalFormatting>
  <conditionalFormatting sqref="F364">
    <cfRule type="expression" dxfId="0" priority="1967">
      <formula>F364="記得加副檔名"</formula>
    </cfRule>
  </conditionalFormatting>
  <conditionalFormatting sqref="F364">
    <cfRule type="expression" dxfId="3" priority="1968">
      <formula>F364="OK"</formula>
    </cfRule>
  </conditionalFormatting>
  <conditionalFormatting sqref="D365">
    <cfRule type="expression" dxfId="0" priority="1969">
      <formula>LENB(D365)/2&gt;10</formula>
    </cfRule>
  </conditionalFormatting>
  <conditionalFormatting sqref="F365">
    <cfRule type="expression" dxfId="0" priority="1970">
      <formula>F365="超過"</formula>
    </cfRule>
  </conditionalFormatting>
  <conditionalFormatting sqref="F365">
    <cfRule type="expression" dxfId="0" priority="1971">
      <formula>F365="禁用語"</formula>
    </cfRule>
  </conditionalFormatting>
  <conditionalFormatting sqref="F365">
    <cfRule type="expression" dxfId="0" priority="1972">
      <formula>F365="記得加副檔名"</formula>
    </cfRule>
  </conditionalFormatting>
  <conditionalFormatting sqref="F365">
    <cfRule type="expression" dxfId="3" priority="1973">
      <formula>F365="OK"</formula>
    </cfRule>
  </conditionalFormatting>
  <conditionalFormatting sqref="F366">
    <cfRule type="expression" dxfId="0" priority="1974">
      <formula>F366="超過"</formula>
    </cfRule>
  </conditionalFormatting>
  <conditionalFormatting sqref="F366">
    <cfRule type="expression" dxfId="0" priority="1975">
      <formula>F366="禁用語"</formula>
    </cfRule>
  </conditionalFormatting>
  <conditionalFormatting sqref="F366">
    <cfRule type="expression" dxfId="0" priority="1976">
      <formula>F366="記得加副檔名"</formula>
    </cfRule>
  </conditionalFormatting>
  <conditionalFormatting sqref="F366">
    <cfRule type="expression" dxfId="3" priority="1977">
      <formula>F366="OK"</formula>
    </cfRule>
  </conditionalFormatting>
  <conditionalFormatting sqref="D364">
    <cfRule type="expression" dxfId="0" priority="1978">
      <formula>LENB(D364)/2&gt;8</formula>
    </cfRule>
  </conditionalFormatting>
  <conditionalFormatting sqref="F364">
    <cfRule type="expression" dxfId="0" priority="1979">
      <formula>F364="超過"</formula>
    </cfRule>
  </conditionalFormatting>
  <conditionalFormatting sqref="F364">
    <cfRule type="expression" dxfId="0" priority="1980">
      <formula>F364="禁用語"</formula>
    </cfRule>
  </conditionalFormatting>
  <conditionalFormatting sqref="F364">
    <cfRule type="expression" dxfId="0" priority="1981">
      <formula>F364="記得加副檔名"</formula>
    </cfRule>
  </conditionalFormatting>
  <conditionalFormatting sqref="F364">
    <cfRule type="expression" dxfId="3" priority="1982">
      <formula>F364="OK"</formula>
    </cfRule>
  </conditionalFormatting>
  <conditionalFormatting sqref="D365">
    <cfRule type="expression" dxfId="0" priority="1983">
      <formula>LENB(D365)/2&gt;8</formula>
    </cfRule>
  </conditionalFormatting>
  <conditionalFormatting sqref="F365">
    <cfRule type="expression" dxfId="0" priority="1984">
      <formula>F365="超過"</formula>
    </cfRule>
  </conditionalFormatting>
  <conditionalFormatting sqref="F365">
    <cfRule type="expression" dxfId="0" priority="1985">
      <formula>F365="禁用語"</formula>
    </cfRule>
  </conditionalFormatting>
  <conditionalFormatting sqref="F365">
    <cfRule type="expression" dxfId="0" priority="1986">
      <formula>F365="記得加副檔名"</formula>
    </cfRule>
  </conditionalFormatting>
  <conditionalFormatting sqref="F365">
    <cfRule type="expression" dxfId="3" priority="1987">
      <formula>F365="OK"</formula>
    </cfRule>
  </conditionalFormatting>
  <conditionalFormatting sqref="F366">
    <cfRule type="expression" dxfId="0" priority="1988">
      <formula>F366="超過"</formula>
    </cfRule>
  </conditionalFormatting>
  <conditionalFormatting sqref="F366">
    <cfRule type="expression" dxfId="0" priority="1989">
      <formula>F366="禁用語"</formula>
    </cfRule>
  </conditionalFormatting>
  <conditionalFormatting sqref="F366">
    <cfRule type="expression" dxfId="0" priority="1990">
      <formula>F366="記得加副檔名"</formula>
    </cfRule>
  </conditionalFormatting>
  <conditionalFormatting sqref="F366">
    <cfRule type="expression" dxfId="3" priority="1991">
      <formula>F366="OK"</formula>
    </cfRule>
  </conditionalFormatting>
  <conditionalFormatting sqref="D369">
    <cfRule type="expression" dxfId="0" priority="1992">
      <formula>LENB(D369)/2&gt;8</formula>
    </cfRule>
  </conditionalFormatting>
  <conditionalFormatting sqref="F369">
    <cfRule type="expression" dxfId="0" priority="1993">
      <formula>F369="超過"</formula>
    </cfRule>
  </conditionalFormatting>
  <conditionalFormatting sqref="F369">
    <cfRule type="expression" dxfId="0" priority="1994">
      <formula>F369="禁用語"</formula>
    </cfRule>
  </conditionalFormatting>
  <conditionalFormatting sqref="F369">
    <cfRule type="expression" dxfId="0" priority="1995">
      <formula>F369="記得加副檔名"</formula>
    </cfRule>
  </conditionalFormatting>
  <conditionalFormatting sqref="F369">
    <cfRule type="expression" dxfId="3" priority="1996">
      <formula>F369="OK"</formula>
    </cfRule>
  </conditionalFormatting>
  <conditionalFormatting sqref="F370">
    <cfRule type="expression" dxfId="0" priority="1997">
      <formula>F370="超過"</formula>
    </cfRule>
  </conditionalFormatting>
  <conditionalFormatting sqref="F370">
    <cfRule type="expression" dxfId="0" priority="1998">
      <formula>F370="禁用語"</formula>
    </cfRule>
  </conditionalFormatting>
  <conditionalFormatting sqref="F370">
    <cfRule type="expression" dxfId="0" priority="1999">
      <formula>F370="記得加副檔名"</formula>
    </cfRule>
  </conditionalFormatting>
  <conditionalFormatting sqref="F370">
    <cfRule type="expression" dxfId="3" priority="2000">
      <formula>F370="OK"</formula>
    </cfRule>
  </conditionalFormatting>
  <conditionalFormatting sqref="D371">
    <cfRule type="expression" dxfId="0" priority="2001">
      <formula>LENB(D371)/2&gt;6</formula>
    </cfRule>
  </conditionalFormatting>
  <conditionalFormatting sqref="F371">
    <cfRule type="expression" dxfId="0" priority="2002">
      <formula>F371="超過"</formula>
    </cfRule>
  </conditionalFormatting>
  <conditionalFormatting sqref="F371">
    <cfRule type="expression" dxfId="0" priority="2003">
      <formula>F371="禁用語"</formula>
    </cfRule>
  </conditionalFormatting>
  <conditionalFormatting sqref="F371">
    <cfRule type="expression" dxfId="0" priority="2004">
      <formula>F371="記得加副檔名"</formula>
    </cfRule>
  </conditionalFormatting>
  <conditionalFormatting sqref="F371">
    <cfRule type="expression" dxfId="3" priority="2005">
      <formula>F371="OK"</formula>
    </cfRule>
  </conditionalFormatting>
  <conditionalFormatting sqref="D372">
    <cfRule type="expression" dxfId="0" priority="2006">
      <formula>LENB(D372)/2&gt;6</formula>
    </cfRule>
  </conditionalFormatting>
  <conditionalFormatting sqref="F372">
    <cfRule type="expression" dxfId="0" priority="2007">
      <formula>F372="超過"</formula>
    </cfRule>
  </conditionalFormatting>
  <conditionalFormatting sqref="F372">
    <cfRule type="expression" dxfId="0" priority="2008">
      <formula>F372="禁用語"</formula>
    </cfRule>
  </conditionalFormatting>
  <conditionalFormatting sqref="F372">
    <cfRule type="expression" dxfId="0" priority="2009">
      <formula>F372="記得加副檔名"</formula>
    </cfRule>
  </conditionalFormatting>
  <conditionalFormatting sqref="F372">
    <cfRule type="expression" dxfId="3" priority="2010">
      <formula>F372="OK"</formula>
    </cfRule>
  </conditionalFormatting>
  <conditionalFormatting sqref="D373">
    <cfRule type="expression" dxfId="0" priority="2011">
      <formula>LENB(D373)/2&gt;5</formula>
    </cfRule>
  </conditionalFormatting>
  <conditionalFormatting sqref="F373">
    <cfRule type="expression" dxfId="0" priority="2012">
      <formula>F373="超過"</formula>
    </cfRule>
  </conditionalFormatting>
  <conditionalFormatting sqref="F373">
    <cfRule type="expression" dxfId="0" priority="2013">
      <formula>F373="禁用語"</formula>
    </cfRule>
  </conditionalFormatting>
  <conditionalFormatting sqref="F373">
    <cfRule type="expression" dxfId="0" priority="2014">
      <formula>F373="記得加副檔名"</formula>
    </cfRule>
  </conditionalFormatting>
  <conditionalFormatting sqref="F373">
    <cfRule type="expression" dxfId="3" priority="2015">
      <formula>F373="OK"</formula>
    </cfRule>
  </conditionalFormatting>
  <conditionalFormatting sqref="F374">
    <cfRule type="expression" dxfId="0" priority="2016">
      <formula>F374="超過"</formula>
    </cfRule>
  </conditionalFormatting>
  <conditionalFormatting sqref="F374">
    <cfRule type="expression" dxfId="0" priority="2017">
      <formula>F374="禁用語"</formula>
    </cfRule>
  </conditionalFormatting>
  <conditionalFormatting sqref="F374">
    <cfRule type="expression" dxfId="0" priority="2018">
      <formula>F374="記得加副檔名"</formula>
    </cfRule>
  </conditionalFormatting>
  <conditionalFormatting sqref="F374">
    <cfRule type="expression" dxfId="3" priority="2019">
      <formula>F374="OK"</formula>
    </cfRule>
  </conditionalFormatting>
  <conditionalFormatting sqref="H369">
    <cfRule type="expression" dxfId="0" priority="2020">
      <formula>LENB(H369)/2&gt;8</formula>
    </cfRule>
  </conditionalFormatting>
  <conditionalFormatting sqref="J369">
    <cfRule type="expression" dxfId="0" priority="2021">
      <formula>J369="超過"</formula>
    </cfRule>
  </conditionalFormatting>
  <conditionalFormatting sqref="J369">
    <cfRule type="expression" dxfId="0" priority="2022">
      <formula>J369="禁用語"</formula>
    </cfRule>
  </conditionalFormatting>
  <conditionalFormatting sqref="J369">
    <cfRule type="expression" dxfId="0" priority="2023">
      <formula>J369="記得加副檔名"</formula>
    </cfRule>
  </conditionalFormatting>
  <conditionalFormatting sqref="J369">
    <cfRule type="expression" dxfId="3" priority="2024">
      <formula>J369="OK"</formula>
    </cfRule>
  </conditionalFormatting>
  <conditionalFormatting sqref="J370">
    <cfRule type="expression" dxfId="0" priority="2025">
      <formula>J370="超過"</formula>
    </cfRule>
  </conditionalFormatting>
  <conditionalFormatting sqref="J370">
    <cfRule type="expression" dxfId="0" priority="2026">
      <formula>J370="禁用語"</formula>
    </cfRule>
  </conditionalFormatting>
  <conditionalFormatting sqref="J370">
    <cfRule type="expression" dxfId="0" priority="2027">
      <formula>J370="記得加副檔名"</formula>
    </cfRule>
  </conditionalFormatting>
  <conditionalFormatting sqref="J370">
    <cfRule type="expression" dxfId="3" priority="2028">
      <formula>J370="OK"</formula>
    </cfRule>
  </conditionalFormatting>
  <conditionalFormatting sqref="H371">
    <cfRule type="expression" dxfId="0" priority="2029">
      <formula>LENB(H371)/2&gt;6</formula>
    </cfRule>
  </conditionalFormatting>
  <conditionalFormatting sqref="J371">
    <cfRule type="expression" dxfId="0" priority="2030">
      <formula>J371="超過"</formula>
    </cfRule>
  </conditionalFormatting>
  <conditionalFormatting sqref="J371">
    <cfRule type="expression" dxfId="0" priority="2031">
      <formula>J371="禁用語"</formula>
    </cfRule>
  </conditionalFormatting>
  <conditionalFormatting sqref="J371">
    <cfRule type="expression" dxfId="0" priority="2032">
      <formula>J371="記得加副檔名"</formula>
    </cfRule>
  </conditionalFormatting>
  <conditionalFormatting sqref="J371">
    <cfRule type="expression" dxfId="3" priority="2033">
      <formula>J371="OK"</formula>
    </cfRule>
  </conditionalFormatting>
  <conditionalFormatting sqref="H372">
    <cfRule type="expression" dxfId="0" priority="2034">
      <formula>LENB(H372)/2&gt;6</formula>
    </cfRule>
  </conditionalFormatting>
  <conditionalFormatting sqref="J372">
    <cfRule type="expression" dxfId="0" priority="2035">
      <formula>J372="超過"</formula>
    </cfRule>
  </conditionalFormatting>
  <conditionalFormatting sqref="J372">
    <cfRule type="expression" dxfId="0" priority="2036">
      <formula>J372="禁用語"</formula>
    </cfRule>
  </conditionalFormatting>
  <conditionalFormatting sqref="J372">
    <cfRule type="expression" dxfId="0" priority="2037">
      <formula>J372="記得加副檔名"</formula>
    </cfRule>
  </conditionalFormatting>
  <conditionalFormatting sqref="J372">
    <cfRule type="expression" dxfId="3" priority="2038">
      <formula>J372="OK"</formula>
    </cfRule>
  </conditionalFormatting>
  <conditionalFormatting sqref="H373">
    <cfRule type="expression" dxfId="0" priority="2039">
      <formula>LENB(H373)/2&gt;5</formula>
    </cfRule>
  </conditionalFormatting>
  <conditionalFormatting sqref="J373">
    <cfRule type="expression" dxfId="0" priority="2040">
      <formula>J373="超過"</formula>
    </cfRule>
  </conditionalFormatting>
  <conditionalFormatting sqref="J373">
    <cfRule type="expression" dxfId="0" priority="2041">
      <formula>J373="禁用語"</formula>
    </cfRule>
  </conditionalFormatting>
  <conditionalFormatting sqref="J373">
    <cfRule type="expression" dxfId="0" priority="2042">
      <formula>J373="記得加副檔名"</formula>
    </cfRule>
  </conditionalFormatting>
  <conditionalFormatting sqref="J373">
    <cfRule type="expression" dxfId="3" priority="2043">
      <formula>J373="OK"</formula>
    </cfRule>
  </conditionalFormatting>
  <conditionalFormatting sqref="J374">
    <cfRule type="expression" dxfId="0" priority="2044">
      <formula>J374="超過"</formula>
    </cfRule>
  </conditionalFormatting>
  <conditionalFormatting sqref="J374">
    <cfRule type="expression" dxfId="0" priority="2045">
      <formula>J374="禁用語"</formula>
    </cfRule>
  </conditionalFormatting>
  <conditionalFormatting sqref="J374">
    <cfRule type="expression" dxfId="0" priority="2046">
      <formula>J374="記得加副檔名"</formula>
    </cfRule>
  </conditionalFormatting>
  <conditionalFormatting sqref="J374">
    <cfRule type="expression" dxfId="3" priority="2047">
      <formula>J374="OK"</formula>
    </cfRule>
  </conditionalFormatting>
  <conditionalFormatting sqref="D377 D385">
    <cfRule type="expression" dxfId="0" priority="2048">
      <formula>LENB(D377)/2&gt;8</formula>
    </cfRule>
  </conditionalFormatting>
  <conditionalFormatting sqref="F377 F385">
    <cfRule type="expression" dxfId="0" priority="2049">
      <formula>F377="超過"</formula>
    </cfRule>
  </conditionalFormatting>
  <conditionalFormatting sqref="F377 F385">
    <cfRule type="expression" dxfId="0" priority="2050">
      <formula>F377="禁用語"</formula>
    </cfRule>
  </conditionalFormatting>
  <conditionalFormatting sqref="F377 F385">
    <cfRule type="expression" dxfId="0" priority="2051">
      <formula>F377="記得加副檔名"</formula>
    </cfRule>
  </conditionalFormatting>
  <conditionalFormatting sqref="F377 F385">
    <cfRule type="expression" dxfId="3" priority="2052">
      <formula>F377="OK"</formula>
    </cfRule>
  </conditionalFormatting>
  <conditionalFormatting sqref="F378 F386">
    <cfRule type="expression" dxfId="0" priority="2053">
      <formula>F378="超過"</formula>
    </cfRule>
  </conditionalFormatting>
  <conditionalFormatting sqref="F378 F386">
    <cfRule type="expression" dxfId="0" priority="2054">
      <formula>F378="禁用語"</formula>
    </cfRule>
  </conditionalFormatting>
  <conditionalFormatting sqref="F378 F386">
    <cfRule type="expression" dxfId="0" priority="2055">
      <formula>F378="記得加副檔名"</formula>
    </cfRule>
  </conditionalFormatting>
  <conditionalFormatting sqref="F378 F386">
    <cfRule type="expression" dxfId="3" priority="2056">
      <formula>F378="OK"</formula>
    </cfRule>
  </conditionalFormatting>
  <conditionalFormatting sqref="D379 D387">
    <cfRule type="expression" dxfId="0" priority="2057">
      <formula>LENB(D379)/2&gt;10</formula>
    </cfRule>
  </conditionalFormatting>
  <conditionalFormatting sqref="F379 F387">
    <cfRule type="expression" dxfId="0" priority="2058">
      <formula>F379="超過"</formula>
    </cfRule>
  </conditionalFormatting>
  <conditionalFormatting sqref="F379 F387">
    <cfRule type="expression" dxfId="0" priority="2059">
      <formula>F379="禁用語"</formula>
    </cfRule>
  </conditionalFormatting>
  <conditionalFormatting sqref="F379 F387">
    <cfRule type="expression" dxfId="0" priority="2060">
      <formula>F379="記得加副檔名"</formula>
    </cfRule>
  </conditionalFormatting>
  <conditionalFormatting sqref="F379 F387">
    <cfRule type="expression" dxfId="3" priority="2061">
      <formula>F379="OK"</formula>
    </cfRule>
  </conditionalFormatting>
  <conditionalFormatting sqref="D380 D388">
    <cfRule type="expression" dxfId="0" priority="2062">
      <formula>LENB(D380)/2&gt;8</formula>
    </cfRule>
  </conditionalFormatting>
  <conditionalFormatting sqref="F380 F388">
    <cfRule type="expression" dxfId="0" priority="2063">
      <formula>F380="超過"</formula>
    </cfRule>
  </conditionalFormatting>
  <conditionalFormatting sqref="F380 F388">
    <cfRule type="expression" dxfId="0" priority="2064">
      <formula>F380="禁用語"</formula>
    </cfRule>
  </conditionalFormatting>
  <conditionalFormatting sqref="F380 F388">
    <cfRule type="expression" dxfId="0" priority="2065">
      <formula>F380="記得加副檔名"</formula>
    </cfRule>
  </conditionalFormatting>
  <conditionalFormatting sqref="F380 F388">
    <cfRule type="expression" dxfId="3" priority="2066">
      <formula>F380="OK"</formula>
    </cfRule>
  </conditionalFormatting>
  <conditionalFormatting sqref="H377 H385">
    <cfRule type="expression" dxfId="0" priority="2067">
      <formula>LENB(H377)/2&gt;8</formula>
    </cfRule>
  </conditionalFormatting>
  <conditionalFormatting sqref="J377 J385">
    <cfRule type="expression" dxfId="0" priority="2068">
      <formula>J377="超過"</formula>
    </cfRule>
  </conditionalFormatting>
  <conditionalFormatting sqref="J377 J385">
    <cfRule type="expression" dxfId="0" priority="2069">
      <formula>J377="禁用語"</formula>
    </cfRule>
  </conditionalFormatting>
  <conditionalFormatting sqref="J377 J385">
    <cfRule type="expression" dxfId="0" priority="2070">
      <formula>J377="記得加副檔名"</formula>
    </cfRule>
  </conditionalFormatting>
  <conditionalFormatting sqref="J377 J385">
    <cfRule type="expression" dxfId="3" priority="2071">
      <formula>J377="OK"</formula>
    </cfRule>
  </conditionalFormatting>
  <conditionalFormatting sqref="J378 J386">
    <cfRule type="expression" dxfId="0" priority="2072">
      <formula>J378="超過"</formula>
    </cfRule>
  </conditionalFormatting>
  <conditionalFormatting sqref="J378 J386">
    <cfRule type="expression" dxfId="0" priority="2073">
      <formula>J378="禁用語"</formula>
    </cfRule>
  </conditionalFormatting>
  <conditionalFormatting sqref="J378 J386">
    <cfRule type="expression" dxfId="0" priority="2074">
      <formula>J378="記得加副檔名"</formula>
    </cfRule>
  </conditionalFormatting>
  <conditionalFormatting sqref="J378 J386">
    <cfRule type="expression" dxfId="3" priority="2075">
      <formula>J378="OK"</formula>
    </cfRule>
  </conditionalFormatting>
  <conditionalFormatting sqref="H379 H387">
    <cfRule type="expression" dxfId="0" priority="2076">
      <formula>LENB(H379)/2&gt;10</formula>
    </cfRule>
  </conditionalFormatting>
  <conditionalFormatting sqref="J379 J387">
    <cfRule type="expression" dxfId="0" priority="2077">
      <formula>J379="超過"</formula>
    </cfRule>
  </conditionalFormatting>
  <conditionalFormatting sqref="J379 J387">
    <cfRule type="expression" dxfId="0" priority="2078">
      <formula>J379="禁用語"</formula>
    </cfRule>
  </conditionalFormatting>
  <conditionalFormatting sqref="J379 J387">
    <cfRule type="expression" dxfId="0" priority="2079">
      <formula>J379="記得加副檔名"</formula>
    </cfRule>
  </conditionalFormatting>
  <conditionalFormatting sqref="J379 J387">
    <cfRule type="expression" dxfId="3" priority="2080">
      <formula>J379="OK"</formula>
    </cfRule>
  </conditionalFormatting>
  <conditionalFormatting sqref="H380 H388">
    <cfRule type="expression" dxfId="0" priority="2081">
      <formula>LENB(H380)/2&gt;8</formula>
    </cfRule>
  </conditionalFormatting>
  <conditionalFormatting sqref="J380 J388">
    <cfRule type="expression" dxfId="0" priority="2082">
      <formula>J380="超過"</formula>
    </cfRule>
  </conditionalFormatting>
  <conditionalFormatting sqref="J380 J388">
    <cfRule type="expression" dxfId="0" priority="2083">
      <formula>J380="禁用語"</formula>
    </cfRule>
  </conditionalFormatting>
  <conditionalFormatting sqref="J380 J388">
    <cfRule type="expression" dxfId="0" priority="2084">
      <formula>J380="記得加副檔名"</formula>
    </cfRule>
  </conditionalFormatting>
  <conditionalFormatting sqref="J380 J388">
    <cfRule type="expression" dxfId="3" priority="2085">
      <formula>J380="OK"</formula>
    </cfRule>
  </conditionalFormatting>
  <conditionalFormatting sqref="D385">
    <cfRule type="expression" dxfId="0" priority="2086">
      <formula>LENB(D385)/2&gt;8</formula>
    </cfRule>
  </conditionalFormatting>
  <conditionalFormatting sqref="D387">
    <cfRule type="expression" dxfId="0" priority="2087">
      <formula>LENB(D387)/2&gt;10</formula>
    </cfRule>
  </conditionalFormatting>
  <conditionalFormatting sqref="D388">
    <cfRule type="expression" dxfId="0" priority="2088">
      <formula>LENB(D388)/2&gt;8</formula>
    </cfRule>
  </conditionalFormatting>
  <conditionalFormatting sqref="D393">
    <cfRule type="expression" dxfId="0" priority="2089">
      <formula>LENB(D393)/2&gt;7</formula>
    </cfRule>
  </conditionalFormatting>
  <conditionalFormatting sqref="F393">
    <cfRule type="expression" dxfId="0" priority="2090">
      <formula>F393="超過"</formula>
    </cfRule>
  </conditionalFormatting>
  <conditionalFormatting sqref="F393">
    <cfRule type="expression" dxfId="0" priority="2091">
      <formula>F393="禁用語"</formula>
    </cfRule>
  </conditionalFormatting>
  <conditionalFormatting sqref="F393">
    <cfRule type="expression" dxfId="0" priority="2092">
      <formula>F393="記得加副檔名"</formula>
    </cfRule>
  </conditionalFormatting>
  <conditionalFormatting sqref="F393">
    <cfRule type="expression" dxfId="3" priority="2093">
      <formula>F393="OK"</formula>
    </cfRule>
  </conditionalFormatting>
  <conditionalFormatting sqref="D394">
    <cfRule type="expression" dxfId="0" priority="2094">
      <formula>LENB(D394)/2&gt;8</formula>
    </cfRule>
  </conditionalFormatting>
  <conditionalFormatting sqref="F394">
    <cfRule type="expression" dxfId="0" priority="2095">
      <formula>F394="超過"</formula>
    </cfRule>
  </conditionalFormatting>
  <conditionalFormatting sqref="F394">
    <cfRule type="expression" dxfId="0" priority="2096">
      <formula>F394="禁用語"</formula>
    </cfRule>
  </conditionalFormatting>
  <conditionalFormatting sqref="F394">
    <cfRule type="expression" dxfId="0" priority="2097">
      <formula>F394="記得加副檔名"</formula>
    </cfRule>
  </conditionalFormatting>
  <conditionalFormatting sqref="F394">
    <cfRule type="expression" dxfId="3" priority="2098">
      <formula>F394="OK"</formula>
    </cfRule>
  </conditionalFormatting>
  <conditionalFormatting sqref="D395">
    <cfRule type="expression" dxfId="0" priority="2099">
      <formula>LENB(D395)/2&gt;8</formula>
    </cfRule>
  </conditionalFormatting>
  <conditionalFormatting sqref="F395">
    <cfRule type="expression" dxfId="0" priority="2100">
      <formula>F395="超過"</formula>
    </cfRule>
  </conditionalFormatting>
  <conditionalFormatting sqref="F395">
    <cfRule type="expression" dxfId="0" priority="2101">
      <formula>F395="禁用語"</formula>
    </cfRule>
  </conditionalFormatting>
  <conditionalFormatting sqref="F395">
    <cfRule type="expression" dxfId="0" priority="2102">
      <formula>F395="記得加副檔名"</formula>
    </cfRule>
  </conditionalFormatting>
  <conditionalFormatting sqref="F395">
    <cfRule type="expression" dxfId="3" priority="2103">
      <formula>F395="OK"</formula>
    </cfRule>
  </conditionalFormatting>
  <conditionalFormatting sqref="J393">
    <cfRule type="expression" dxfId="0" priority="2104">
      <formula>J393="超過"</formula>
    </cfRule>
  </conditionalFormatting>
  <conditionalFormatting sqref="J393">
    <cfRule type="expression" dxfId="0" priority="2105">
      <formula>J393="禁用語"</formula>
    </cfRule>
  </conditionalFormatting>
  <conditionalFormatting sqref="J393">
    <cfRule type="expression" dxfId="0" priority="2106">
      <formula>J393="記得加副檔名"</formula>
    </cfRule>
  </conditionalFormatting>
  <conditionalFormatting sqref="J393">
    <cfRule type="expression" dxfId="3" priority="2107">
      <formula>J393="OK"</formula>
    </cfRule>
  </conditionalFormatting>
  <conditionalFormatting sqref="H394">
    <cfRule type="expression" dxfId="0" priority="2108">
      <formula>LENB(H394)/2&gt;5</formula>
    </cfRule>
  </conditionalFormatting>
  <conditionalFormatting sqref="J394">
    <cfRule type="expression" dxfId="0" priority="2109">
      <formula>J394="超過"</formula>
    </cfRule>
  </conditionalFormatting>
  <conditionalFormatting sqref="J394">
    <cfRule type="expression" dxfId="0" priority="2110">
      <formula>J394="禁用語"</formula>
    </cfRule>
  </conditionalFormatting>
  <conditionalFormatting sqref="J394">
    <cfRule type="expression" dxfId="0" priority="2111">
      <formula>J394="記得加副檔名"</formula>
    </cfRule>
  </conditionalFormatting>
  <conditionalFormatting sqref="J394">
    <cfRule type="expression" dxfId="3" priority="2112">
      <formula>J394="OK"</formula>
    </cfRule>
  </conditionalFormatting>
  <conditionalFormatting sqref="H395">
    <cfRule type="expression" dxfId="0" priority="2113">
      <formula>LENB(H395)/2&gt;7</formula>
    </cfRule>
  </conditionalFormatting>
  <conditionalFormatting sqref="J395">
    <cfRule type="expression" dxfId="0" priority="2114">
      <formula>J395="超過"</formula>
    </cfRule>
  </conditionalFormatting>
  <conditionalFormatting sqref="J395">
    <cfRule type="expression" dxfId="0" priority="2115">
      <formula>J395="禁用語"</formula>
    </cfRule>
  </conditionalFormatting>
  <conditionalFormatting sqref="J395">
    <cfRule type="expression" dxfId="0" priority="2116">
      <formula>J395="記得加副檔名"</formula>
    </cfRule>
  </conditionalFormatting>
  <conditionalFormatting sqref="J395">
    <cfRule type="expression" dxfId="3" priority="2117">
      <formula>J395="OK"</formula>
    </cfRule>
  </conditionalFormatting>
  <conditionalFormatting sqref="H396">
    <cfRule type="expression" dxfId="0" priority="2118">
      <formula>LENB(H396)/2&gt;8</formula>
    </cfRule>
  </conditionalFormatting>
  <conditionalFormatting sqref="J396">
    <cfRule type="expression" dxfId="0" priority="2119">
      <formula>J396="超過"</formula>
    </cfRule>
  </conditionalFormatting>
  <conditionalFormatting sqref="J396">
    <cfRule type="expression" dxfId="0" priority="2120">
      <formula>J396="禁用語"</formula>
    </cfRule>
  </conditionalFormatting>
  <conditionalFormatting sqref="J396">
    <cfRule type="expression" dxfId="0" priority="2121">
      <formula>J396="記得加副檔名"</formula>
    </cfRule>
  </conditionalFormatting>
  <conditionalFormatting sqref="J396">
    <cfRule type="expression" dxfId="3" priority="2122">
      <formula>J396="OK"</formula>
    </cfRule>
  </conditionalFormatting>
  <conditionalFormatting sqref="N393">
    <cfRule type="expression" dxfId="0" priority="2123">
      <formula>N393="超過"</formula>
    </cfRule>
  </conditionalFormatting>
  <conditionalFormatting sqref="N393">
    <cfRule type="expression" dxfId="0" priority="2124">
      <formula>N393="禁用語"</formula>
    </cfRule>
  </conditionalFormatting>
  <conditionalFormatting sqref="N393">
    <cfRule type="expression" dxfId="0" priority="2125">
      <formula>N393="記得加副檔名"</formula>
    </cfRule>
  </conditionalFormatting>
  <conditionalFormatting sqref="N393">
    <cfRule type="expression" dxfId="3" priority="2126">
      <formula>N393="OK"</formula>
    </cfRule>
  </conditionalFormatting>
  <conditionalFormatting sqref="L394">
    <cfRule type="expression" dxfId="0" priority="2127">
      <formula>LENB(L394)/2&gt;5</formula>
    </cfRule>
  </conditionalFormatting>
  <conditionalFormatting sqref="N394">
    <cfRule type="expression" dxfId="0" priority="2128">
      <formula>N394="超過"</formula>
    </cfRule>
  </conditionalFormatting>
  <conditionalFormatting sqref="N394">
    <cfRule type="expression" dxfId="0" priority="2129">
      <formula>N394="禁用語"</formula>
    </cfRule>
  </conditionalFormatting>
  <conditionalFormatting sqref="N394">
    <cfRule type="expression" dxfId="0" priority="2130">
      <formula>N394="記得加副檔名"</formula>
    </cfRule>
  </conditionalFormatting>
  <conditionalFormatting sqref="N394">
    <cfRule type="expression" dxfId="3" priority="2131">
      <formula>N394="OK"</formula>
    </cfRule>
  </conditionalFormatting>
  <conditionalFormatting sqref="L395">
    <cfRule type="expression" dxfId="0" priority="2132">
      <formula>LENB(L395)/2&gt;7</formula>
    </cfRule>
  </conditionalFormatting>
  <conditionalFormatting sqref="N395">
    <cfRule type="expression" dxfId="0" priority="2133">
      <formula>N395="超過"</formula>
    </cfRule>
  </conditionalFormatting>
  <conditionalFormatting sqref="N395">
    <cfRule type="expression" dxfId="0" priority="2134">
      <formula>N395="禁用語"</formula>
    </cfRule>
  </conditionalFormatting>
  <conditionalFormatting sqref="N395">
    <cfRule type="expression" dxfId="0" priority="2135">
      <formula>N395="記得加副檔名"</formula>
    </cfRule>
  </conditionalFormatting>
  <conditionalFormatting sqref="N395">
    <cfRule type="expression" dxfId="3" priority="2136">
      <formula>N395="OK"</formula>
    </cfRule>
  </conditionalFormatting>
  <conditionalFormatting sqref="L396">
    <cfRule type="expression" dxfId="0" priority="2137">
      <formula>LENB(L396)/2&gt;8</formula>
    </cfRule>
  </conditionalFormatting>
  <conditionalFormatting sqref="N396">
    <cfRule type="expression" dxfId="0" priority="2138">
      <formula>N396="超過"</formula>
    </cfRule>
  </conditionalFormatting>
  <conditionalFormatting sqref="N396">
    <cfRule type="expression" dxfId="0" priority="2139">
      <formula>N396="禁用語"</formula>
    </cfRule>
  </conditionalFormatting>
  <conditionalFormatting sqref="N396">
    <cfRule type="expression" dxfId="0" priority="2140">
      <formula>N396="記得加副檔名"</formula>
    </cfRule>
  </conditionalFormatting>
  <conditionalFormatting sqref="N396">
    <cfRule type="expression" dxfId="3" priority="2141">
      <formula>N396="OK"</formula>
    </cfRule>
  </conditionalFormatting>
  <conditionalFormatting sqref="F401">
    <cfRule type="expression" dxfId="0" priority="2142">
      <formula>F401="超過"</formula>
    </cfRule>
  </conditionalFormatting>
  <conditionalFormatting sqref="F401">
    <cfRule type="expression" dxfId="0" priority="2143">
      <formula>F401="禁用語"</formula>
    </cfRule>
  </conditionalFormatting>
  <conditionalFormatting sqref="F401">
    <cfRule type="expression" dxfId="0" priority="2144">
      <formula>F401="記得加副檔名"</formula>
    </cfRule>
  </conditionalFormatting>
  <conditionalFormatting sqref="F401">
    <cfRule type="expression" dxfId="3" priority="2145">
      <formula>F401="OK"</formula>
    </cfRule>
  </conditionalFormatting>
  <conditionalFormatting sqref="D402">
    <cfRule type="expression" dxfId="0" priority="2146">
      <formula>LENB(D402)/2&gt;8</formula>
    </cfRule>
  </conditionalFormatting>
  <conditionalFormatting sqref="F402">
    <cfRule type="expression" dxfId="0" priority="2147">
      <formula>F402="超過"</formula>
    </cfRule>
  </conditionalFormatting>
  <conditionalFormatting sqref="F402">
    <cfRule type="expression" dxfId="0" priority="2148">
      <formula>F402="禁用語"</formula>
    </cfRule>
  </conditionalFormatting>
  <conditionalFormatting sqref="F402">
    <cfRule type="expression" dxfId="0" priority="2149">
      <formula>F402="記得加副檔名"</formula>
    </cfRule>
  </conditionalFormatting>
  <conditionalFormatting sqref="F402">
    <cfRule type="expression" dxfId="3" priority="2150">
      <formula>F402="OK"</formula>
    </cfRule>
  </conditionalFormatting>
  <conditionalFormatting sqref="D403">
    <cfRule type="expression" dxfId="0" priority="2151">
      <formula>LENB(D403)/2&gt;5</formula>
    </cfRule>
  </conditionalFormatting>
  <conditionalFormatting sqref="F403">
    <cfRule type="expression" dxfId="0" priority="2152">
      <formula>F403="超過"</formula>
    </cfRule>
  </conditionalFormatting>
  <conditionalFormatting sqref="F403">
    <cfRule type="expression" dxfId="0" priority="2153">
      <formula>F403="禁用語"</formula>
    </cfRule>
  </conditionalFormatting>
  <conditionalFormatting sqref="F403">
    <cfRule type="expression" dxfId="0" priority="2154">
      <formula>F403="記得加副檔名"</formula>
    </cfRule>
  </conditionalFormatting>
  <conditionalFormatting sqref="F403">
    <cfRule type="expression" dxfId="3" priority="2155">
      <formula>F403="OK"</formula>
    </cfRule>
  </conditionalFormatting>
  <conditionalFormatting sqref="D404">
    <cfRule type="expression" dxfId="0" priority="2156">
      <formula>LENB(D404)/2&gt;6</formula>
    </cfRule>
  </conditionalFormatting>
  <conditionalFormatting sqref="F404">
    <cfRule type="expression" dxfId="0" priority="2157">
      <formula>F404="超過"</formula>
    </cfRule>
  </conditionalFormatting>
  <conditionalFormatting sqref="F404">
    <cfRule type="expression" dxfId="0" priority="2158">
      <formula>F404="禁用語"</formula>
    </cfRule>
  </conditionalFormatting>
  <conditionalFormatting sqref="F404">
    <cfRule type="expression" dxfId="0" priority="2159">
      <formula>F404="記得加副檔名"</formula>
    </cfRule>
  </conditionalFormatting>
  <conditionalFormatting sqref="F404">
    <cfRule type="expression" dxfId="3" priority="2160">
      <formula>F404="OK"</formula>
    </cfRule>
  </conditionalFormatting>
  <conditionalFormatting sqref="J401">
    <cfRule type="expression" dxfId="0" priority="2161">
      <formula>J401="超過"</formula>
    </cfRule>
  </conditionalFormatting>
  <conditionalFormatting sqref="J401">
    <cfRule type="expression" dxfId="0" priority="2162">
      <formula>J401="禁用語"</formula>
    </cfRule>
  </conditionalFormatting>
  <conditionalFormatting sqref="J401">
    <cfRule type="expression" dxfId="0" priority="2163">
      <formula>J401="記得加副檔名"</formula>
    </cfRule>
  </conditionalFormatting>
  <conditionalFormatting sqref="J401">
    <cfRule type="expression" dxfId="3" priority="2164">
      <formula>J401="OK"</formula>
    </cfRule>
  </conditionalFormatting>
  <conditionalFormatting sqref="H402">
    <cfRule type="expression" dxfId="0" priority="2165">
      <formula>LENB(H402)/2&gt;8</formula>
    </cfRule>
  </conditionalFormatting>
  <conditionalFormatting sqref="J402">
    <cfRule type="expression" dxfId="0" priority="2166">
      <formula>J402="超過"</formula>
    </cfRule>
  </conditionalFormatting>
  <conditionalFormatting sqref="J402">
    <cfRule type="expression" dxfId="0" priority="2167">
      <formula>J402="禁用語"</formula>
    </cfRule>
  </conditionalFormatting>
  <conditionalFormatting sqref="J402">
    <cfRule type="expression" dxfId="0" priority="2168">
      <formula>J402="記得加副檔名"</formula>
    </cfRule>
  </conditionalFormatting>
  <conditionalFormatting sqref="J402">
    <cfRule type="expression" dxfId="3" priority="2169">
      <formula>J402="OK"</formula>
    </cfRule>
  </conditionalFormatting>
  <conditionalFormatting sqref="H403">
    <cfRule type="expression" dxfId="0" priority="2170">
      <formula>LENB(H403)/2&gt;5</formula>
    </cfRule>
  </conditionalFormatting>
  <conditionalFormatting sqref="J403">
    <cfRule type="expression" dxfId="0" priority="2171">
      <formula>J403="超過"</formula>
    </cfRule>
  </conditionalFormatting>
  <conditionalFormatting sqref="J403">
    <cfRule type="expression" dxfId="0" priority="2172">
      <formula>J403="禁用語"</formula>
    </cfRule>
  </conditionalFormatting>
  <conditionalFormatting sqref="J403">
    <cfRule type="expression" dxfId="0" priority="2173">
      <formula>J403="記得加副檔名"</formula>
    </cfRule>
  </conditionalFormatting>
  <conditionalFormatting sqref="J403">
    <cfRule type="expression" dxfId="3" priority="2174">
      <formula>J403="OK"</formula>
    </cfRule>
  </conditionalFormatting>
  <conditionalFormatting sqref="H404">
    <cfRule type="expression" dxfId="0" priority="2175">
      <formula>LENB(H404)/2&gt;6</formula>
    </cfRule>
  </conditionalFormatting>
  <conditionalFormatting sqref="J404">
    <cfRule type="expression" dxfId="0" priority="2176">
      <formula>J404="超過"</formula>
    </cfRule>
  </conditionalFormatting>
  <conditionalFormatting sqref="J404">
    <cfRule type="expression" dxfId="0" priority="2177">
      <formula>J404="禁用語"</formula>
    </cfRule>
  </conditionalFormatting>
  <conditionalFormatting sqref="J404">
    <cfRule type="expression" dxfId="0" priority="2178">
      <formula>J404="記得加副檔名"</formula>
    </cfRule>
  </conditionalFormatting>
  <conditionalFormatting sqref="J404">
    <cfRule type="expression" dxfId="3" priority="2179">
      <formula>J404="OK"</formula>
    </cfRule>
  </conditionalFormatting>
  <conditionalFormatting sqref="N401">
    <cfRule type="expression" dxfId="0" priority="2180">
      <formula>N401="超過"</formula>
    </cfRule>
  </conditionalFormatting>
  <conditionalFormatting sqref="N401">
    <cfRule type="expression" dxfId="0" priority="2181">
      <formula>N401="禁用語"</formula>
    </cfRule>
  </conditionalFormatting>
  <conditionalFormatting sqref="N401">
    <cfRule type="expression" dxfId="0" priority="2182">
      <formula>N401="記得加副檔名"</formula>
    </cfRule>
  </conditionalFormatting>
  <conditionalFormatting sqref="N401">
    <cfRule type="expression" dxfId="3" priority="2183">
      <formula>N401="OK"</formula>
    </cfRule>
  </conditionalFormatting>
  <conditionalFormatting sqref="L402">
    <cfRule type="expression" dxfId="0" priority="2184">
      <formula>LENB(L402)/2&gt;8</formula>
    </cfRule>
  </conditionalFormatting>
  <conditionalFormatting sqref="N402">
    <cfRule type="expression" dxfId="0" priority="2185">
      <formula>N402="超過"</formula>
    </cfRule>
  </conditionalFormatting>
  <conditionalFormatting sqref="N402">
    <cfRule type="expression" dxfId="0" priority="2186">
      <formula>N402="禁用語"</formula>
    </cfRule>
  </conditionalFormatting>
  <conditionalFormatting sqref="N402">
    <cfRule type="expression" dxfId="0" priority="2187">
      <formula>N402="記得加副檔名"</formula>
    </cfRule>
  </conditionalFormatting>
  <conditionalFormatting sqref="N402">
    <cfRule type="expression" dxfId="3" priority="2188">
      <formula>N402="OK"</formula>
    </cfRule>
  </conditionalFormatting>
  <conditionalFormatting sqref="L403">
    <cfRule type="expression" dxfId="0" priority="2189">
      <formula>LENB(L403)/2&gt;5</formula>
    </cfRule>
  </conditionalFormatting>
  <conditionalFormatting sqref="N403">
    <cfRule type="expression" dxfId="0" priority="2190">
      <formula>N403="超過"</formula>
    </cfRule>
  </conditionalFormatting>
  <conditionalFormatting sqref="N403">
    <cfRule type="expression" dxfId="0" priority="2191">
      <formula>N403="禁用語"</formula>
    </cfRule>
  </conditionalFormatting>
  <conditionalFormatting sqref="N403">
    <cfRule type="expression" dxfId="0" priority="2192">
      <formula>N403="記得加副檔名"</formula>
    </cfRule>
  </conditionalFormatting>
  <conditionalFormatting sqref="N403">
    <cfRule type="expression" dxfId="3" priority="2193">
      <formula>N403="OK"</formula>
    </cfRule>
  </conditionalFormatting>
  <conditionalFormatting sqref="L404">
    <cfRule type="expression" dxfId="0" priority="2194">
      <formula>LENB(L404)/2&gt;6</formula>
    </cfRule>
  </conditionalFormatting>
  <conditionalFormatting sqref="N404">
    <cfRule type="expression" dxfId="0" priority="2195">
      <formula>N404="超過"</formula>
    </cfRule>
  </conditionalFormatting>
  <conditionalFormatting sqref="N404">
    <cfRule type="expression" dxfId="0" priority="2196">
      <formula>N404="禁用語"</formula>
    </cfRule>
  </conditionalFormatting>
  <conditionalFormatting sqref="N404">
    <cfRule type="expression" dxfId="0" priority="2197">
      <formula>N404="記得加副檔名"</formula>
    </cfRule>
  </conditionalFormatting>
  <conditionalFormatting sqref="N404">
    <cfRule type="expression" dxfId="3" priority="2198">
      <formula>N404="OK"</formula>
    </cfRule>
  </conditionalFormatting>
  <conditionalFormatting sqref="F409">
    <cfRule type="expression" dxfId="0" priority="2199">
      <formula>F409="超過"</formula>
    </cfRule>
  </conditionalFormatting>
  <conditionalFormatting sqref="F409">
    <cfRule type="expression" dxfId="0" priority="2200">
      <formula>F409="禁用語"</formula>
    </cfRule>
  </conditionalFormatting>
  <conditionalFormatting sqref="F409">
    <cfRule type="expression" dxfId="0" priority="2201">
      <formula>F409="記得加副檔名"</formula>
    </cfRule>
  </conditionalFormatting>
  <conditionalFormatting sqref="F409">
    <cfRule type="expression" dxfId="3" priority="2202">
      <formula>F409="OK"</formula>
    </cfRule>
  </conditionalFormatting>
  <conditionalFormatting sqref="D410">
    <cfRule type="expression" dxfId="0" priority="2203">
      <formula>LENB(D410)/2&gt;7</formula>
    </cfRule>
  </conditionalFormatting>
  <conditionalFormatting sqref="F410">
    <cfRule type="expression" dxfId="0" priority="2204">
      <formula>F410="超過"</formula>
    </cfRule>
  </conditionalFormatting>
  <conditionalFormatting sqref="F410">
    <cfRule type="expression" dxfId="0" priority="2205">
      <formula>F410="禁用語"</formula>
    </cfRule>
  </conditionalFormatting>
  <conditionalFormatting sqref="F410">
    <cfRule type="expression" dxfId="0" priority="2206">
      <formula>F410="記得加副檔名"</formula>
    </cfRule>
  </conditionalFormatting>
  <conditionalFormatting sqref="F410">
    <cfRule type="expression" dxfId="3" priority="2207">
      <formula>F410="OK"</formula>
    </cfRule>
  </conditionalFormatting>
  <conditionalFormatting sqref="F411">
    <cfRule type="expression" dxfId="0" priority="2208">
      <formula>F411="超過"</formula>
    </cfRule>
  </conditionalFormatting>
  <conditionalFormatting sqref="F411">
    <cfRule type="expression" dxfId="0" priority="2209">
      <formula>F411="禁用語"</formula>
    </cfRule>
  </conditionalFormatting>
  <conditionalFormatting sqref="F411">
    <cfRule type="expression" dxfId="0" priority="2210">
      <formula>F411="記得加副檔名"</formula>
    </cfRule>
  </conditionalFormatting>
  <conditionalFormatting sqref="F411">
    <cfRule type="expression" dxfId="3" priority="2211">
      <formula>F411="OK"</formula>
    </cfRule>
  </conditionalFormatting>
  <conditionalFormatting sqref="J409">
    <cfRule type="expression" dxfId="0" priority="2212">
      <formula>J409="超過"</formula>
    </cfRule>
  </conditionalFormatting>
  <conditionalFormatting sqref="J409">
    <cfRule type="expression" dxfId="0" priority="2213">
      <formula>J409="禁用語"</formula>
    </cfRule>
  </conditionalFormatting>
  <conditionalFormatting sqref="J409">
    <cfRule type="expression" dxfId="0" priority="2214">
      <formula>J409="記得加副檔名"</formula>
    </cfRule>
  </conditionalFormatting>
  <conditionalFormatting sqref="J409">
    <cfRule type="expression" dxfId="3" priority="2215">
      <formula>J409="OK"</formula>
    </cfRule>
  </conditionalFormatting>
  <conditionalFormatting sqref="H410">
    <cfRule type="expression" dxfId="0" priority="2216">
      <formula>LENB(H410)/2&gt;7</formula>
    </cfRule>
  </conditionalFormatting>
  <conditionalFormatting sqref="J410">
    <cfRule type="expression" dxfId="0" priority="2217">
      <formula>J410="超過"</formula>
    </cfRule>
  </conditionalFormatting>
  <conditionalFormatting sqref="J410">
    <cfRule type="expression" dxfId="0" priority="2218">
      <formula>J410="禁用語"</formula>
    </cfRule>
  </conditionalFormatting>
  <conditionalFormatting sqref="J410">
    <cfRule type="expression" dxfId="0" priority="2219">
      <formula>J410="記得加副檔名"</formula>
    </cfRule>
  </conditionalFormatting>
  <conditionalFormatting sqref="J410">
    <cfRule type="expression" dxfId="3" priority="2220">
      <formula>J410="OK"</formula>
    </cfRule>
  </conditionalFormatting>
  <conditionalFormatting sqref="J411">
    <cfRule type="expression" dxfId="0" priority="2221">
      <formula>J411="超過"</formula>
    </cfRule>
  </conditionalFormatting>
  <conditionalFormatting sqref="J411">
    <cfRule type="expression" dxfId="0" priority="2222">
      <formula>J411="禁用語"</formula>
    </cfRule>
  </conditionalFormatting>
  <conditionalFormatting sqref="J411">
    <cfRule type="expression" dxfId="0" priority="2223">
      <formula>J411="記得加副檔名"</formula>
    </cfRule>
  </conditionalFormatting>
  <conditionalFormatting sqref="J411">
    <cfRule type="expression" dxfId="3" priority="2224">
      <formula>J411="OK"</formula>
    </cfRule>
  </conditionalFormatting>
  <conditionalFormatting sqref="N409">
    <cfRule type="expression" dxfId="0" priority="2225">
      <formula>N409="超過"</formula>
    </cfRule>
  </conditionalFormatting>
  <conditionalFormatting sqref="N409">
    <cfRule type="expression" dxfId="0" priority="2226">
      <formula>N409="禁用語"</formula>
    </cfRule>
  </conditionalFormatting>
  <conditionalFormatting sqref="N409">
    <cfRule type="expression" dxfId="0" priority="2227">
      <formula>N409="記得加副檔名"</formula>
    </cfRule>
  </conditionalFormatting>
  <conditionalFormatting sqref="N409">
    <cfRule type="expression" dxfId="3" priority="2228">
      <formula>N409="OK"</formula>
    </cfRule>
  </conditionalFormatting>
  <conditionalFormatting sqref="L410">
    <cfRule type="expression" dxfId="0" priority="2229">
      <formula>LENB(L410)/2&gt;7</formula>
    </cfRule>
  </conditionalFormatting>
  <conditionalFormatting sqref="N410">
    <cfRule type="expression" dxfId="0" priority="2230">
      <formula>N410="超過"</formula>
    </cfRule>
  </conditionalFormatting>
  <conditionalFormatting sqref="N410">
    <cfRule type="expression" dxfId="0" priority="2231">
      <formula>N410="禁用語"</formula>
    </cfRule>
  </conditionalFormatting>
  <conditionalFormatting sqref="N410">
    <cfRule type="expression" dxfId="0" priority="2232">
      <formula>N410="記得加副檔名"</formula>
    </cfRule>
  </conditionalFormatting>
  <conditionalFormatting sqref="N410">
    <cfRule type="expression" dxfId="3" priority="2233">
      <formula>N410="OK"</formula>
    </cfRule>
  </conditionalFormatting>
  <conditionalFormatting sqref="N411">
    <cfRule type="expression" dxfId="0" priority="2234">
      <formula>N411="超過"</formula>
    </cfRule>
  </conditionalFormatting>
  <conditionalFormatting sqref="N411">
    <cfRule type="expression" dxfId="0" priority="2235">
      <formula>N411="禁用語"</formula>
    </cfRule>
  </conditionalFormatting>
  <conditionalFormatting sqref="N411">
    <cfRule type="expression" dxfId="0" priority="2236">
      <formula>N411="記得加副檔名"</formula>
    </cfRule>
  </conditionalFormatting>
  <conditionalFormatting sqref="N411">
    <cfRule type="expression" dxfId="3" priority="2237">
      <formula>N411="OK"</formula>
    </cfRule>
  </conditionalFormatting>
  <conditionalFormatting sqref="F417">
    <cfRule type="expression" dxfId="0" priority="2238">
      <formula>F417="超過"</formula>
    </cfRule>
  </conditionalFormatting>
  <conditionalFormatting sqref="F417">
    <cfRule type="expression" dxfId="0" priority="2239">
      <formula>F417="禁用語"</formula>
    </cfRule>
  </conditionalFormatting>
  <conditionalFormatting sqref="F417">
    <cfRule type="expression" dxfId="0" priority="2240">
      <formula>F417="記得加副檔名"</formula>
    </cfRule>
  </conditionalFormatting>
  <conditionalFormatting sqref="F417">
    <cfRule type="expression" dxfId="3" priority="2241">
      <formula>F417="OK"</formula>
    </cfRule>
  </conditionalFormatting>
  <conditionalFormatting sqref="D418">
    <cfRule type="expression" dxfId="0" priority="2242">
      <formula>LENB(D418)/2&gt;7</formula>
    </cfRule>
  </conditionalFormatting>
  <conditionalFormatting sqref="F418">
    <cfRule type="expression" dxfId="0" priority="2243">
      <formula>F418="超過"</formula>
    </cfRule>
  </conditionalFormatting>
  <conditionalFormatting sqref="F418">
    <cfRule type="expression" dxfId="0" priority="2244">
      <formula>F418="禁用語"</formula>
    </cfRule>
  </conditionalFormatting>
  <conditionalFormatting sqref="F418">
    <cfRule type="expression" dxfId="0" priority="2245">
      <formula>F418="記得加副檔名"</formula>
    </cfRule>
  </conditionalFormatting>
  <conditionalFormatting sqref="F418">
    <cfRule type="expression" dxfId="3" priority="2246">
      <formula>F418="OK"</formula>
    </cfRule>
  </conditionalFormatting>
  <conditionalFormatting sqref="D419">
    <cfRule type="expression" dxfId="0" priority="2247">
      <formula>LENB(D419)/2&gt;8</formula>
    </cfRule>
  </conditionalFormatting>
  <conditionalFormatting sqref="F419">
    <cfRule type="expression" dxfId="0" priority="2248">
      <formula>F419="超過"</formula>
    </cfRule>
  </conditionalFormatting>
  <conditionalFormatting sqref="F419">
    <cfRule type="expression" dxfId="0" priority="2249">
      <formula>F419="禁用語"</formula>
    </cfRule>
  </conditionalFormatting>
  <conditionalFormatting sqref="F419">
    <cfRule type="expression" dxfId="0" priority="2250">
      <formula>F419="記得加副檔名"</formula>
    </cfRule>
  </conditionalFormatting>
  <conditionalFormatting sqref="F419">
    <cfRule type="expression" dxfId="3" priority="2251">
      <formula>F419="OK"</formula>
    </cfRule>
  </conditionalFormatting>
  <conditionalFormatting sqref="J417">
    <cfRule type="expression" dxfId="0" priority="2252">
      <formula>J417="超過"</formula>
    </cfRule>
  </conditionalFormatting>
  <conditionalFormatting sqref="J417">
    <cfRule type="expression" dxfId="0" priority="2253">
      <formula>J417="禁用語"</formula>
    </cfRule>
  </conditionalFormatting>
  <conditionalFormatting sqref="J417">
    <cfRule type="expression" dxfId="0" priority="2254">
      <formula>J417="記得加副檔名"</formula>
    </cfRule>
  </conditionalFormatting>
  <conditionalFormatting sqref="J417">
    <cfRule type="expression" dxfId="3" priority="2255">
      <formula>J417="OK"</formula>
    </cfRule>
  </conditionalFormatting>
  <conditionalFormatting sqref="H418">
    <cfRule type="expression" dxfId="0" priority="2256">
      <formula>LENB(H418)/2&gt;7</formula>
    </cfRule>
  </conditionalFormatting>
  <conditionalFormatting sqref="J418">
    <cfRule type="expression" dxfId="0" priority="2257">
      <formula>J418="超過"</formula>
    </cfRule>
  </conditionalFormatting>
  <conditionalFormatting sqref="J418">
    <cfRule type="expression" dxfId="0" priority="2258">
      <formula>J418="禁用語"</formula>
    </cfRule>
  </conditionalFormatting>
  <conditionalFormatting sqref="J418">
    <cfRule type="expression" dxfId="0" priority="2259">
      <formula>J418="記得加副檔名"</formula>
    </cfRule>
  </conditionalFormatting>
  <conditionalFormatting sqref="J418">
    <cfRule type="expression" dxfId="3" priority="2260">
      <formula>J418="OK"</formula>
    </cfRule>
  </conditionalFormatting>
  <conditionalFormatting sqref="H419">
    <cfRule type="expression" dxfId="0" priority="2261">
      <formula>LENB(H419)/2&gt;8</formula>
    </cfRule>
  </conditionalFormatting>
  <conditionalFormatting sqref="J419">
    <cfRule type="expression" dxfId="0" priority="2262">
      <formula>J419="超過"</formula>
    </cfRule>
  </conditionalFormatting>
  <conditionalFormatting sqref="J419">
    <cfRule type="expression" dxfId="0" priority="2263">
      <formula>J419="禁用語"</formula>
    </cfRule>
  </conditionalFormatting>
  <conditionalFormatting sqref="J419">
    <cfRule type="expression" dxfId="0" priority="2264">
      <formula>J419="記得加副檔名"</formula>
    </cfRule>
  </conditionalFormatting>
  <conditionalFormatting sqref="J419">
    <cfRule type="expression" dxfId="3" priority="2265">
      <formula>J419="OK"</formula>
    </cfRule>
  </conditionalFormatting>
  <conditionalFormatting sqref="N417">
    <cfRule type="expression" dxfId="0" priority="2266">
      <formula>N417="超過"</formula>
    </cfRule>
  </conditionalFormatting>
  <conditionalFormatting sqref="N417">
    <cfRule type="expression" dxfId="0" priority="2267">
      <formula>N417="禁用語"</formula>
    </cfRule>
  </conditionalFormatting>
  <conditionalFormatting sqref="N417">
    <cfRule type="expression" dxfId="0" priority="2268">
      <formula>N417="記得加副檔名"</formula>
    </cfRule>
  </conditionalFormatting>
  <conditionalFormatting sqref="N417">
    <cfRule type="expression" dxfId="3" priority="2269">
      <formula>N417="OK"</formula>
    </cfRule>
  </conditionalFormatting>
  <conditionalFormatting sqref="L418">
    <cfRule type="expression" dxfId="0" priority="2270">
      <formula>LENB(L418)/2&gt;7</formula>
    </cfRule>
  </conditionalFormatting>
  <conditionalFormatting sqref="N418">
    <cfRule type="expression" dxfId="0" priority="2271">
      <formula>N418="超過"</formula>
    </cfRule>
  </conditionalFormatting>
  <conditionalFormatting sqref="N418">
    <cfRule type="expression" dxfId="0" priority="2272">
      <formula>N418="禁用語"</formula>
    </cfRule>
  </conditionalFormatting>
  <conditionalFormatting sqref="N418">
    <cfRule type="expression" dxfId="0" priority="2273">
      <formula>N418="記得加副檔名"</formula>
    </cfRule>
  </conditionalFormatting>
  <conditionalFormatting sqref="N418">
    <cfRule type="expression" dxfId="3" priority="2274">
      <formula>N418="OK"</formula>
    </cfRule>
  </conditionalFormatting>
  <conditionalFormatting sqref="L419">
    <cfRule type="expression" dxfId="0" priority="2275">
      <formula>LENB(L419)/2&gt;8</formula>
    </cfRule>
  </conditionalFormatting>
  <conditionalFormatting sqref="N419">
    <cfRule type="expression" dxfId="0" priority="2276">
      <formula>N419="超過"</formula>
    </cfRule>
  </conditionalFormatting>
  <conditionalFormatting sqref="N419">
    <cfRule type="expression" dxfId="0" priority="2277">
      <formula>N419="禁用語"</formula>
    </cfRule>
  </conditionalFormatting>
  <conditionalFormatting sqref="N419">
    <cfRule type="expression" dxfId="0" priority="2278">
      <formula>N419="記得加副檔名"</formula>
    </cfRule>
  </conditionalFormatting>
  <conditionalFormatting sqref="N419">
    <cfRule type="expression" dxfId="3" priority="2279">
      <formula>N419="OK"</formula>
    </cfRule>
  </conditionalFormatting>
  <conditionalFormatting sqref="D425">
    <cfRule type="expression" dxfId="0" priority="2280">
      <formula>LENB(D425)/2&gt;5</formula>
    </cfRule>
  </conditionalFormatting>
  <conditionalFormatting sqref="F425">
    <cfRule type="expression" dxfId="0" priority="2281">
      <formula>F425="超過"</formula>
    </cfRule>
  </conditionalFormatting>
  <conditionalFormatting sqref="F425">
    <cfRule type="expression" dxfId="0" priority="2282">
      <formula>F425="禁用語"</formula>
    </cfRule>
  </conditionalFormatting>
  <conditionalFormatting sqref="F425">
    <cfRule type="expression" dxfId="0" priority="2283">
      <formula>F425="記得加副檔名"</formula>
    </cfRule>
  </conditionalFormatting>
  <conditionalFormatting sqref="F425">
    <cfRule type="expression" dxfId="3" priority="2284">
      <formula>F425="OK"</formula>
    </cfRule>
  </conditionalFormatting>
  <conditionalFormatting sqref="F426">
    <cfRule type="expression" dxfId="0" priority="2285">
      <formula>F426="超過"</formula>
    </cfRule>
  </conditionalFormatting>
  <conditionalFormatting sqref="F426">
    <cfRule type="expression" dxfId="0" priority="2286">
      <formula>F426="禁用語"</formula>
    </cfRule>
  </conditionalFormatting>
  <conditionalFormatting sqref="F426">
    <cfRule type="expression" dxfId="0" priority="2287">
      <formula>F426="記得加副檔名"</formula>
    </cfRule>
  </conditionalFormatting>
  <conditionalFormatting sqref="F426">
    <cfRule type="expression" dxfId="3" priority="2288">
      <formula>F426="OK"</formula>
    </cfRule>
  </conditionalFormatting>
  <conditionalFormatting sqref="D427">
    <cfRule type="expression" dxfId="0" priority="2289">
      <formula>LENB(D427)/2&gt;5</formula>
    </cfRule>
  </conditionalFormatting>
  <conditionalFormatting sqref="F427">
    <cfRule type="expression" dxfId="0" priority="2290">
      <formula>F427="超過"</formula>
    </cfRule>
  </conditionalFormatting>
  <conditionalFormatting sqref="F427">
    <cfRule type="expression" dxfId="0" priority="2291">
      <formula>F427="禁用語"</formula>
    </cfRule>
  </conditionalFormatting>
  <conditionalFormatting sqref="F427">
    <cfRule type="expression" dxfId="0" priority="2292">
      <formula>F427="記得加副檔名"</formula>
    </cfRule>
  </conditionalFormatting>
  <conditionalFormatting sqref="F427">
    <cfRule type="expression" dxfId="3" priority="2293">
      <formula>F427="OK"</formula>
    </cfRule>
  </conditionalFormatting>
  <conditionalFormatting sqref="F428">
    <cfRule type="expression" dxfId="0" priority="2294">
      <formula>F428="超過"</formula>
    </cfRule>
  </conditionalFormatting>
  <conditionalFormatting sqref="F428">
    <cfRule type="expression" dxfId="0" priority="2295">
      <formula>F428="禁用語"</formula>
    </cfRule>
  </conditionalFormatting>
  <conditionalFormatting sqref="F428">
    <cfRule type="expression" dxfId="0" priority="2296">
      <formula>F428="記得加副檔名"</formula>
    </cfRule>
  </conditionalFormatting>
  <conditionalFormatting sqref="F428">
    <cfRule type="expression" dxfId="3" priority="2297">
      <formula>F428="OK"</formula>
    </cfRule>
  </conditionalFormatting>
  <conditionalFormatting sqref="H425">
    <cfRule type="expression" dxfId="0" priority="2298">
      <formula>LENB(H425)/2&gt;5</formula>
    </cfRule>
  </conditionalFormatting>
  <conditionalFormatting sqref="J425">
    <cfRule type="expression" dxfId="0" priority="2299">
      <formula>J425="超過"</formula>
    </cfRule>
  </conditionalFormatting>
  <conditionalFormatting sqref="J425">
    <cfRule type="expression" dxfId="0" priority="2300">
      <formula>J425="禁用語"</formula>
    </cfRule>
  </conditionalFormatting>
  <conditionalFormatting sqref="J425">
    <cfRule type="expression" dxfId="0" priority="2301">
      <formula>J425="記得加副檔名"</formula>
    </cfRule>
  </conditionalFormatting>
  <conditionalFormatting sqref="J425">
    <cfRule type="expression" dxfId="3" priority="2302">
      <formula>J425="OK"</formula>
    </cfRule>
  </conditionalFormatting>
  <conditionalFormatting sqref="J426">
    <cfRule type="expression" dxfId="0" priority="2303">
      <formula>J426="超過"</formula>
    </cfRule>
  </conditionalFormatting>
  <conditionalFormatting sqref="J426">
    <cfRule type="expression" dxfId="0" priority="2304">
      <formula>J426="禁用語"</formula>
    </cfRule>
  </conditionalFormatting>
  <conditionalFormatting sqref="J426">
    <cfRule type="expression" dxfId="0" priority="2305">
      <formula>J426="記得加副檔名"</formula>
    </cfRule>
  </conditionalFormatting>
  <conditionalFormatting sqref="J426">
    <cfRule type="expression" dxfId="3" priority="2306">
      <formula>J426="OK"</formula>
    </cfRule>
  </conditionalFormatting>
  <conditionalFormatting sqref="H427">
    <cfRule type="expression" dxfId="0" priority="2307">
      <formula>LENB(H427)/2&gt;5</formula>
    </cfRule>
  </conditionalFormatting>
  <conditionalFormatting sqref="J427">
    <cfRule type="expression" dxfId="0" priority="2308">
      <formula>J427="超過"</formula>
    </cfRule>
  </conditionalFormatting>
  <conditionalFormatting sqref="J427">
    <cfRule type="expression" dxfId="0" priority="2309">
      <formula>J427="禁用語"</formula>
    </cfRule>
  </conditionalFormatting>
  <conditionalFormatting sqref="J427">
    <cfRule type="expression" dxfId="0" priority="2310">
      <formula>J427="記得加副檔名"</formula>
    </cfRule>
  </conditionalFormatting>
  <conditionalFormatting sqref="J427">
    <cfRule type="expression" dxfId="3" priority="2311">
      <formula>J427="OK"</formula>
    </cfRule>
  </conditionalFormatting>
  <conditionalFormatting sqref="J428">
    <cfRule type="expression" dxfId="0" priority="2312">
      <formula>J428="超過"</formula>
    </cfRule>
  </conditionalFormatting>
  <conditionalFormatting sqref="J428">
    <cfRule type="expression" dxfId="0" priority="2313">
      <formula>J428="禁用語"</formula>
    </cfRule>
  </conditionalFormatting>
  <conditionalFormatting sqref="J428">
    <cfRule type="expression" dxfId="0" priority="2314">
      <formula>J428="記得加副檔名"</formula>
    </cfRule>
  </conditionalFormatting>
  <conditionalFormatting sqref="J428">
    <cfRule type="expression" dxfId="3" priority="2315">
      <formula>J428="OK"</formula>
    </cfRule>
  </conditionalFormatting>
  <conditionalFormatting sqref="L425">
    <cfRule type="expression" dxfId="0" priority="2316">
      <formula>LENB(L425)/2&gt;5</formula>
    </cfRule>
  </conditionalFormatting>
  <conditionalFormatting sqref="N425">
    <cfRule type="expression" dxfId="0" priority="2317">
      <formula>N425="超過"</formula>
    </cfRule>
  </conditionalFormatting>
  <conditionalFormatting sqref="N425">
    <cfRule type="expression" dxfId="0" priority="2318">
      <formula>N425="禁用語"</formula>
    </cfRule>
  </conditionalFormatting>
  <conditionalFormatting sqref="N425">
    <cfRule type="expression" dxfId="0" priority="2319">
      <formula>N425="記得加副檔名"</formula>
    </cfRule>
  </conditionalFormatting>
  <conditionalFormatting sqref="N425">
    <cfRule type="expression" dxfId="3" priority="2320">
      <formula>N425="OK"</formula>
    </cfRule>
  </conditionalFormatting>
  <conditionalFormatting sqref="N426">
    <cfRule type="expression" dxfId="0" priority="2321">
      <formula>N426="超過"</formula>
    </cfRule>
  </conditionalFormatting>
  <conditionalFormatting sqref="N426">
    <cfRule type="expression" dxfId="0" priority="2322">
      <formula>N426="禁用語"</formula>
    </cfRule>
  </conditionalFormatting>
  <conditionalFormatting sqref="N426">
    <cfRule type="expression" dxfId="0" priority="2323">
      <formula>N426="記得加副檔名"</formula>
    </cfRule>
  </conditionalFormatting>
  <conditionalFormatting sqref="N426">
    <cfRule type="expression" dxfId="3" priority="2324">
      <formula>N426="OK"</formula>
    </cfRule>
  </conditionalFormatting>
  <conditionalFormatting sqref="L427">
    <cfRule type="expression" dxfId="0" priority="2325">
      <formula>LENB(L427)/2&gt;5</formula>
    </cfRule>
  </conditionalFormatting>
  <conditionalFormatting sqref="N427">
    <cfRule type="expression" dxfId="0" priority="2326">
      <formula>N427="超過"</formula>
    </cfRule>
  </conditionalFormatting>
  <conditionalFormatting sqref="N427">
    <cfRule type="expression" dxfId="0" priority="2327">
      <formula>N427="禁用語"</formula>
    </cfRule>
  </conditionalFormatting>
  <conditionalFormatting sqref="N427">
    <cfRule type="expression" dxfId="0" priority="2328">
      <formula>N427="記得加副檔名"</formula>
    </cfRule>
  </conditionalFormatting>
  <conditionalFormatting sqref="N427">
    <cfRule type="expression" dxfId="3" priority="2329">
      <formula>N427="OK"</formula>
    </cfRule>
  </conditionalFormatting>
  <conditionalFormatting sqref="N428">
    <cfRule type="expression" dxfId="0" priority="2330">
      <formula>N428="超過"</formula>
    </cfRule>
  </conditionalFormatting>
  <conditionalFormatting sqref="N428">
    <cfRule type="expression" dxfId="0" priority="2331">
      <formula>N428="禁用語"</formula>
    </cfRule>
  </conditionalFormatting>
  <conditionalFormatting sqref="N428">
    <cfRule type="expression" dxfId="0" priority="2332">
      <formula>N428="記得加副檔名"</formula>
    </cfRule>
  </conditionalFormatting>
  <conditionalFormatting sqref="N428">
    <cfRule type="expression" dxfId="3" priority="2333">
      <formula>N428="OK"</formula>
    </cfRule>
  </conditionalFormatting>
  <conditionalFormatting sqref="P425">
    <cfRule type="expression" dxfId="0" priority="2334">
      <formula>LENB(P425)/2&gt;5</formula>
    </cfRule>
  </conditionalFormatting>
  <conditionalFormatting sqref="R425">
    <cfRule type="expression" dxfId="0" priority="2335">
      <formula>R425="超過"</formula>
    </cfRule>
  </conditionalFormatting>
  <conditionalFormatting sqref="R425">
    <cfRule type="expression" dxfId="0" priority="2336">
      <formula>R425="禁用語"</formula>
    </cfRule>
  </conditionalFormatting>
  <conditionalFormatting sqref="R425">
    <cfRule type="expression" dxfId="0" priority="2337">
      <formula>R425="記得加副檔名"</formula>
    </cfRule>
  </conditionalFormatting>
  <conditionalFormatting sqref="R425">
    <cfRule type="expression" dxfId="3" priority="2338">
      <formula>R425="OK"</formula>
    </cfRule>
  </conditionalFormatting>
  <conditionalFormatting sqref="R426">
    <cfRule type="expression" dxfId="0" priority="2339">
      <formula>R426="超過"</formula>
    </cfRule>
  </conditionalFormatting>
  <conditionalFormatting sqref="R426">
    <cfRule type="expression" dxfId="0" priority="2340">
      <formula>R426="禁用語"</formula>
    </cfRule>
  </conditionalFormatting>
  <conditionalFormatting sqref="R426">
    <cfRule type="expression" dxfId="0" priority="2341">
      <formula>R426="記得加副檔名"</formula>
    </cfRule>
  </conditionalFormatting>
  <conditionalFormatting sqref="R426">
    <cfRule type="expression" dxfId="3" priority="2342">
      <formula>R426="OK"</formula>
    </cfRule>
  </conditionalFormatting>
  <conditionalFormatting sqref="P427">
    <cfRule type="expression" dxfId="0" priority="2343">
      <formula>LENB(P427)/2&gt;5</formula>
    </cfRule>
  </conditionalFormatting>
  <conditionalFormatting sqref="R427">
    <cfRule type="expression" dxfId="0" priority="2344">
      <formula>R427="超過"</formula>
    </cfRule>
  </conditionalFormatting>
  <conditionalFormatting sqref="R427">
    <cfRule type="expression" dxfId="0" priority="2345">
      <formula>R427="禁用語"</formula>
    </cfRule>
  </conditionalFormatting>
  <conditionalFormatting sqref="R427">
    <cfRule type="expression" dxfId="0" priority="2346">
      <formula>R427="記得加副檔名"</formula>
    </cfRule>
  </conditionalFormatting>
  <conditionalFormatting sqref="R427">
    <cfRule type="expression" dxfId="3" priority="2347">
      <formula>R427="OK"</formula>
    </cfRule>
  </conditionalFormatting>
  <conditionalFormatting sqref="R428">
    <cfRule type="expression" dxfId="0" priority="2348">
      <formula>R428="超過"</formula>
    </cfRule>
  </conditionalFormatting>
  <conditionalFormatting sqref="R428">
    <cfRule type="expression" dxfId="0" priority="2349">
      <formula>R428="禁用語"</formula>
    </cfRule>
  </conditionalFormatting>
  <conditionalFormatting sqref="R428">
    <cfRule type="expression" dxfId="0" priority="2350">
      <formula>R428="記得加副檔名"</formula>
    </cfRule>
  </conditionalFormatting>
  <conditionalFormatting sqref="R428">
    <cfRule type="expression" dxfId="3" priority="2351">
      <formula>R428="OK"</formula>
    </cfRule>
  </conditionalFormatting>
  <conditionalFormatting sqref="D433">
    <cfRule type="expression" dxfId="0" priority="2352">
      <formula>LENB(D433)/2&gt;5</formula>
    </cfRule>
  </conditionalFormatting>
  <conditionalFormatting sqref="F433">
    <cfRule type="expression" dxfId="0" priority="2353">
      <formula>F433="超過"</formula>
    </cfRule>
  </conditionalFormatting>
  <conditionalFormatting sqref="F433">
    <cfRule type="expression" dxfId="0" priority="2354">
      <formula>F433="禁用語"</formula>
    </cfRule>
  </conditionalFormatting>
  <conditionalFormatting sqref="F433">
    <cfRule type="expression" dxfId="0" priority="2355">
      <formula>F433="記得加副檔名"</formula>
    </cfRule>
  </conditionalFormatting>
  <conditionalFormatting sqref="F433">
    <cfRule type="expression" dxfId="3" priority="2356">
      <formula>F433="OK"</formula>
    </cfRule>
  </conditionalFormatting>
  <conditionalFormatting sqref="F434">
    <cfRule type="expression" dxfId="0" priority="2357">
      <formula>F434="超過"</formula>
    </cfRule>
  </conditionalFormatting>
  <conditionalFormatting sqref="F434">
    <cfRule type="expression" dxfId="0" priority="2358">
      <formula>F434="禁用語"</formula>
    </cfRule>
  </conditionalFormatting>
  <conditionalFormatting sqref="F434">
    <cfRule type="expression" dxfId="0" priority="2359">
      <formula>F434="記得加副檔名"</formula>
    </cfRule>
  </conditionalFormatting>
  <conditionalFormatting sqref="F434">
    <cfRule type="expression" dxfId="3" priority="2360">
      <formula>F434="OK"</formula>
    </cfRule>
  </conditionalFormatting>
  <conditionalFormatting sqref="D435">
    <cfRule type="expression" dxfId="0" priority="2361">
      <formula>LENB(D435)/2&gt;5</formula>
    </cfRule>
  </conditionalFormatting>
  <conditionalFormatting sqref="F435">
    <cfRule type="expression" dxfId="0" priority="2362">
      <formula>F435="超過"</formula>
    </cfRule>
  </conditionalFormatting>
  <conditionalFormatting sqref="F435">
    <cfRule type="expression" dxfId="0" priority="2363">
      <formula>F435="禁用語"</formula>
    </cfRule>
  </conditionalFormatting>
  <conditionalFormatting sqref="F435">
    <cfRule type="expression" dxfId="0" priority="2364">
      <formula>F435="記得加副檔名"</formula>
    </cfRule>
  </conditionalFormatting>
  <conditionalFormatting sqref="F435">
    <cfRule type="expression" dxfId="3" priority="2365">
      <formula>F435="OK"</formula>
    </cfRule>
  </conditionalFormatting>
  <conditionalFormatting sqref="D436">
    <cfRule type="expression" dxfId="0" priority="2366">
      <formula>LENB(D436)/2&gt;6</formula>
    </cfRule>
  </conditionalFormatting>
  <conditionalFormatting sqref="F436">
    <cfRule type="expression" dxfId="0" priority="2367">
      <formula>F436="超過"</formula>
    </cfRule>
  </conditionalFormatting>
  <conditionalFormatting sqref="F436">
    <cfRule type="expression" dxfId="0" priority="2368">
      <formula>F436="禁用語"</formula>
    </cfRule>
  </conditionalFormatting>
  <conditionalFormatting sqref="F436">
    <cfRule type="expression" dxfId="0" priority="2369">
      <formula>F436="記得加副檔名"</formula>
    </cfRule>
  </conditionalFormatting>
  <conditionalFormatting sqref="F436">
    <cfRule type="expression" dxfId="3" priority="2370">
      <formula>F436="OK"</formula>
    </cfRule>
  </conditionalFormatting>
  <conditionalFormatting sqref="H433">
    <cfRule type="expression" dxfId="0" priority="2371">
      <formula>LENB(H433)/2&gt;5</formula>
    </cfRule>
  </conditionalFormatting>
  <conditionalFormatting sqref="J433">
    <cfRule type="expression" dxfId="0" priority="2372">
      <formula>J433="超過"</formula>
    </cfRule>
  </conditionalFormatting>
  <conditionalFormatting sqref="J433">
    <cfRule type="expression" dxfId="0" priority="2373">
      <formula>J433="禁用語"</formula>
    </cfRule>
  </conditionalFormatting>
  <conditionalFormatting sqref="J433">
    <cfRule type="expression" dxfId="0" priority="2374">
      <formula>J433="記得加副檔名"</formula>
    </cfRule>
  </conditionalFormatting>
  <conditionalFormatting sqref="J433">
    <cfRule type="expression" dxfId="3" priority="2375">
      <formula>J433="OK"</formula>
    </cfRule>
  </conditionalFormatting>
  <conditionalFormatting sqref="J434">
    <cfRule type="expression" dxfId="0" priority="2376">
      <formula>J434="超過"</formula>
    </cfRule>
  </conditionalFormatting>
  <conditionalFormatting sqref="J434">
    <cfRule type="expression" dxfId="0" priority="2377">
      <formula>J434="禁用語"</formula>
    </cfRule>
  </conditionalFormatting>
  <conditionalFormatting sqref="J434">
    <cfRule type="expression" dxfId="0" priority="2378">
      <formula>J434="記得加副檔名"</formula>
    </cfRule>
  </conditionalFormatting>
  <conditionalFormatting sqref="J434">
    <cfRule type="expression" dxfId="3" priority="2379">
      <formula>J434="OK"</formula>
    </cfRule>
  </conditionalFormatting>
  <conditionalFormatting sqref="H435">
    <cfRule type="expression" dxfId="0" priority="2380">
      <formula>LENB(H435)/2&gt;5</formula>
    </cfRule>
  </conditionalFormatting>
  <conditionalFormatting sqref="J435">
    <cfRule type="expression" dxfId="0" priority="2381">
      <formula>J435="超過"</formula>
    </cfRule>
  </conditionalFormatting>
  <conditionalFormatting sqref="J435">
    <cfRule type="expression" dxfId="0" priority="2382">
      <formula>J435="禁用語"</formula>
    </cfRule>
  </conditionalFormatting>
  <conditionalFormatting sqref="J435">
    <cfRule type="expression" dxfId="0" priority="2383">
      <formula>J435="記得加副檔名"</formula>
    </cfRule>
  </conditionalFormatting>
  <conditionalFormatting sqref="J435">
    <cfRule type="expression" dxfId="3" priority="2384">
      <formula>J435="OK"</formula>
    </cfRule>
  </conditionalFormatting>
  <conditionalFormatting sqref="H436">
    <cfRule type="expression" dxfId="0" priority="2385">
      <formula>LENB(H436)/2&gt;6</formula>
    </cfRule>
  </conditionalFormatting>
  <conditionalFormatting sqref="J436">
    <cfRule type="expression" dxfId="0" priority="2386">
      <formula>J436="超過"</formula>
    </cfRule>
  </conditionalFormatting>
  <conditionalFormatting sqref="J436">
    <cfRule type="expression" dxfId="0" priority="2387">
      <formula>J436="禁用語"</formula>
    </cfRule>
  </conditionalFormatting>
  <conditionalFormatting sqref="J436">
    <cfRule type="expression" dxfId="0" priority="2388">
      <formula>J436="記得加副檔名"</formula>
    </cfRule>
  </conditionalFormatting>
  <conditionalFormatting sqref="J436">
    <cfRule type="expression" dxfId="3" priority="2389">
      <formula>J436="OK"</formula>
    </cfRule>
  </conditionalFormatting>
  <conditionalFormatting sqref="L433">
    <cfRule type="expression" dxfId="0" priority="2390">
      <formula>LENB(L433)/2&gt;5</formula>
    </cfRule>
  </conditionalFormatting>
  <conditionalFormatting sqref="N433">
    <cfRule type="expression" dxfId="0" priority="2391">
      <formula>N433="超過"</formula>
    </cfRule>
  </conditionalFormatting>
  <conditionalFormatting sqref="N433">
    <cfRule type="expression" dxfId="0" priority="2392">
      <formula>N433="禁用語"</formula>
    </cfRule>
  </conditionalFormatting>
  <conditionalFormatting sqref="N433">
    <cfRule type="expression" dxfId="0" priority="2393">
      <formula>N433="記得加副檔名"</formula>
    </cfRule>
  </conditionalFormatting>
  <conditionalFormatting sqref="N433">
    <cfRule type="expression" dxfId="3" priority="2394">
      <formula>N433="OK"</formula>
    </cfRule>
  </conditionalFormatting>
  <conditionalFormatting sqref="N434">
    <cfRule type="expression" dxfId="0" priority="2395">
      <formula>N434="超過"</formula>
    </cfRule>
  </conditionalFormatting>
  <conditionalFormatting sqref="N434">
    <cfRule type="expression" dxfId="0" priority="2396">
      <formula>N434="禁用語"</formula>
    </cfRule>
  </conditionalFormatting>
  <conditionalFormatting sqref="N434">
    <cfRule type="expression" dxfId="0" priority="2397">
      <formula>N434="記得加副檔名"</formula>
    </cfRule>
  </conditionalFormatting>
  <conditionalFormatting sqref="N434">
    <cfRule type="expression" dxfId="3" priority="2398">
      <formula>N434="OK"</formula>
    </cfRule>
  </conditionalFormatting>
  <conditionalFormatting sqref="L435">
    <cfRule type="expression" dxfId="0" priority="2399">
      <formula>LENB(L435)/2&gt;5</formula>
    </cfRule>
  </conditionalFormatting>
  <conditionalFormatting sqref="N435">
    <cfRule type="expression" dxfId="0" priority="2400">
      <formula>N435="超過"</formula>
    </cfRule>
  </conditionalFormatting>
  <conditionalFormatting sqref="N435">
    <cfRule type="expression" dxfId="0" priority="2401">
      <formula>N435="禁用語"</formula>
    </cfRule>
  </conditionalFormatting>
  <conditionalFormatting sqref="N435">
    <cfRule type="expression" dxfId="0" priority="2402">
      <formula>N435="記得加副檔名"</formula>
    </cfRule>
  </conditionalFormatting>
  <conditionalFormatting sqref="N435">
    <cfRule type="expression" dxfId="3" priority="2403">
      <formula>N435="OK"</formula>
    </cfRule>
  </conditionalFormatting>
  <conditionalFormatting sqref="L436">
    <cfRule type="expression" dxfId="0" priority="2404">
      <formula>LENB(L436)/2&gt;6</formula>
    </cfRule>
  </conditionalFormatting>
  <conditionalFormatting sqref="N436">
    <cfRule type="expression" dxfId="0" priority="2405">
      <formula>N436="超過"</formula>
    </cfRule>
  </conditionalFormatting>
  <conditionalFormatting sqref="N436">
    <cfRule type="expression" dxfId="0" priority="2406">
      <formula>N436="禁用語"</formula>
    </cfRule>
  </conditionalFormatting>
  <conditionalFormatting sqref="N436">
    <cfRule type="expression" dxfId="0" priority="2407">
      <formula>N436="記得加副檔名"</formula>
    </cfRule>
  </conditionalFormatting>
  <conditionalFormatting sqref="N436">
    <cfRule type="expression" dxfId="3" priority="2408">
      <formula>N436="OK"</formula>
    </cfRule>
  </conditionalFormatting>
  <conditionalFormatting sqref="P433">
    <cfRule type="expression" dxfId="0" priority="2409">
      <formula>LENB(P433)/2&gt;5</formula>
    </cfRule>
  </conditionalFormatting>
  <conditionalFormatting sqref="R433">
    <cfRule type="expression" dxfId="0" priority="2410">
      <formula>R433="超過"</formula>
    </cfRule>
  </conditionalFormatting>
  <conditionalFormatting sqref="R433">
    <cfRule type="expression" dxfId="0" priority="2411">
      <formula>R433="禁用語"</formula>
    </cfRule>
  </conditionalFormatting>
  <conditionalFormatting sqref="R433">
    <cfRule type="expression" dxfId="0" priority="2412">
      <formula>R433="記得加副檔名"</formula>
    </cfRule>
  </conditionalFormatting>
  <conditionalFormatting sqref="R433">
    <cfRule type="expression" dxfId="3" priority="2413">
      <formula>R433="OK"</formula>
    </cfRule>
  </conditionalFormatting>
  <conditionalFormatting sqref="R434">
    <cfRule type="expression" dxfId="0" priority="2414">
      <formula>R434="超過"</formula>
    </cfRule>
  </conditionalFormatting>
  <conditionalFormatting sqref="R434">
    <cfRule type="expression" dxfId="0" priority="2415">
      <formula>R434="禁用語"</formula>
    </cfRule>
  </conditionalFormatting>
  <conditionalFormatting sqref="R434">
    <cfRule type="expression" dxfId="0" priority="2416">
      <formula>R434="記得加副檔名"</formula>
    </cfRule>
  </conditionalFormatting>
  <conditionalFormatting sqref="R434">
    <cfRule type="expression" dxfId="3" priority="2417">
      <formula>R434="OK"</formula>
    </cfRule>
  </conditionalFormatting>
  <conditionalFormatting sqref="P435">
    <cfRule type="expression" dxfId="0" priority="2418">
      <formula>LENB(P435)/2&gt;5</formula>
    </cfRule>
  </conditionalFormatting>
  <conditionalFormatting sqref="R435">
    <cfRule type="expression" dxfId="0" priority="2419">
      <formula>R435="超過"</formula>
    </cfRule>
  </conditionalFormatting>
  <conditionalFormatting sqref="R435">
    <cfRule type="expression" dxfId="0" priority="2420">
      <formula>R435="禁用語"</formula>
    </cfRule>
  </conditionalFormatting>
  <conditionalFormatting sqref="R435">
    <cfRule type="expression" dxfId="0" priority="2421">
      <formula>R435="記得加副檔名"</formula>
    </cfRule>
  </conditionalFormatting>
  <conditionalFormatting sqref="R435">
    <cfRule type="expression" dxfId="3" priority="2422">
      <formula>R435="OK"</formula>
    </cfRule>
  </conditionalFormatting>
  <conditionalFormatting sqref="P436">
    <cfRule type="expression" dxfId="0" priority="2423">
      <formula>LENB(P436)/2&gt;6</formula>
    </cfRule>
  </conditionalFormatting>
  <conditionalFormatting sqref="R436">
    <cfRule type="expression" dxfId="0" priority="2424">
      <formula>R436="超過"</formula>
    </cfRule>
  </conditionalFormatting>
  <conditionalFormatting sqref="R436">
    <cfRule type="expression" dxfId="0" priority="2425">
      <formula>R436="禁用語"</formula>
    </cfRule>
  </conditionalFormatting>
  <conditionalFormatting sqref="R436">
    <cfRule type="expression" dxfId="0" priority="2426">
      <formula>R436="記得加副檔名"</formula>
    </cfRule>
  </conditionalFormatting>
  <conditionalFormatting sqref="R436">
    <cfRule type="expression" dxfId="3" priority="2427">
      <formula>R436="OK"</formula>
    </cfRule>
  </conditionalFormatting>
  <conditionalFormatting sqref="D441">
    <cfRule type="expression" dxfId="0" priority="2428">
      <formula>LENB(D441)/2&gt;7</formula>
    </cfRule>
  </conditionalFormatting>
  <conditionalFormatting sqref="R441">
    <cfRule type="expression" dxfId="0" priority="2429">
      <formula>R441="超過"</formula>
    </cfRule>
  </conditionalFormatting>
  <conditionalFormatting sqref="R441">
    <cfRule type="expression" dxfId="0" priority="2430">
      <formula>R441="禁用語"</formula>
    </cfRule>
  </conditionalFormatting>
  <conditionalFormatting sqref="R441">
    <cfRule type="expression" dxfId="0" priority="2431">
      <formula>R441="記得加副檔名"</formula>
    </cfRule>
  </conditionalFormatting>
  <conditionalFormatting sqref="R441">
    <cfRule type="expression" dxfId="3" priority="2432">
      <formula>R441="OK"</formula>
    </cfRule>
  </conditionalFormatting>
  <conditionalFormatting sqref="D442">
    <cfRule type="expression" dxfId="0" priority="2433">
      <formula>LENB(D442)/2&gt;10</formula>
    </cfRule>
  </conditionalFormatting>
  <conditionalFormatting sqref="R442">
    <cfRule type="expression" dxfId="0" priority="2434">
      <formula>R442="超過"</formula>
    </cfRule>
  </conditionalFormatting>
  <conditionalFormatting sqref="R442">
    <cfRule type="expression" dxfId="0" priority="2435">
      <formula>R442="禁用語"</formula>
    </cfRule>
  </conditionalFormatting>
  <conditionalFormatting sqref="R442">
    <cfRule type="expression" dxfId="0" priority="2436">
      <formula>R442="記得加副檔名"</formula>
    </cfRule>
  </conditionalFormatting>
  <conditionalFormatting sqref="R442">
    <cfRule type="expression" dxfId="3" priority="2437">
      <formula>R442="OK"</formula>
    </cfRule>
  </conditionalFormatting>
  <conditionalFormatting sqref="D444">
    <cfRule type="expression" dxfId="0" priority="2438">
      <formula>LENB(D444)/2&gt;6</formula>
    </cfRule>
  </conditionalFormatting>
  <conditionalFormatting sqref="J444">
    <cfRule type="expression" dxfId="0" priority="2439">
      <formula>J444="超過"</formula>
    </cfRule>
  </conditionalFormatting>
  <conditionalFormatting sqref="J444">
    <cfRule type="expression" dxfId="0" priority="2440">
      <formula>J444="禁用語"</formula>
    </cfRule>
  </conditionalFormatting>
  <conditionalFormatting sqref="J444">
    <cfRule type="expression" dxfId="0" priority="2441">
      <formula>J444="記得加副檔名"</formula>
    </cfRule>
  </conditionalFormatting>
  <conditionalFormatting sqref="J444">
    <cfRule type="expression" dxfId="3" priority="2442">
      <formula>J444="OK"</formula>
    </cfRule>
  </conditionalFormatting>
  <conditionalFormatting sqref="R444">
    <cfRule type="expression" dxfId="0" priority="2443">
      <formula>R444="超過"</formula>
    </cfRule>
  </conditionalFormatting>
  <conditionalFormatting sqref="R444">
    <cfRule type="expression" dxfId="0" priority="2444">
      <formula>R444="禁用語"</formula>
    </cfRule>
  </conditionalFormatting>
  <conditionalFormatting sqref="R444">
    <cfRule type="expression" dxfId="0" priority="2445">
      <formula>R444="記得加副檔名"</formula>
    </cfRule>
  </conditionalFormatting>
  <conditionalFormatting sqref="R444">
    <cfRule type="expression" dxfId="3" priority="2446">
      <formula>R444="OK"</formula>
    </cfRule>
  </conditionalFormatting>
  <conditionalFormatting sqref="D445">
    <cfRule type="expression" dxfId="0" priority="2447">
      <formula>LENB(D445)/2&gt;6</formula>
    </cfRule>
  </conditionalFormatting>
  <conditionalFormatting sqref="J445">
    <cfRule type="expression" dxfId="0" priority="2448">
      <formula>J445="超過"</formula>
    </cfRule>
  </conditionalFormatting>
  <conditionalFormatting sqref="J445">
    <cfRule type="expression" dxfId="0" priority="2449">
      <formula>J445="禁用語"</formula>
    </cfRule>
  </conditionalFormatting>
  <conditionalFormatting sqref="J445">
    <cfRule type="expression" dxfId="0" priority="2450">
      <formula>J445="記得加副檔名"</formula>
    </cfRule>
  </conditionalFormatting>
  <conditionalFormatting sqref="J445">
    <cfRule type="expression" dxfId="3" priority="2451">
      <formula>J445="OK"</formula>
    </cfRule>
  </conditionalFormatting>
  <conditionalFormatting sqref="L445">
    <cfRule type="expression" dxfId="0" priority="2452">
      <formula>LENB(L445)/2&gt;6</formula>
    </cfRule>
  </conditionalFormatting>
  <conditionalFormatting sqref="R445">
    <cfRule type="expression" dxfId="0" priority="2453">
      <formula>R445="超過"</formula>
    </cfRule>
  </conditionalFormatting>
  <conditionalFormatting sqref="R445">
    <cfRule type="expression" dxfId="0" priority="2454">
      <formula>R445="禁用語"</formula>
    </cfRule>
  </conditionalFormatting>
  <conditionalFormatting sqref="R445">
    <cfRule type="expression" dxfId="0" priority="2455">
      <formula>R445="記得加副檔名"</formula>
    </cfRule>
  </conditionalFormatting>
  <conditionalFormatting sqref="R445">
    <cfRule type="expression" dxfId="3" priority="2456">
      <formula>R445="OK"</formula>
    </cfRule>
  </conditionalFormatting>
  <conditionalFormatting sqref="L446">
    <cfRule type="expression" dxfId="0" priority="2457">
      <formula>LENB(L446)/2&gt;6</formula>
    </cfRule>
  </conditionalFormatting>
  <conditionalFormatting sqref="R446">
    <cfRule type="expression" dxfId="0" priority="2458">
      <formula>R446="超過"</formula>
    </cfRule>
  </conditionalFormatting>
  <conditionalFormatting sqref="R446">
    <cfRule type="expression" dxfId="0" priority="2459">
      <formula>R446="禁用語"</formula>
    </cfRule>
  </conditionalFormatting>
  <conditionalFormatting sqref="R446">
    <cfRule type="expression" dxfId="0" priority="2460">
      <formula>R446="記得加副檔名"</formula>
    </cfRule>
  </conditionalFormatting>
  <conditionalFormatting sqref="R446">
    <cfRule type="expression" dxfId="3" priority="2461">
      <formula>R446="OK"</formula>
    </cfRule>
  </conditionalFormatting>
  <conditionalFormatting sqref="D452">
    <cfRule type="expression" dxfId="0" priority="2462">
      <formula>LENB(D452)/2&gt;7</formula>
    </cfRule>
  </conditionalFormatting>
  <conditionalFormatting sqref="R452">
    <cfRule type="expression" dxfId="0" priority="2463">
      <formula>R452="超過"</formula>
    </cfRule>
  </conditionalFormatting>
  <conditionalFormatting sqref="R452">
    <cfRule type="expression" dxfId="0" priority="2464">
      <formula>R452="禁用語"</formula>
    </cfRule>
  </conditionalFormatting>
  <conditionalFormatting sqref="R452">
    <cfRule type="expression" dxfId="0" priority="2465">
      <formula>R452="記得加副檔名"</formula>
    </cfRule>
  </conditionalFormatting>
  <conditionalFormatting sqref="R452">
    <cfRule type="expression" dxfId="3" priority="2466">
      <formula>R452="OK"</formula>
    </cfRule>
  </conditionalFormatting>
  <conditionalFormatting sqref="D453">
    <cfRule type="expression" dxfId="0" priority="2467">
      <formula>LENB(D453)/2&gt;10</formula>
    </cfRule>
  </conditionalFormatting>
  <conditionalFormatting sqref="R453">
    <cfRule type="expression" dxfId="0" priority="2468">
      <formula>R453="超過"</formula>
    </cfRule>
  </conditionalFormatting>
  <conditionalFormatting sqref="R453">
    <cfRule type="expression" dxfId="0" priority="2469">
      <formula>R453="禁用語"</formula>
    </cfRule>
  </conditionalFormatting>
  <conditionalFormatting sqref="R453">
    <cfRule type="expression" dxfId="0" priority="2470">
      <formula>R453="記得加副檔名"</formula>
    </cfRule>
  </conditionalFormatting>
  <conditionalFormatting sqref="R453">
    <cfRule type="expression" dxfId="3" priority="2471">
      <formula>R453="OK"</formula>
    </cfRule>
  </conditionalFormatting>
  <conditionalFormatting sqref="D455">
    <cfRule type="expression" dxfId="0" priority="2472">
      <formula>LENB(D455)/2&gt;6</formula>
    </cfRule>
  </conditionalFormatting>
  <conditionalFormatting sqref="J455">
    <cfRule type="expression" dxfId="0" priority="2473">
      <formula>J455="超過"</formula>
    </cfRule>
  </conditionalFormatting>
  <conditionalFormatting sqref="J455">
    <cfRule type="expression" dxfId="0" priority="2474">
      <formula>J455="禁用語"</formula>
    </cfRule>
  </conditionalFormatting>
  <conditionalFormatting sqref="J455">
    <cfRule type="expression" dxfId="0" priority="2475">
      <formula>J455="記得加副檔名"</formula>
    </cfRule>
  </conditionalFormatting>
  <conditionalFormatting sqref="J455">
    <cfRule type="expression" dxfId="3" priority="2476">
      <formula>J455="OK"</formula>
    </cfRule>
  </conditionalFormatting>
  <conditionalFormatting sqref="R455">
    <cfRule type="expression" dxfId="0" priority="2477">
      <formula>R455="超過"</formula>
    </cfRule>
  </conditionalFormatting>
  <conditionalFormatting sqref="R455">
    <cfRule type="expression" dxfId="0" priority="2478">
      <formula>R455="禁用語"</formula>
    </cfRule>
  </conditionalFormatting>
  <conditionalFormatting sqref="R455">
    <cfRule type="expression" dxfId="0" priority="2479">
      <formula>R455="記得加副檔名"</formula>
    </cfRule>
  </conditionalFormatting>
  <conditionalFormatting sqref="R455">
    <cfRule type="expression" dxfId="3" priority="2480">
      <formula>R455="OK"</formula>
    </cfRule>
  </conditionalFormatting>
  <conditionalFormatting sqref="D456">
    <cfRule type="expression" dxfId="0" priority="2481">
      <formula>LENB(D456)/2&gt;6</formula>
    </cfRule>
  </conditionalFormatting>
  <conditionalFormatting sqref="J456">
    <cfRule type="expression" dxfId="0" priority="2482">
      <formula>J456="超過"</formula>
    </cfRule>
  </conditionalFormatting>
  <conditionalFormatting sqref="J456">
    <cfRule type="expression" dxfId="0" priority="2483">
      <formula>J456="禁用語"</formula>
    </cfRule>
  </conditionalFormatting>
  <conditionalFormatting sqref="J456">
    <cfRule type="expression" dxfId="0" priority="2484">
      <formula>J456="記得加副檔名"</formula>
    </cfRule>
  </conditionalFormatting>
  <conditionalFormatting sqref="J456">
    <cfRule type="expression" dxfId="3" priority="2485">
      <formula>J456="OK"</formula>
    </cfRule>
  </conditionalFormatting>
  <conditionalFormatting sqref="L456">
    <cfRule type="expression" dxfId="0" priority="2486">
      <formula>LENB(L456)/2&gt;6</formula>
    </cfRule>
  </conditionalFormatting>
  <conditionalFormatting sqref="R456">
    <cfRule type="expression" dxfId="0" priority="2487">
      <formula>R456="超過"</formula>
    </cfRule>
  </conditionalFormatting>
  <conditionalFormatting sqref="R456">
    <cfRule type="expression" dxfId="0" priority="2488">
      <formula>R456="禁用語"</formula>
    </cfRule>
  </conditionalFormatting>
  <conditionalFormatting sqref="R456">
    <cfRule type="expression" dxfId="0" priority="2489">
      <formula>R456="記得加副檔名"</formula>
    </cfRule>
  </conditionalFormatting>
  <conditionalFormatting sqref="R456">
    <cfRule type="expression" dxfId="3" priority="2490">
      <formula>R456="OK"</formula>
    </cfRule>
  </conditionalFormatting>
  <conditionalFormatting sqref="L457">
    <cfRule type="expression" dxfId="0" priority="2491">
      <formula>LENB(L457)/2&gt;6</formula>
    </cfRule>
  </conditionalFormatting>
  <conditionalFormatting sqref="R457">
    <cfRule type="expression" dxfId="0" priority="2492">
      <formula>R457="超過"</formula>
    </cfRule>
  </conditionalFormatting>
  <conditionalFormatting sqref="R457">
    <cfRule type="expression" dxfId="0" priority="2493">
      <formula>R457="禁用語"</formula>
    </cfRule>
  </conditionalFormatting>
  <conditionalFormatting sqref="R457">
    <cfRule type="expression" dxfId="0" priority="2494">
      <formula>R457="記得加副檔名"</formula>
    </cfRule>
  </conditionalFormatting>
  <conditionalFormatting sqref="R457">
    <cfRule type="expression" dxfId="3" priority="2495">
      <formula>R457="OK"</formula>
    </cfRule>
  </conditionalFormatting>
  <conditionalFormatting sqref="D463">
    <cfRule type="expression" dxfId="0" priority="2496">
      <formula>LENB(D463)/2&gt;7</formula>
    </cfRule>
  </conditionalFormatting>
  <conditionalFormatting sqref="R463">
    <cfRule type="expression" dxfId="0" priority="2497">
      <formula>R463="超過"</formula>
    </cfRule>
  </conditionalFormatting>
  <conditionalFormatting sqref="R463">
    <cfRule type="expression" dxfId="0" priority="2498">
      <formula>R463="禁用語"</formula>
    </cfRule>
  </conditionalFormatting>
  <conditionalFormatting sqref="R463">
    <cfRule type="expression" dxfId="0" priority="2499">
      <formula>R463="記得加副檔名"</formula>
    </cfRule>
  </conditionalFormatting>
  <conditionalFormatting sqref="R463">
    <cfRule type="expression" dxfId="3" priority="2500">
      <formula>R463="OK"</formula>
    </cfRule>
  </conditionalFormatting>
  <conditionalFormatting sqref="D464">
    <cfRule type="expression" dxfId="0" priority="2501">
      <formula>LENB(D464)/2&gt;10</formula>
    </cfRule>
  </conditionalFormatting>
  <conditionalFormatting sqref="R464">
    <cfRule type="expression" dxfId="0" priority="2502">
      <formula>R464="超過"</formula>
    </cfRule>
  </conditionalFormatting>
  <conditionalFormatting sqref="R464">
    <cfRule type="expression" dxfId="0" priority="2503">
      <formula>R464="禁用語"</formula>
    </cfRule>
  </conditionalFormatting>
  <conditionalFormatting sqref="R464">
    <cfRule type="expression" dxfId="0" priority="2504">
      <formula>R464="記得加副檔名"</formula>
    </cfRule>
  </conditionalFormatting>
  <conditionalFormatting sqref="R464">
    <cfRule type="expression" dxfId="3" priority="2505">
      <formula>R464="OK"</formula>
    </cfRule>
  </conditionalFormatting>
  <conditionalFormatting sqref="D466">
    <cfRule type="expression" dxfId="0" priority="2506">
      <formula>LENB(D466)/2&gt;6</formula>
    </cfRule>
  </conditionalFormatting>
  <conditionalFormatting sqref="J466">
    <cfRule type="expression" dxfId="0" priority="2507">
      <formula>J466="超過"</formula>
    </cfRule>
  </conditionalFormatting>
  <conditionalFormatting sqref="J466">
    <cfRule type="expression" dxfId="0" priority="2508">
      <formula>J466="禁用語"</formula>
    </cfRule>
  </conditionalFormatting>
  <conditionalFormatting sqref="J466">
    <cfRule type="expression" dxfId="0" priority="2509">
      <formula>J466="記得加副檔名"</formula>
    </cfRule>
  </conditionalFormatting>
  <conditionalFormatting sqref="J466">
    <cfRule type="expression" dxfId="3" priority="2510">
      <formula>J466="OK"</formula>
    </cfRule>
  </conditionalFormatting>
  <conditionalFormatting sqref="L466">
    <cfRule type="expression" dxfId="0" priority="2511">
      <formula>LENB(L466)/2&gt;6</formula>
    </cfRule>
  </conditionalFormatting>
  <conditionalFormatting sqref="R466">
    <cfRule type="expression" dxfId="0" priority="2512">
      <formula>R466="超過"</formula>
    </cfRule>
  </conditionalFormatting>
  <conditionalFormatting sqref="R466">
    <cfRule type="expression" dxfId="0" priority="2513">
      <formula>R466="禁用語"</formula>
    </cfRule>
  </conditionalFormatting>
  <conditionalFormatting sqref="R466">
    <cfRule type="expression" dxfId="0" priority="2514">
      <formula>R466="記得加副檔名"</formula>
    </cfRule>
  </conditionalFormatting>
  <conditionalFormatting sqref="R466">
    <cfRule type="expression" dxfId="3" priority="2515">
      <formula>R466="OK"</formula>
    </cfRule>
  </conditionalFormatting>
  <conditionalFormatting sqref="D467">
    <cfRule type="expression" dxfId="0" priority="2516">
      <formula>LENB(D467)/2&gt;6</formula>
    </cfRule>
  </conditionalFormatting>
  <conditionalFormatting sqref="J467">
    <cfRule type="expression" dxfId="0" priority="2517">
      <formula>J467="超過"</formula>
    </cfRule>
  </conditionalFormatting>
  <conditionalFormatting sqref="J467">
    <cfRule type="expression" dxfId="0" priority="2518">
      <formula>J467="禁用語"</formula>
    </cfRule>
  </conditionalFormatting>
  <conditionalFormatting sqref="J467">
    <cfRule type="expression" dxfId="0" priority="2519">
      <formula>J467="記得加副檔名"</formula>
    </cfRule>
  </conditionalFormatting>
  <conditionalFormatting sqref="J467">
    <cfRule type="expression" dxfId="3" priority="2520">
      <formula>J467="OK"</formula>
    </cfRule>
  </conditionalFormatting>
  <conditionalFormatting sqref="L467">
    <cfRule type="expression" dxfId="0" priority="2521">
      <formula>LENB(L467)/2&gt;6</formula>
    </cfRule>
  </conditionalFormatting>
  <conditionalFormatting sqref="R467">
    <cfRule type="expression" dxfId="0" priority="2522">
      <formula>R467="超過"</formula>
    </cfRule>
  </conditionalFormatting>
  <conditionalFormatting sqref="R467">
    <cfRule type="expression" dxfId="0" priority="2523">
      <formula>R467="禁用語"</formula>
    </cfRule>
  </conditionalFormatting>
  <conditionalFormatting sqref="R467">
    <cfRule type="expression" dxfId="0" priority="2524">
      <formula>R467="記得加副檔名"</formula>
    </cfRule>
  </conditionalFormatting>
  <conditionalFormatting sqref="R467">
    <cfRule type="expression" dxfId="3" priority="2525">
      <formula>R467="OK"</formula>
    </cfRule>
  </conditionalFormatting>
  <conditionalFormatting sqref="D474:D475 D490 I490 D498 I498 D522 I522 N522 D530 I530 N530:N533 D532:D533 I532:I533">
    <cfRule type="expression" dxfId="0" priority="2526">
      <formula>LENB(D474)/2&gt;6</formula>
    </cfRule>
  </conditionalFormatting>
  <conditionalFormatting sqref="G474:G475">
    <cfRule type="expression" dxfId="0" priority="2527">
      <formula>G474="超過"</formula>
    </cfRule>
  </conditionalFormatting>
  <conditionalFormatting sqref="G474:G475">
    <cfRule type="expression" dxfId="0" priority="2528">
      <formula>G474="禁用語"</formula>
    </cfRule>
  </conditionalFormatting>
  <conditionalFormatting sqref="G474:G475">
    <cfRule type="expression" dxfId="0" priority="2529">
      <formula>G474="記得加副檔名"</formula>
    </cfRule>
  </conditionalFormatting>
  <conditionalFormatting sqref="G474:G475">
    <cfRule type="expression" dxfId="3" priority="2530">
      <formula>G474="OK"</formula>
    </cfRule>
  </conditionalFormatting>
  <conditionalFormatting sqref="I474:I475 I490 I498">
    <cfRule type="expression" dxfId="0" priority="2531">
      <formula>LENB(I474)/2&gt;6</formula>
    </cfRule>
  </conditionalFormatting>
  <conditionalFormatting sqref="L474:L475">
    <cfRule type="expression" dxfId="0" priority="2532">
      <formula>L474="超過"</formula>
    </cfRule>
  </conditionalFormatting>
  <conditionalFormatting sqref="L474:L475">
    <cfRule type="expression" dxfId="0" priority="2533">
      <formula>L474="禁用語"</formula>
    </cfRule>
  </conditionalFormatting>
  <conditionalFormatting sqref="L474:L475">
    <cfRule type="expression" dxfId="0" priority="2534">
      <formula>L474="記得加副檔名"</formula>
    </cfRule>
  </conditionalFormatting>
  <conditionalFormatting sqref="L474:L475">
    <cfRule type="expression" dxfId="3" priority="2535">
      <formula>L474="OK"</formula>
    </cfRule>
  </conditionalFormatting>
  <conditionalFormatting sqref="N474:N475">
    <cfRule type="expression" dxfId="0" priority="2536">
      <formula>LENB(N474)/2&gt;6</formula>
    </cfRule>
  </conditionalFormatting>
  <conditionalFormatting sqref="R474:R475">
    <cfRule type="expression" dxfId="0" priority="2537">
      <formula>R474="超過"</formula>
    </cfRule>
  </conditionalFormatting>
  <conditionalFormatting sqref="R474:R475">
    <cfRule type="expression" dxfId="0" priority="2538">
      <formula>R474="禁用語"</formula>
    </cfRule>
  </conditionalFormatting>
  <conditionalFormatting sqref="R474:R475">
    <cfRule type="expression" dxfId="0" priority="2539">
      <formula>R474="記得加副檔名"</formula>
    </cfRule>
  </conditionalFormatting>
  <conditionalFormatting sqref="R474:R475">
    <cfRule type="expression" dxfId="3" priority="2540">
      <formula>R474="OK"</formula>
    </cfRule>
  </conditionalFormatting>
  <conditionalFormatting sqref="D475:D477">
    <cfRule type="expression" dxfId="0" priority="2541">
      <formula>LENB(D475)/2&gt;4</formula>
    </cfRule>
  </conditionalFormatting>
  <conditionalFormatting sqref="G475:G477">
    <cfRule type="expression" dxfId="0" priority="2542">
      <formula>G475="超過"</formula>
    </cfRule>
  </conditionalFormatting>
  <conditionalFormatting sqref="G475:G477">
    <cfRule type="expression" dxfId="0" priority="2543">
      <formula>G475="禁用語"</formula>
    </cfRule>
  </conditionalFormatting>
  <conditionalFormatting sqref="G475:G477">
    <cfRule type="expression" dxfId="0" priority="2544">
      <formula>G475="記得加副檔名"</formula>
    </cfRule>
  </conditionalFormatting>
  <conditionalFormatting sqref="G475:G477">
    <cfRule type="expression" dxfId="3" priority="2545">
      <formula>G475="OK"</formula>
    </cfRule>
  </conditionalFormatting>
  <conditionalFormatting sqref="I475:I477">
    <cfRule type="expression" dxfId="0" priority="2546">
      <formula>LENB(I475)/2&gt;4</formula>
    </cfRule>
  </conditionalFormatting>
  <conditionalFormatting sqref="L475:L477">
    <cfRule type="expression" dxfId="0" priority="2547">
      <formula>L475="超過"</formula>
    </cfRule>
  </conditionalFormatting>
  <conditionalFormatting sqref="L475:L477">
    <cfRule type="expression" dxfId="0" priority="2548">
      <formula>L475="禁用語"</formula>
    </cfRule>
  </conditionalFormatting>
  <conditionalFormatting sqref="L475:L477">
    <cfRule type="expression" dxfId="0" priority="2549">
      <formula>L475="記得加副檔名"</formula>
    </cfRule>
  </conditionalFormatting>
  <conditionalFormatting sqref="L475:L477">
    <cfRule type="expression" dxfId="3" priority="2550">
      <formula>L475="OK"</formula>
    </cfRule>
  </conditionalFormatting>
  <conditionalFormatting sqref="R475:R476">
    <cfRule type="expression" dxfId="0" priority="2551">
      <formula>R475="超過"</formula>
    </cfRule>
  </conditionalFormatting>
  <conditionalFormatting sqref="R475:R476">
    <cfRule type="expression" dxfId="0" priority="2552">
      <formula>R475="禁用語"</formula>
    </cfRule>
  </conditionalFormatting>
  <conditionalFormatting sqref="R475:R476">
    <cfRule type="expression" dxfId="0" priority="2553">
      <formula>R475="記得加副檔名"</formula>
    </cfRule>
  </conditionalFormatting>
  <conditionalFormatting sqref="R475:R476">
    <cfRule type="expression" dxfId="3" priority="2554">
      <formula>R475="OK"</formula>
    </cfRule>
  </conditionalFormatting>
  <conditionalFormatting sqref="G476 G478">
    <cfRule type="expression" dxfId="0" priority="2555">
      <formula>G476="超過"</formula>
    </cfRule>
  </conditionalFormatting>
  <conditionalFormatting sqref="G476 G478">
    <cfRule type="expression" dxfId="0" priority="2556">
      <formula>G476="禁用語"</formula>
    </cfRule>
  </conditionalFormatting>
  <conditionalFormatting sqref="G476 G478">
    <cfRule type="expression" dxfId="0" priority="2557">
      <formula>G476="記得加副檔名"</formula>
    </cfRule>
  </conditionalFormatting>
  <conditionalFormatting sqref="G476 G478">
    <cfRule type="expression" dxfId="3" priority="2558">
      <formula>G476="OK"</formula>
    </cfRule>
  </conditionalFormatting>
  <conditionalFormatting sqref="L476 L478">
    <cfRule type="expression" dxfId="0" priority="2559">
      <formula>L476="超過"</formula>
    </cfRule>
  </conditionalFormatting>
  <conditionalFormatting sqref="L476 L478">
    <cfRule type="expression" dxfId="0" priority="2560">
      <formula>L476="禁用語"</formula>
    </cfRule>
  </conditionalFormatting>
  <conditionalFormatting sqref="L476 L478">
    <cfRule type="expression" dxfId="0" priority="2561">
      <formula>L476="記得加副檔名"</formula>
    </cfRule>
  </conditionalFormatting>
  <conditionalFormatting sqref="L476 L478">
    <cfRule type="expression" dxfId="3" priority="2562">
      <formula>L476="OK"</formula>
    </cfRule>
  </conditionalFormatting>
  <conditionalFormatting sqref="R476:R477">
    <cfRule type="expression" dxfId="0" priority="2563">
      <formula>R476="超過"</formula>
    </cfRule>
  </conditionalFormatting>
  <conditionalFormatting sqref="R476:R477">
    <cfRule type="expression" dxfId="0" priority="2564">
      <formula>R476="禁用語"</formula>
    </cfRule>
  </conditionalFormatting>
  <conditionalFormatting sqref="R476:R477">
    <cfRule type="expression" dxfId="0" priority="2565">
      <formula>R476="記得加副檔名"</formula>
    </cfRule>
  </conditionalFormatting>
  <conditionalFormatting sqref="R476:R477">
    <cfRule type="expression" dxfId="3" priority="2566">
      <formula>R476="OK"</formula>
    </cfRule>
  </conditionalFormatting>
  <conditionalFormatting sqref="G482">
    <cfRule type="expression" dxfId="0" priority="2567">
      <formula>G482="超過"</formula>
    </cfRule>
  </conditionalFormatting>
  <conditionalFormatting sqref="G482">
    <cfRule type="expression" dxfId="0" priority="2568">
      <formula>G482="禁用語"</formula>
    </cfRule>
  </conditionalFormatting>
  <conditionalFormatting sqref="G482">
    <cfRule type="expression" dxfId="0" priority="2569">
      <formula>G482="記得加副檔名"</formula>
    </cfRule>
  </conditionalFormatting>
  <conditionalFormatting sqref="G482">
    <cfRule type="expression" dxfId="3" priority="2570">
      <formula>G482="OK"</formula>
    </cfRule>
  </conditionalFormatting>
  <conditionalFormatting sqref="I482:I483 D491:D492 I491:I492 D499 I499 D523:D524 I523:I524 N523:N524 D531:D533 I531:I533 N531:N533">
    <cfRule type="expression" dxfId="0" priority="2571">
      <formula>LENB(I482)/2&gt;6</formula>
    </cfRule>
  </conditionalFormatting>
  <conditionalFormatting sqref="L482:L483 G491:G492 L491:L492 G499 L499 G523:G524 L523:L524 Q523:Q524 G531 L531">
    <cfRule type="expression" dxfId="0" priority="2572">
      <formula>Q474="超過"</formula>
    </cfRule>
  </conditionalFormatting>
  <conditionalFormatting sqref="L482:L483 G491:G492 L491:L492 G499 L499 G523:G524 L523:L524 Q523:Q524 G531 L531">
    <cfRule type="expression" dxfId="0" priority="2573">
      <formula>Q474="禁用語"</formula>
    </cfRule>
  </conditionalFormatting>
  <conditionalFormatting sqref="L482:L483 G491:G492 L491:L492 G499 L499 G523:G524 L523:L524 Q523:Q524 G531 L531">
    <cfRule type="expression" dxfId="0" priority="2574">
      <formula>Q474="記得加副檔名"</formula>
    </cfRule>
  </conditionalFormatting>
  <conditionalFormatting sqref="L482:L483 G491:G492 L491:L492 G499 L499 G523:G524 L523:L524 Q523:Q524 G531 L531">
    <cfRule type="expression" dxfId="3" priority="2575">
      <formula>Q474="OK"</formula>
    </cfRule>
  </conditionalFormatting>
  <conditionalFormatting sqref="N482:N483">
    <cfRule type="expression" dxfId="0" priority="2576">
      <formula>LENB(N482)/2&gt;6</formula>
    </cfRule>
  </conditionalFormatting>
  <conditionalFormatting sqref="R482:R483">
    <cfRule type="expression" dxfId="0" priority="2577">
      <formula>R482="超過"</formula>
    </cfRule>
  </conditionalFormatting>
  <conditionalFormatting sqref="R482:R483">
    <cfRule type="expression" dxfId="0" priority="2578">
      <formula>R482="禁用語"</formula>
    </cfRule>
  </conditionalFormatting>
  <conditionalFormatting sqref="R482:R483">
    <cfRule type="expression" dxfId="0" priority="2579">
      <formula>R482="記得加副檔名"</formula>
    </cfRule>
  </conditionalFormatting>
  <conditionalFormatting sqref="R482:R483">
    <cfRule type="expression" dxfId="3" priority="2580">
      <formula>R482="OK"</formula>
    </cfRule>
  </conditionalFormatting>
  <conditionalFormatting sqref="I484:I485 N485">
    <cfRule type="expression" dxfId="0" priority="2581">
      <formula>LENB(I484)/2&gt;4</formula>
    </cfRule>
  </conditionalFormatting>
  <conditionalFormatting sqref="L484:L485">
    <cfRule type="expression" dxfId="0" priority="2582">
      <formula>L484="超過"</formula>
    </cfRule>
  </conditionalFormatting>
  <conditionalFormatting sqref="L484:L485">
    <cfRule type="expression" dxfId="0" priority="2583">
      <formula>L484="禁用語"</formula>
    </cfRule>
  </conditionalFormatting>
  <conditionalFormatting sqref="L484:L485">
    <cfRule type="expression" dxfId="0" priority="2584">
      <formula>L484="記得加副檔名"</formula>
    </cfRule>
  </conditionalFormatting>
  <conditionalFormatting sqref="L484:L485">
    <cfRule type="expression" dxfId="3" priority="2585">
      <formula>L484="OK"</formula>
    </cfRule>
  </conditionalFormatting>
  <conditionalFormatting sqref="N484:N485">
    <cfRule type="expression" dxfId="0" priority="2586">
      <formula>LENB(N484)/2&gt;4</formula>
    </cfRule>
  </conditionalFormatting>
  <conditionalFormatting sqref="R484:R485">
    <cfRule type="expression" dxfId="0" priority="2587">
      <formula>R484="超過"</formula>
    </cfRule>
  </conditionalFormatting>
  <conditionalFormatting sqref="R484:R485">
    <cfRule type="expression" dxfId="0" priority="2588">
      <formula>R484="禁用語"</formula>
    </cfRule>
  </conditionalFormatting>
  <conditionalFormatting sqref="R484:R485">
    <cfRule type="expression" dxfId="0" priority="2589">
      <formula>R484="記得加副檔名"</formula>
    </cfRule>
  </conditionalFormatting>
  <conditionalFormatting sqref="R484:R485">
    <cfRule type="expression" dxfId="3" priority="2590">
      <formula>R484="OK"</formula>
    </cfRule>
  </conditionalFormatting>
  <conditionalFormatting sqref="R486">
    <cfRule type="expression" dxfId="0" priority="2591">
      <formula>R486="超過"</formula>
    </cfRule>
  </conditionalFormatting>
  <conditionalFormatting sqref="R486">
    <cfRule type="expression" dxfId="0" priority="2592">
      <formula>R486="禁用語"</formula>
    </cfRule>
  </conditionalFormatting>
  <conditionalFormatting sqref="R486">
    <cfRule type="expression" dxfId="0" priority="2593">
      <formula>R486="記得加副檔名"</formula>
    </cfRule>
  </conditionalFormatting>
  <conditionalFormatting sqref="R486">
    <cfRule type="expression" dxfId="3" priority="2594">
      <formula>R486="OK"</formula>
    </cfRule>
  </conditionalFormatting>
  <conditionalFormatting sqref="R487">
    <cfRule type="expression" dxfId="0" priority="2595">
      <formula>R487="超過"</formula>
    </cfRule>
  </conditionalFormatting>
  <conditionalFormatting sqref="R487">
    <cfRule type="expression" dxfId="0" priority="2596">
      <formula>R487="禁用語"</formula>
    </cfRule>
  </conditionalFormatting>
  <conditionalFormatting sqref="R487">
    <cfRule type="expression" dxfId="0" priority="2597">
      <formula>R487="記得加副檔名"</formula>
    </cfRule>
  </conditionalFormatting>
  <conditionalFormatting sqref="R487">
    <cfRule type="expression" dxfId="3" priority="2598">
      <formula>R487="OK"</formula>
    </cfRule>
  </conditionalFormatting>
  <conditionalFormatting sqref="D490:D492 I490:I492 D498:D499 I498:I499 D522:D524 I522:I524 N522:N524 D530:D533 I530:I533 N530:N533">
    <cfRule type="expression" dxfId="0" priority="2599">
      <formula>LENB(D490)/2&gt;9</formula>
    </cfRule>
  </conditionalFormatting>
  <conditionalFormatting sqref="D506">
    <cfRule type="expression" dxfId="0" priority="2600">
      <formula>LENB(D506)/2&gt;4</formula>
    </cfRule>
  </conditionalFormatting>
  <conditionalFormatting sqref="G506">
    <cfRule type="expression" dxfId="0" priority="2601">
      <formula>G506="超過"</formula>
    </cfRule>
  </conditionalFormatting>
  <conditionalFormatting sqref="G506">
    <cfRule type="expression" dxfId="0" priority="2602">
      <formula>G506="禁用語"</formula>
    </cfRule>
  </conditionalFormatting>
  <conditionalFormatting sqref="G506">
    <cfRule type="expression" dxfId="0" priority="2603">
      <formula>G506="記得加副檔名"</formula>
    </cfRule>
  </conditionalFormatting>
  <conditionalFormatting sqref="G506">
    <cfRule type="expression" dxfId="3" priority="2604">
      <formula>G506="OK"</formula>
    </cfRule>
  </conditionalFormatting>
  <conditionalFormatting sqref="I506">
    <cfRule type="expression" dxfId="0" priority="2605">
      <formula>LENB(I506)/2&gt;9</formula>
    </cfRule>
  </conditionalFormatting>
  <conditionalFormatting sqref="L506">
    <cfRule type="expression" dxfId="0" priority="2606">
      <formula>L506="超過"</formula>
    </cfRule>
  </conditionalFormatting>
  <conditionalFormatting sqref="L506">
    <cfRule type="expression" dxfId="0" priority="2607">
      <formula>L506="禁用語"</formula>
    </cfRule>
  </conditionalFormatting>
  <conditionalFormatting sqref="L506">
    <cfRule type="expression" dxfId="0" priority="2608">
      <formula>L506="記得加副檔名"</formula>
    </cfRule>
  </conditionalFormatting>
  <conditionalFormatting sqref="L506">
    <cfRule type="expression" dxfId="3" priority="2609">
      <formula>L506="OK"</formula>
    </cfRule>
  </conditionalFormatting>
  <conditionalFormatting sqref="N506">
    <cfRule type="expression" dxfId="0" priority="2610">
      <formula>LENB(N506)/2&gt;9</formula>
    </cfRule>
  </conditionalFormatting>
  <conditionalFormatting sqref="R506">
    <cfRule type="expression" dxfId="0" priority="2611">
      <formula>R506="超過"</formula>
    </cfRule>
  </conditionalFormatting>
  <conditionalFormatting sqref="R506">
    <cfRule type="expression" dxfId="0" priority="2612">
      <formula>R506="禁用語"</formula>
    </cfRule>
  </conditionalFormatting>
  <conditionalFormatting sqref="R506">
    <cfRule type="expression" dxfId="0" priority="2613">
      <formula>R506="記得加副檔名"</formula>
    </cfRule>
  </conditionalFormatting>
  <conditionalFormatting sqref="R506">
    <cfRule type="expression" dxfId="3" priority="2614">
      <formula>R506="OK"</formula>
    </cfRule>
  </conditionalFormatting>
  <conditionalFormatting sqref="D507">
    <cfRule type="expression" dxfId="0" priority="2615">
      <formula>LENB(D507)/2&gt;4</formula>
    </cfRule>
  </conditionalFormatting>
  <conditionalFormatting sqref="G507">
    <cfRule type="expression" dxfId="0" priority="2616">
      <formula>G507="超過"</formula>
    </cfRule>
  </conditionalFormatting>
  <conditionalFormatting sqref="G507">
    <cfRule type="expression" dxfId="0" priority="2617">
      <formula>G507="禁用語"</formula>
    </cfRule>
  </conditionalFormatting>
  <conditionalFormatting sqref="G507">
    <cfRule type="expression" dxfId="0" priority="2618">
      <formula>G507="記得加副檔名"</formula>
    </cfRule>
  </conditionalFormatting>
  <conditionalFormatting sqref="G507">
    <cfRule type="expression" dxfId="3" priority="2619">
      <formula>G507="OK"</formula>
    </cfRule>
  </conditionalFormatting>
  <conditionalFormatting sqref="I507">
    <cfRule type="expression" dxfId="0" priority="2620">
      <formula>LENB(I507)/2&gt;9</formula>
    </cfRule>
  </conditionalFormatting>
  <conditionalFormatting sqref="L507">
    <cfRule type="expression" dxfId="0" priority="2621">
      <formula>L507="超過"</formula>
    </cfRule>
  </conditionalFormatting>
  <conditionalFormatting sqref="L507">
    <cfRule type="expression" dxfId="0" priority="2622">
      <formula>L507="禁用語"</formula>
    </cfRule>
  </conditionalFormatting>
  <conditionalFormatting sqref="L507">
    <cfRule type="expression" dxfId="0" priority="2623">
      <formula>L507="記得加副檔名"</formula>
    </cfRule>
  </conditionalFormatting>
  <conditionalFormatting sqref="L507">
    <cfRule type="expression" dxfId="3" priority="2624">
      <formula>L507="OK"</formula>
    </cfRule>
  </conditionalFormatting>
  <conditionalFormatting sqref="N507">
    <cfRule type="expression" dxfId="0" priority="2625">
      <formula>LENB(N507)/2&gt;9</formula>
    </cfRule>
  </conditionalFormatting>
  <conditionalFormatting sqref="R507">
    <cfRule type="expression" dxfId="0" priority="2626">
      <formula>R507="超過"</formula>
    </cfRule>
  </conditionalFormatting>
  <conditionalFormatting sqref="R507">
    <cfRule type="expression" dxfId="0" priority="2627">
      <formula>R507="禁用語"</formula>
    </cfRule>
  </conditionalFormatting>
  <conditionalFormatting sqref="R507">
    <cfRule type="expression" dxfId="0" priority="2628">
      <formula>R507="記得加副檔名"</formula>
    </cfRule>
  </conditionalFormatting>
  <conditionalFormatting sqref="R507">
    <cfRule type="expression" dxfId="3" priority="2629">
      <formula>R507="OK"</formula>
    </cfRule>
  </conditionalFormatting>
  <conditionalFormatting sqref="D508">
    <cfRule type="expression" dxfId="0" priority="2630">
      <formula>LENB(D508)/2&gt;4</formula>
    </cfRule>
  </conditionalFormatting>
  <conditionalFormatting sqref="G508">
    <cfRule type="expression" dxfId="0" priority="2631">
      <formula>G508="超過"</formula>
    </cfRule>
  </conditionalFormatting>
  <conditionalFormatting sqref="G508">
    <cfRule type="expression" dxfId="0" priority="2632">
      <formula>G508="禁用語"</formula>
    </cfRule>
  </conditionalFormatting>
  <conditionalFormatting sqref="G508">
    <cfRule type="expression" dxfId="0" priority="2633">
      <formula>G508="記得加副檔名"</formula>
    </cfRule>
  </conditionalFormatting>
  <conditionalFormatting sqref="G508">
    <cfRule type="expression" dxfId="3" priority="2634">
      <formula>G508="OK"</formula>
    </cfRule>
  </conditionalFormatting>
  <conditionalFormatting sqref="I508">
    <cfRule type="expression" dxfId="0" priority="2635">
      <formula>LENB(I508)/2&gt;9</formula>
    </cfRule>
  </conditionalFormatting>
  <conditionalFormatting sqref="L508">
    <cfRule type="expression" dxfId="0" priority="2636">
      <formula>L508="超過"</formula>
    </cfRule>
  </conditionalFormatting>
  <conditionalFormatting sqref="L508">
    <cfRule type="expression" dxfId="0" priority="2637">
      <formula>L508="禁用語"</formula>
    </cfRule>
  </conditionalFormatting>
  <conditionalFormatting sqref="L508">
    <cfRule type="expression" dxfId="0" priority="2638">
      <formula>L508="記得加副檔名"</formula>
    </cfRule>
  </conditionalFormatting>
  <conditionalFormatting sqref="L508">
    <cfRule type="expression" dxfId="3" priority="2639">
      <formula>L508="OK"</formula>
    </cfRule>
  </conditionalFormatting>
  <conditionalFormatting sqref="N508">
    <cfRule type="expression" dxfId="0" priority="2640">
      <formula>LENB(N508)/2&gt;9</formula>
    </cfRule>
  </conditionalFormatting>
  <conditionalFormatting sqref="R508">
    <cfRule type="expression" dxfId="0" priority="2641">
      <formula>R508="超過"</formula>
    </cfRule>
  </conditionalFormatting>
  <conditionalFormatting sqref="R508">
    <cfRule type="expression" dxfId="0" priority="2642">
      <formula>R508="禁用語"</formula>
    </cfRule>
  </conditionalFormatting>
  <conditionalFormatting sqref="R508">
    <cfRule type="expression" dxfId="0" priority="2643">
      <formula>R508="記得加副檔名"</formula>
    </cfRule>
  </conditionalFormatting>
  <conditionalFormatting sqref="R508">
    <cfRule type="expression" dxfId="3" priority="2644">
      <formula>R508="OK"</formula>
    </cfRule>
  </conditionalFormatting>
  <conditionalFormatting sqref="D509">
    <cfRule type="expression" dxfId="0" priority="2645">
      <formula>LENB(D509)/2&gt;4</formula>
    </cfRule>
  </conditionalFormatting>
  <conditionalFormatting sqref="G509">
    <cfRule type="expression" dxfId="0" priority="2646">
      <formula>G509="超過"</formula>
    </cfRule>
  </conditionalFormatting>
  <conditionalFormatting sqref="G509">
    <cfRule type="expression" dxfId="0" priority="2647">
      <formula>G509="禁用語"</formula>
    </cfRule>
  </conditionalFormatting>
  <conditionalFormatting sqref="G509">
    <cfRule type="expression" dxfId="0" priority="2648">
      <formula>G509="記得加副檔名"</formula>
    </cfRule>
  </conditionalFormatting>
  <conditionalFormatting sqref="G509">
    <cfRule type="expression" dxfId="3" priority="2649">
      <formula>G509="OK"</formula>
    </cfRule>
  </conditionalFormatting>
  <conditionalFormatting sqref="I509">
    <cfRule type="expression" dxfId="0" priority="2650">
      <formula>LENB(I509)/2&gt;9</formula>
    </cfRule>
  </conditionalFormatting>
  <conditionalFormatting sqref="L509">
    <cfRule type="expression" dxfId="0" priority="2651">
      <formula>L509="超過"</formula>
    </cfRule>
  </conditionalFormatting>
  <conditionalFormatting sqref="L509">
    <cfRule type="expression" dxfId="0" priority="2652">
      <formula>L509="禁用語"</formula>
    </cfRule>
  </conditionalFormatting>
  <conditionalFormatting sqref="L509">
    <cfRule type="expression" dxfId="0" priority="2653">
      <formula>L509="記得加副檔名"</formula>
    </cfRule>
  </conditionalFormatting>
  <conditionalFormatting sqref="L509">
    <cfRule type="expression" dxfId="3" priority="2654">
      <formula>L509="OK"</formula>
    </cfRule>
  </conditionalFormatting>
  <conditionalFormatting sqref="N509">
    <cfRule type="expression" dxfId="0" priority="2655">
      <formula>LENB(N509)/2&gt;9</formula>
    </cfRule>
  </conditionalFormatting>
  <conditionalFormatting sqref="R509">
    <cfRule type="expression" dxfId="0" priority="2656">
      <formula>R509="超過"</formula>
    </cfRule>
  </conditionalFormatting>
  <conditionalFormatting sqref="R509">
    <cfRule type="expression" dxfId="0" priority="2657">
      <formula>R509="禁用語"</formula>
    </cfRule>
  </conditionalFormatting>
  <conditionalFormatting sqref="R509">
    <cfRule type="expression" dxfId="0" priority="2658">
      <formula>R509="記得加副檔名"</formula>
    </cfRule>
  </conditionalFormatting>
  <conditionalFormatting sqref="R509">
    <cfRule type="expression" dxfId="3" priority="2659">
      <formula>R509="OK"</formula>
    </cfRule>
  </conditionalFormatting>
  <conditionalFormatting sqref="D510">
    <cfRule type="expression" dxfId="0" priority="2660">
      <formula>LENB(D510)/2&gt;4</formula>
    </cfRule>
  </conditionalFormatting>
  <conditionalFormatting sqref="G510">
    <cfRule type="expression" dxfId="0" priority="2661">
      <formula>G510="超過"</formula>
    </cfRule>
  </conditionalFormatting>
  <conditionalFormatting sqref="G510">
    <cfRule type="expression" dxfId="0" priority="2662">
      <formula>G510="禁用語"</formula>
    </cfRule>
  </conditionalFormatting>
  <conditionalFormatting sqref="G510">
    <cfRule type="expression" dxfId="0" priority="2663">
      <formula>G510="記得加副檔名"</formula>
    </cfRule>
  </conditionalFormatting>
  <conditionalFormatting sqref="G510">
    <cfRule type="expression" dxfId="3" priority="2664">
      <formula>G510="OK"</formula>
    </cfRule>
  </conditionalFormatting>
  <conditionalFormatting sqref="I510">
    <cfRule type="expression" dxfId="0" priority="2665">
      <formula>LENB(I510)/2&gt;9</formula>
    </cfRule>
  </conditionalFormatting>
  <conditionalFormatting sqref="L510">
    <cfRule type="expression" dxfId="0" priority="2666">
      <formula>L510="超過"</formula>
    </cfRule>
  </conditionalFormatting>
  <conditionalFormatting sqref="L510">
    <cfRule type="expression" dxfId="0" priority="2667">
      <formula>L510="禁用語"</formula>
    </cfRule>
  </conditionalFormatting>
  <conditionalFormatting sqref="L510">
    <cfRule type="expression" dxfId="0" priority="2668">
      <formula>L510="記得加副檔名"</formula>
    </cfRule>
  </conditionalFormatting>
  <conditionalFormatting sqref="L510">
    <cfRule type="expression" dxfId="3" priority="2669">
      <formula>L510="OK"</formula>
    </cfRule>
  </conditionalFormatting>
  <conditionalFormatting sqref="N510">
    <cfRule type="expression" dxfId="0" priority="2670">
      <formula>LENB(N510)/2&gt;9</formula>
    </cfRule>
  </conditionalFormatting>
  <conditionalFormatting sqref="R510">
    <cfRule type="expression" dxfId="0" priority="2671">
      <formula>R510="超過"</formula>
    </cfRule>
  </conditionalFormatting>
  <conditionalFormatting sqref="R510">
    <cfRule type="expression" dxfId="0" priority="2672">
      <formula>R510="禁用語"</formula>
    </cfRule>
  </conditionalFormatting>
  <conditionalFormatting sqref="R510">
    <cfRule type="expression" dxfId="0" priority="2673">
      <formula>R510="記得加副檔名"</formula>
    </cfRule>
  </conditionalFormatting>
  <conditionalFormatting sqref="R510">
    <cfRule type="expression" dxfId="3" priority="2674">
      <formula>R510="OK"</formula>
    </cfRule>
  </conditionalFormatting>
  <conditionalFormatting sqref="D514">
    <cfRule type="expression" dxfId="0" priority="2675">
      <formula>LENB(D514)/2&gt;4</formula>
    </cfRule>
  </conditionalFormatting>
  <conditionalFormatting sqref="G514">
    <cfRule type="expression" dxfId="0" priority="2676">
      <formula>G514="超過"</formula>
    </cfRule>
  </conditionalFormatting>
  <conditionalFormatting sqref="G514">
    <cfRule type="expression" dxfId="0" priority="2677">
      <formula>G514="禁用語"</formula>
    </cfRule>
  </conditionalFormatting>
  <conditionalFormatting sqref="G514">
    <cfRule type="expression" dxfId="0" priority="2678">
      <formula>G514="記得加副檔名"</formula>
    </cfRule>
  </conditionalFormatting>
  <conditionalFormatting sqref="G514">
    <cfRule type="expression" dxfId="3" priority="2679">
      <formula>G514="OK"</formula>
    </cfRule>
  </conditionalFormatting>
  <conditionalFormatting sqref="I514">
    <cfRule type="expression" dxfId="0" priority="2680">
      <formula>LENB(I514)/2&gt;9</formula>
    </cfRule>
  </conditionalFormatting>
  <conditionalFormatting sqref="L514">
    <cfRule type="expression" dxfId="0" priority="2681">
      <formula>L514="超過"</formula>
    </cfRule>
  </conditionalFormatting>
  <conditionalFormatting sqref="L514">
    <cfRule type="expression" dxfId="0" priority="2682">
      <formula>L514="禁用語"</formula>
    </cfRule>
  </conditionalFormatting>
  <conditionalFormatting sqref="L514">
    <cfRule type="expression" dxfId="0" priority="2683">
      <formula>L514="記得加副檔名"</formula>
    </cfRule>
  </conditionalFormatting>
  <conditionalFormatting sqref="L514">
    <cfRule type="expression" dxfId="3" priority="2684">
      <formula>L514="OK"</formula>
    </cfRule>
  </conditionalFormatting>
  <conditionalFormatting sqref="N514">
    <cfRule type="expression" dxfId="0" priority="2685">
      <formula>LENB(N514)/2&gt;9</formula>
    </cfRule>
  </conditionalFormatting>
  <conditionalFormatting sqref="R514">
    <cfRule type="expression" dxfId="0" priority="2686">
      <formula>R514="超過"</formula>
    </cfRule>
  </conditionalFormatting>
  <conditionalFormatting sqref="R514">
    <cfRule type="expression" dxfId="0" priority="2687">
      <formula>R514="禁用語"</formula>
    </cfRule>
  </conditionalFormatting>
  <conditionalFormatting sqref="R514">
    <cfRule type="expression" dxfId="0" priority="2688">
      <formula>R514="記得加副檔名"</formula>
    </cfRule>
  </conditionalFormatting>
  <conditionalFormatting sqref="R514">
    <cfRule type="expression" dxfId="3" priority="2689">
      <formula>R514="OK"</formula>
    </cfRule>
  </conditionalFormatting>
  <conditionalFormatting sqref="D515">
    <cfRule type="expression" dxfId="0" priority="2690">
      <formula>LENB(D515)/2&gt;4</formula>
    </cfRule>
  </conditionalFormatting>
  <conditionalFormatting sqref="G515">
    <cfRule type="expression" dxfId="0" priority="2691">
      <formula>G515="超過"</formula>
    </cfRule>
  </conditionalFormatting>
  <conditionalFormatting sqref="G515">
    <cfRule type="expression" dxfId="0" priority="2692">
      <formula>G515="禁用語"</formula>
    </cfRule>
  </conditionalFormatting>
  <conditionalFormatting sqref="G515">
    <cfRule type="expression" dxfId="0" priority="2693">
      <formula>G515="記得加副檔名"</formula>
    </cfRule>
  </conditionalFormatting>
  <conditionalFormatting sqref="G515">
    <cfRule type="expression" dxfId="3" priority="2694">
      <formula>G515="OK"</formula>
    </cfRule>
  </conditionalFormatting>
  <conditionalFormatting sqref="I515">
    <cfRule type="expression" dxfId="0" priority="2695">
      <formula>LENB(I515)/2&gt;9</formula>
    </cfRule>
  </conditionalFormatting>
  <conditionalFormatting sqref="L515">
    <cfRule type="expression" dxfId="0" priority="2696">
      <formula>L515="超過"</formula>
    </cfRule>
  </conditionalFormatting>
  <conditionalFormatting sqref="L515">
    <cfRule type="expression" dxfId="0" priority="2697">
      <formula>L515="禁用語"</formula>
    </cfRule>
  </conditionalFormatting>
  <conditionalFormatting sqref="L515">
    <cfRule type="expression" dxfId="0" priority="2698">
      <formula>L515="記得加副檔名"</formula>
    </cfRule>
  </conditionalFormatting>
  <conditionalFormatting sqref="L515">
    <cfRule type="expression" dxfId="3" priority="2699">
      <formula>L515="OK"</formula>
    </cfRule>
  </conditionalFormatting>
  <conditionalFormatting sqref="N515">
    <cfRule type="expression" dxfId="0" priority="2700">
      <formula>LENB(N515)/2&gt;9</formula>
    </cfRule>
  </conditionalFormatting>
  <conditionalFormatting sqref="R515">
    <cfRule type="expression" dxfId="0" priority="2701">
      <formula>R515="超過"</formula>
    </cfRule>
  </conditionalFormatting>
  <conditionalFormatting sqref="R515">
    <cfRule type="expression" dxfId="0" priority="2702">
      <formula>R515="禁用語"</formula>
    </cfRule>
  </conditionalFormatting>
  <conditionalFormatting sqref="R515">
    <cfRule type="expression" dxfId="0" priority="2703">
      <formula>R515="記得加副檔名"</formula>
    </cfRule>
  </conditionalFormatting>
  <conditionalFormatting sqref="R515">
    <cfRule type="expression" dxfId="3" priority="2704">
      <formula>R515="OK"</formula>
    </cfRule>
  </conditionalFormatting>
  <conditionalFormatting sqref="D516">
    <cfRule type="expression" dxfId="0" priority="2705">
      <formula>LENB(D516)/2&gt;4</formula>
    </cfRule>
  </conditionalFormatting>
  <conditionalFormatting sqref="G516">
    <cfRule type="expression" dxfId="0" priority="2706">
      <formula>G516="超過"</formula>
    </cfRule>
  </conditionalFormatting>
  <conditionalFormatting sqref="G516">
    <cfRule type="expression" dxfId="0" priority="2707">
      <formula>G516="禁用語"</formula>
    </cfRule>
  </conditionalFormatting>
  <conditionalFormatting sqref="G516">
    <cfRule type="expression" dxfId="0" priority="2708">
      <formula>G516="記得加副檔名"</formula>
    </cfRule>
  </conditionalFormatting>
  <conditionalFormatting sqref="G516">
    <cfRule type="expression" dxfId="3" priority="2709">
      <formula>G516="OK"</formula>
    </cfRule>
  </conditionalFormatting>
  <conditionalFormatting sqref="I516">
    <cfRule type="expression" dxfId="0" priority="2710">
      <formula>LENB(I516)/2&gt;9</formula>
    </cfRule>
  </conditionalFormatting>
  <conditionalFormatting sqref="L516">
    <cfRule type="expression" dxfId="0" priority="2711">
      <formula>L516="超過"</formula>
    </cfRule>
  </conditionalFormatting>
  <conditionalFormatting sqref="L516">
    <cfRule type="expression" dxfId="0" priority="2712">
      <formula>L516="禁用語"</formula>
    </cfRule>
  </conditionalFormatting>
  <conditionalFormatting sqref="L516">
    <cfRule type="expression" dxfId="0" priority="2713">
      <formula>L516="記得加副檔名"</formula>
    </cfRule>
  </conditionalFormatting>
  <conditionalFormatting sqref="L516">
    <cfRule type="expression" dxfId="3" priority="2714">
      <formula>L516="OK"</formula>
    </cfRule>
  </conditionalFormatting>
  <conditionalFormatting sqref="N516">
    <cfRule type="expression" dxfId="0" priority="2715">
      <formula>LENB(N516)/2&gt;9</formula>
    </cfRule>
  </conditionalFormatting>
  <conditionalFormatting sqref="R516">
    <cfRule type="expression" dxfId="0" priority="2716">
      <formula>R516="超過"</formula>
    </cfRule>
  </conditionalFormatting>
  <conditionalFormatting sqref="R516">
    <cfRule type="expression" dxfId="0" priority="2717">
      <formula>R516="禁用語"</formula>
    </cfRule>
  </conditionalFormatting>
  <conditionalFormatting sqref="R516">
    <cfRule type="expression" dxfId="0" priority="2718">
      <formula>R516="記得加副檔名"</formula>
    </cfRule>
  </conditionalFormatting>
  <conditionalFormatting sqref="R516">
    <cfRule type="expression" dxfId="3" priority="2719">
      <formula>R516="OK"</formula>
    </cfRule>
  </conditionalFormatting>
  <conditionalFormatting sqref="D517">
    <cfRule type="expression" dxfId="0" priority="2720">
      <formula>LENB(D517)/2&gt;4</formula>
    </cfRule>
  </conditionalFormatting>
  <conditionalFormatting sqref="G517">
    <cfRule type="expression" dxfId="0" priority="2721">
      <formula>G517="超過"</formula>
    </cfRule>
  </conditionalFormatting>
  <conditionalFormatting sqref="G517">
    <cfRule type="expression" dxfId="0" priority="2722">
      <formula>G517="禁用語"</formula>
    </cfRule>
  </conditionalFormatting>
  <conditionalFormatting sqref="G517">
    <cfRule type="expression" dxfId="0" priority="2723">
      <formula>G517="記得加副檔名"</formula>
    </cfRule>
  </conditionalFormatting>
  <conditionalFormatting sqref="G517">
    <cfRule type="expression" dxfId="3" priority="2724">
      <formula>G517="OK"</formula>
    </cfRule>
  </conditionalFormatting>
  <conditionalFormatting sqref="I517">
    <cfRule type="expression" dxfId="0" priority="2725">
      <formula>LENB(I517)/2&gt;9</formula>
    </cfRule>
  </conditionalFormatting>
  <conditionalFormatting sqref="L517">
    <cfRule type="expression" dxfId="0" priority="2726">
      <formula>L517="超過"</formula>
    </cfRule>
  </conditionalFormatting>
  <conditionalFormatting sqref="L517">
    <cfRule type="expression" dxfId="0" priority="2727">
      <formula>L517="禁用語"</formula>
    </cfRule>
  </conditionalFormatting>
  <conditionalFormatting sqref="L517">
    <cfRule type="expression" dxfId="0" priority="2728">
      <formula>L517="記得加副檔名"</formula>
    </cfRule>
  </conditionalFormatting>
  <conditionalFormatting sqref="L517">
    <cfRule type="expression" dxfId="3" priority="2729">
      <formula>L517="OK"</formula>
    </cfRule>
  </conditionalFormatting>
  <conditionalFormatting sqref="N517">
    <cfRule type="expression" dxfId="0" priority="2730">
      <formula>LENB(N517)/2&gt;9</formula>
    </cfRule>
  </conditionalFormatting>
  <conditionalFormatting sqref="R517">
    <cfRule type="expression" dxfId="0" priority="2731">
      <formula>R517="超過"</formula>
    </cfRule>
  </conditionalFormatting>
  <conditionalFormatting sqref="R517">
    <cfRule type="expression" dxfId="0" priority="2732">
      <formula>R517="禁用語"</formula>
    </cfRule>
  </conditionalFormatting>
  <conditionalFormatting sqref="R517">
    <cfRule type="expression" dxfId="0" priority="2733">
      <formula>R517="記得加副檔名"</formula>
    </cfRule>
  </conditionalFormatting>
  <conditionalFormatting sqref="R517">
    <cfRule type="expression" dxfId="3" priority="2734">
      <formula>R517="OK"</formula>
    </cfRule>
  </conditionalFormatting>
  <conditionalFormatting sqref="D518">
    <cfRule type="expression" dxfId="0" priority="2735">
      <formula>LENB(D518)/2&gt;4</formula>
    </cfRule>
  </conditionalFormatting>
  <conditionalFormatting sqref="G518">
    <cfRule type="expression" dxfId="0" priority="2736">
      <formula>G518="超過"</formula>
    </cfRule>
  </conditionalFormatting>
  <conditionalFormatting sqref="G518">
    <cfRule type="expression" dxfId="0" priority="2737">
      <formula>G518="禁用語"</formula>
    </cfRule>
  </conditionalFormatting>
  <conditionalFormatting sqref="G518">
    <cfRule type="expression" dxfId="0" priority="2738">
      <formula>G518="記得加副檔名"</formula>
    </cfRule>
  </conditionalFormatting>
  <conditionalFormatting sqref="G518">
    <cfRule type="expression" dxfId="3" priority="2739">
      <formula>G518="OK"</formula>
    </cfRule>
  </conditionalFormatting>
  <conditionalFormatting sqref="I518">
    <cfRule type="expression" dxfId="0" priority="2740">
      <formula>LENB(I518)/2&gt;9</formula>
    </cfRule>
  </conditionalFormatting>
  <conditionalFormatting sqref="L518">
    <cfRule type="expression" dxfId="0" priority="2741">
      <formula>L518="超過"</formula>
    </cfRule>
  </conditionalFormatting>
  <conditionalFormatting sqref="L518">
    <cfRule type="expression" dxfId="0" priority="2742">
      <formula>L518="禁用語"</formula>
    </cfRule>
  </conditionalFormatting>
  <conditionalFormatting sqref="L518">
    <cfRule type="expression" dxfId="0" priority="2743">
      <formula>L518="記得加副檔名"</formula>
    </cfRule>
  </conditionalFormatting>
  <conditionalFormatting sqref="L518">
    <cfRule type="expression" dxfId="3" priority="2744">
      <formula>L518="OK"</formula>
    </cfRule>
  </conditionalFormatting>
  <conditionalFormatting sqref="N518">
    <cfRule type="expression" dxfId="0" priority="2745">
      <formula>LENB(N518)/2&gt;9</formula>
    </cfRule>
  </conditionalFormatting>
  <conditionalFormatting sqref="R518">
    <cfRule type="expression" dxfId="0" priority="2746">
      <formula>R518="超過"</formula>
    </cfRule>
  </conditionalFormatting>
  <conditionalFormatting sqref="R518">
    <cfRule type="expression" dxfId="0" priority="2747">
      <formula>R518="禁用語"</formula>
    </cfRule>
  </conditionalFormatting>
  <conditionalFormatting sqref="R518">
    <cfRule type="expression" dxfId="0" priority="2748">
      <formula>R518="記得加副檔名"</formula>
    </cfRule>
  </conditionalFormatting>
  <conditionalFormatting sqref="R518">
    <cfRule type="expression" dxfId="3" priority="2749">
      <formula>R518="OK"</formula>
    </cfRule>
  </conditionalFormatting>
  <conditionalFormatting sqref="D523 I523 N523">
    <cfRule type="expression" dxfId="0" priority="2750">
      <formula>LENB(D523)/2&gt;6</formula>
    </cfRule>
  </conditionalFormatting>
  <conditionalFormatting sqref="D538">
    <cfRule type="expression" dxfId="0" priority="2751">
      <formula>LENB(D538)/2&gt;4</formula>
    </cfRule>
  </conditionalFormatting>
  <conditionalFormatting sqref="G538">
    <cfRule type="expression" dxfId="0" priority="2752">
      <formula>G538="超過"</formula>
    </cfRule>
  </conditionalFormatting>
  <conditionalFormatting sqref="G538">
    <cfRule type="expression" dxfId="0" priority="2753">
      <formula>G538="禁用語"</formula>
    </cfRule>
  </conditionalFormatting>
  <conditionalFormatting sqref="G538">
    <cfRule type="expression" dxfId="0" priority="2754">
      <formula>G538="記得加副檔名"</formula>
    </cfRule>
  </conditionalFormatting>
  <conditionalFormatting sqref="G538">
    <cfRule type="expression" dxfId="3" priority="2755">
      <formula>G538="OK"</formula>
    </cfRule>
  </conditionalFormatting>
  <conditionalFormatting sqref="I538">
    <cfRule type="expression" dxfId="0" priority="2756">
      <formula>LENB(I538)/2&gt;6</formula>
    </cfRule>
  </conditionalFormatting>
  <conditionalFormatting sqref="L538">
    <cfRule type="expression" dxfId="0" priority="2757">
      <formula>L538="超過"</formula>
    </cfRule>
  </conditionalFormatting>
  <conditionalFormatting sqref="L538">
    <cfRule type="expression" dxfId="0" priority="2758">
      <formula>L538="禁用語"</formula>
    </cfRule>
  </conditionalFormatting>
  <conditionalFormatting sqref="L538">
    <cfRule type="expression" dxfId="0" priority="2759">
      <formula>L538="記得加副檔名"</formula>
    </cfRule>
  </conditionalFormatting>
  <conditionalFormatting sqref="L538">
    <cfRule type="expression" dxfId="3" priority="2760">
      <formula>L538="OK"</formula>
    </cfRule>
  </conditionalFormatting>
  <conditionalFormatting sqref="N538">
    <cfRule type="expression" dxfId="0" priority="2761">
      <formula>LENB(N538)/2&gt;6</formula>
    </cfRule>
  </conditionalFormatting>
  <conditionalFormatting sqref="R538">
    <cfRule type="expression" dxfId="0" priority="2762">
      <formula>R538="超過"</formula>
    </cfRule>
  </conditionalFormatting>
  <conditionalFormatting sqref="R538">
    <cfRule type="expression" dxfId="0" priority="2763">
      <formula>R538="禁用語"</formula>
    </cfRule>
  </conditionalFormatting>
  <conditionalFormatting sqref="R538">
    <cfRule type="expression" dxfId="0" priority="2764">
      <formula>R538="記得加副檔名"</formula>
    </cfRule>
  </conditionalFormatting>
  <conditionalFormatting sqref="R538">
    <cfRule type="expression" dxfId="3" priority="2765">
      <formula>R538="OK"</formula>
    </cfRule>
  </conditionalFormatting>
  <conditionalFormatting sqref="D539">
    <cfRule type="expression" dxfId="0" priority="2766">
      <formula>LENB(D539)/2&gt;4</formula>
    </cfRule>
  </conditionalFormatting>
  <conditionalFormatting sqref="G539">
    <cfRule type="expression" dxfId="0" priority="2767">
      <formula>G539="超過"</formula>
    </cfRule>
  </conditionalFormatting>
  <conditionalFormatting sqref="G539">
    <cfRule type="expression" dxfId="0" priority="2768">
      <formula>G539="禁用語"</formula>
    </cfRule>
  </conditionalFormatting>
  <conditionalFormatting sqref="G539">
    <cfRule type="expression" dxfId="0" priority="2769">
      <formula>G539="記得加副檔名"</formula>
    </cfRule>
  </conditionalFormatting>
  <conditionalFormatting sqref="G539">
    <cfRule type="expression" dxfId="3" priority="2770">
      <formula>G539="OK"</formula>
    </cfRule>
  </conditionalFormatting>
  <conditionalFormatting sqref="I539">
    <cfRule type="expression" dxfId="0" priority="2771">
      <formula>LENB(I539)/2&gt;6</formula>
    </cfRule>
  </conditionalFormatting>
  <conditionalFormatting sqref="L539">
    <cfRule type="expression" dxfId="0" priority="2772">
      <formula>L539="超過"</formula>
    </cfRule>
  </conditionalFormatting>
  <conditionalFormatting sqref="L539">
    <cfRule type="expression" dxfId="0" priority="2773">
      <formula>L539="禁用語"</formula>
    </cfRule>
  </conditionalFormatting>
  <conditionalFormatting sqref="L539">
    <cfRule type="expression" dxfId="0" priority="2774">
      <formula>L539="記得加副檔名"</formula>
    </cfRule>
  </conditionalFormatting>
  <conditionalFormatting sqref="L539">
    <cfRule type="expression" dxfId="3" priority="2775">
      <formula>L539="OK"</formula>
    </cfRule>
  </conditionalFormatting>
  <conditionalFormatting sqref="N539">
    <cfRule type="expression" dxfId="0" priority="2776">
      <formula>LENB(N539)/2&gt;6</formula>
    </cfRule>
  </conditionalFormatting>
  <conditionalFormatting sqref="R539">
    <cfRule type="expression" dxfId="0" priority="2777">
      <formula>R539="超過"</formula>
    </cfRule>
  </conditionalFormatting>
  <conditionalFormatting sqref="R539">
    <cfRule type="expression" dxfId="0" priority="2778">
      <formula>R539="禁用語"</formula>
    </cfRule>
  </conditionalFormatting>
  <conditionalFormatting sqref="R539">
    <cfRule type="expression" dxfId="0" priority="2779">
      <formula>R539="記得加副檔名"</formula>
    </cfRule>
  </conditionalFormatting>
  <conditionalFormatting sqref="R539">
    <cfRule type="expression" dxfId="3" priority="2780">
      <formula>R539="OK"</formula>
    </cfRule>
  </conditionalFormatting>
  <conditionalFormatting sqref="D540">
    <cfRule type="expression" dxfId="0" priority="2781">
      <formula>LENB(D540)/2&gt;4</formula>
    </cfRule>
  </conditionalFormatting>
  <conditionalFormatting sqref="G540">
    <cfRule type="expression" dxfId="0" priority="2782">
      <formula>G540="超過"</formula>
    </cfRule>
  </conditionalFormatting>
  <conditionalFormatting sqref="G540">
    <cfRule type="expression" dxfId="0" priority="2783">
      <formula>G540="禁用語"</formula>
    </cfRule>
  </conditionalFormatting>
  <conditionalFormatting sqref="G540">
    <cfRule type="expression" dxfId="0" priority="2784">
      <formula>G540="記得加副檔名"</formula>
    </cfRule>
  </conditionalFormatting>
  <conditionalFormatting sqref="G540">
    <cfRule type="expression" dxfId="3" priority="2785">
      <formula>G540="OK"</formula>
    </cfRule>
  </conditionalFormatting>
  <conditionalFormatting sqref="I540">
    <cfRule type="expression" dxfId="0" priority="2786">
      <formula>LENB(I540)/2&gt;6</formula>
    </cfRule>
  </conditionalFormatting>
  <conditionalFormatting sqref="L540">
    <cfRule type="expression" dxfId="0" priority="2787">
      <formula>L540="超過"</formula>
    </cfRule>
  </conditionalFormatting>
  <conditionalFormatting sqref="L540">
    <cfRule type="expression" dxfId="0" priority="2788">
      <formula>L540="禁用語"</formula>
    </cfRule>
  </conditionalFormatting>
  <conditionalFormatting sqref="L540">
    <cfRule type="expression" dxfId="0" priority="2789">
      <formula>L540="記得加副檔名"</formula>
    </cfRule>
  </conditionalFormatting>
  <conditionalFormatting sqref="L540">
    <cfRule type="expression" dxfId="3" priority="2790">
      <formula>L540="OK"</formula>
    </cfRule>
  </conditionalFormatting>
  <conditionalFormatting sqref="N540">
    <cfRule type="expression" dxfId="0" priority="2791">
      <formula>LENB(N540)/2&gt;6</formula>
    </cfRule>
  </conditionalFormatting>
  <conditionalFormatting sqref="R540">
    <cfRule type="expression" dxfId="0" priority="2792">
      <formula>R540="超過"</formula>
    </cfRule>
  </conditionalFormatting>
  <conditionalFormatting sqref="R540">
    <cfRule type="expression" dxfId="0" priority="2793">
      <formula>R540="禁用語"</formula>
    </cfRule>
  </conditionalFormatting>
  <conditionalFormatting sqref="R540">
    <cfRule type="expression" dxfId="0" priority="2794">
      <formula>R540="記得加副檔名"</formula>
    </cfRule>
  </conditionalFormatting>
  <conditionalFormatting sqref="R540">
    <cfRule type="expression" dxfId="3" priority="2795">
      <formula>R540="OK"</formula>
    </cfRule>
  </conditionalFormatting>
  <conditionalFormatting sqref="D541">
    <cfRule type="expression" dxfId="0" priority="2796">
      <formula>LENB(D541)/2&gt;4</formula>
    </cfRule>
  </conditionalFormatting>
  <conditionalFormatting sqref="G541">
    <cfRule type="expression" dxfId="0" priority="2797">
      <formula>G541="超過"</formula>
    </cfRule>
  </conditionalFormatting>
  <conditionalFormatting sqref="G541">
    <cfRule type="expression" dxfId="0" priority="2798">
      <formula>G541="禁用語"</formula>
    </cfRule>
  </conditionalFormatting>
  <conditionalFormatting sqref="G541">
    <cfRule type="expression" dxfId="0" priority="2799">
      <formula>G541="記得加副檔名"</formula>
    </cfRule>
  </conditionalFormatting>
  <conditionalFormatting sqref="G541">
    <cfRule type="expression" dxfId="3" priority="2800">
      <formula>G541="OK"</formula>
    </cfRule>
  </conditionalFormatting>
  <conditionalFormatting sqref="I541">
    <cfRule type="expression" dxfId="0" priority="2801">
      <formula>LENB(I541)/2&gt;6</formula>
    </cfRule>
  </conditionalFormatting>
  <conditionalFormatting sqref="L541">
    <cfRule type="expression" dxfId="0" priority="2802">
      <formula>L541="超過"</formula>
    </cfRule>
  </conditionalFormatting>
  <conditionalFormatting sqref="L541">
    <cfRule type="expression" dxfId="0" priority="2803">
      <formula>L541="禁用語"</formula>
    </cfRule>
  </conditionalFormatting>
  <conditionalFormatting sqref="L541">
    <cfRule type="expression" dxfId="0" priority="2804">
      <formula>L541="記得加副檔名"</formula>
    </cfRule>
  </conditionalFormatting>
  <conditionalFormatting sqref="L541">
    <cfRule type="expression" dxfId="3" priority="2805">
      <formula>L541="OK"</formula>
    </cfRule>
  </conditionalFormatting>
  <conditionalFormatting sqref="N541">
    <cfRule type="expression" dxfId="0" priority="2806">
      <formula>LENB(N541)/2&gt;6</formula>
    </cfRule>
  </conditionalFormatting>
  <conditionalFormatting sqref="R541">
    <cfRule type="expression" dxfId="0" priority="2807">
      <formula>R541="超過"</formula>
    </cfRule>
  </conditionalFormatting>
  <conditionalFormatting sqref="R541">
    <cfRule type="expression" dxfId="0" priority="2808">
      <formula>R541="禁用語"</formula>
    </cfRule>
  </conditionalFormatting>
  <conditionalFormatting sqref="R541">
    <cfRule type="expression" dxfId="0" priority="2809">
      <formula>R541="記得加副檔名"</formula>
    </cfRule>
  </conditionalFormatting>
  <conditionalFormatting sqref="R541">
    <cfRule type="expression" dxfId="3" priority="2810">
      <formula>R541="OK"</formula>
    </cfRule>
  </conditionalFormatting>
  <conditionalFormatting sqref="D542">
    <cfRule type="expression" dxfId="0" priority="2811">
      <formula>LENB(D542)/2&gt;4</formula>
    </cfRule>
  </conditionalFormatting>
  <conditionalFormatting sqref="G542">
    <cfRule type="expression" dxfId="0" priority="2812">
      <formula>G542="超過"</formula>
    </cfRule>
  </conditionalFormatting>
  <conditionalFormatting sqref="G542">
    <cfRule type="expression" dxfId="0" priority="2813">
      <formula>G542="禁用語"</formula>
    </cfRule>
  </conditionalFormatting>
  <conditionalFormatting sqref="G542">
    <cfRule type="expression" dxfId="0" priority="2814">
      <formula>G542="記得加副檔名"</formula>
    </cfRule>
  </conditionalFormatting>
  <conditionalFormatting sqref="G542">
    <cfRule type="expression" dxfId="3" priority="2815">
      <formula>G542="OK"</formula>
    </cfRule>
  </conditionalFormatting>
  <conditionalFormatting sqref="I542">
    <cfRule type="expression" dxfId="0" priority="2816">
      <formula>LENB(I542)/2&gt;6</formula>
    </cfRule>
  </conditionalFormatting>
  <conditionalFormatting sqref="L542">
    <cfRule type="expression" dxfId="0" priority="2817">
      <formula>L542="超過"</formula>
    </cfRule>
  </conditionalFormatting>
  <conditionalFormatting sqref="L542">
    <cfRule type="expression" dxfId="0" priority="2818">
      <formula>L542="禁用語"</formula>
    </cfRule>
  </conditionalFormatting>
  <conditionalFormatting sqref="L542">
    <cfRule type="expression" dxfId="0" priority="2819">
      <formula>L542="記得加副檔名"</formula>
    </cfRule>
  </conditionalFormatting>
  <conditionalFormatting sqref="L542">
    <cfRule type="expression" dxfId="3" priority="2820">
      <formula>L542="OK"</formula>
    </cfRule>
  </conditionalFormatting>
  <conditionalFormatting sqref="N542">
    <cfRule type="expression" dxfId="0" priority="2821">
      <formula>LENB(N542)/2&gt;6</formula>
    </cfRule>
  </conditionalFormatting>
  <conditionalFormatting sqref="R542">
    <cfRule type="expression" dxfId="0" priority="2822">
      <formula>R542="超過"</formula>
    </cfRule>
  </conditionalFormatting>
  <conditionalFormatting sqref="R542">
    <cfRule type="expression" dxfId="0" priority="2823">
      <formula>R542="禁用語"</formula>
    </cfRule>
  </conditionalFormatting>
  <conditionalFormatting sqref="R542">
    <cfRule type="expression" dxfId="0" priority="2824">
      <formula>R542="記得加副檔名"</formula>
    </cfRule>
  </conditionalFormatting>
  <conditionalFormatting sqref="R542">
    <cfRule type="expression" dxfId="3" priority="2825">
      <formula>R542="OK"</formula>
    </cfRule>
  </conditionalFormatting>
  <conditionalFormatting sqref="D546 D554 I554 N554:N558">
    <cfRule type="expression" dxfId="0" priority="2826">
      <formula>LENB(D546)/2&gt;4</formula>
    </cfRule>
  </conditionalFormatting>
  <conditionalFormatting sqref="G546">
    <cfRule type="expression" dxfId="0" priority="2827">
      <formula>G546="超過"</formula>
    </cfRule>
  </conditionalFormatting>
  <conditionalFormatting sqref="G546">
    <cfRule type="expression" dxfId="0" priority="2828">
      <formula>G546="禁用語"</formula>
    </cfRule>
  </conditionalFormatting>
  <conditionalFormatting sqref="G546">
    <cfRule type="expression" dxfId="0" priority="2829">
      <formula>G546="記得加副檔名"</formula>
    </cfRule>
  </conditionalFormatting>
  <conditionalFormatting sqref="G546">
    <cfRule type="expression" dxfId="3" priority="2830">
      <formula>G546="OK"</formula>
    </cfRule>
  </conditionalFormatting>
  <conditionalFormatting sqref="I546">
    <cfRule type="expression" dxfId="0" priority="2831">
      <formula>LENB(I546)/2&gt;6</formula>
    </cfRule>
  </conditionalFormatting>
  <conditionalFormatting sqref="L546">
    <cfRule type="expression" dxfId="0" priority="2832">
      <formula>L546="超過"</formula>
    </cfRule>
  </conditionalFormatting>
  <conditionalFormatting sqref="L546">
    <cfRule type="expression" dxfId="0" priority="2833">
      <formula>L546="禁用語"</formula>
    </cfRule>
  </conditionalFormatting>
  <conditionalFormatting sqref="L546">
    <cfRule type="expression" dxfId="0" priority="2834">
      <formula>L546="記得加副檔名"</formula>
    </cfRule>
  </conditionalFormatting>
  <conditionalFormatting sqref="L546">
    <cfRule type="expression" dxfId="3" priority="2835">
      <formula>L546="OK"</formula>
    </cfRule>
  </conditionalFormatting>
  <conditionalFormatting sqref="N546">
    <cfRule type="expression" dxfId="0" priority="2836">
      <formula>LENB(N546)/2&gt;6</formula>
    </cfRule>
  </conditionalFormatting>
  <conditionalFormatting sqref="R546">
    <cfRule type="expression" dxfId="0" priority="2837">
      <formula>R546="超過"</formula>
    </cfRule>
  </conditionalFormatting>
  <conditionalFormatting sqref="R546">
    <cfRule type="expression" dxfId="0" priority="2838">
      <formula>R546="禁用語"</formula>
    </cfRule>
  </conditionalFormatting>
  <conditionalFormatting sqref="R546">
    <cfRule type="expression" dxfId="0" priority="2839">
      <formula>R546="記得加副檔名"</formula>
    </cfRule>
  </conditionalFormatting>
  <conditionalFormatting sqref="R546">
    <cfRule type="expression" dxfId="3" priority="2840">
      <formula>R546="OK"</formula>
    </cfRule>
  </conditionalFormatting>
  <conditionalFormatting sqref="D547 D555 I555 N555">
    <cfRule type="expression" dxfId="0" priority="2841">
      <formula>LENB(D547)/2&gt;4</formula>
    </cfRule>
  </conditionalFormatting>
  <conditionalFormatting sqref="G547">
    <cfRule type="expression" dxfId="0" priority="2842">
      <formula>G547="超過"</formula>
    </cfRule>
  </conditionalFormatting>
  <conditionalFormatting sqref="G547">
    <cfRule type="expression" dxfId="0" priority="2843">
      <formula>G547="禁用語"</formula>
    </cfRule>
  </conditionalFormatting>
  <conditionalFormatting sqref="G547">
    <cfRule type="expression" dxfId="0" priority="2844">
      <formula>G547="記得加副檔名"</formula>
    </cfRule>
  </conditionalFormatting>
  <conditionalFormatting sqref="G547">
    <cfRule type="expression" dxfId="3" priority="2845">
      <formula>G547="OK"</formula>
    </cfRule>
  </conditionalFormatting>
  <conditionalFormatting sqref="I547">
    <cfRule type="expression" dxfId="0" priority="2846">
      <formula>LENB(I547)/2&gt;6</formula>
    </cfRule>
  </conditionalFormatting>
  <conditionalFormatting sqref="L547">
    <cfRule type="expression" dxfId="0" priority="2847">
      <formula>L547="超過"</formula>
    </cfRule>
  </conditionalFormatting>
  <conditionalFormatting sqref="L547">
    <cfRule type="expression" dxfId="0" priority="2848">
      <formula>L547="禁用語"</formula>
    </cfRule>
  </conditionalFormatting>
  <conditionalFormatting sqref="L547">
    <cfRule type="expression" dxfId="0" priority="2849">
      <formula>L547="記得加副檔名"</formula>
    </cfRule>
  </conditionalFormatting>
  <conditionalFormatting sqref="L547">
    <cfRule type="expression" dxfId="3" priority="2850">
      <formula>L547="OK"</formula>
    </cfRule>
  </conditionalFormatting>
  <conditionalFormatting sqref="N547">
    <cfRule type="expression" dxfId="0" priority="2851">
      <formula>LENB(N547)/2&gt;6</formula>
    </cfRule>
  </conditionalFormatting>
  <conditionalFormatting sqref="R547">
    <cfRule type="expression" dxfId="0" priority="2852">
      <formula>R547="超過"</formula>
    </cfRule>
  </conditionalFormatting>
  <conditionalFormatting sqref="R547">
    <cfRule type="expression" dxfId="0" priority="2853">
      <formula>R547="禁用語"</formula>
    </cfRule>
  </conditionalFormatting>
  <conditionalFormatting sqref="R547">
    <cfRule type="expression" dxfId="0" priority="2854">
      <formula>R547="記得加副檔名"</formula>
    </cfRule>
  </conditionalFormatting>
  <conditionalFormatting sqref="R547">
    <cfRule type="expression" dxfId="3" priority="2855">
      <formula>R547="OK"</formula>
    </cfRule>
  </conditionalFormatting>
  <conditionalFormatting sqref="D548 D556 I556 N556">
    <cfRule type="expression" dxfId="0" priority="2856">
      <formula>LENB(D548)/2&gt;4</formula>
    </cfRule>
  </conditionalFormatting>
  <conditionalFormatting sqref="G548">
    <cfRule type="expression" dxfId="0" priority="2857">
      <formula>G548="超過"</formula>
    </cfRule>
  </conditionalFormatting>
  <conditionalFormatting sqref="G548">
    <cfRule type="expression" dxfId="0" priority="2858">
      <formula>G548="禁用語"</formula>
    </cfRule>
  </conditionalFormatting>
  <conditionalFormatting sqref="G548">
    <cfRule type="expression" dxfId="0" priority="2859">
      <formula>G548="記得加副檔名"</formula>
    </cfRule>
  </conditionalFormatting>
  <conditionalFormatting sqref="G548">
    <cfRule type="expression" dxfId="3" priority="2860">
      <formula>G548="OK"</formula>
    </cfRule>
  </conditionalFormatting>
  <conditionalFormatting sqref="I548">
    <cfRule type="expression" dxfId="0" priority="2861">
      <formula>LENB(I548)/2&gt;6</formula>
    </cfRule>
  </conditionalFormatting>
  <conditionalFormatting sqref="L548">
    <cfRule type="expression" dxfId="0" priority="2862">
      <formula>L548="超過"</formula>
    </cfRule>
  </conditionalFormatting>
  <conditionalFormatting sqref="L548">
    <cfRule type="expression" dxfId="0" priority="2863">
      <formula>L548="禁用語"</formula>
    </cfRule>
  </conditionalFormatting>
  <conditionalFormatting sqref="L548">
    <cfRule type="expression" dxfId="0" priority="2864">
      <formula>L548="記得加副檔名"</formula>
    </cfRule>
  </conditionalFormatting>
  <conditionalFormatting sqref="L548">
    <cfRule type="expression" dxfId="3" priority="2865">
      <formula>L548="OK"</formula>
    </cfRule>
  </conditionalFormatting>
  <conditionalFormatting sqref="N548">
    <cfRule type="expression" dxfId="0" priority="2866">
      <formula>LENB(N548)/2&gt;6</formula>
    </cfRule>
  </conditionalFormatting>
  <conditionalFormatting sqref="R548">
    <cfRule type="expression" dxfId="0" priority="2867">
      <formula>R548="超過"</formula>
    </cfRule>
  </conditionalFormatting>
  <conditionalFormatting sqref="R548">
    <cfRule type="expression" dxfId="0" priority="2868">
      <formula>R548="禁用語"</formula>
    </cfRule>
  </conditionalFormatting>
  <conditionalFormatting sqref="R548">
    <cfRule type="expression" dxfId="0" priority="2869">
      <formula>R548="記得加副檔名"</formula>
    </cfRule>
  </conditionalFormatting>
  <conditionalFormatting sqref="R548">
    <cfRule type="expression" dxfId="3" priority="2870">
      <formula>R548="OK"</formula>
    </cfRule>
  </conditionalFormatting>
  <conditionalFormatting sqref="D549 D557 I557 N557">
    <cfRule type="expression" dxfId="0" priority="2871">
      <formula>LENB(D549)/2&gt;4</formula>
    </cfRule>
  </conditionalFormatting>
  <conditionalFormatting sqref="G549">
    <cfRule type="expression" dxfId="0" priority="2872">
      <formula>G549="超過"</formula>
    </cfRule>
  </conditionalFormatting>
  <conditionalFormatting sqref="G549">
    <cfRule type="expression" dxfId="0" priority="2873">
      <formula>G549="禁用語"</formula>
    </cfRule>
  </conditionalFormatting>
  <conditionalFormatting sqref="G549">
    <cfRule type="expression" dxfId="0" priority="2874">
      <formula>G549="記得加副檔名"</formula>
    </cfRule>
  </conditionalFormatting>
  <conditionalFormatting sqref="G549">
    <cfRule type="expression" dxfId="3" priority="2875">
      <formula>G549="OK"</formula>
    </cfRule>
  </conditionalFormatting>
  <conditionalFormatting sqref="I549">
    <cfRule type="expression" dxfId="0" priority="2876">
      <formula>LENB(I549)/2&gt;6</formula>
    </cfRule>
  </conditionalFormatting>
  <conditionalFormatting sqref="L549">
    <cfRule type="expression" dxfId="0" priority="2877">
      <formula>L549="超過"</formula>
    </cfRule>
  </conditionalFormatting>
  <conditionalFormatting sqref="L549">
    <cfRule type="expression" dxfId="0" priority="2878">
      <formula>L549="禁用語"</formula>
    </cfRule>
  </conditionalFormatting>
  <conditionalFormatting sqref="L549">
    <cfRule type="expression" dxfId="0" priority="2879">
      <formula>L549="記得加副檔名"</formula>
    </cfRule>
  </conditionalFormatting>
  <conditionalFormatting sqref="L549">
    <cfRule type="expression" dxfId="3" priority="2880">
      <formula>L549="OK"</formula>
    </cfRule>
  </conditionalFormatting>
  <conditionalFormatting sqref="N549">
    <cfRule type="expression" dxfId="0" priority="2881">
      <formula>LENB(N549)/2&gt;6</formula>
    </cfRule>
  </conditionalFormatting>
  <conditionalFormatting sqref="R549">
    <cfRule type="expression" dxfId="0" priority="2882">
      <formula>R549="超過"</formula>
    </cfRule>
  </conditionalFormatting>
  <conditionalFormatting sqref="R549">
    <cfRule type="expression" dxfId="0" priority="2883">
      <formula>R549="禁用語"</formula>
    </cfRule>
  </conditionalFormatting>
  <conditionalFormatting sqref="R549">
    <cfRule type="expression" dxfId="0" priority="2884">
      <formula>R549="記得加副檔名"</formula>
    </cfRule>
  </conditionalFormatting>
  <conditionalFormatting sqref="R549">
    <cfRule type="expression" dxfId="3" priority="2885">
      <formula>R549="OK"</formula>
    </cfRule>
  </conditionalFormatting>
  <conditionalFormatting sqref="D550 D558 I558 N558">
    <cfRule type="expression" dxfId="0" priority="2886">
      <formula>LENB(D550)/2&gt;4</formula>
    </cfRule>
  </conditionalFormatting>
  <conditionalFormatting sqref="G550">
    <cfRule type="expression" dxfId="0" priority="2887">
      <formula>G550="超過"</formula>
    </cfRule>
  </conditionalFormatting>
  <conditionalFormatting sqref="G550">
    <cfRule type="expression" dxfId="0" priority="2888">
      <formula>G550="禁用語"</formula>
    </cfRule>
  </conditionalFormatting>
  <conditionalFormatting sqref="G550">
    <cfRule type="expression" dxfId="0" priority="2889">
      <formula>G550="記得加副檔名"</formula>
    </cfRule>
  </conditionalFormatting>
  <conditionalFormatting sqref="G550">
    <cfRule type="expression" dxfId="3" priority="2890">
      <formula>G550="OK"</formula>
    </cfRule>
  </conditionalFormatting>
  <conditionalFormatting sqref="I550">
    <cfRule type="expression" dxfId="0" priority="2891">
      <formula>LENB(I550)/2&gt;6</formula>
    </cfRule>
  </conditionalFormatting>
  <conditionalFormatting sqref="L550">
    <cfRule type="expression" dxfId="0" priority="2892">
      <formula>L550="超過"</formula>
    </cfRule>
  </conditionalFormatting>
  <conditionalFormatting sqref="L550">
    <cfRule type="expression" dxfId="0" priority="2893">
      <formula>L550="禁用語"</formula>
    </cfRule>
  </conditionalFormatting>
  <conditionalFormatting sqref="L550">
    <cfRule type="expression" dxfId="0" priority="2894">
      <formula>L550="記得加副檔名"</formula>
    </cfRule>
  </conditionalFormatting>
  <conditionalFormatting sqref="L550">
    <cfRule type="expression" dxfId="3" priority="2895">
      <formula>L550="OK"</formula>
    </cfRule>
  </conditionalFormatting>
  <conditionalFormatting sqref="N550">
    <cfRule type="expression" dxfId="0" priority="2896">
      <formula>LENB(N550)/2&gt;6</formula>
    </cfRule>
  </conditionalFormatting>
  <conditionalFormatting sqref="R550">
    <cfRule type="expression" dxfId="0" priority="2897">
      <formula>R550="超過"</formula>
    </cfRule>
  </conditionalFormatting>
  <conditionalFormatting sqref="R550">
    <cfRule type="expression" dxfId="0" priority="2898">
      <formula>R550="禁用語"</formula>
    </cfRule>
  </conditionalFormatting>
  <conditionalFormatting sqref="R550">
    <cfRule type="expression" dxfId="0" priority="2899">
      <formula>R550="記得加副檔名"</formula>
    </cfRule>
  </conditionalFormatting>
  <conditionalFormatting sqref="R550">
    <cfRule type="expression" dxfId="3" priority="2900">
      <formula>R550="OK"</formula>
    </cfRule>
  </conditionalFormatting>
  <conditionalFormatting sqref="D554 I554 N554:N558">
    <cfRule type="expression" dxfId="0" priority="2901">
      <formula>LENB(D554)/2&gt;9</formula>
    </cfRule>
  </conditionalFormatting>
  <conditionalFormatting sqref="G554 R554">
    <cfRule type="expression" dxfId="0" priority="2902">
      <formula>G554="超過"</formula>
    </cfRule>
  </conditionalFormatting>
  <conditionalFormatting sqref="G554 R554">
    <cfRule type="expression" dxfId="0" priority="2903">
      <formula>G554="禁用語"</formula>
    </cfRule>
  </conditionalFormatting>
  <conditionalFormatting sqref="G554 R554">
    <cfRule type="expression" dxfId="0" priority="2904">
      <formula>G554="記得加副檔名"</formula>
    </cfRule>
  </conditionalFormatting>
  <conditionalFormatting sqref="G554 R554">
    <cfRule type="expression" dxfId="3" priority="2905">
      <formula>G554="OK"</formula>
    </cfRule>
  </conditionalFormatting>
  <conditionalFormatting sqref="D555 I555 N555">
    <cfRule type="expression" dxfId="0" priority="2906">
      <formula>LENB(D555)/2&gt;9</formula>
    </cfRule>
  </conditionalFormatting>
  <conditionalFormatting sqref="G555 R555">
    <cfRule type="expression" dxfId="0" priority="2907">
      <formula>G555="超過"</formula>
    </cfRule>
  </conditionalFormatting>
  <conditionalFormatting sqref="G555 R555">
    <cfRule type="expression" dxfId="0" priority="2908">
      <formula>G555="禁用語"</formula>
    </cfRule>
  </conditionalFormatting>
  <conditionalFormatting sqref="G555 R555">
    <cfRule type="expression" dxfId="0" priority="2909">
      <formula>G555="記得加副檔名"</formula>
    </cfRule>
  </conditionalFormatting>
  <conditionalFormatting sqref="G555 R555">
    <cfRule type="expression" dxfId="3" priority="2910">
      <formula>G555="OK"</formula>
    </cfRule>
  </conditionalFormatting>
  <conditionalFormatting sqref="D556 I556 N556">
    <cfRule type="expression" dxfId="0" priority="2911">
      <formula>LENB(D556)/2&gt;9</formula>
    </cfRule>
  </conditionalFormatting>
  <conditionalFormatting sqref="G556 R556">
    <cfRule type="expression" dxfId="0" priority="2912">
      <formula>G556="超過"</formula>
    </cfRule>
  </conditionalFormatting>
  <conditionalFormatting sqref="G556 R556">
    <cfRule type="expression" dxfId="0" priority="2913">
      <formula>G556="禁用語"</formula>
    </cfRule>
  </conditionalFormatting>
  <conditionalFormatting sqref="G556 R556">
    <cfRule type="expression" dxfId="0" priority="2914">
      <formula>G556="記得加副檔名"</formula>
    </cfRule>
  </conditionalFormatting>
  <conditionalFormatting sqref="G556 R556">
    <cfRule type="expression" dxfId="3" priority="2915">
      <formula>G556="OK"</formula>
    </cfRule>
  </conditionalFormatting>
  <conditionalFormatting sqref="D557 I557 N557">
    <cfRule type="expression" dxfId="0" priority="2916">
      <formula>LENB(D557)/2&gt;9</formula>
    </cfRule>
  </conditionalFormatting>
  <conditionalFormatting sqref="G557 R557">
    <cfRule type="expression" dxfId="0" priority="2917">
      <formula>G557="超過"</formula>
    </cfRule>
  </conditionalFormatting>
  <conditionalFormatting sqref="G557 R557">
    <cfRule type="expression" dxfId="0" priority="2918">
      <formula>G557="禁用語"</formula>
    </cfRule>
  </conditionalFormatting>
  <conditionalFormatting sqref="G557 R557">
    <cfRule type="expression" dxfId="0" priority="2919">
      <formula>G557="記得加副檔名"</formula>
    </cfRule>
  </conditionalFormatting>
  <conditionalFormatting sqref="G557 R557">
    <cfRule type="expression" dxfId="3" priority="2920">
      <formula>G557="OK"</formula>
    </cfRule>
  </conditionalFormatting>
  <conditionalFormatting sqref="D558 I558 N558">
    <cfRule type="expression" dxfId="0" priority="2921">
      <formula>LENB(D558)/2&gt;9</formula>
    </cfRule>
  </conditionalFormatting>
  <conditionalFormatting sqref="G558 R558">
    <cfRule type="expression" dxfId="0" priority="2922">
      <formula>G558="超過"</formula>
    </cfRule>
  </conditionalFormatting>
  <conditionalFormatting sqref="G558 R558">
    <cfRule type="expression" dxfId="0" priority="2923">
      <formula>G558="禁用語"</formula>
    </cfRule>
  </conditionalFormatting>
  <conditionalFormatting sqref="G558 R558">
    <cfRule type="expression" dxfId="0" priority="2924">
      <formula>G558="記得加副檔名"</formula>
    </cfRule>
  </conditionalFormatting>
  <conditionalFormatting sqref="G558 R558">
    <cfRule type="expression" dxfId="3" priority="2925">
      <formula>G558="OK"</formula>
    </cfRule>
  </conditionalFormatting>
  <conditionalFormatting sqref="I554:J554">
    <cfRule type="expression" dxfId="0" priority="2926">
      <formula>LENB(I554)/2&gt;4</formula>
    </cfRule>
  </conditionalFormatting>
  <conditionalFormatting sqref="L554">
    <cfRule type="expression" dxfId="0" priority="2927">
      <formula>L554="超過"</formula>
    </cfRule>
  </conditionalFormatting>
  <conditionalFormatting sqref="L554">
    <cfRule type="expression" dxfId="0" priority="2928">
      <formula>L554="禁用語"</formula>
    </cfRule>
  </conditionalFormatting>
  <conditionalFormatting sqref="L554">
    <cfRule type="expression" dxfId="0" priority="2929">
      <formula>L554="記得加副檔名"</formula>
    </cfRule>
  </conditionalFormatting>
  <conditionalFormatting sqref="L554">
    <cfRule type="expression" dxfId="3" priority="2930">
      <formula>L554="OK"</formula>
    </cfRule>
  </conditionalFormatting>
  <conditionalFormatting sqref="I555:J555">
    <cfRule type="expression" dxfId="0" priority="2931">
      <formula>LENB(I555)/2&gt;4</formula>
    </cfRule>
  </conditionalFormatting>
  <conditionalFormatting sqref="L555">
    <cfRule type="expression" dxfId="0" priority="2932">
      <formula>L555="超過"</formula>
    </cfRule>
  </conditionalFormatting>
  <conditionalFormatting sqref="L555">
    <cfRule type="expression" dxfId="0" priority="2933">
      <formula>L555="禁用語"</formula>
    </cfRule>
  </conditionalFormatting>
  <conditionalFormatting sqref="L555">
    <cfRule type="expression" dxfId="0" priority="2934">
      <formula>L555="記得加副檔名"</formula>
    </cfRule>
  </conditionalFormatting>
  <conditionalFormatting sqref="L555">
    <cfRule type="expression" dxfId="3" priority="2935">
      <formula>L555="OK"</formula>
    </cfRule>
  </conditionalFormatting>
  <conditionalFormatting sqref="I556:J556">
    <cfRule type="expression" dxfId="0" priority="2936">
      <formula>LENB(I556)/2&gt;4</formula>
    </cfRule>
  </conditionalFormatting>
  <conditionalFormatting sqref="L556">
    <cfRule type="expression" dxfId="0" priority="2937">
      <formula>L556="超過"</formula>
    </cfRule>
  </conditionalFormatting>
  <conditionalFormatting sqref="L556">
    <cfRule type="expression" dxfId="0" priority="2938">
      <formula>L556="禁用語"</formula>
    </cfRule>
  </conditionalFormatting>
  <conditionalFormatting sqref="L556">
    <cfRule type="expression" dxfId="0" priority="2939">
      <formula>L556="記得加副檔名"</formula>
    </cfRule>
  </conditionalFormatting>
  <conditionalFormatting sqref="L556">
    <cfRule type="expression" dxfId="3" priority="2940">
      <formula>L556="OK"</formula>
    </cfRule>
  </conditionalFormatting>
  <conditionalFormatting sqref="I557:J557">
    <cfRule type="expression" dxfId="0" priority="2941">
      <formula>LENB(I557)/2&gt;4</formula>
    </cfRule>
  </conditionalFormatting>
  <conditionalFormatting sqref="L557">
    <cfRule type="expression" dxfId="0" priority="2942">
      <formula>L557="超過"</formula>
    </cfRule>
  </conditionalFormatting>
  <conditionalFormatting sqref="L557">
    <cfRule type="expression" dxfId="0" priority="2943">
      <formula>L557="禁用語"</formula>
    </cfRule>
  </conditionalFormatting>
  <conditionalFormatting sqref="L557">
    <cfRule type="expression" dxfId="0" priority="2944">
      <formula>L557="記得加副檔名"</formula>
    </cfRule>
  </conditionalFormatting>
  <conditionalFormatting sqref="L557">
    <cfRule type="expression" dxfId="3" priority="2945">
      <formula>L557="OK"</formula>
    </cfRule>
  </conditionalFormatting>
  <conditionalFormatting sqref="I558:J558">
    <cfRule type="expression" dxfId="0" priority="2946">
      <formula>LENB(I558)/2&gt;4</formula>
    </cfRule>
  </conditionalFormatting>
  <conditionalFormatting sqref="L558">
    <cfRule type="expression" dxfId="0" priority="2947">
      <formula>L558="超過"</formula>
    </cfRule>
  </conditionalFormatting>
  <conditionalFormatting sqref="L558">
    <cfRule type="expression" dxfId="0" priority="2948">
      <formula>L558="禁用語"</formula>
    </cfRule>
  </conditionalFormatting>
  <conditionalFormatting sqref="L558">
    <cfRule type="expression" dxfId="0" priority="2949">
      <formula>L558="記得加副檔名"</formula>
    </cfRule>
  </conditionalFormatting>
  <conditionalFormatting sqref="L558">
    <cfRule type="expression" dxfId="3" priority="2950">
      <formula>L558="OK"</formula>
    </cfRule>
  </conditionalFormatting>
  <conditionalFormatting sqref="N554:N558">
    <cfRule type="expression" dxfId="0" priority="2951">
      <formula>LENB(N554)/2&gt;9</formula>
    </cfRule>
  </conditionalFormatting>
  <conditionalFormatting sqref="N555">
    <cfRule type="expression" dxfId="0" priority="2952">
      <formula>LENB(N555)/2&gt;9</formula>
    </cfRule>
  </conditionalFormatting>
  <conditionalFormatting sqref="N556">
    <cfRule type="expression" dxfId="0" priority="2953">
      <formula>LENB(N556)/2&gt;9</formula>
    </cfRule>
  </conditionalFormatting>
  <conditionalFormatting sqref="N557">
    <cfRule type="expression" dxfId="0" priority="2954">
      <formula>LENB(N557)/2&gt;9</formula>
    </cfRule>
  </conditionalFormatting>
  <conditionalFormatting sqref="N558">
    <cfRule type="expression" dxfId="0" priority="2955">
      <formula>LENB(N558)/2&gt;9</formula>
    </cfRule>
  </conditionalFormatting>
  <conditionalFormatting sqref="E562:E563">
    <cfRule type="expression" dxfId="0" priority="2956">
      <formula>AND(NOT(OR(E562="",E562="(輸入許願的Icon，例：房子)")),NOT(OR(E563="",E563="(輸入圖檔名，例：三星.png)")))</formula>
    </cfRule>
  </conditionalFormatting>
  <conditionalFormatting sqref="C564">
    <cfRule type="expression" dxfId="0" priority="2957">
      <formula>AND(NOT(OR(C564="",C564="文案5字內")),LENB(C564)/2&gt;5)</formula>
    </cfRule>
  </conditionalFormatting>
  <conditionalFormatting sqref="G564">
    <cfRule type="expression" dxfId="0" priority="2958">
      <formula>G564&gt;5</formula>
    </cfRule>
  </conditionalFormatting>
  <conditionalFormatting sqref="G564">
    <cfRule type="expression" dxfId="4" priority="2959">
      <formula>AND(ISNUMBER(G564),G564&lt;=5)</formula>
    </cfRule>
  </conditionalFormatting>
  <conditionalFormatting sqref="J562:J563">
    <cfRule type="expression" dxfId="0" priority="2960">
      <formula>AND(NOT(OR(J562="",J562="(輸入許願的Icon，例：房子)")),NOT(OR(J563="",J563="(輸入圖檔名，例：三星.png)")))</formula>
    </cfRule>
  </conditionalFormatting>
  <conditionalFormatting sqref="H564">
    <cfRule type="expression" dxfId="0" priority="2961">
      <formula>AND(NOT(OR(H564="",H564="文案5字內")),LENB(H564)/2&gt;5)</formula>
    </cfRule>
  </conditionalFormatting>
  <conditionalFormatting sqref="L564">
    <cfRule type="expression" dxfId="0" priority="2962">
      <formula>L564&gt;5</formula>
    </cfRule>
  </conditionalFormatting>
  <conditionalFormatting sqref="L564">
    <cfRule type="expression" dxfId="4" priority="2963">
      <formula>AND(ISNUMBER(L564),L564&lt;=5)</formula>
    </cfRule>
  </conditionalFormatting>
  <conditionalFormatting sqref="O562:O563">
    <cfRule type="expression" dxfId="0" priority="2964">
      <formula>AND(NOT(OR(O562="",O562="(需要再填即可)")),NOT(OR(O563="",O563="(需要再填即可)")))</formula>
    </cfRule>
  </conditionalFormatting>
  <conditionalFormatting sqref="M564">
    <cfRule type="expression" dxfId="0" priority="2965">
      <formula>AND(NOT(OR(M564="",M564="(需要再填即可)")),LENB(M564)/2&gt;5)</formula>
    </cfRule>
  </conditionalFormatting>
  <conditionalFormatting sqref="Q564">
    <cfRule type="expression" dxfId="0" priority="2966">
      <formula>Q564&gt;5</formula>
    </cfRule>
  </conditionalFormatting>
  <conditionalFormatting sqref="Q564">
    <cfRule type="expression" dxfId="4" priority="2967">
      <formula>AND(ISNUMBER(Q564),Q564&lt;=5)</formula>
    </cfRule>
  </conditionalFormatting>
  <conditionalFormatting sqref="T562:T563">
    <cfRule type="expression" dxfId="0" priority="2968">
      <formula>AND(NOT(OR(T562="",T562="(需要再填即可)")),NOT(OR(T563="",T563="(需要再填即可)")))</formula>
    </cfRule>
  </conditionalFormatting>
  <conditionalFormatting sqref="R564">
    <cfRule type="expression" dxfId="0" priority="2969">
      <formula>AND(NOT(OR(R564="",R564="(需要再填即可)")),LENB(R564)/2&gt;5)</formula>
    </cfRule>
  </conditionalFormatting>
  <conditionalFormatting sqref="Y564">
    <cfRule type="expression" dxfId="0" priority="2970">
      <formula>Y564&gt;5</formula>
    </cfRule>
  </conditionalFormatting>
  <conditionalFormatting sqref="Y564">
    <cfRule type="expression" dxfId="4" priority="2971">
      <formula>AND(ISNUMBER(Y564),Y564&lt;=5)</formula>
    </cfRule>
  </conditionalFormatting>
  <conditionalFormatting sqref="AB562:AB563">
    <cfRule type="expression" dxfId="0" priority="2972">
      <formula>AND(NOT(OR(AB562="",AB562="(需要再填即可)")),NOT(OR(AB563="",AB563="(需要再填即可)")))</formula>
    </cfRule>
  </conditionalFormatting>
  <conditionalFormatting sqref="Z564">
    <cfRule type="expression" dxfId="0" priority="2973">
      <formula>AND(NOT(OR(Z564="",Z564="(需要再填即可)")),LENB(Z564)/2&gt;5)</formula>
    </cfRule>
  </conditionalFormatting>
  <conditionalFormatting sqref="AG564">
    <cfRule type="expression" dxfId="0" priority="2974">
      <formula>AG564&gt;5</formula>
    </cfRule>
  </conditionalFormatting>
  <conditionalFormatting sqref="AG564">
    <cfRule type="expression" dxfId="4" priority="2975">
      <formula>AND(ISNUMBER(AG564),AG564&lt;=5)</formula>
    </cfRule>
  </conditionalFormatting>
  <dataValidations>
    <dataValidation type="custom" allowBlank="1" showInputMessage="1" showErrorMessage="1" prompt="字數限制：6 - 中文算 1，英數與半形符號算 0.5。" sqref="L156:L157 D165:D166 L165:L166 D174:D175 L214:L215 D222:D223 L222:L223 D231:D232 D242 G242 L242 O242 L251 O251 D260 G260 D268 H268 L268 P268 D301 H301 D309 H309 D371:D372 H371:H372 D404 H404 L404 D436 H436 L436 P436 D444:D445 L445:L446 D455:D456 L456:L457 D466:D467 L466:L467 D474:D475 I474:I475 N474:N475 I482:I483 N482:N483 D491:D492 I491:I492 D499 I499 D523:D524 I523:I524 N523:N524 D531 I531 I538:I542 N538:N542 I546:I550 N546:N550">
      <formula1>LENB(D156)/2&lt;=6</formula1>
    </dataValidation>
    <dataValidation type="custom" allowBlank="1" showInputMessage="1" showErrorMessage="1" prompt="字數限制：12 - 中文算 1，英數與半形符號算 0.5。" sqref="D124 L124 L132 D140 D148 L148 D180 L180 D182 L182 D188 L188 L190 D196 L196 D198 D204 L204 D206 L206 D212 L212 D220 L220 D229">
      <formula1>LENB(D124)/2&lt;=12</formula1>
    </dataValidation>
    <dataValidation type="custom" allowBlank="1" showInputMessage="1" showErrorMessage="1" prompt="吸底文案：最多 5 字 - 中文算 1，英數與半形符號算 0.5。" sqref="C564 H564">
      <formula1>OR(OR(C564="",C564="文案5字內"),LENB(C564)/2&lt;=5)</formula1>
    </dataValidation>
    <dataValidation type="custom" allowBlank="1" showInputMessage="1" showErrorMessage="1" prompt="字數限制：16 - 中文算 1，英數與半形符號算 0.5。" sqref="D125 D132 L133 L140 D149 D156 D183 D190 L191 L198 D207 D214">
      <formula1>LENB(D125)/2&lt;=16</formula1>
    </dataValidation>
    <dataValidation type="custom" allowBlank="1" showInputMessage="1" showErrorMessage="1" prompt="Icon／Logo 二選一 - Icon 填素材名稱；Logo 填圖檔名。" sqref="O562:O563 T562:T563 AB562:AB563">
      <formula1>OR(OR(O562="",O562="(需要再填即可)"),OR(O563="",O563="(需要再填即可)"))</formula1>
    </dataValidation>
    <dataValidation type="custom" allowBlank="1" showInputMessage="1" showErrorMessage="1" prompt="Icon／Logo 二選一 - Icon 填素材名稱；Logo 填圖檔名。" sqref="E562:E563 J562:J563">
      <formula1>OR(OR(E562="",E562="(輸入許願的Icon，例：房子)"),OR(E563="",E563="(輸入圖檔名，例：三星.png)"))</formula1>
    </dataValidation>
    <dataValidation type="custom" allowBlank="1" showInputMessage="1" showErrorMessage="1" prompt="字數限制：7 - 中文算 1，英數與半形符號算 0.5。" sqref="D273 L282 D328 H328 L328 H341 H349 D393 H395 L395 D410 H410 L410 D418 H418 L418 D441 D452 D463">
      <formula1>LENB(D273)/2&lt;=7</formula1>
    </dataValidation>
    <dataValidation type="custom" allowBlank="1" showInputMessage="1" showErrorMessage="1" prompt="字數限制：3 - 中文算 1，英數與半形符號算 0.5。" sqref="I40 N40 D42 D48 I98 N98 D99 D105 I117 D177 D234">
      <formula1>LENB(D40)/2&lt;=3</formula1>
    </dataValidation>
    <dataValidation type="custom" allowBlank="1" showInputMessage="1" showErrorMessage="1" prompt="字數限制：8 - 中文算 1，英數與半形符號算 0.5。" sqref="D4 I4 N4 D7 I7 D12 I12 N12 I15 N15 D20 I20 N20 N23 D28 I28 N28 D31 D36 I36 N36 I39 D45 I45 N45 D54 D63 I63 N63 D65 I65 D71 I71 N71 I73 N73 D79 I79 N79 N81 D87 I87 N87 D89 D95 I95 N95 I97 D103 I103 N103 D112 I112 D121 L121 D129 L129 D137 L137 D145 L145 D153 L153 L158 D162 L162 D167 L167 D171 D176 L216 D224 L224 D233 D237 L237 D246 D274:D275 L283:L284 D295 H295 D304:D305 H304:H305 D311:D312 H311:H312 D341:D342 H342:H343 D349:D350 H350:H351 D357:D358 D364:D365 D369 H369 D377 H377 D380 H380 D385 H385 D388 H388 D394:D395 H396 L396 D402 H402 L402 D419 H419 L419">
      <formula1>LENB(D4)/2&lt;=8</formula1>
    </dataValidation>
    <dataValidation type="custom" allowBlank="1" showInputMessage="1" showErrorMessage="1" prompt="字數限制：9 - 中文算 1，英數與半形符號算 0.5。" sqref="D276 L285 H344 H352 D490 I490 D498 I498 I506:I510 N506:N510 I514:I518 N514:N518 D522 I522 N522 D530 I530 D532:D535 I532:I535 N530:N535">
      <formula1>LENB(D276)/2&lt;=9</formula1>
    </dataValidation>
    <dataValidation type="custom" allowBlank="1" showInputMessage="1" showErrorMessage="1" prompt="吸底文案：最多 5 字 - 中文算 1，英數與半形符號算 0.5。" sqref="M564 R564 Z564">
      <formula1>OR(OR(M564="",M564="(需要再填即可)"),LENB(M564)/2&lt;=5)</formula1>
    </dataValidation>
    <dataValidation type="custom" allowBlank="1" showInputMessage="1" showErrorMessage="1" prompt="字數限制：10 - 中文算 1，英數與半形符號算 0.5。" sqref="N7 D8 I16 D23 N24 I31 N39 N65 D66 I74 D81 N82 I89 N97 D294 H294 H358 D379 H379 D387 H387 D442 D453 D464">
      <formula1>LENB(D7)/2&lt;=10</formula1>
    </dataValidation>
    <dataValidation type="custom" allowBlank="1" showInputMessage="1" showErrorMessage="1" prompt="字數限制：5 - 中文算 1，英數與半形符號算 0.5。" sqref="N16 I17 I23 D24 D41 I50 N50 D59 N74 I75 I81 D82 D98 I107 N107:N108 D116 I116 L134 D141 L141 D168 L192 D199 L199 D225 D241 G241 L241 O241 D243 G243 D250 G250 L250 O250 L252 O252 D259 G259 L259 O259 D267 H267 L267 P267 L275:L277 D284:D286 D291:D293 H291:H293 D306 H306 D313:D314 H313:H314 D327 H327 L327 D373 H373 H394 L394 D403 H403 L403 D425 H425 L425 P425 D427 H427 L427 P427 D433 H433 L433 P433 D435 H435 L435 P435">
      <formula1>LENB(D16)/2&lt;=5</formula1>
    </dataValidation>
    <dataValidation type="custom" allowBlank="1" showInputMessage="1" showErrorMessage="1" prompt="字數限制：4 - 中文算 1，英數與半形符號算 0.5。" sqref="D39:D40 I48:I49 N48:N49 D57:D58 D97 I105:I106 N105:N106 D114:D115 I114:I115 D476:D477 I476:I477 I484:I485 N484:N485 D506:D510 D514:D518 D538:D542 D546:D550 D554:D558 I554:I558 N554:N558">
      <formula1>LENB(D39)/2&lt;=4</formula1>
    </dataValidation>
  </dataValidations>
  <printOptions/>
  <pageMargins bottom="0.4" footer="0.0" header="0.0" left="0.25" right="0.25" top="0.4"/>
  <pageSetup fitToHeight="0" paperSize="9" orientation="landscape"/>
  <headerFooter>
    <oddFooter>&amp;L BODA 工單&amp;C MS Layout&amp;R 第 &amp;P /  頁</oddFooter>
  </headerFooter>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6" width="7.63"/>
  </cols>
  <sheetData>
    <row r="1">
      <c r="A1" s="40" t="s">
        <v>1</v>
      </c>
      <c r="B1" s="40" t="s">
        <v>3</v>
      </c>
      <c r="C1" s="40" t="s">
        <v>6</v>
      </c>
      <c r="D1" s="40" t="s">
        <v>8</v>
      </c>
      <c r="E1" s="40" t="s">
        <v>11</v>
      </c>
      <c r="F1" s="40" t="s">
        <v>14</v>
      </c>
      <c r="G1" s="40" t="s">
        <v>17</v>
      </c>
      <c r="H1" s="40" t="s">
        <v>20</v>
      </c>
      <c r="I1" s="40" t="s">
        <v>23</v>
      </c>
      <c r="J1" s="40" t="s">
        <v>26</v>
      </c>
      <c r="K1" s="40" t="s">
        <v>29</v>
      </c>
      <c r="L1" s="40" t="s">
        <v>30</v>
      </c>
      <c r="M1" s="40" t="s">
        <v>32</v>
      </c>
      <c r="N1" s="40" t="s">
        <v>34</v>
      </c>
      <c r="O1" s="40" t="s">
        <v>36</v>
      </c>
      <c r="P1" s="40" t="s">
        <v>39</v>
      </c>
      <c r="Q1" s="40" t="s">
        <v>42</v>
      </c>
      <c r="R1" s="40" t="s">
        <v>44</v>
      </c>
      <c r="S1" s="40" t="s">
        <v>45</v>
      </c>
      <c r="T1" s="40" t="s">
        <v>46</v>
      </c>
      <c r="U1" s="40" t="s">
        <v>47</v>
      </c>
      <c r="V1" s="40" t="s">
        <v>49</v>
      </c>
      <c r="W1" s="40" t="s">
        <v>52</v>
      </c>
      <c r="X1" s="40" t="s">
        <v>54</v>
      </c>
      <c r="Y1" s="40" t="s">
        <v>55</v>
      </c>
      <c r="Z1" s="40" t="s">
        <v>57</v>
      </c>
      <c r="AB1" s="40" t="s">
        <v>60</v>
      </c>
      <c r="AC1" s="40" t="s">
        <v>62</v>
      </c>
      <c r="AD1" s="40" t="s">
        <v>65</v>
      </c>
      <c r="AE1" s="40" t="s">
        <v>67</v>
      </c>
      <c r="AF1" s="40" t="s">
        <v>69</v>
      </c>
      <c r="AG1" s="40" t="s">
        <v>70</v>
      </c>
      <c r="AH1" s="40" t="s">
        <v>71</v>
      </c>
      <c r="AI1" s="40" t="s">
        <v>74</v>
      </c>
      <c r="AJ1" s="40" t="s">
        <v>77</v>
      </c>
    </row>
    <row r="2">
      <c r="A2" s="40" t="s">
        <v>82</v>
      </c>
      <c r="B2" s="40">
        <v>8.0</v>
      </c>
      <c r="C2" s="40" t="s">
        <v>73</v>
      </c>
      <c r="D2" s="40" t="s">
        <v>73</v>
      </c>
      <c r="E2" s="40" t="s">
        <v>73</v>
      </c>
      <c r="F2" s="40" t="s">
        <v>73</v>
      </c>
      <c r="G2" s="40" t="s">
        <v>73</v>
      </c>
      <c r="H2" s="40" t="s">
        <v>73</v>
      </c>
      <c r="I2" s="40" t="s">
        <v>73</v>
      </c>
      <c r="J2" s="40" t="s">
        <v>73</v>
      </c>
      <c r="K2" s="40" t="s">
        <v>73</v>
      </c>
      <c r="L2" s="40" t="s">
        <v>73</v>
      </c>
      <c r="M2" s="40" t="s">
        <v>73</v>
      </c>
      <c r="N2" s="40" t="s">
        <v>73</v>
      </c>
      <c r="O2" s="40" t="s">
        <v>73</v>
      </c>
      <c r="P2" s="40" t="s">
        <v>73</v>
      </c>
      <c r="Q2" s="40" t="s">
        <v>73</v>
      </c>
      <c r="R2" s="40" t="s">
        <v>73</v>
      </c>
      <c r="S2" s="40" t="s">
        <v>73</v>
      </c>
      <c r="T2" s="40" t="s">
        <v>73</v>
      </c>
      <c r="U2" s="40" t="s">
        <v>73</v>
      </c>
      <c r="V2" s="40" t="s">
        <v>73</v>
      </c>
      <c r="W2" s="40" t="s">
        <v>73</v>
      </c>
      <c r="X2" s="40" t="s">
        <v>73</v>
      </c>
      <c r="Y2" s="40" t="s">
        <v>73</v>
      </c>
      <c r="Z2" s="40" t="s">
        <v>73</v>
      </c>
      <c r="AB2" s="40" t="s">
        <v>96</v>
      </c>
      <c r="AC2" s="40" t="s">
        <v>97</v>
      </c>
      <c r="AD2" s="40">
        <v>1.0</v>
      </c>
      <c r="AE2" s="40" t="s">
        <v>99</v>
      </c>
      <c r="AF2" s="40" t="s">
        <v>101</v>
      </c>
      <c r="AG2" s="40" t="s">
        <v>102</v>
      </c>
      <c r="AH2" s="40" t="s">
        <v>103</v>
      </c>
      <c r="AI2" s="40" t="s">
        <v>104</v>
      </c>
      <c r="AJ2" s="40" t="s">
        <v>106</v>
      </c>
    </row>
    <row r="3">
      <c r="A3" s="40" t="s">
        <v>107</v>
      </c>
      <c r="B3" s="40">
        <v>4.0</v>
      </c>
      <c r="C3" s="40" t="s">
        <v>73</v>
      </c>
      <c r="D3" s="40" t="s">
        <v>73</v>
      </c>
      <c r="E3" s="40" t="s">
        <v>73</v>
      </c>
      <c r="F3" s="40" t="s">
        <v>73</v>
      </c>
      <c r="G3" s="40" t="s">
        <v>73</v>
      </c>
      <c r="H3" s="40" t="s">
        <v>73</v>
      </c>
      <c r="I3" s="40" t="s">
        <v>73</v>
      </c>
      <c r="J3" s="40" t="s">
        <v>73</v>
      </c>
      <c r="K3" s="40" t="s">
        <v>73</v>
      </c>
      <c r="L3" s="40" t="s">
        <v>73</v>
      </c>
      <c r="M3" s="40" t="s">
        <v>73</v>
      </c>
      <c r="N3" s="40" t="s">
        <v>73</v>
      </c>
      <c r="O3" s="40" t="s">
        <v>73</v>
      </c>
      <c r="P3" s="40" t="s">
        <v>73</v>
      </c>
      <c r="Q3" s="40" t="s">
        <v>73</v>
      </c>
      <c r="R3" s="40" t="s">
        <v>73</v>
      </c>
      <c r="S3" s="40" t="s">
        <v>73</v>
      </c>
      <c r="T3" s="40" t="s">
        <v>73</v>
      </c>
      <c r="U3" s="40" t="s">
        <v>73</v>
      </c>
      <c r="V3" s="40" t="s">
        <v>73</v>
      </c>
      <c r="W3" s="40" t="s">
        <v>73</v>
      </c>
      <c r="X3" s="40" t="s">
        <v>73</v>
      </c>
      <c r="Y3" s="40" t="s">
        <v>73</v>
      </c>
      <c r="Z3" s="40" t="s">
        <v>73</v>
      </c>
      <c r="AB3" s="40" t="s">
        <v>110</v>
      </c>
      <c r="AC3" s="40" t="s">
        <v>111</v>
      </c>
      <c r="AD3" s="40">
        <v>1.0</v>
      </c>
      <c r="AE3" s="40" t="s">
        <v>113</v>
      </c>
      <c r="AF3" s="40" t="s">
        <v>101</v>
      </c>
      <c r="AG3" s="40" t="s">
        <v>102</v>
      </c>
      <c r="AH3" s="40" t="s">
        <v>116</v>
      </c>
      <c r="AI3" s="40" t="s">
        <v>117</v>
      </c>
      <c r="AJ3" s="40" t="s">
        <v>106</v>
      </c>
    </row>
    <row r="4">
      <c r="A4" s="40" t="s">
        <v>120</v>
      </c>
      <c r="B4" s="40">
        <v>4.0</v>
      </c>
      <c r="C4" s="40" t="s">
        <v>73</v>
      </c>
      <c r="D4" s="40" t="s">
        <v>73</v>
      </c>
      <c r="E4" s="40" t="s">
        <v>73</v>
      </c>
      <c r="F4" s="40" t="s">
        <v>73</v>
      </c>
      <c r="G4" s="40" t="s">
        <v>73</v>
      </c>
      <c r="H4" s="40" t="s">
        <v>73</v>
      </c>
      <c r="I4" s="40" t="s">
        <v>73</v>
      </c>
      <c r="J4" s="40" t="s">
        <v>73</v>
      </c>
      <c r="K4" s="40" t="s">
        <v>73</v>
      </c>
      <c r="L4" s="40" t="s">
        <v>73</v>
      </c>
      <c r="M4" s="40" t="s">
        <v>73</v>
      </c>
      <c r="N4" s="40" t="s">
        <v>73</v>
      </c>
      <c r="O4" s="40" t="s">
        <v>73</v>
      </c>
      <c r="P4" s="40" t="s">
        <v>73</v>
      </c>
      <c r="Q4" s="40" t="s">
        <v>73</v>
      </c>
      <c r="R4" s="40" t="s">
        <v>73</v>
      </c>
      <c r="S4" s="40" t="s">
        <v>73</v>
      </c>
      <c r="T4" s="40" t="s">
        <v>73</v>
      </c>
      <c r="U4" s="40" t="s">
        <v>73</v>
      </c>
      <c r="V4" s="40" t="s">
        <v>73</v>
      </c>
      <c r="W4" s="40" t="s">
        <v>73</v>
      </c>
      <c r="X4" s="40" t="s">
        <v>73</v>
      </c>
      <c r="Y4" s="40" t="s">
        <v>73</v>
      </c>
      <c r="Z4" s="40" t="s">
        <v>73</v>
      </c>
      <c r="AB4" s="40" t="s">
        <v>132</v>
      </c>
      <c r="AC4" s="40" t="s">
        <v>132</v>
      </c>
      <c r="AD4" s="40">
        <v>1.0</v>
      </c>
      <c r="AE4" s="40" t="s">
        <v>135</v>
      </c>
      <c r="AF4" s="40" t="s">
        <v>136</v>
      </c>
      <c r="AG4" s="40" t="s">
        <v>137</v>
      </c>
      <c r="AH4" s="40" t="s">
        <v>138</v>
      </c>
      <c r="AI4" s="40" t="s">
        <v>140</v>
      </c>
      <c r="AJ4" s="40" t="s">
        <v>141</v>
      </c>
    </row>
    <row r="5">
      <c r="A5" s="40" t="s">
        <v>142</v>
      </c>
      <c r="B5" s="40">
        <v>6.0</v>
      </c>
      <c r="C5" s="40" t="s">
        <v>73</v>
      </c>
      <c r="D5" s="40" t="s">
        <v>73</v>
      </c>
      <c r="E5" s="40" t="s">
        <v>73</v>
      </c>
      <c r="F5" s="40" t="s">
        <v>73</v>
      </c>
      <c r="G5" s="40" t="s">
        <v>73</v>
      </c>
      <c r="H5" s="40" t="s">
        <v>73</v>
      </c>
      <c r="I5" s="40" t="s">
        <v>73</v>
      </c>
      <c r="J5" s="40" t="s">
        <v>73</v>
      </c>
      <c r="K5" s="40" t="s">
        <v>73</v>
      </c>
      <c r="L5" s="40" t="s">
        <v>73</v>
      </c>
      <c r="M5" s="40" t="s">
        <v>73</v>
      </c>
      <c r="N5" s="40" t="s">
        <v>73</v>
      </c>
      <c r="O5" s="40" t="s">
        <v>73</v>
      </c>
      <c r="P5" s="40" t="s">
        <v>73</v>
      </c>
      <c r="Q5" s="40" t="s">
        <v>73</v>
      </c>
      <c r="R5" s="40" t="s">
        <v>73</v>
      </c>
      <c r="S5" s="40" t="s">
        <v>73</v>
      </c>
      <c r="T5" s="40" t="s">
        <v>73</v>
      </c>
      <c r="U5" s="40" t="s">
        <v>73</v>
      </c>
      <c r="V5" s="40" t="s">
        <v>73</v>
      </c>
      <c r="W5" s="40" t="s">
        <v>73</v>
      </c>
      <c r="X5" s="40" t="s">
        <v>73</v>
      </c>
      <c r="Y5" s="40" t="s">
        <v>73</v>
      </c>
      <c r="Z5" s="40" t="s">
        <v>73</v>
      </c>
      <c r="AB5" s="40" t="s">
        <v>155</v>
      </c>
      <c r="AC5" s="40" t="s">
        <v>156</v>
      </c>
      <c r="AD5" s="40">
        <v>1.0</v>
      </c>
      <c r="AE5" s="40" t="s">
        <v>157</v>
      </c>
      <c r="AF5" s="40" t="s">
        <v>136</v>
      </c>
      <c r="AG5" s="40" t="s">
        <v>159</v>
      </c>
      <c r="AH5" s="40" t="s">
        <v>160</v>
      </c>
      <c r="AI5" s="40" t="s">
        <v>155</v>
      </c>
      <c r="AJ5" s="40" t="s">
        <v>106</v>
      </c>
    </row>
    <row r="6">
      <c r="A6" s="40" t="s">
        <v>163</v>
      </c>
      <c r="B6" s="40">
        <v>0.0</v>
      </c>
      <c r="C6" s="40" t="s">
        <v>73</v>
      </c>
      <c r="D6" s="40" t="s">
        <v>73</v>
      </c>
      <c r="E6" s="40" t="s">
        <v>73</v>
      </c>
      <c r="F6" s="40" t="s">
        <v>73</v>
      </c>
      <c r="G6" s="40" t="s">
        <v>73</v>
      </c>
      <c r="H6" s="40" t="s">
        <v>73</v>
      </c>
      <c r="I6" s="40" t="s">
        <v>73</v>
      </c>
      <c r="J6" s="40" t="s">
        <v>73</v>
      </c>
      <c r="K6" s="40" t="s">
        <v>73</v>
      </c>
      <c r="L6" s="40" t="s">
        <v>73</v>
      </c>
      <c r="M6" s="40" t="s">
        <v>73</v>
      </c>
      <c r="N6" s="40" t="s">
        <v>73</v>
      </c>
      <c r="O6" s="40" t="s">
        <v>73</v>
      </c>
      <c r="P6" s="40" t="s">
        <v>73</v>
      </c>
      <c r="Q6" s="40" t="s">
        <v>73</v>
      </c>
      <c r="R6" s="40" t="s">
        <v>73</v>
      </c>
      <c r="S6" s="40" t="s">
        <v>73</v>
      </c>
      <c r="T6" s="40" t="s">
        <v>73</v>
      </c>
      <c r="U6" s="40" t="s">
        <v>73</v>
      </c>
      <c r="V6" s="40" t="s">
        <v>73</v>
      </c>
      <c r="W6" s="40" t="s">
        <v>73</v>
      </c>
      <c r="X6" s="40" t="s">
        <v>73</v>
      </c>
      <c r="Y6" s="40" t="s">
        <v>73</v>
      </c>
      <c r="Z6" s="40" t="s">
        <v>73</v>
      </c>
      <c r="AB6" s="40" t="s">
        <v>171</v>
      </c>
      <c r="AC6" s="40" t="s">
        <v>171</v>
      </c>
      <c r="AD6" s="40">
        <v>1.0</v>
      </c>
      <c r="AE6" s="40" t="s">
        <v>173</v>
      </c>
      <c r="AF6" s="40" t="s">
        <v>136</v>
      </c>
      <c r="AG6" s="40" t="s">
        <v>174</v>
      </c>
      <c r="AH6" s="40" t="s">
        <v>138</v>
      </c>
      <c r="AI6" s="40" t="s">
        <v>140</v>
      </c>
      <c r="AJ6" s="40" t="s">
        <v>141</v>
      </c>
    </row>
    <row r="7">
      <c r="A7" s="40" t="s">
        <v>176</v>
      </c>
      <c r="B7" s="40">
        <v>6.0</v>
      </c>
      <c r="C7" s="40" t="s">
        <v>96</v>
      </c>
      <c r="D7" s="40" t="s">
        <v>110</v>
      </c>
      <c r="E7" s="40" t="s">
        <v>132</v>
      </c>
      <c r="F7" s="40" t="s">
        <v>155</v>
      </c>
      <c r="G7" s="40" t="s">
        <v>171</v>
      </c>
      <c r="H7" s="40" t="s">
        <v>180</v>
      </c>
      <c r="I7" s="40" t="s">
        <v>181</v>
      </c>
      <c r="J7" s="40" t="s">
        <v>182</v>
      </c>
      <c r="K7" s="40" t="s">
        <v>183</v>
      </c>
      <c r="L7" s="40" t="s">
        <v>186</v>
      </c>
      <c r="M7" s="40" t="s">
        <v>187</v>
      </c>
      <c r="N7" s="40" t="s">
        <v>73</v>
      </c>
      <c r="O7" s="40" t="s">
        <v>188</v>
      </c>
      <c r="P7" s="40" t="s">
        <v>188</v>
      </c>
      <c r="Q7" s="40" t="s">
        <v>188</v>
      </c>
      <c r="R7" s="40" t="s">
        <v>188</v>
      </c>
      <c r="S7" s="40" t="s">
        <v>188</v>
      </c>
      <c r="T7" s="40" t="s">
        <v>188</v>
      </c>
      <c r="U7" s="40" t="s">
        <v>188</v>
      </c>
      <c r="V7" s="40" t="s">
        <v>195</v>
      </c>
      <c r="W7" s="40" t="s">
        <v>195</v>
      </c>
      <c r="X7" s="40" t="s">
        <v>195</v>
      </c>
      <c r="Y7" s="40" t="s">
        <v>195</v>
      </c>
      <c r="Z7" s="40" t="s">
        <v>73</v>
      </c>
      <c r="AB7" s="40" t="s">
        <v>180</v>
      </c>
      <c r="AC7" s="40" t="s">
        <v>197</v>
      </c>
      <c r="AD7" s="40">
        <v>1.0</v>
      </c>
      <c r="AE7" s="40" t="s">
        <v>199</v>
      </c>
      <c r="AF7" s="40" t="s">
        <v>101</v>
      </c>
      <c r="AG7" s="40" t="s">
        <v>102</v>
      </c>
      <c r="AH7" s="40" t="s">
        <v>200</v>
      </c>
      <c r="AI7" s="40" t="s">
        <v>202</v>
      </c>
      <c r="AJ7" s="40" t="s">
        <v>106</v>
      </c>
    </row>
    <row r="8">
      <c r="A8" s="40" t="s">
        <v>204</v>
      </c>
      <c r="B8" s="40">
        <v>0.0</v>
      </c>
      <c r="C8" s="40" t="s">
        <v>96</v>
      </c>
      <c r="D8" s="40" t="s">
        <v>110</v>
      </c>
      <c r="E8" s="40" t="s">
        <v>132</v>
      </c>
      <c r="F8" s="40" t="s">
        <v>155</v>
      </c>
      <c r="G8" s="40" t="s">
        <v>171</v>
      </c>
      <c r="H8" s="40" t="s">
        <v>180</v>
      </c>
      <c r="I8" s="40" t="s">
        <v>181</v>
      </c>
      <c r="J8" s="40" t="s">
        <v>182</v>
      </c>
      <c r="K8" s="40" t="s">
        <v>183</v>
      </c>
      <c r="L8" s="40" t="s">
        <v>186</v>
      </c>
      <c r="M8" s="40" t="s">
        <v>187</v>
      </c>
      <c r="N8" s="40" t="s">
        <v>73</v>
      </c>
      <c r="O8" s="40" t="s">
        <v>188</v>
      </c>
      <c r="P8" s="40" t="s">
        <v>188</v>
      </c>
      <c r="Q8" s="40" t="s">
        <v>188</v>
      </c>
      <c r="R8" s="40" t="s">
        <v>188</v>
      </c>
      <c r="S8" s="40" t="s">
        <v>188</v>
      </c>
      <c r="T8" s="40" t="s">
        <v>188</v>
      </c>
      <c r="U8" s="40" t="s">
        <v>188</v>
      </c>
      <c r="V8" s="40" t="s">
        <v>195</v>
      </c>
      <c r="W8" s="40" t="s">
        <v>195</v>
      </c>
      <c r="X8" s="40" t="s">
        <v>195</v>
      </c>
      <c r="Y8" s="40" t="s">
        <v>195</v>
      </c>
      <c r="Z8" s="40" t="s">
        <v>73</v>
      </c>
      <c r="AB8" s="40" t="s">
        <v>181</v>
      </c>
      <c r="AC8" s="40" t="s">
        <v>181</v>
      </c>
      <c r="AD8" s="40">
        <v>1.0</v>
      </c>
      <c r="AE8" s="40" t="s">
        <v>212</v>
      </c>
      <c r="AF8" s="40" t="s">
        <v>101</v>
      </c>
      <c r="AG8" s="40" t="s">
        <v>215</v>
      </c>
      <c r="AH8" s="40" t="s">
        <v>138</v>
      </c>
      <c r="AI8" s="40" t="s">
        <v>140</v>
      </c>
      <c r="AJ8" s="40" t="s">
        <v>141</v>
      </c>
    </row>
    <row r="9">
      <c r="A9" s="40" t="s">
        <v>217</v>
      </c>
      <c r="B9" s="40">
        <v>6.0</v>
      </c>
      <c r="C9" s="40" t="s">
        <v>96</v>
      </c>
      <c r="D9" s="40" t="s">
        <v>110</v>
      </c>
      <c r="E9" s="40" t="s">
        <v>132</v>
      </c>
      <c r="F9" s="40" t="s">
        <v>155</v>
      </c>
      <c r="G9" s="40" t="s">
        <v>171</v>
      </c>
      <c r="H9" s="40" t="s">
        <v>180</v>
      </c>
      <c r="I9" s="40" t="s">
        <v>181</v>
      </c>
      <c r="J9" s="40" t="s">
        <v>182</v>
      </c>
      <c r="K9" s="40" t="s">
        <v>183</v>
      </c>
      <c r="L9" s="40" t="s">
        <v>73</v>
      </c>
      <c r="M9" s="40" t="s">
        <v>73</v>
      </c>
      <c r="N9" s="40" t="s">
        <v>73</v>
      </c>
      <c r="O9" s="40" t="s">
        <v>188</v>
      </c>
      <c r="P9" s="40" t="s">
        <v>188</v>
      </c>
      <c r="Q9" s="40" t="s">
        <v>188</v>
      </c>
      <c r="R9" s="40" t="s">
        <v>188</v>
      </c>
      <c r="S9" s="40" t="s">
        <v>188</v>
      </c>
      <c r="T9" s="40" t="s">
        <v>195</v>
      </c>
      <c r="U9" s="40" t="s">
        <v>195</v>
      </c>
      <c r="V9" s="40" t="s">
        <v>195</v>
      </c>
      <c r="W9" s="40" t="s">
        <v>195</v>
      </c>
      <c r="X9" s="40" t="s">
        <v>73</v>
      </c>
      <c r="Y9" s="40" t="s">
        <v>73</v>
      </c>
      <c r="Z9" s="40" t="s">
        <v>73</v>
      </c>
      <c r="AB9" s="40" t="s">
        <v>182</v>
      </c>
      <c r="AC9" s="40" t="s">
        <v>229</v>
      </c>
      <c r="AD9" s="40">
        <v>1.0</v>
      </c>
      <c r="AE9" s="40" t="s">
        <v>231</v>
      </c>
      <c r="AF9" s="40" t="s">
        <v>101</v>
      </c>
      <c r="AG9" s="40" t="s">
        <v>102</v>
      </c>
      <c r="AH9" s="40" t="s">
        <v>200</v>
      </c>
      <c r="AI9" s="40" t="s">
        <v>235</v>
      </c>
      <c r="AJ9" s="40" t="s">
        <v>106</v>
      </c>
    </row>
    <row r="10">
      <c r="A10" s="40" t="s">
        <v>238</v>
      </c>
      <c r="B10" s="40">
        <v>6.0</v>
      </c>
      <c r="C10" s="40" t="s">
        <v>96</v>
      </c>
      <c r="D10" s="40" t="s">
        <v>110</v>
      </c>
      <c r="E10" s="40" t="s">
        <v>132</v>
      </c>
      <c r="F10" s="40" t="s">
        <v>155</v>
      </c>
      <c r="G10" s="40" t="s">
        <v>171</v>
      </c>
      <c r="H10" s="40" t="s">
        <v>180</v>
      </c>
      <c r="I10" s="40" t="s">
        <v>181</v>
      </c>
      <c r="J10" s="40" t="s">
        <v>182</v>
      </c>
      <c r="K10" s="40" t="s">
        <v>183</v>
      </c>
      <c r="L10" s="40" t="s">
        <v>73</v>
      </c>
      <c r="M10" s="40" t="s">
        <v>73</v>
      </c>
      <c r="N10" s="40" t="s">
        <v>73</v>
      </c>
      <c r="O10" s="40" t="s">
        <v>188</v>
      </c>
      <c r="P10" s="40" t="s">
        <v>188</v>
      </c>
      <c r="Q10" s="40" t="s">
        <v>188</v>
      </c>
      <c r="R10" s="40" t="s">
        <v>188</v>
      </c>
      <c r="S10" s="40" t="s">
        <v>188</v>
      </c>
      <c r="T10" s="40" t="s">
        <v>195</v>
      </c>
      <c r="U10" s="40" t="s">
        <v>195</v>
      </c>
      <c r="V10" s="40" t="s">
        <v>195</v>
      </c>
      <c r="W10" s="40" t="s">
        <v>195</v>
      </c>
      <c r="X10" s="40" t="s">
        <v>73</v>
      </c>
      <c r="Y10" s="40" t="s">
        <v>73</v>
      </c>
      <c r="Z10" s="40" t="s">
        <v>73</v>
      </c>
      <c r="AB10" s="40" t="s">
        <v>183</v>
      </c>
      <c r="AC10" s="40" t="s">
        <v>183</v>
      </c>
      <c r="AD10" s="40">
        <v>1.0</v>
      </c>
      <c r="AE10" s="40" t="s">
        <v>249</v>
      </c>
      <c r="AF10" s="40" t="s">
        <v>101</v>
      </c>
      <c r="AG10" s="40" t="s">
        <v>102</v>
      </c>
      <c r="AH10" s="40" t="s">
        <v>200</v>
      </c>
      <c r="AI10" s="40" t="s">
        <v>253</v>
      </c>
      <c r="AJ10" s="40" t="s">
        <v>106</v>
      </c>
    </row>
    <row r="11">
      <c r="A11" s="40" t="s">
        <v>256</v>
      </c>
      <c r="B11" s="40">
        <v>3.0</v>
      </c>
      <c r="C11" s="40" t="s">
        <v>183</v>
      </c>
      <c r="D11" s="40" t="s">
        <v>110</v>
      </c>
      <c r="E11" s="40" t="s">
        <v>96</v>
      </c>
      <c r="F11" s="40" t="s">
        <v>182</v>
      </c>
      <c r="G11" s="40" t="s">
        <v>180</v>
      </c>
      <c r="H11" s="40" t="s">
        <v>258</v>
      </c>
      <c r="I11" s="40" t="s">
        <v>187</v>
      </c>
      <c r="J11" s="40" t="s">
        <v>186</v>
      </c>
      <c r="K11" s="40" t="s">
        <v>73</v>
      </c>
      <c r="L11" s="40" t="s">
        <v>73</v>
      </c>
      <c r="M11" s="40" t="s">
        <v>73</v>
      </c>
      <c r="N11" s="40" t="s">
        <v>73</v>
      </c>
      <c r="O11" s="40" t="s">
        <v>188</v>
      </c>
      <c r="P11" s="40" t="s">
        <v>188</v>
      </c>
      <c r="Q11" s="40" t="s">
        <v>188</v>
      </c>
      <c r="R11" s="40" t="s">
        <v>188</v>
      </c>
      <c r="S11" s="40" t="s">
        <v>188</v>
      </c>
      <c r="T11" s="40" t="s">
        <v>188</v>
      </c>
      <c r="U11" s="40" t="s">
        <v>188</v>
      </c>
      <c r="V11" s="40" t="s">
        <v>188</v>
      </c>
      <c r="W11" s="40" t="s">
        <v>73</v>
      </c>
      <c r="X11" s="40" t="s">
        <v>73</v>
      </c>
      <c r="Y11" s="40" t="s">
        <v>73</v>
      </c>
      <c r="Z11" s="40" t="s">
        <v>73</v>
      </c>
      <c r="AB11" s="40" t="s">
        <v>186</v>
      </c>
      <c r="AC11" s="40" t="s">
        <v>268</v>
      </c>
      <c r="AD11" s="40">
        <v>1.0</v>
      </c>
      <c r="AE11" s="40" t="s">
        <v>270</v>
      </c>
      <c r="AF11" s="40" t="s">
        <v>272</v>
      </c>
      <c r="AG11" s="40" t="s">
        <v>273</v>
      </c>
      <c r="AH11" s="40" t="s">
        <v>275</v>
      </c>
      <c r="AI11" s="40" t="s">
        <v>277</v>
      </c>
      <c r="AJ11" s="40" t="s">
        <v>106</v>
      </c>
    </row>
    <row r="12">
      <c r="A12" s="40" t="s">
        <v>279</v>
      </c>
      <c r="B12" s="40">
        <v>3.0</v>
      </c>
      <c r="C12" s="40" t="s">
        <v>96</v>
      </c>
      <c r="D12" s="40" t="s">
        <v>110</v>
      </c>
      <c r="E12" s="40" t="s">
        <v>132</v>
      </c>
      <c r="F12" s="40" t="s">
        <v>171</v>
      </c>
      <c r="G12" s="40" t="s">
        <v>182</v>
      </c>
      <c r="H12" s="40" t="s">
        <v>73</v>
      </c>
      <c r="I12" s="40" t="s">
        <v>73</v>
      </c>
      <c r="J12" s="40" t="s">
        <v>73</v>
      </c>
      <c r="K12" s="40" t="s">
        <v>73</v>
      </c>
      <c r="L12" s="40" t="s">
        <v>73</v>
      </c>
      <c r="M12" s="40" t="s">
        <v>73</v>
      </c>
      <c r="N12" s="40" t="s">
        <v>73</v>
      </c>
      <c r="O12" s="40" t="s">
        <v>188</v>
      </c>
      <c r="P12" s="40" t="s">
        <v>188</v>
      </c>
      <c r="Q12" s="40" t="s">
        <v>188</v>
      </c>
      <c r="R12" s="40" t="s">
        <v>188</v>
      </c>
      <c r="S12" s="40" t="s">
        <v>195</v>
      </c>
      <c r="T12" s="40" t="s">
        <v>73</v>
      </c>
      <c r="U12" s="40" t="s">
        <v>73</v>
      </c>
      <c r="V12" s="40" t="s">
        <v>73</v>
      </c>
      <c r="W12" s="40" t="s">
        <v>73</v>
      </c>
      <c r="X12" s="40" t="s">
        <v>73</v>
      </c>
      <c r="Y12" s="40" t="s">
        <v>73</v>
      </c>
      <c r="Z12" s="40" t="s">
        <v>73</v>
      </c>
      <c r="AB12" s="40" t="s">
        <v>187</v>
      </c>
      <c r="AC12" s="40" t="s">
        <v>290</v>
      </c>
      <c r="AD12" s="40">
        <v>1.0</v>
      </c>
      <c r="AE12" s="40" t="s">
        <v>292</v>
      </c>
      <c r="AF12" s="40" t="s">
        <v>136</v>
      </c>
      <c r="AG12" s="40" t="s">
        <v>293</v>
      </c>
      <c r="AH12" s="40" t="s">
        <v>294</v>
      </c>
      <c r="AI12" s="40" t="s">
        <v>295</v>
      </c>
      <c r="AJ12" s="40" t="s">
        <v>106</v>
      </c>
    </row>
    <row r="13">
      <c r="AB13" s="40" t="s">
        <v>258</v>
      </c>
      <c r="AC13" s="40" t="s">
        <v>296</v>
      </c>
      <c r="AD13" s="40">
        <v>1.0</v>
      </c>
      <c r="AE13" s="40" t="s">
        <v>297</v>
      </c>
      <c r="AF13" s="40" t="s">
        <v>101</v>
      </c>
      <c r="AG13" s="40" t="s">
        <v>298</v>
      </c>
      <c r="AH13" s="40" t="s">
        <v>299</v>
      </c>
      <c r="AI13" s="40" t="s">
        <v>300</v>
      </c>
      <c r="AJ13" s="40" t="s">
        <v>106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6" width="7.63"/>
  </cols>
  <sheetData>
    <row r="1">
      <c r="A1" s="40" t="s">
        <v>0</v>
      </c>
    </row>
    <row r="2">
      <c r="A2" s="40" t="s">
        <v>5</v>
      </c>
      <c r="B2" s="40" t="s">
        <v>7</v>
      </c>
      <c r="C2" s="40" t="s">
        <v>10</v>
      </c>
      <c r="D2" s="40" t="s">
        <v>13</v>
      </c>
      <c r="E2" s="40" t="s">
        <v>16</v>
      </c>
      <c r="F2" s="40" t="s">
        <v>19</v>
      </c>
      <c r="G2" s="40" t="s">
        <v>22</v>
      </c>
      <c r="H2" s="40" t="s">
        <v>25</v>
      </c>
      <c r="I2" s="40" t="s">
        <v>28</v>
      </c>
      <c r="J2" s="40" t="s">
        <v>31</v>
      </c>
      <c r="K2" s="40" t="s">
        <v>33</v>
      </c>
      <c r="L2" s="40" t="s">
        <v>37</v>
      </c>
      <c r="M2" s="40" t="s">
        <v>40</v>
      </c>
      <c r="N2" s="40" t="s">
        <v>43</v>
      </c>
      <c r="O2" s="40" t="s">
        <v>50</v>
      </c>
      <c r="P2" s="40" t="s">
        <v>53</v>
      </c>
    </row>
    <row r="3">
      <c r="A3" s="40" t="s">
        <v>56</v>
      </c>
      <c r="B3" s="40" t="s">
        <v>58</v>
      </c>
      <c r="C3" s="40">
        <v>1.0</v>
      </c>
      <c r="D3" s="40">
        <v>1.0</v>
      </c>
      <c r="E3" s="40" t="s">
        <v>68</v>
      </c>
      <c r="F3" s="40">
        <v>1.0</v>
      </c>
      <c r="G3" s="40">
        <v>1.0</v>
      </c>
      <c r="H3" s="40" t="s">
        <v>73</v>
      </c>
      <c r="I3" s="40">
        <v>1.0</v>
      </c>
      <c r="J3" s="40" t="s">
        <v>76</v>
      </c>
      <c r="K3" s="40" t="s">
        <v>79</v>
      </c>
      <c r="L3" s="40" t="s">
        <v>81</v>
      </c>
      <c r="M3" s="40" t="s">
        <v>84</v>
      </c>
      <c r="N3" s="40">
        <v>0.0</v>
      </c>
      <c r="O3" s="40" t="s">
        <v>85</v>
      </c>
      <c r="P3" s="40" t="s">
        <v>73</v>
      </c>
    </row>
    <row r="4">
      <c r="A4" s="40" t="s">
        <v>56</v>
      </c>
      <c r="B4" s="40" t="s">
        <v>58</v>
      </c>
      <c r="C4" s="40">
        <v>1.0</v>
      </c>
      <c r="D4" s="40">
        <v>1.0</v>
      </c>
      <c r="E4" s="40" t="s">
        <v>68</v>
      </c>
      <c r="F4" s="40">
        <v>1.0</v>
      </c>
      <c r="G4" s="40">
        <v>1.0</v>
      </c>
      <c r="H4" s="40" t="s">
        <v>73</v>
      </c>
      <c r="I4" s="40">
        <v>1.0</v>
      </c>
      <c r="J4" s="40" t="s">
        <v>98</v>
      </c>
      <c r="K4" s="40" t="s">
        <v>100</v>
      </c>
      <c r="L4" s="40" t="s">
        <v>81</v>
      </c>
      <c r="M4" s="40" t="s">
        <v>84</v>
      </c>
      <c r="N4" s="40">
        <v>0.0</v>
      </c>
      <c r="O4" s="40" t="s">
        <v>105</v>
      </c>
      <c r="P4" s="40" t="s">
        <v>73</v>
      </c>
    </row>
    <row r="5">
      <c r="A5" s="40" t="s">
        <v>56</v>
      </c>
      <c r="B5" s="40" t="s">
        <v>58</v>
      </c>
      <c r="C5" s="40">
        <v>1.0</v>
      </c>
      <c r="D5" s="40">
        <v>1.0</v>
      </c>
      <c r="E5" s="40" t="s">
        <v>68</v>
      </c>
      <c r="F5" s="40">
        <v>1.0</v>
      </c>
      <c r="G5" s="40">
        <v>1.0</v>
      </c>
      <c r="H5" s="40" t="s">
        <v>73</v>
      </c>
      <c r="I5" s="40">
        <v>1.0</v>
      </c>
      <c r="J5" s="40" t="s">
        <v>108</v>
      </c>
      <c r="K5" s="40" t="s">
        <v>109</v>
      </c>
      <c r="L5" s="40" t="s">
        <v>81</v>
      </c>
      <c r="M5" s="40" t="s">
        <v>84</v>
      </c>
      <c r="N5" s="40">
        <v>0.0</v>
      </c>
      <c r="O5" s="40" t="s">
        <v>105</v>
      </c>
      <c r="P5" s="40" t="s">
        <v>73</v>
      </c>
    </row>
    <row r="6">
      <c r="A6" s="40" t="s">
        <v>56</v>
      </c>
      <c r="B6" s="40" t="s">
        <v>58</v>
      </c>
      <c r="C6" s="40">
        <v>1.0</v>
      </c>
      <c r="D6" s="40">
        <v>1.0</v>
      </c>
      <c r="E6" s="40" t="s">
        <v>68</v>
      </c>
      <c r="F6" s="40">
        <v>1.0</v>
      </c>
      <c r="G6" s="40">
        <v>1.0</v>
      </c>
      <c r="H6" s="40" t="s">
        <v>73</v>
      </c>
      <c r="I6" s="40">
        <v>1.0</v>
      </c>
      <c r="J6" s="40" t="s">
        <v>112</v>
      </c>
      <c r="K6" s="40" t="s">
        <v>114</v>
      </c>
      <c r="L6" s="40" t="s">
        <v>81</v>
      </c>
      <c r="M6" s="40" t="s">
        <v>84</v>
      </c>
      <c r="N6" s="40">
        <v>0.0</v>
      </c>
      <c r="O6" s="40" t="s">
        <v>85</v>
      </c>
      <c r="P6" s="40" t="s">
        <v>73</v>
      </c>
    </row>
    <row r="7">
      <c r="A7" s="40" t="s">
        <v>56</v>
      </c>
      <c r="B7" s="40" t="s">
        <v>58</v>
      </c>
      <c r="C7" s="40">
        <v>1.0</v>
      </c>
      <c r="D7" s="40">
        <v>1.0</v>
      </c>
      <c r="E7" s="40" t="s">
        <v>68</v>
      </c>
      <c r="F7" s="40">
        <v>1.0</v>
      </c>
      <c r="G7" s="40">
        <v>1.0</v>
      </c>
      <c r="H7" s="40" t="s">
        <v>73</v>
      </c>
      <c r="I7" s="40">
        <v>1.0</v>
      </c>
      <c r="J7" s="40" t="s">
        <v>127</v>
      </c>
      <c r="K7" s="40" t="s">
        <v>128</v>
      </c>
      <c r="L7" s="40" t="s">
        <v>81</v>
      </c>
      <c r="M7" s="40" t="s">
        <v>84</v>
      </c>
      <c r="N7" s="40">
        <v>0.0</v>
      </c>
      <c r="O7" s="40" t="s">
        <v>130</v>
      </c>
      <c r="P7" s="40" t="s">
        <v>73</v>
      </c>
    </row>
    <row r="8">
      <c r="A8" s="40" t="s">
        <v>56</v>
      </c>
      <c r="B8" s="40" t="s">
        <v>134</v>
      </c>
      <c r="C8" s="40">
        <v>1.0</v>
      </c>
      <c r="D8" s="40">
        <v>2.0</v>
      </c>
      <c r="E8" s="40" t="s">
        <v>68</v>
      </c>
      <c r="F8" s="40">
        <v>1.0</v>
      </c>
      <c r="G8" s="40">
        <v>2.0</v>
      </c>
      <c r="H8" s="40" t="s">
        <v>73</v>
      </c>
      <c r="I8" s="40">
        <v>2.0</v>
      </c>
      <c r="J8" s="40" t="s">
        <v>76</v>
      </c>
      <c r="K8" s="40" t="s">
        <v>145</v>
      </c>
      <c r="L8" s="40" t="s">
        <v>147</v>
      </c>
      <c r="M8" s="40" t="s">
        <v>148</v>
      </c>
      <c r="N8" s="40">
        <v>0.0</v>
      </c>
      <c r="O8" s="40" t="s">
        <v>85</v>
      </c>
      <c r="P8" s="40" t="s">
        <v>73</v>
      </c>
    </row>
    <row r="9">
      <c r="A9" s="40" t="s">
        <v>56</v>
      </c>
      <c r="B9" s="40" t="s">
        <v>134</v>
      </c>
      <c r="C9" s="40">
        <v>1.0</v>
      </c>
      <c r="D9" s="40">
        <v>2.0</v>
      </c>
      <c r="E9" s="40" t="s">
        <v>68</v>
      </c>
      <c r="F9" s="40">
        <v>1.0</v>
      </c>
      <c r="G9" s="40">
        <v>2.0</v>
      </c>
      <c r="H9" s="40" t="s">
        <v>73</v>
      </c>
      <c r="I9" s="40">
        <v>2.0</v>
      </c>
      <c r="J9" s="40" t="s">
        <v>98</v>
      </c>
      <c r="K9" s="40" t="s">
        <v>162</v>
      </c>
      <c r="L9" s="40" t="s">
        <v>147</v>
      </c>
      <c r="M9" s="40" t="s">
        <v>148</v>
      </c>
      <c r="N9" s="40">
        <v>0.0</v>
      </c>
      <c r="O9" s="40" t="s">
        <v>105</v>
      </c>
      <c r="P9" s="40" t="s">
        <v>73</v>
      </c>
    </row>
    <row r="10">
      <c r="A10" s="40" t="s">
        <v>56</v>
      </c>
      <c r="B10" s="40" t="s">
        <v>134</v>
      </c>
      <c r="C10" s="40">
        <v>1.0</v>
      </c>
      <c r="D10" s="40">
        <v>2.0</v>
      </c>
      <c r="E10" s="40" t="s">
        <v>68</v>
      </c>
      <c r="F10" s="40">
        <v>1.0</v>
      </c>
      <c r="G10" s="40">
        <v>2.0</v>
      </c>
      <c r="H10" s="40" t="s">
        <v>73</v>
      </c>
      <c r="I10" s="40">
        <v>2.0</v>
      </c>
      <c r="J10" s="40" t="s">
        <v>108</v>
      </c>
      <c r="K10" s="40" t="s">
        <v>169</v>
      </c>
      <c r="L10" s="40" t="s">
        <v>147</v>
      </c>
      <c r="M10" s="40" t="s">
        <v>148</v>
      </c>
      <c r="N10" s="40">
        <v>0.0</v>
      </c>
      <c r="O10" s="40" t="s">
        <v>105</v>
      </c>
      <c r="P10" s="40" t="s">
        <v>73</v>
      </c>
    </row>
    <row r="11">
      <c r="A11" s="40" t="s">
        <v>56</v>
      </c>
      <c r="B11" s="40" t="s">
        <v>134</v>
      </c>
      <c r="C11" s="40">
        <v>1.0</v>
      </c>
      <c r="D11" s="40">
        <v>2.0</v>
      </c>
      <c r="E11" s="40" t="s">
        <v>68</v>
      </c>
      <c r="F11" s="40">
        <v>1.0</v>
      </c>
      <c r="G11" s="40">
        <v>2.0</v>
      </c>
      <c r="H11" s="40" t="s">
        <v>73</v>
      </c>
      <c r="I11" s="40">
        <v>2.0</v>
      </c>
      <c r="J11" s="40" t="s">
        <v>112</v>
      </c>
      <c r="K11" s="40" t="s">
        <v>178</v>
      </c>
      <c r="L11" s="40" t="s">
        <v>147</v>
      </c>
      <c r="M11" s="40" t="s">
        <v>148</v>
      </c>
      <c r="N11" s="40">
        <v>0.0</v>
      </c>
      <c r="O11" s="40" t="s">
        <v>85</v>
      </c>
      <c r="P11" s="40" t="s">
        <v>73</v>
      </c>
    </row>
    <row r="12">
      <c r="A12" s="40" t="s">
        <v>56</v>
      </c>
      <c r="B12" s="40" t="s">
        <v>185</v>
      </c>
      <c r="C12" s="40">
        <v>1.0</v>
      </c>
      <c r="D12" s="40">
        <v>3.0</v>
      </c>
      <c r="E12" s="40" t="s">
        <v>68</v>
      </c>
      <c r="F12" s="40">
        <v>1.0</v>
      </c>
      <c r="G12" s="40">
        <v>3.0</v>
      </c>
      <c r="H12" s="40" t="s">
        <v>73</v>
      </c>
      <c r="I12" s="40">
        <v>3.0</v>
      </c>
      <c r="J12" s="40" t="s">
        <v>76</v>
      </c>
      <c r="K12" s="40" t="s">
        <v>190</v>
      </c>
      <c r="L12" s="40" t="s">
        <v>192</v>
      </c>
      <c r="M12" s="40" t="s">
        <v>194</v>
      </c>
      <c r="N12" s="40">
        <v>0.0</v>
      </c>
      <c r="O12" s="40" t="s">
        <v>85</v>
      </c>
      <c r="P12" s="40" t="s">
        <v>73</v>
      </c>
    </row>
    <row r="13">
      <c r="A13" s="40" t="s">
        <v>56</v>
      </c>
      <c r="B13" s="40" t="s">
        <v>185</v>
      </c>
      <c r="C13" s="40">
        <v>1.0</v>
      </c>
      <c r="D13" s="40">
        <v>3.0</v>
      </c>
      <c r="E13" s="40" t="s">
        <v>68</v>
      </c>
      <c r="F13" s="40">
        <v>1.0</v>
      </c>
      <c r="G13" s="40">
        <v>3.0</v>
      </c>
      <c r="H13" s="40" t="s">
        <v>73</v>
      </c>
      <c r="I13" s="40">
        <v>3.0</v>
      </c>
      <c r="J13" s="40" t="s">
        <v>98</v>
      </c>
      <c r="K13" s="40" t="s">
        <v>203</v>
      </c>
      <c r="L13" s="40" t="s">
        <v>192</v>
      </c>
      <c r="M13" s="40" t="s">
        <v>194</v>
      </c>
      <c r="N13" s="40">
        <v>0.0</v>
      </c>
      <c r="O13" s="40" t="s">
        <v>105</v>
      </c>
      <c r="P13" s="40" t="s">
        <v>73</v>
      </c>
    </row>
    <row r="14">
      <c r="A14" s="40" t="s">
        <v>56</v>
      </c>
      <c r="B14" s="40" t="s">
        <v>185</v>
      </c>
      <c r="C14" s="40">
        <v>1.0</v>
      </c>
      <c r="D14" s="40">
        <v>3.0</v>
      </c>
      <c r="E14" s="40" t="s">
        <v>68</v>
      </c>
      <c r="F14" s="40">
        <v>1.0</v>
      </c>
      <c r="G14" s="40">
        <v>3.0</v>
      </c>
      <c r="H14" s="40" t="s">
        <v>73</v>
      </c>
      <c r="I14" s="40">
        <v>3.0</v>
      </c>
      <c r="J14" s="40" t="s">
        <v>108</v>
      </c>
      <c r="K14" s="40" t="s">
        <v>208</v>
      </c>
      <c r="L14" s="40" t="s">
        <v>192</v>
      </c>
      <c r="M14" s="40" t="s">
        <v>194</v>
      </c>
      <c r="N14" s="40">
        <v>0.0</v>
      </c>
      <c r="O14" s="40" t="s">
        <v>105</v>
      </c>
      <c r="P14" s="40" t="s">
        <v>73</v>
      </c>
    </row>
    <row r="15">
      <c r="A15" s="40" t="s">
        <v>56</v>
      </c>
      <c r="B15" s="40" t="s">
        <v>185</v>
      </c>
      <c r="C15" s="40">
        <v>1.0</v>
      </c>
      <c r="D15" s="40">
        <v>3.0</v>
      </c>
      <c r="E15" s="40" t="s">
        <v>68</v>
      </c>
      <c r="F15" s="40">
        <v>1.0</v>
      </c>
      <c r="G15" s="40">
        <v>3.0</v>
      </c>
      <c r="H15" s="40" t="s">
        <v>73</v>
      </c>
      <c r="I15" s="40">
        <v>3.0</v>
      </c>
      <c r="J15" s="40" t="s">
        <v>127</v>
      </c>
      <c r="K15" s="40" t="s">
        <v>214</v>
      </c>
      <c r="L15" s="40" t="s">
        <v>192</v>
      </c>
      <c r="M15" s="40" t="s">
        <v>194</v>
      </c>
      <c r="N15" s="40">
        <v>0.0</v>
      </c>
      <c r="O15" s="40" t="s">
        <v>130</v>
      </c>
      <c r="P15" s="40" t="s">
        <v>73</v>
      </c>
    </row>
    <row r="16">
      <c r="A16" s="40" t="s">
        <v>56</v>
      </c>
      <c r="B16" s="40" t="s">
        <v>219</v>
      </c>
      <c r="C16" s="40">
        <v>2.0</v>
      </c>
      <c r="D16" s="40">
        <v>4.0</v>
      </c>
      <c r="E16" s="40" t="s">
        <v>68</v>
      </c>
      <c r="F16" s="40">
        <v>1.0</v>
      </c>
      <c r="G16" s="40">
        <v>4.0</v>
      </c>
      <c r="H16" s="40" t="s">
        <v>73</v>
      </c>
      <c r="I16" s="40">
        <v>1.0</v>
      </c>
      <c r="J16" s="40" t="s">
        <v>76</v>
      </c>
      <c r="K16" s="40" t="s">
        <v>223</v>
      </c>
      <c r="L16" s="40" t="s">
        <v>224</v>
      </c>
      <c r="M16" s="40" t="s">
        <v>225</v>
      </c>
      <c r="N16" s="40">
        <v>0.0</v>
      </c>
      <c r="O16" s="40" t="s">
        <v>85</v>
      </c>
      <c r="P16" s="40" t="s">
        <v>73</v>
      </c>
    </row>
    <row r="17">
      <c r="A17" s="40" t="s">
        <v>56</v>
      </c>
      <c r="B17" s="40" t="s">
        <v>219</v>
      </c>
      <c r="C17" s="40">
        <v>2.0</v>
      </c>
      <c r="D17" s="40">
        <v>4.0</v>
      </c>
      <c r="E17" s="40" t="s">
        <v>68</v>
      </c>
      <c r="F17" s="40">
        <v>1.0</v>
      </c>
      <c r="G17" s="40">
        <v>4.0</v>
      </c>
      <c r="H17" s="40" t="s">
        <v>73</v>
      </c>
      <c r="I17" s="40">
        <v>1.0</v>
      </c>
      <c r="J17" s="40" t="s">
        <v>98</v>
      </c>
      <c r="K17" s="40" t="s">
        <v>233</v>
      </c>
      <c r="L17" s="40" t="s">
        <v>224</v>
      </c>
      <c r="M17" s="40" t="s">
        <v>225</v>
      </c>
      <c r="N17" s="40">
        <v>0.0</v>
      </c>
      <c r="O17" s="40" t="s">
        <v>105</v>
      </c>
      <c r="P17" s="40" t="s">
        <v>73</v>
      </c>
    </row>
    <row r="18">
      <c r="A18" s="40" t="s">
        <v>56</v>
      </c>
      <c r="B18" s="40" t="s">
        <v>219</v>
      </c>
      <c r="C18" s="40">
        <v>2.0</v>
      </c>
      <c r="D18" s="40">
        <v>4.0</v>
      </c>
      <c r="E18" s="40" t="s">
        <v>68</v>
      </c>
      <c r="F18" s="40">
        <v>1.0</v>
      </c>
      <c r="G18" s="40">
        <v>4.0</v>
      </c>
      <c r="H18" s="40" t="s">
        <v>73</v>
      </c>
      <c r="I18" s="40">
        <v>1.0</v>
      </c>
      <c r="J18" s="40" t="s">
        <v>108</v>
      </c>
      <c r="K18" s="40" t="s">
        <v>242</v>
      </c>
      <c r="L18" s="40" t="s">
        <v>224</v>
      </c>
      <c r="M18" s="40" t="s">
        <v>225</v>
      </c>
      <c r="N18" s="40">
        <v>0.0</v>
      </c>
      <c r="O18" s="40" t="s">
        <v>105</v>
      </c>
      <c r="P18" s="40" t="s">
        <v>73</v>
      </c>
    </row>
    <row r="19">
      <c r="A19" s="40" t="s">
        <v>56</v>
      </c>
      <c r="B19" s="40" t="s">
        <v>247</v>
      </c>
      <c r="C19" s="40">
        <v>2.0</v>
      </c>
      <c r="D19" s="40">
        <v>5.0</v>
      </c>
      <c r="E19" s="40" t="s">
        <v>68</v>
      </c>
      <c r="F19" s="40">
        <v>2.0</v>
      </c>
      <c r="G19" s="40">
        <v>1.0</v>
      </c>
      <c r="H19" s="40" t="s">
        <v>73</v>
      </c>
      <c r="I19" s="40">
        <v>2.0</v>
      </c>
      <c r="J19" s="40" t="s">
        <v>76</v>
      </c>
      <c r="K19" s="40" t="s">
        <v>251</v>
      </c>
      <c r="L19" s="40" t="s">
        <v>252</v>
      </c>
      <c r="M19" s="40" t="s">
        <v>254</v>
      </c>
      <c r="N19" s="40">
        <v>0.0</v>
      </c>
      <c r="O19" s="40" t="s">
        <v>85</v>
      </c>
      <c r="P19" s="40" t="s">
        <v>73</v>
      </c>
    </row>
    <row r="20">
      <c r="A20" s="40" t="s">
        <v>56</v>
      </c>
      <c r="B20" s="40" t="s">
        <v>247</v>
      </c>
      <c r="C20" s="40">
        <v>2.0</v>
      </c>
      <c r="D20" s="40">
        <v>5.0</v>
      </c>
      <c r="E20" s="40" t="s">
        <v>68</v>
      </c>
      <c r="F20" s="40">
        <v>2.0</v>
      </c>
      <c r="G20" s="40">
        <v>1.0</v>
      </c>
      <c r="H20" s="40" t="s">
        <v>73</v>
      </c>
      <c r="I20" s="40">
        <v>2.0</v>
      </c>
      <c r="J20" s="40" t="s">
        <v>98</v>
      </c>
      <c r="K20" s="40" t="s">
        <v>262</v>
      </c>
      <c r="L20" s="40" t="s">
        <v>252</v>
      </c>
      <c r="M20" s="40" t="s">
        <v>254</v>
      </c>
      <c r="N20" s="40">
        <v>0.0</v>
      </c>
      <c r="O20" s="40" t="s">
        <v>105</v>
      </c>
      <c r="P20" s="40" t="s">
        <v>73</v>
      </c>
    </row>
    <row r="21" ht="15.75" customHeight="1">
      <c r="A21" s="40" t="s">
        <v>56</v>
      </c>
      <c r="B21" s="40" t="s">
        <v>247</v>
      </c>
      <c r="C21" s="40">
        <v>2.0</v>
      </c>
      <c r="D21" s="40">
        <v>5.0</v>
      </c>
      <c r="E21" s="40" t="s">
        <v>68</v>
      </c>
      <c r="F21" s="40">
        <v>2.0</v>
      </c>
      <c r="G21" s="40">
        <v>1.0</v>
      </c>
      <c r="H21" s="40" t="s">
        <v>73</v>
      </c>
      <c r="I21" s="40">
        <v>2.0</v>
      </c>
      <c r="J21" s="40" t="s">
        <v>108</v>
      </c>
      <c r="K21" s="40" t="s">
        <v>281</v>
      </c>
      <c r="L21" s="40" t="s">
        <v>252</v>
      </c>
      <c r="M21" s="40" t="s">
        <v>254</v>
      </c>
      <c r="N21" s="40">
        <v>0.0</v>
      </c>
      <c r="O21" s="40" t="s">
        <v>105</v>
      </c>
      <c r="P21" s="40" t="s">
        <v>73</v>
      </c>
    </row>
    <row r="22" ht="15.75" customHeight="1">
      <c r="A22" s="40" t="s">
        <v>56</v>
      </c>
      <c r="B22" s="40" t="s">
        <v>247</v>
      </c>
      <c r="C22" s="40">
        <v>2.0</v>
      </c>
      <c r="D22" s="40">
        <v>5.0</v>
      </c>
      <c r="E22" s="40" t="s">
        <v>68</v>
      </c>
      <c r="F22" s="40">
        <v>2.0</v>
      </c>
      <c r="G22" s="40">
        <v>1.0</v>
      </c>
      <c r="H22" s="40" t="s">
        <v>73</v>
      </c>
      <c r="I22" s="40">
        <v>2.0</v>
      </c>
      <c r="J22" s="40" t="s">
        <v>112</v>
      </c>
      <c r="K22" s="40" t="s">
        <v>291</v>
      </c>
      <c r="L22" s="40" t="s">
        <v>252</v>
      </c>
      <c r="M22" s="40" t="s">
        <v>254</v>
      </c>
      <c r="N22" s="40">
        <v>0.0</v>
      </c>
      <c r="O22" s="40" t="s">
        <v>85</v>
      </c>
      <c r="P22" s="40" t="s">
        <v>73</v>
      </c>
    </row>
    <row r="23" ht="15.75" customHeight="1">
      <c r="A23" s="40" t="s">
        <v>56</v>
      </c>
      <c r="B23" s="40" t="s">
        <v>247</v>
      </c>
      <c r="C23" s="40">
        <v>2.0</v>
      </c>
      <c r="D23" s="40">
        <v>5.0</v>
      </c>
      <c r="E23" s="40" t="s">
        <v>68</v>
      </c>
      <c r="F23" s="40">
        <v>2.0</v>
      </c>
      <c r="G23" s="40">
        <v>1.0</v>
      </c>
      <c r="H23" s="40" t="s">
        <v>73</v>
      </c>
      <c r="I23" s="40">
        <v>2.0</v>
      </c>
      <c r="J23" s="40" t="s">
        <v>127</v>
      </c>
      <c r="K23" s="40" t="s">
        <v>301</v>
      </c>
      <c r="L23" s="40" t="s">
        <v>252</v>
      </c>
      <c r="M23" s="40" t="s">
        <v>254</v>
      </c>
      <c r="N23" s="40">
        <v>0.0</v>
      </c>
      <c r="O23" s="40" t="s">
        <v>130</v>
      </c>
      <c r="P23" s="40" t="s">
        <v>73</v>
      </c>
    </row>
    <row r="24" ht="15.75" customHeight="1">
      <c r="A24" s="40" t="s">
        <v>56</v>
      </c>
      <c r="B24" s="40" t="s">
        <v>247</v>
      </c>
      <c r="C24" s="40">
        <v>2.0</v>
      </c>
      <c r="D24" s="40">
        <v>5.0</v>
      </c>
      <c r="E24" s="40" t="s">
        <v>68</v>
      </c>
      <c r="F24" s="40">
        <v>2.0</v>
      </c>
      <c r="G24" s="40">
        <v>1.0</v>
      </c>
      <c r="H24" s="40" t="s">
        <v>73</v>
      </c>
      <c r="I24" s="40">
        <v>2.0</v>
      </c>
      <c r="J24" s="40" t="s">
        <v>302</v>
      </c>
      <c r="K24" s="40" t="s">
        <v>303</v>
      </c>
      <c r="L24" s="40" t="s">
        <v>252</v>
      </c>
      <c r="M24" s="40" t="s">
        <v>254</v>
      </c>
      <c r="N24" s="40">
        <v>0.0</v>
      </c>
      <c r="O24" s="40" t="s">
        <v>304</v>
      </c>
      <c r="P24" s="40" t="s">
        <v>73</v>
      </c>
    </row>
    <row r="25" ht="15.75" customHeight="1">
      <c r="A25" s="40" t="s">
        <v>56</v>
      </c>
      <c r="B25" s="40" t="s">
        <v>305</v>
      </c>
      <c r="C25" s="40">
        <v>2.0</v>
      </c>
      <c r="D25" s="40">
        <v>6.0</v>
      </c>
      <c r="E25" s="40" t="s">
        <v>68</v>
      </c>
      <c r="F25" s="40">
        <v>2.0</v>
      </c>
      <c r="G25" s="40">
        <v>2.0</v>
      </c>
      <c r="H25" s="40" t="s">
        <v>73</v>
      </c>
      <c r="I25" s="40">
        <v>3.0</v>
      </c>
      <c r="J25" s="40" t="s">
        <v>76</v>
      </c>
      <c r="K25" s="40" t="s">
        <v>306</v>
      </c>
      <c r="L25" s="40" t="s">
        <v>307</v>
      </c>
      <c r="M25" s="40" t="s">
        <v>308</v>
      </c>
      <c r="N25" s="40">
        <v>0.0</v>
      </c>
      <c r="O25" s="40" t="s">
        <v>85</v>
      </c>
      <c r="P25" s="40" t="s">
        <v>73</v>
      </c>
    </row>
    <row r="26" ht="15.75" customHeight="1">
      <c r="A26" s="40" t="s">
        <v>56</v>
      </c>
      <c r="B26" s="40" t="s">
        <v>305</v>
      </c>
      <c r="C26" s="40">
        <v>2.0</v>
      </c>
      <c r="D26" s="40">
        <v>6.0</v>
      </c>
      <c r="E26" s="40" t="s">
        <v>68</v>
      </c>
      <c r="F26" s="40">
        <v>2.0</v>
      </c>
      <c r="G26" s="40">
        <v>2.0</v>
      </c>
      <c r="H26" s="40" t="s">
        <v>73</v>
      </c>
      <c r="I26" s="40">
        <v>3.0</v>
      </c>
      <c r="J26" s="40" t="s">
        <v>98</v>
      </c>
      <c r="K26" s="40" t="s">
        <v>309</v>
      </c>
      <c r="L26" s="40" t="s">
        <v>307</v>
      </c>
      <c r="M26" s="40" t="s">
        <v>308</v>
      </c>
      <c r="N26" s="40">
        <v>0.0</v>
      </c>
      <c r="O26" s="40" t="s">
        <v>105</v>
      </c>
      <c r="P26" s="40" t="s">
        <v>73</v>
      </c>
    </row>
    <row r="27" ht="15.75" customHeight="1">
      <c r="A27" s="40" t="s">
        <v>56</v>
      </c>
      <c r="B27" s="40" t="s">
        <v>305</v>
      </c>
      <c r="C27" s="40">
        <v>2.0</v>
      </c>
      <c r="D27" s="40">
        <v>6.0</v>
      </c>
      <c r="E27" s="40" t="s">
        <v>68</v>
      </c>
      <c r="F27" s="40">
        <v>2.0</v>
      </c>
      <c r="G27" s="40">
        <v>2.0</v>
      </c>
      <c r="H27" s="40" t="s">
        <v>73</v>
      </c>
      <c r="I27" s="40">
        <v>3.0</v>
      </c>
      <c r="J27" s="40" t="s">
        <v>108</v>
      </c>
      <c r="K27" s="40" t="s">
        <v>310</v>
      </c>
      <c r="L27" s="40" t="s">
        <v>307</v>
      </c>
      <c r="M27" s="40" t="s">
        <v>308</v>
      </c>
      <c r="N27" s="40">
        <v>0.0</v>
      </c>
      <c r="O27" s="40" t="s">
        <v>105</v>
      </c>
      <c r="P27" s="40" t="s">
        <v>73</v>
      </c>
    </row>
    <row r="28" ht="15.75" customHeight="1">
      <c r="A28" s="40" t="s">
        <v>56</v>
      </c>
      <c r="B28" s="40" t="s">
        <v>305</v>
      </c>
      <c r="C28" s="40">
        <v>2.0</v>
      </c>
      <c r="D28" s="40">
        <v>6.0</v>
      </c>
      <c r="E28" s="40" t="s">
        <v>68</v>
      </c>
      <c r="F28" s="40">
        <v>2.0</v>
      </c>
      <c r="G28" s="40">
        <v>2.0</v>
      </c>
      <c r="H28" s="40" t="s">
        <v>73</v>
      </c>
      <c r="I28" s="40">
        <v>3.0</v>
      </c>
      <c r="J28" s="40" t="s">
        <v>112</v>
      </c>
      <c r="K28" s="40" t="s">
        <v>311</v>
      </c>
      <c r="L28" s="40" t="s">
        <v>307</v>
      </c>
      <c r="M28" s="40" t="s">
        <v>308</v>
      </c>
      <c r="N28" s="40">
        <v>0.0</v>
      </c>
      <c r="O28" s="40" t="s">
        <v>85</v>
      </c>
      <c r="P28" s="40" t="s">
        <v>73</v>
      </c>
    </row>
    <row r="29" ht="15.75" customHeight="1">
      <c r="A29" s="40" t="s">
        <v>56</v>
      </c>
      <c r="B29" s="40" t="s">
        <v>305</v>
      </c>
      <c r="C29" s="40">
        <v>2.0</v>
      </c>
      <c r="D29" s="40">
        <v>6.0</v>
      </c>
      <c r="E29" s="40" t="s">
        <v>68</v>
      </c>
      <c r="F29" s="40">
        <v>2.0</v>
      </c>
      <c r="G29" s="40">
        <v>2.0</v>
      </c>
      <c r="H29" s="40" t="s">
        <v>73</v>
      </c>
      <c r="I29" s="40">
        <v>3.0</v>
      </c>
      <c r="J29" s="40" t="s">
        <v>302</v>
      </c>
      <c r="K29" s="40" t="s">
        <v>312</v>
      </c>
      <c r="L29" s="40" t="s">
        <v>307</v>
      </c>
      <c r="M29" s="40" t="s">
        <v>308</v>
      </c>
      <c r="N29" s="40">
        <v>0.0</v>
      </c>
      <c r="O29" s="40" t="s">
        <v>304</v>
      </c>
      <c r="P29" s="40" t="s">
        <v>73</v>
      </c>
    </row>
    <row r="30" ht="15.75" customHeight="1">
      <c r="A30" s="40" t="s">
        <v>56</v>
      </c>
      <c r="B30" s="40" t="s">
        <v>313</v>
      </c>
      <c r="C30" s="40">
        <v>3.0</v>
      </c>
      <c r="D30" s="40">
        <v>7.0</v>
      </c>
      <c r="E30" s="40" t="s">
        <v>68</v>
      </c>
      <c r="F30" s="40">
        <v>2.0</v>
      </c>
      <c r="G30" s="40">
        <v>3.0</v>
      </c>
      <c r="H30" s="40" t="s">
        <v>73</v>
      </c>
      <c r="I30" s="40">
        <v>1.0</v>
      </c>
      <c r="J30" s="40" t="s">
        <v>76</v>
      </c>
      <c r="K30" s="40" t="s">
        <v>314</v>
      </c>
      <c r="L30" s="40" t="s">
        <v>315</v>
      </c>
      <c r="M30" s="40" t="s">
        <v>316</v>
      </c>
      <c r="N30" s="40">
        <v>0.0</v>
      </c>
      <c r="O30" s="40" t="s">
        <v>85</v>
      </c>
      <c r="P30" s="40" t="s">
        <v>73</v>
      </c>
    </row>
    <row r="31" ht="15.75" customHeight="1">
      <c r="A31" s="40" t="s">
        <v>56</v>
      </c>
      <c r="B31" s="40" t="s">
        <v>313</v>
      </c>
      <c r="C31" s="40">
        <v>3.0</v>
      </c>
      <c r="D31" s="40">
        <v>7.0</v>
      </c>
      <c r="E31" s="40" t="s">
        <v>68</v>
      </c>
      <c r="F31" s="40">
        <v>2.0</v>
      </c>
      <c r="G31" s="40">
        <v>3.0</v>
      </c>
      <c r="H31" s="40" t="s">
        <v>73</v>
      </c>
      <c r="I31" s="40">
        <v>1.0</v>
      </c>
      <c r="J31" s="40" t="s">
        <v>98</v>
      </c>
      <c r="K31" s="40" t="s">
        <v>317</v>
      </c>
      <c r="L31" s="40" t="s">
        <v>315</v>
      </c>
      <c r="M31" s="40" t="s">
        <v>316</v>
      </c>
      <c r="N31" s="40">
        <v>0.0</v>
      </c>
      <c r="O31" s="40" t="s">
        <v>105</v>
      </c>
      <c r="P31" s="40" t="s">
        <v>73</v>
      </c>
    </row>
    <row r="32" ht="15.75" customHeight="1">
      <c r="A32" s="40" t="s">
        <v>56</v>
      </c>
      <c r="B32" s="40" t="s">
        <v>313</v>
      </c>
      <c r="C32" s="40">
        <v>3.0</v>
      </c>
      <c r="D32" s="40">
        <v>7.0</v>
      </c>
      <c r="E32" s="40" t="s">
        <v>68</v>
      </c>
      <c r="F32" s="40">
        <v>2.0</v>
      </c>
      <c r="G32" s="40">
        <v>3.0</v>
      </c>
      <c r="H32" s="40" t="s">
        <v>73</v>
      </c>
      <c r="I32" s="40">
        <v>1.0</v>
      </c>
      <c r="J32" s="40" t="s">
        <v>108</v>
      </c>
      <c r="K32" s="40" t="s">
        <v>318</v>
      </c>
      <c r="L32" s="40" t="s">
        <v>315</v>
      </c>
      <c r="M32" s="40" t="s">
        <v>316</v>
      </c>
      <c r="N32" s="40">
        <v>0.0</v>
      </c>
      <c r="O32" s="40" t="s">
        <v>105</v>
      </c>
      <c r="P32" s="40" t="s">
        <v>73</v>
      </c>
    </row>
    <row r="33" ht="15.75" customHeight="1">
      <c r="A33" s="40" t="s">
        <v>56</v>
      </c>
      <c r="B33" s="40" t="s">
        <v>313</v>
      </c>
      <c r="C33" s="40">
        <v>3.0</v>
      </c>
      <c r="D33" s="40">
        <v>7.0</v>
      </c>
      <c r="E33" s="40" t="s">
        <v>68</v>
      </c>
      <c r="F33" s="40">
        <v>2.0</v>
      </c>
      <c r="G33" s="40">
        <v>3.0</v>
      </c>
      <c r="H33" s="40" t="s">
        <v>73</v>
      </c>
      <c r="I33" s="40">
        <v>1.0</v>
      </c>
      <c r="J33" s="40" t="s">
        <v>127</v>
      </c>
      <c r="K33" s="40" t="s">
        <v>319</v>
      </c>
      <c r="L33" s="40" t="s">
        <v>315</v>
      </c>
      <c r="M33" s="40" t="s">
        <v>316</v>
      </c>
      <c r="N33" s="40">
        <v>0.0</v>
      </c>
      <c r="O33" s="40" t="s">
        <v>130</v>
      </c>
      <c r="P33" s="40" t="s">
        <v>73</v>
      </c>
    </row>
    <row r="34" ht="15.75" customHeight="1">
      <c r="A34" s="40" t="s">
        <v>56</v>
      </c>
      <c r="B34" s="40" t="s">
        <v>313</v>
      </c>
      <c r="C34" s="40">
        <v>3.0</v>
      </c>
      <c r="D34" s="40">
        <v>7.0</v>
      </c>
      <c r="E34" s="40" t="s">
        <v>68</v>
      </c>
      <c r="F34" s="40">
        <v>2.0</v>
      </c>
      <c r="G34" s="40">
        <v>3.0</v>
      </c>
      <c r="H34" s="40" t="s">
        <v>73</v>
      </c>
      <c r="I34" s="40">
        <v>1.0</v>
      </c>
      <c r="J34" s="40" t="s">
        <v>302</v>
      </c>
      <c r="K34" s="40" t="s">
        <v>320</v>
      </c>
      <c r="L34" s="40" t="s">
        <v>315</v>
      </c>
      <c r="M34" s="40" t="s">
        <v>316</v>
      </c>
      <c r="N34" s="40">
        <v>0.0</v>
      </c>
      <c r="O34" s="40" t="s">
        <v>304</v>
      </c>
      <c r="P34" s="40" t="s">
        <v>73</v>
      </c>
    </row>
    <row r="35" ht="15.75" customHeight="1">
      <c r="A35" s="40" t="s">
        <v>56</v>
      </c>
      <c r="B35" s="40" t="s">
        <v>321</v>
      </c>
      <c r="C35" s="40">
        <v>3.0</v>
      </c>
      <c r="D35" s="40">
        <v>8.0</v>
      </c>
      <c r="E35" s="40" t="s">
        <v>68</v>
      </c>
      <c r="F35" s="40">
        <v>2.0</v>
      </c>
      <c r="G35" s="40">
        <v>4.0</v>
      </c>
      <c r="H35" s="40" t="s">
        <v>73</v>
      </c>
      <c r="I35" s="40">
        <v>2.0</v>
      </c>
      <c r="J35" s="40" t="s">
        <v>76</v>
      </c>
      <c r="K35" s="40" t="s">
        <v>322</v>
      </c>
      <c r="L35" s="40" t="s">
        <v>323</v>
      </c>
      <c r="M35" s="40" t="s">
        <v>324</v>
      </c>
      <c r="N35" s="40">
        <v>0.0</v>
      </c>
      <c r="O35" s="40" t="s">
        <v>85</v>
      </c>
      <c r="P35" s="40" t="s">
        <v>73</v>
      </c>
    </row>
    <row r="36" ht="15.75" customHeight="1">
      <c r="A36" s="40" t="s">
        <v>56</v>
      </c>
      <c r="B36" s="40" t="s">
        <v>321</v>
      </c>
      <c r="C36" s="40">
        <v>3.0</v>
      </c>
      <c r="D36" s="40">
        <v>8.0</v>
      </c>
      <c r="E36" s="40" t="s">
        <v>68</v>
      </c>
      <c r="F36" s="40">
        <v>2.0</v>
      </c>
      <c r="G36" s="40">
        <v>4.0</v>
      </c>
      <c r="H36" s="40" t="s">
        <v>73</v>
      </c>
      <c r="I36" s="40">
        <v>2.0</v>
      </c>
      <c r="J36" s="40" t="s">
        <v>98</v>
      </c>
      <c r="K36" s="40" t="s">
        <v>325</v>
      </c>
      <c r="L36" s="40" t="s">
        <v>323</v>
      </c>
      <c r="M36" s="40" t="s">
        <v>324</v>
      </c>
      <c r="N36" s="40">
        <v>0.0</v>
      </c>
      <c r="O36" s="40" t="s">
        <v>105</v>
      </c>
      <c r="P36" s="40" t="s">
        <v>73</v>
      </c>
    </row>
    <row r="37" ht="15.75" customHeight="1">
      <c r="A37" s="40" t="s">
        <v>56</v>
      </c>
      <c r="B37" s="40" t="s">
        <v>321</v>
      </c>
      <c r="C37" s="40">
        <v>3.0</v>
      </c>
      <c r="D37" s="40">
        <v>8.0</v>
      </c>
      <c r="E37" s="40" t="s">
        <v>68</v>
      </c>
      <c r="F37" s="40">
        <v>2.0</v>
      </c>
      <c r="G37" s="40">
        <v>4.0</v>
      </c>
      <c r="H37" s="40" t="s">
        <v>73</v>
      </c>
      <c r="I37" s="40">
        <v>2.0</v>
      </c>
      <c r="J37" s="40" t="s">
        <v>108</v>
      </c>
      <c r="K37" s="40" t="s">
        <v>326</v>
      </c>
      <c r="L37" s="40" t="s">
        <v>323</v>
      </c>
      <c r="M37" s="40" t="s">
        <v>324</v>
      </c>
      <c r="N37" s="40">
        <v>0.0</v>
      </c>
      <c r="O37" s="40" t="s">
        <v>105</v>
      </c>
      <c r="P37" s="40" t="s">
        <v>73</v>
      </c>
    </row>
    <row r="38" ht="15.75" customHeight="1">
      <c r="A38" s="40" t="s">
        <v>56</v>
      </c>
      <c r="B38" s="40" t="s">
        <v>321</v>
      </c>
      <c r="C38" s="40">
        <v>3.0</v>
      </c>
      <c r="D38" s="40">
        <v>8.0</v>
      </c>
      <c r="E38" s="40" t="s">
        <v>68</v>
      </c>
      <c r="F38" s="40">
        <v>2.0</v>
      </c>
      <c r="G38" s="40">
        <v>4.0</v>
      </c>
      <c r="H38" s="40" t="s">
        <v>73</v>
      </c>
      <c r="I38" s="40">
        <v>2.0</v>
      </c>
      <c r="J38" s="40" t="s">
        <v>302</v>
      </c>
      <c r="K38" s="40" t="s">
        <v>327</v>
      </c>
      <c r="L38" s="40" t="s">
        <v>323</v>
      </c>
      <c r="M38" s="40" t="s">
        <v>324</v>
      </c>
      <c r="N38" s="40">
        <v>0.0</v>
      </c>
      <c r="O38" s="40" t="s">
        <v>304</v>
      </c>
      <c r="P38" s="40" t="s">
        <v>73</v>
      </c>
    </row>
    <row r="39" ht="15.75" customHeight="1">
      <c r="A39" s="40" t="s">
        <v>56</v>
      </c>
      <c r="B39" s="40" t="s">
        <v>328</v>
      </c>
      <c r="C39" s="40">
        <v>3.0</v>
      </c>
      <c r="D39" s="40">
        <v>9.0</v>
      </c>
      <c r="E39" s="40" t="s">
        <v>68</v>
      </c>
      <c r="F39" s="40">
        <v>3.0</v>
      </c>
      <c r="G39" s="40">
        <v>1.0</v>
      </c>
      <c r="H39" s="40" t="s">
        <v>73</v>
      </c>
      <c r="I39" s="40">
        <v>3.0</v>
      </c>
      <c r="J39" s="40" t="s">
        <v>76</v>
      </c>
      <c r="K39" s="40" t="s">
        <v>329</v>
      </c>
      <c r="L39" s="40" t="s">
        <v>330</v>
      </c>
      <c r="M39" s="40" t="s">
        <v>331</v>
      </c>
      <c r="N39" s="40">
        <v>0.0</v>
      </c>
      <c r="O39" s="40" t="s">
        <v>85</v>
      </c>
      <c r="P39" s="40" t="s">
        <v>73</v>
      </c>
    </row>
    <row r="40" ht="15.75" customHeight="1">
      <c r="A40" s="40" t="s">
        <v>56</v>
      </c>
      <c r="B40" s="40" t="s">
        <v>328</v>
      </c>
      <c r="C40" s="40">
        <v>3.0</v>
      </c>
      <c r="D40" s="40">
        <v>9.0</v>
      </c>
      <c r="E40" s="40" t="s">
        <v>68</v>
      </c>
      <c r="F40" s="40">
        <v>3.0</v>
      </c>
      <c r="G40" s="40">
        <v>1.0</v>
      </c>
      <c r="H40" s="40" t="s">
        <v>73</v>
      </c>
      <c r="I40" s="40">
        <v>3.0</v>
      </c>
      <c r="J40" s="40" t="s">
        <v>98</v>
      </c>
      <c r="K40" s="40" t="s">
        <v>332</v>
      </c>
      <c r="L40" s="40" t="s">
        <v>330</v>
      </c>
      <c r="M40" s="40" t="s">
        <v>331</v>
      </c>
      <c r="N40" s="40">
        <v>0.0</v>
      </c>
      <c r="O40" s="40" t="s">
        <v>105</v>
      </c>
      <c r="P40" s="40" t="s">
        <v>73</v>
      </c>
    </row>
    <row r="41" ht="15.75" customHeight="1">
      <c r="A41" s="40" t="s">
        <v>56</v>
      </c>
      <c r="B41" s="40" t="s">
        <v>328</v>
      </c>
      <c r="C41" s="40">
        <v>3.0</v>
      </c>
      <c r="D41" s="40">
        <v>9.0</v>
      </c>
      <c r="E41" s="40" t="s">
        <v>68</v>
      </c>
      <c r="F41" s="40">
        <v>3.0</v>
      </c>
      <c r="G41" s="40">
        <v>1.0</v>
      </c>
      <c r="H41" s="40" t="s">
        <v>73</v>
      </c>
      <c r="I41" s="40">
        <v>3.0</v>
      </c>
      <c r="J41" s="40" t="s">
        <v>108</v>
      </c>
      <c r="K41" s="40" t="s">
        <v>333</v>
      </c>
      <c r="L41" s="40" t="s">
        <v>330</v>
      </c>
      <c r="M41" s="40" t="s">
        <v>331</v>
      </c>
      <c r="N41" s="40">
        <v>0.0</v>
      </c>
      <c r="O41" s="40" t="s">
        <v>105</v>
      </c>
      <c r="P41" s="40" t="s">
        <v>73</v>
      </c>
    </row>
    <row r="42" ht="15.75" customHeight="1">
      <c r="A42" s="40" t="s">
        <v>56</v>
      </c>
      <c r="B42" s="40" t="s">
        <v>328</v>
      </c>
      <c r="C42" s="40">
        <v>3.0</v>
      </c>
      <c r="D42" s="40">
        <v>9.0</v>
      </c>
      <c r="E42" s="40" t="s">
        <v>68</v>
      </c>
      <c r="F42" s="40">
        <v>3.0</v>
      </c>
      <c r="G42" s="40">
        <v>1.0</v>
      </c>
      <c r="H42" s="40" t="s">
        <v>73</v>
      </c>
      <c r="I42" s="40">
        <v>3.0</v>
      </c>
      <c r="J42" s="40" t="s">
        <v>112</v>
      </c>
      <c r="K42" s="40" t="s">
        <v>334</v>
      </c>
      <c r="L42" s="40" t="s">
        <v>330</v>
      </c>
      <c r="M42" s="40" t="s">
        <v>331</v>
      </c>
      <c r="N42" s="40">
        <v>0.0</v>
      </c>
      <c r="O42" s="40" t="s">
        <v>85</v>
      </c>
      <c r="P42" s="40" t="s">
        <v>73</v>
      </c>
    </row>
    <row r="43" ht="15.75" customHeight="1">
      <c r="A43" s="40" t="s">
        <v>56</v>
      </c>
      <c r="B43" s="40" t="s">
        <v>328</v>
      </c>
      <c r="C43" s="40">
        <v>3.0</v>
      </c>
      <c r="D43" s="40">
        <v>9.0</v>
      </c>
      <c r="E43" s="40" t="s">
        <v>68</v>
      </c>
      <c r="F43" s="40">
        <v>3.0</v>
      </c>
      <c r="G43" s="40">
        <v>1.0</v>
      </c>
      <c r="H43" s="40" t="s">
        <v>73</v>
      </c>
      <c r="I43" s="40">
        <v>3.0</v>
      </c>
      <c r="J43" s="40" t="s">
        <v>127</v>
      </c>
      <c r="K43" s="40" t="s">
        <v>335</v>
      </c>
      <c r="L43" s="40" t="s">
        <v>330</v>
      </c>
      <c r="M43" s="40" t="s">
        <v>331</v>
      </c>
      <c r="N43" s="40">
        <v>0.0</v>
      </c>
      <c r="O43" s="40" t="s">
        <v>130</v>
      </c>
      <c r="P43" s="40" t="s">
        <v>73</v>
      </c>
    </row>
    <row r="44" ht="15.75" customHeight="1">
      <c r="A44" s="40" t="s">
        <v>56</v>
      </c>
      <c r="B44" s="40" t="s">
        <v>328</v>
      </c>
      <c r="C44" s="40">
        <v>3.0</v>
      </c>
      <c r="D44" s="40">
        <v>9.0</v>
      </c>
      <c r="E44" s="40" t="s">
        <v>68</v>
      </c>
      <c r="F44" s="40">
        <v>3.0</v>
      </c>
      <c r="G44" s="40">
        <v>1.0</v>
      </c>
      <c r="H44" s="40" t="s">
        <v>73</v>
      </c>
      <c r="I44" s="40">
        <v>3.0</v>
      </c>
      <c r="J44" s="40" t="s">
        <v>336</v>
      </c>
      <c r="K44" s="40" t="s">
        <v>337</v>
      </c>
      <c r="L44" s="40" t="s">
        <v>330</v>
      </c>
      <c r="M44" s="40" t="s">
        <v>331</v>
      </c>
      <c r="N44" s="40">
        <v>1.0</v>
      </c>
      <c r="O44" s="40" t="s">
        <v>338</v>
      </c>
      <c r="P44" s="40" t="s">
        <v>73</v>
      </c>
    </row>
    <row r="45" ht="15.75" customHeight="1">
      <c r="A45" s="40" t="s">
        <v>56</v>
      </c>
      <c r="B45" s="40" t="s">
        <v>339</v>
      </c>
      <c r="C45" s="40">
        <v>4.0</v>
      </c>
      <c r="D45" s="40">
        <v>10.0</v>
      </c>
      <c r="E45" s="40" t="s">
        <v>68</v>
      </c>
      <c r="F45" s="40">
        <v>3.0</v>
      </c>
      <c r="G45" s="40">
        <v>2.0</v>
      </c>
      <c r="H45" s="40" t="s">
        <v>73</v>
      </c>
      <c r="I45" s="40">
        <v>1.0</v>
      </c>
      <c r="J45" s="40" t="s">
        <v>76</v>
      </c>
      <c r="K45" s="40" t="s">
        <v>340</v>
      </c>
      <c r="L45" s="40" t="s">
        <v>341</v>
      </c>
      <c r="M45" s="40" t="s">
        <v>342</v>
      </c>
      <c r="N45" s="40">
        <v>0.0</v>
      </c>
      <c r="O45" s="40" t="s">
        <v>85</v>
      </c>
      <c r="P45" s="40" t="s">
        <v>73</v>
      </c>
    </row>
    <row r="46" ht="15.75" customHeight="1">
      <c r="A46" s="40" t="s">
        <v>56</v>
      </c>
      <c r="B46" s="40" t="s">
        <v>339</v>
      </c>
      <c r="C46" s="40">
        <v>4.0</v>
      </c>
      <c r="D46" s="40">
        <v>10.0</v>
      </c>
      <c r="E46" s="40" t="s">
        <v>68</v>
      </c>
      <c r="F46" s="40">
        <v>3.0</v>
      </c>
      <c r="G46" s="40">
        <v>2.0</v>
      </c>
      <c r="H46" s="40" t="s">
        <v>73</v>
      </c>
      <c r="I46" s="40">
        <v>1.0</v>
      </c>
      <c r="J46" s="40" t="s">
        <v>98</v>
      </c>
      <c r="K46" s="40" t="s">
        <v>343</v>
      </c>
      <c r="L46" s="40" t="s">
        <v>341</v>
      </c>
      <c r="M46" s="40" t="s">
        <v>342</v>
      </c>
      <c r="N46" s="40">
        <v>0.0</v>
      </c>
      <c r="O46" s="40" t="s">
        <v>105</v>
      </c>
      <c r="P46" s="40" t="s">
        <v>73</v>
      </c>
    </row>
    <row r="47" ht="15.75" customHeight="1">
      <c r="A47" s="40" t="s">
        <v>56</v>
      </c>
      <c r="B47" s="40" t="s">
        <v>339</v>
      </c>
      <c r="C47" s="40">
        <v>4.0</v>
      </c>
      <c r="D47" s="40">
        <v>10.0</v>
      </c>
      <c r="E47" s="40" t="s">
        <v>68</v>
      </c>
      <c r="F47" s="40">
        <v>3.0</v>
      </c>
      <c r="G47" s="40">
        <v>2.0</v>
      </c>
      <c r="H47" s="40" t="s">
        <v>73</v>
      </c>
      <c r="I47" s="40">
        <v>1.0</v>
      </c>
      <c r="J47" s="40" t="s">
        <v>108</v>
      </c>
      <c r="K47" s="40" t="s">
        <v>344</v>
      </c>
      <c r="L47" s="40" t="s">
        <v>341</v>
      </c>
      <c r="M47" s="40" t="s">
        <v>342</v>
      </c>
      <c r="N47" s="40">
        <v>0.0</v>
      </c>
      <c r="O47" s="40" t="s">
        <v>105</v>
      </c>
      <c r="P47" s="40" t="s">
        <v>73</v>
      </c>
    </row>
    <row r="48" ht="15.75" customHeight="1">
      <c r="A48" s="40" t="s">
        <v>56</v>
      </c>
      <c r="B48" s="40" t="s">
        <v>339</v>
      </c>
      <c r="C48" s="40">
        <v>4.0</v>
      </c>
      <c r="D48" s="40">
        <v>10.0</v>
      </c>
      <c r="E48" s="40" t="s">
        <v>68</v>
      </c>
      <c r="F48" s="40">
        <v>3.0</v>
      </c>
      <c r="G48" s="40">
        <v>2.0</v>
      </c>
      <c r="H48" s="40" t="s">
        <v>73</v>
      </c>
      <c r="I48" s="40">
        <v>1.0</v>
      </c>
      <c r="J48" s="40" t="s">
        <v>112</v>
      </c>
      <c r="K48" s="40" t="s">
        <v>345</v>
      </c>
      <c r="L48" s="40" t="s">
        <v>341</v>
      </c>
      <c r="M48" s="40" t="s">
        <v>342</v>
      </c>
      <c r="N48" s="40">
        <v>0.0</v>
      </c>
      <c r="O48" s="40" t="s">
        <v>85</v>
      </c>
      <c r="P48" s="40" t="s">
        <v>73</v>
      </c>
    </row>
    <row r="49" ht="15.75" customHeight="1">
      <c r="A49" s="40" t="s">
        <v>56</v>
      </c>
      <c r="B49" s="40" t="s">
        <v>339</v>
      </c>
      <c r="C49" s="40">
        <v>4.0</v>
      </c>
      <c r="D49" s="40">
        <v>10.0</v>
      </c>
      <c r="E49" s="40" t="s">
        <v>68</v>
      </c>
      <c r="F49" s="40">
        <v>3.0</v>
      </c>
      <c r="G49" s="40">
        <v>2.0</v>
      </c>
      <c r="H49" s="40" t="s">
        <v>73</v>
      </c>
      <c r="I49" s="40">
        <v>1.0</v>
      </c>
      <c r="J49" s="40" t="s">
        <v>336</v>
      </c>
      <c r="K49" s="40" t="s">
        <v>346</v>
      </c>
      <c r="L49" s="40" t="s">
        <v>341</v>
      </c>
      <c r="M49" s="40" t="s">
        <v>342</v>
      </c>
      <c r="N49" s="40">
        <v>1.0</v>
      </c>
      <c r="O49" s="40" t="s">
        <v>338</v>
      </c>
      <c r="P49" s="40" t="s">
        <v>73</v>
      </c>
    </row>
    <row r="50" ht="15.75" customHeight="1">
      <c r="A50" s="40" t="s">
        <v>56</v>
      </c>
      <c r="B50" s="40" t="s">
        <v>347</v>
      </c>
      <c r="C50" s="40">
        <v>4.0</v>
      </c>
      <c r="D50" s="40">
        <v>11.0</v>
      </c>
      <c r="E50" s="40" t="s">
        <v>68</v>
      </c>
      <c r="F50" s="40">
        <v>3.0</v>
      </c>
      <c r="G50" s="40">
        <v>3.0</v>
      </c>
      <c r="H50" s="40" t="s">
        <v>73</v>
      </c>
      <c r="I50" s="40">
        <v>2.0</v>
      </c>
      <c r="J50" s="40" t="s">
        <v>76</v>
      </c>
      <c r="K50" s="40" t="s">
        <v>348</v>
      </c>
      <c r="L50" s="40" t="s">
        <v>349</v>
      </c>
      <c r="M50" s="40" t="s">
        <v>350</v>
      </c>
      <c r="N50" s="40">
        <v>0.0</v>
      </c>
      <c r="O50" s="40" t="s">
        <v>85</v>
      </c>
      <c r="P50" s="40" t="s">
        <v>73</v>
      </c>
    </row>
    <row r="51" ht="15.75" customHeight="1">
      <c r="A51" s="40" t="s">
        <v>56</v>
      </c>
      <c r="B51" s="40" t="s">
        <v>347</v>
      </c>
      <c r="C51" s="40">
        <v>4.0</v>
      </c>
      <c r="D51" s="40">
        <v>11.0</v>
      </c>
      <c r="E51" s="40" t="s">
        <v>68</v>
      </c>
      <c r="F51" s="40">
        <v>3.0</v>
      </c>
      <c r="G51" s="40">
        <v>3.0</v>
      </c>
      <c r="H51" s="40" t="s">
        <v>73</v>
      </c>
      <c r="I51" s="40">
        <v>2.0</v>
      </c>
      <c r="J51" s="40" t="s">
        <v>98</v>
      </c>
      <c r="K51" s="40" t="s">
        <v>351</v>
      </c>
      <c r="L51" s="40" t="s">
        <v>349</v>
      </c>
      <c r="M51" s="40" t="s">
        <v>350</v>
      </c>
      <c r="N51" s="40">
        <v>0.0</v>
      </c>
      <c r="O51" s="40" t="s">
        <v>105</v>
      </c>
      <c r="P51" s="40" t="s">
        <v>73</v>
      </c>
    </row>
    <row r="52" ht="15.75" customHeight="1">
      <c r="A52" s="40" t="s">
        <v>56</v>
      </c>
      <c r="B52" s="40" t="s">
        <v>347</v>
      </c>
      <c r="C52" s="40">
        <v>4.0</v>
      </c>
      <c r="D52" s="40">
        <v>11.0</v>
      </c>
      <c r="E52" s="40" t="s">
        <v>68</v>
      </c>
      <c r="F52" s="40">
        <v>3.0</v>
      </c>
      <c r="G52" s="40">
        <v>3.0</v>
      </c>
      <c r="H52" s="40" t="s">
        <v>73</v>
      </c>
      <c r="I52" s="40">
        <v>2.0</v>
      </c>
      <c r="J52" s="40" t="s">
        <v>108</v>
      </c>
      <c r="K52" s="40" t="s">
        <v>352</v>
      </c>
      <c r="L52" s="40" t="s">
        <v>349</v>
      </c>
      <c r="M52" s="40" t="s">
        <v>350</v>
      </c>
      <c r="N52" s="40">
        <v>0.0</v>
      </c>
      <c r="O52" s="40" t="s">
        <v>105</v>
      </c>
      <c r="P52" s="40" t="s">
        <v>73</v>
      </c>
    </row>
    <row r="53" ht="15.75" customHeight="1">
      <c r="A53" s="40" t="s">
        <v>56</v>
      </c>
      <c r="B53" s="40" t="s">
        <v>347</v>
      </c>
      <c r="C53" s="40">
        <v>4.0</v>
      </c>
      <c r="D53" s="40">
        <v>11.0</v>
      </c>
      <c r="E53" s="40" t="s">
        <v>68</v>
      </c>
      <c r="F53" s="40">
        <v>3.0</v>
      </c>
      <c r="G53" s="40">
        <v>3.0</v>
      </c>
      <c r="H53" s="40" t="s">
        <v>73</v>
      </c>
      <c r="I53" s="40">
        <v>2.0</v>
      </c>
      <c r="J53" s="40" t="s">
        <v>127</v>
      </c>
      <c r="K53" s="40" t="s">
        <v>353</v>
      </c>
      <c r="L53" s="40" t="s">
        <v>349</v>
      </c>
      <c r="M53" s="40" t="s">
        <v>350</v>
      </c>
      <c r="N53" s="40">
        <v>0.0</v>
      </c>
      <c r="O53" s="40" t="s">
        <v>130</v>
      </c>
      <c r="P53" s="40" t="s">
        <v>73</v>
      </c>
    </row>
    <row r="54" ht="15.75" customHeight="1">
      <c r="A54" s="40" t="s">
        <v>56</v>
      </c>
      <c r="B54" s="40" t="s">
        <v>347</v>
      </c>
      <c r="C54" s="40">
        <v>4.0</v>
      </c>
      <c r="D54" s="40">
        <v>11.0</v>
      </c>
      <c r="E54" s="40" t="s">
        <v>68</v>
      </c>
      <c r="F54" s="40">
        <v>3.0</v>
      </c>
      <c r="G54" s="40">
        <v>3.0</v>
      </c>
      <c r="H54" s="40" t="s">
        <v>73</v>
      </c>
      <c r="I54" s="40">
        <v>2.0</v>
      </c>
      <c r="J54" s="40" t="s">
        <v>336</v>
      </c>
      <c r="K54" s="40" t="s">
        <v>354</v>
      </c>
      <c r="L54" s="40" t="s">
        <v>349</v>
      </c>
      <c r="M54" s="40" t="s">
        <v>350</v>
      </c>
      <c r="N54" s="40">
        <v>1.0</v>
      </c>
      <c r="O54" s="40" t="s">
        <v>338</v>
      </c>
      <c r="P54" s="40" t="s">
        <v>73</v>
      </c>
    </row>
    <row r="55" ht="15.75" customHeight="1">
      <c r="A55" s="40" t="s">
        <v>56</v>
      </c>
      <c r="B55" s="40" t="s">
        <v>355</v>
      </c>
      <c r="C55" s="40">
        <v>4.0</v>
      </c>
      <c r="D55" s="40">
        <v>12.0</v>
      </c>
      <c r="E55" s="40" t="s">
        <v>68</v>
      </c>
      <c r="F55" s="40">
        <v>3.0</v>
      </c>
      <c r="G55" s="40">
        <v>4.0</v>
      </c>
      <c r="H55" s="40" t="s">
        <v>73</v>
      </c>
      <c r="I55" s="40">
        <v>3.0</v>
      </c>
      <c r="J55" s="40" t="s">
        <v>76</v>
      </c>
      <c r="K55" s="40" t="s">
        <v>356</v>
      </c>
      <c r="L55" s="40" t="s">
        <v>357</v>
      </c>
      <c r="M55" s="40" t="s">
        <v>358</v>
      </c>
      <c r="N55" s="40">
        <v>0.0</v>
      </c>
      <c r="O55" s="40" t="s">
        <v>85</v>
      </c>
      <c r="P55" s="40" t="s">
        <v>73</v>
      </c>
    </row>
    <row r="56" ht="15.75" customHeight="1">
      <c r="A56" s="40" t="s">
        <v>56</v>
      </c>
      <c r="B56" s="40" t="s">
        <v>355</v>
      </c>
      <c r="C56" s="40">
        <v>4.0</v>
      </c>
      <c r="D56" s="40">
        <v>12.0</v>
      </c>
      <c r="E56" s="40" t="s">
        <v>68</v>
      </c>
      <c r="F56" s="40">
        <v>3.0</v>
      </c>
      <c r="G56" s="40">
        <v>4.0</v>
      </c>
      <c r="H56" s="40" t="s">
        <v>73</v>
      </c>
      <c r="I56" s="40">
        <v>3.0</v>
      </c>
      <c r="J56" s="40" t="s">
        <v>98</v>
      </c>
      <c r="K56" s="40" t="s">
        <v>359</v>
      </c>
      <c r="L56" s="40" t="s">
        <v>357</v>
      </c>
      <c r="M56" s="40" t="s">
        <v>358</v>
      </c>
      <c r="N56" s="40">
        <v>0.0</v>
      </c>
      <c r="O56" s="40" t="s">
        <v>105</v>
      </c>
      <c r="P56" s="40" t="s">
        <v>73</v>
      </c>
    </row>
    <row r="57" ht="15.75" customHeight="1">
      <c r="A57" s="40" t="s">
        <v>56</v>
      </c>
      <c r="B57" s="40" t="s">
        <v>355</v>
      </c>
      <c r="C57" s="40">
        <v>4.0</v>
      </c>
      <c r="D57" s="40">
        <v>12.0</v>
      </c>
      <c r="E57" s="40" t="s">
        <v>68</v>
      </c>
      <c r="F57" s="40">
        <v>3.0</v>
      </c>
      <c r="G57" s="40">
        <v>4.0</v>
      </c>
      <c r="H57" s="40" t="s">
        <v>73</v>
      </c>
      <c r="I57" s="40">
        <v>3.0</v>
      </c>
      <c r="J57" s="40" t="s">
        <v>108</v>
      </c>
      <c r="K57" s="40" t="s">
        <v>360</v>
      </c>
      <c r="L57" s="40" t="s">
        <v>357</v>
      </c>
      <c r="M57" s="40" t="s">
        <v>358</v>
      </c>
      <c r="N57" s="40">
        <v>0.0</v>
      </c>
      <c r="O57" s="40" t="s">
        <v>105</v>
      </c>
      <c r="P57" s="40" t="s">
        <v>73</v>
      </c>
    </row>
    <row r="58" ht="15.75" customHeight="1">
      <c r="A58" s="40" t="s">
        <v>56</v>
      </c>
      <c r="B58" s="40" t="s">
        <v>355</v>
      </c>
      <c r="C58" s="40">
        <v>4.0</v>
      </c>
      <c r="D58" s="40">
        <v>12.0</v>
      </c>
      <c r="E58" s="40" t="s">
        <v>68</v>
      </c>
      <c r="F58" s="40">
        <v>3.0</v>
      </c>
      <c r="G58" s="40">
        <v>4.0</v>
      </c>
      <c r="H58" s="40" t="s">
        <v>73</v>
      </c>
      <c r="I58" s="40">
        <v>3.0</v>
      </c>
      <c r="J58" s="40" t="s">
        <v>336</v>
      </c>
      <c r="K58" s="40" t="s">
        <v>361</v>
      </c>
      <c r="L58" s="40" t="s">
        <v>357</v>
      </c>
      <c r="M58" s="40" t="s">
        <v>358</v>
      </c>
      <c r="N58" s="40">
        <v>1.0</v>
      </c>
      <c r="O58" s="40" t="s">
        <v>338</v>
      </c>
      <c r="P58" s="40" t="s">
        <v>73</v>
      </c>
    </row>
    <row r="59" ht="15.75" customHeight="1">
      <c r="A59" s="40" t="s">
        <v>56</v>
      </c>
      <c r="B59" s="40" t="s">
        <v>362</v>
      </c>
      <c r="C59" s="40">
        <v>5.0</v>
      </c>
      <c r="D59" s="40">
        <v>13.0</v>
      </c>
      <c r="E59" s="40" t="s">
        <v>68</v>
      </c>
      <c r="F59" s="40">
        <v>4.0</v>
      </c>
      <c r="G59" s="40">
        <v>1.0</v>
      </c>
      <c r="H59" s="40" t="s">
        <v>73</v>
      </c>
      <c r="I59" s="40">
        <v>1.0</v>
      </c>
      <c r="J59" s="40" t="s">
        <v>76</v>
      </c>
      <c r="K59" s="40" t="s">
        <v>363</v>
      </c>
      <c r="L59" s="40" t="s">
        <v>364</v>
      </c>
      <c r="M59" s="40" t="s">
        <v>365</v>
      </c>
      <c r="N59" s="40">
        <v>0.0</v>
      </c>
      <c r="O59" s="40" t="s">
        <v>85</v>
      </c>
      <c r="P59" s="40" t="s">
        <v>73</v>
      </c>
    </row>
    <row r="60" ht="15.75" customHeight="1">
      <c r="A60" s="40" t="s">
        <v>56</v>
      </c>
      <c r="B60" s="40" t="s">
        <v>362</v>
      </c>
      <c r="C60" s="40">
        <v>5.0</v>
      </c>
      <c r="D60" s="40">
        <v>13.0</v>
      </c>
      <c r="E60" s="40" t="s">
        <v>68</v>
      </c>
      <c r="F60" s="40">
        <v>4.0</v>
      </c>
      <c r="G60" s="40">
        <v>1.0</v>
      </c>
      <c r="H60" s="40" t="s">
        <v>73</v>
      </c>
      <c r="I60" s="40">
        <v>1.0</v>
      </c>
      <c r="J60" s="40" t="s">
        <v>98</v>
      </c>
      <c r="K60" s="40" t="s">
        <v>366</v>
      </c>
      <c r="L60" s="40" t="s">
        <v>364</v>
      </c>
      <c r="M60" s="40" t="s">
        <v>365</v>
      </c>
      <c r="N60" s="40">
        <v>0.0</v>
      </c>
      <c r="O60" s="40" t="s">
        <v>105</v>
      </c>
      <c r="P60" s="40" t="s">
        <v>73</v>
      </c>
    </row>
    <row r="61" ht="15.75" customHeight="1">
      <c r="A61" s="40" t="s">
        <v>56</v>
      </c>
      <c r="B61" s="40" t="s">
        <v>362</v>
      </c>
      <c r="C61" s="40">
        <v>5.0</v>
      </c>
      <c r="D61" s="40">
        <v>13.0</v>
      </c>
      <c r="E61" s="40" t="s">
        <v>68</v>
      </c>
      <c r="F61" s="40">
        <v>4.0</v>
      </c>
      <c r="G61" s="40">
        <v>1.0</v>
      </c>
      <c r="H61" s="40" t="s">
        <v>73</v>
      </c>
      <c r="I61" s="40">
        <v>1.0</v>
      </c>
      <c r="J61" s="40" t="s">
        <v>108</v>
      </c>
      <c r="K61" s="40" t="s">
        <v>367</v>
      </c>
      <c r="L61" s="40" t="s">
        <v>364</v>
      </c>
      <c r="M61" s="40" t="s">
        <v>365</v>
      </c>
      <c r="N61" s="40">
        <v>0.0</v>
      </c>
      <c r="O61" s="40" t="s">
        <v>105</v>
      </c>
      <c r="P61" s="40" t="s">
        <v>73</v>
      </c>
    </row>
    <row r="62" ht="15.75" customHeight="1">
      <c r="A62" s="40" t="s">
        <v>56</v>
      </c>
      <c r="B62" s="40" t="s">
        <v>362</v>
      </c>
      <c r="C62" s="40">
        <v>5.0</v>
      </c>
      <c r="D62" s="40">
        <v>13.0</v>
      </c>
      <c r="E62" s="40" t="s">
        <v>68</v>
      </c>
      <c r="F62" s="40">
        <v>4.0</v>
      </c>
      <c r="G62" s="40">
        <v>1.0</v>
      </c>
      <c r="H62" s="40" t="s">
        <v>73</v>
      </c>
      <c r="I62" s="40">
        <v>1.0</v>
      </c>
      <c r="J62" s="40" t="s">
        <v>112</v>
      </c>
      <c r="K62" s="40" t="s">
        <v>368</v>
      </c>
      <c r="L62" s="40" t="s">
        <v>364</v>
      </c>
      <c r="M62" s="40" t="s">
        <v>365</v>
      </c>
      <c r="N62" s="40">
        <v>0.0</v>
      </c>
      <c r="O62" s="40" t="s">
        <v>369</v>
      </c>
      <c r="P62" s="40" t="s">
        <v>73</v>
      </c>
    </row>
    <row r="63" ht="15.75" customHeight="1">
      <c r="A63" s="40" t="s">
        <v>56</v>
      </c>
      <c r="B63" s="40" t="s">
        <v>362</v>
      </c>
      <c r="C63" s="40">
        <v>5.0</v>
      </c>
      <c r="D63" s="40">
        <v>13.0</v>
      </c>
      <c r="E63" s="40" t="s">
        <v>68</v>
      </c>
      <c r="F63" s="40">
        <v>4.0</v>
      </c>
      <c r="G63" s="40">
        <v>1.0</v>
      </c>
      <c r="H63" s="40" t="s">
        <v>73</v>
      </c>
      <c r="I63" s="40">
        <v>1.0</v>
      </c>
      <c r="J63" s="40" t="s">
        <v>127</v>
      </c>
      <c r="K63" s="40" t="s">
        <v>370</v>
      </c>
      <c r="L63" s="40" t="s">
        <v>364</v>
      </c>
      <c r="M63" s="40" t="s">
        <v>365</v>
      </c>
      <c r="N63" s="40">
        <v>0.0</v>
      </c>
      <c r="O63" s="40" t="s">
        <v>304</v>
      </c>
      <c r="P63" s="40" t="s">
        <v>73</v>
      </c>
    </row>
    <row r="64" ht="15.75" customHeight="1">
      <c r="A64" s="40" t="s">
        <v>56</v>
      </c>
      <c r="B64" s="40" t="s">
        <v>362</v>
      </c>
      <c r="C64" s="40">
        <v>5.0</v>
      </c>
      <c r="D64" s="40">
        <v>13.0</v>
      </c>
      <c r="E64" s="40" t="s">
        <v>68</v>
      </c>
      <c r="F64" s="40">
        <v>4.0</v>
      </c>
      <c r="G64" s="40">
        <v>1.0</v>
      </c>
      <c r="H64" s="40" t="s">
        <v>73</v>
      </c>
      <c r="I64" s="40">
        <v>1.0</v>
      </c>
      <c r="J64" s="40" t="s">
        <v>336</v>
      </c>
      <c r="K64" s="40" t="s">
        <v>371</v>
      </c>
      <c r="L64" s="40" t="s">
        <v>364</v>
      </c>
      <c r="M64" s="40" t="s">
        <v>365</v>
      </c>
      <c r="N64" s="40">
        <v>0.0</v>
      </c>
      <c r="O64" s="40" t="s">
        <v>372</v>
      </c>
      <c r="P64" s="40" t="s">
        <v>73</v>
      </c>
    </row>
    <row r="65" ht="15.75" customHeight="1">
      <c r="A65" s="40" t="s">
        <v>56</v>
      </c>
      <c r="B65" s="40" t="s">
        <v>373</v>
      </c>
      <c r="C65" s="40">
        <v>5.0</v>
      </c>
      <c r="D65" s="40">
        <v>14.0</v>
      </c>
      <c r="E65" s="40" t="s">
        <v>68</v>
      </c>
      <c r="F65" s="40">
        <v>4.0</v>
      </c>
      <c r="G65" s="40">
        <v>2.0</v>
      </c>
      <c r="H65" s="40" t="s">
        <v>73</v>
      </c>
      <c r="I65" s="40">
        <v>2.0</v>
      </c>
      <c r="J65" s="40" t="s">
        <v>76</v>
      </c>
      <c r="K65" s="40" t="s">
        <v>374</v>
      </c>
      <c r="L65" s="40" t="s">
        <v>375</v>
      </c>
      <c r="M65" s="40" t="s">
        <v>376</v>
      </c>
      <c r="N65" s="40">
        <v>0.0</v>
      </c>
      <c r="O65" s="40" t="s">
        <v>85</v>
      </c>
      <c r="P65" s="40" t="s">
        <v>73</v>
      </c>
    </row>
    <row r="66" ht="15.75" customHeight="1">
      <c r="A66" s="40" t="s">
        <v>56</v>
      </c>
      <c r="B66" s="40" t="s">
        <v>373</v>
      </c>
      <c r="C66" s="40">
        <v>5.0</v>
      </c>
      <c r="D66" s="40">
        <v>14.0</v>
      </c>
      <c r="E66" s="40" t="s">
        <v>68</v>
      </c>
      <c r="F66" s="40">
        <v>4.0</v>
      </c>
      <c r="G66" s="40">
        <v>2.0</v>
      </c>
      <c r="H66" s="40" t="s">
        <v>73</v>
      </c>
      <c r="I66" s="40">
        <v>2.0</v>
      </c>
      <c r="J66" s="40" t="s">
        <v>98</v>
      </c>
      <c r="K66" s="40" t="s">
        <v>377</v>
      </c>
      <c r="L66" s="40" t="s">
        <v>375</v>
      </c>
      <c r="M66" s="40" t="s">
        <v>376</v>
      </c>
      <c r="N66" s="40">
        <v>0.0</v>
      </c>
      <c r="O66" s="40" t="s">
        <v>105</v>
      </c>
      <c r="P66" s="40" t="s">
        <v>73</v>
      </c>
    </row>
    <row r="67" ht="15.75" customHeight="1">
      <c r="A67" s="40" t="s">
        <v>56</v>
      </c>
      <c r="B67" s="40" t="s">
        <v>373</v>
      </c>
      <c r="C67" s="40">
        <v>5.0</v>
      </c>
      <c r="D67" s="40">
        <v>14.0</v>
      </c>
      <c r="E67" s="40" t="s">
        <v>68</v>
      </c>
      <c r="F67" s="40">
        <v>4.0</v>
      </c>
      <c r="G67" s="40">
        <v>2.0</v>
      </c>
      <c r="H67" s="40" t="s">
        <v>73</v>
      </c>
      <c r="I67" s="40">
        <v>2.0</v>
      </c>
      <c r="J67" s="40" t="s">
        <v>108</v>
      </c>
      <c r="K67" s="40" t="s">
        <v>378</v>
      </c>
      <c r="L67" s="40" t="s">
        <v>375</v>
      </c>
      <c r="M67" s="40" t="s">
        <v>376</v>
      </c>
      <c r="N67" s="40">
        <v>0.0</v>
      </c>
      <c r="O67" s="40" t="s">
        <v>105</v>
      </c>
      <c r="P67" s="40" t="s">
        <v>73</v>
      </c>
    </row>
    <row r="68" ht="15.75" customHeight="1">
      <c r="A68" s="40" t="s">
        <v>56</v>
      </c>
      <c r="B68" s="40" t="s">
        <v>373</v>
      </c>
      <c r="C68" s="40">
        <v>5.0</v>
      </c>
      <c r="D68" s="40">
        <v>14.0</v>
      </c>
      <c r="E68" s="40" t="s">
        <v>68</v>
      </c>
      <c r="F68" s="40">
        <v>4.0</v>
      </c>
      <c r="G68" s="40">
        <v>2.0</v>
      </c>
      <c r="H68" s="40" t="s">
        <v>73</v>
      </c>
      <c r="I68" s="40">
        <v>2.0</v>
      </c>
      <c r="J68" s="40" t="s">
        <v>112</v>
      </c>
      <c r="K68" s="40" t="s">
        <v>379</v>
      </c>
      <c r="L68" s="40" t="s">
        <v>375</v>
      </c>
      <c r="M68" s="40" t="s">
        <v>376</v>
      </c>
      <c r="N68" s="40">
        <v>0.0</v>
      </c>
      <c r="O68" s="40" t="s">
        <v>85</v>
      </c>
      <c r="P68" s="40" t="s">
        <v>73</v>
      </c>
    </row>
    <row r="69" ht="15.75" customHeight="1">
      <c r="A69" s="40" t="s">
        <v>56</v>
      </c>
      <c r="B69" s="40" t="s">
        <v>373</v>
      </c>
      <c r="C69" s="40">
        <v>5.0</v>
      </c>
      <c r="D69" s="40">
        <v>14.0</v>
      </c>
      <c r="E69" s="40" t="s">
        <v>68</v>
      </c>
      <c r="F69" s="40">
        <v>4.0</v>
      </c>
      <c r="G69" s="40">
        <v>2.0</v>
      </c>
      <c r="H69" s="40" t="s">
        <v>73</v>
      </c>
      <c r="I69" s="40">
        <v>2.0</v>
      </c>
      <c r="J69" s="40" t="s">
        <v>336</v>
      </c>
      <c r="K69" s="40" t="s">
        <v>380</v>
      </c>
      <c r="L69" s="40" t="s">
        <v>375</v>
      </c>
      <c r="M69" s="40" t="s">
        <v>376</v>
      </c>
      <c r="N69" s="40">
        <v>0.0</v>
      </c>
      <c r="O69" s="40" t="s">
        <v>372</v>
      </c>
      <c r="P69" s="40" t="s">
        <v>73</v>
      </c>
    </row>
    <row r="70" ht="15.75" customHeight="1">
      <c r="A70" s="40" t="s">
        <v>56</v>
      </c>
      <c r="B70" s="40" t="s">
        <v>381</v>
      </c>
      <c r="C70" s="40">
        <v>5.0</v>
      </c>
      <c r="D70" s="40">
        <v>15.0</v>
      </c>
      <c r="E70" s="40" t="s">
        <v>68</v>
      </c>
      <c r="F70" s="40">
        <v>4.0</v>
      </c>
      <c r="G70" s="40">
        <v>3.0</v>
      </c>
      <c r="H70" s="40" t="s">
        <v>73</v>
      </c>
      <c r="I70" s="40">
        <v>3.0</v>
      </c>
      <c r="J70" s="40" t="s">
        <v>76</v>
      </c>
      <c r="K70" s="40" t="s">
        <v>382</v>
      </c>
      <c r="L70" s="40" t="s">
        <v>383</v>
      </c>
      <c r="M70" s="40" t="s">
        <v>384</v>
      </c>
      <c r="N70" s="40">
        <v>0.0</v>
      </c>
      <c r="O70" s="40" t="s">
        <v>85</v>
      </c>
      <c r="P70" s="40" t="s">
        <v>73</v>
      </c>
    </row>
    <row r="71" ht="15.75" customHeight="1">
      <c r="A71" s="40" t="s">
        <v>56</v>
      </c>
      <c r="B71" s="40" t="s">
        <v>381</v>
      </c>
      <c r="C71" s="40">
        <v>5.0</v>
      </c>
      <c r="D71" s="40">
        <v>15.0</v>
      </c>
      <c r="E71" s="40" t="s">
        <v>68</v>
      </c>
      <c r="F71" s="40">
        <v>4.0</v>
      </c>
      <c r="G71" s="40">
        <v>3.0</v>
      </c>
      <c r="H71" s="40" t="s">
        <v>73</v>
      </c>
      <c r="I71" s="40">
        <v>3.0</v>
      </c>
      <c r="J71" s="40" t="s">
        <v>98</v>
      </c>
      <c r="K71" s="40" t="s">
        <v>385</v>
      </c>
      <c r="L71" s="40" t="s">
        <v>383</v>
      </c>
      <c r="M71" s="40" t="s">
        <v>384</v>
      </c>
      <c r="N71" s="40">
        <v>0.0</v>
      </c>
      <c r="O71" s="40" t="s">
        <v>105</v>
      </c>
      <c r="P71" s="40" t="s">
        <v>73</v>
      </c>
    </row>
    <row r="72" ht="15.75" customHeight="1">
      <c r="A72" s="40" t="s">
        <v>56</v>
      </c>
      <c r="B72" s="40" t="s">
        <v>381</v>
      </c>
      <c r="C72" s="40">
        <v>5.0</v>
      </c>
      <c r="D72" s="40">
        <v>15.0</v>
      </c>
      <c r="E72" s="40" t="s">
        <v>68</v>
      </c>
      <c r="F72" s="40">
        <v>4.0</v>
      </c>
      <c r="G72" s="40">
        <v>3.0</v>
      </c>
      <c r="H72" s="40" t="s">
        <v>73</v>
      </c>
      <c r="I72" s="40">
        <v>3.0</v>
      </c>
      <c r="J72" s="40" t="s">
        <v>108</v>
      </c>
      <c r="K72" s="40" t="s">
        <v>386</v>
      </c>
      <c r="L72" s="40" t="s">
        <v>383</v>
      </c>
      <c r="M72" s="40" t="s">
        <v>384</v>
      </c>
      <c r="N72" s="40">
        <v>0.0</v>
      </c>
      <c r="O72" s="40" t="s">
        <v>105</v>
      </c>
      <c r="P72" s="40" t="s">
        <v>73</v>
      </c>
    </row>
    <row r="73" ht="15.75" customHeight="1">
      <c r="A73" s="40" t="s">
        <v>56</v>
      </c>
      <c r="B73" s="40" t="s">
        <v>381</v>
      </c>
      <c r="C73" s="40">
        <v>5.0</v>
      </c>
      <c r="D73" s="40">
        <v>15.0</v>
      </c>
      <c r="E73" s="40" t="s">
        <v>68</v>
      </c>
      <c r="F73" s="40">
        <v>4.0</v>
      </c>
      <c r="G73" s="40">
        <v>3.0</v>
      </c>
      <c r="H73" s="40" t="s">
        <v>73</v>
      </c>
      <c r="I73" s="40">
        <v>3.0</v>
      </c>
      <c r="J73" s="40" t="s">
        <v>127</v>
      </c>
      <c r="K73" s="40" t="s">
        <v>387</v>
      </c>
      <c r="L73" s="40" t="s">
        <v>383</v>
      </c>
      <c r="M73" s="40" t="s">
        <v>384</v>
      </c>
      <c r="N73" s="40">
        <v>0.0</v>
      </c>
      <c r="O73" s="40" t="s">
        <v>130</v>
      </c>
      <c r="P73" s="40" t="s">
        <v>73</v>
      </c>
    </row>
    <row r="74" ht="15.75" customHeight="1">
      <c r="A74" s="40" t="s">
        <v>56</v>
      </c>
      <c r="B74" s="40" t="s">
        <v>381</v>
      </c>
      <c r="C74" s="40">
        <v>5.0</v>
      </c>
      <c r="D74" s="40">
        <v>15.0</v>
      </c>
      <c r="E74" s="40" t="s">
        <v>68</v>
      </c>
      <c r="F74" s="40">
        <v>4.0</v>
      </c>
      <c r="G74" s="40">
        <v>3.0</v>
      </c>
      <c r="H74" s="40" t="s">
        <v>73</v>
      </c>
      <c r="I74" s="40">
        <v>3.0</v>
      </c>
      <c r="J74" s="40" t="s">
        <v>336</v>
      </c>
      <c r="K74" s="40" t="s">
        <v>388</v>
      </c>
      <c r="L74" s="40" t="s">
        <v>383</v>
      </c>
      <c r="M74" s="40" t="s">
        <v>384</v>
      </c>
      <c r="N74" s="40">
        <v>0.0</v>
      </c>
      <c r="O74" s="40" t="s">
        <v>372</v>
      </c>
      <c r="P74" s="40" t="s">
        <v>73</v>
      </c>
    </row>
    <row r="75" ht="15.75" customHeight="1">
      <c r="A75" s="40" t="s">
        <v>56</v>
      </c>
      <c r="B75" s="40" t="s">
        <v>389</v>
      </c>
      <c r="C75" s="40">
        <v>6.0</v>
      </c>
      <c r="D75" s="40">
        <v>16.0</v>
      </c>
      <c r="E75" s="40" t="s">
        <v>68</v>
      </c>
      <c r="F75" s="40">
        <v>4.0</v>
      </c>
      <c r="G75" s="40">
        <v>4.0</v>
      </c>
      <c r="H75" s="40" t="s">
        <v>73</v>
      </c>
      <c r="I75" s="40">
        <v>1.0</v>
      </c>
      <c r="J75" s="40" t="s">
        <v>76</v>
      </c>
      <c r="K75" s="40" t="s">
        <v>390</v>
      </c>
      <c r="L75" s="40" t="s">
        <v>391</v>
      </c>
      <c r="M75" s="40" t="s">
        <v>392</v>
      </c>
      <c r="N75" s="40">
        <v>0.0</v>
      </c>
      <c r="O75" s="40" t="s">
        <v>85</v>
      </c>
      <c r="P75" s="40" t="s">
        <v>73</v>
      </c>
    </row>
    <row r="76" ht="15.75" customHeight="1">
      <c r="A76" s="40" t="s">
        <v>56</v>
      </c>
      <c r="B76" s="40" t="s">
        <v>389</v>
      </c>
      <c r="C76" s="40">
        <v>6.0</v>
      </c>
      <c r="D76" s="40">
        <v>16.0</v>
      </c>
      <c r="E76" s="40" t="s">
        <v>68</v>
      </c>
      <c r="F76" s="40">
        <v>4.0</v>
      </c>
      <c r="G76" s="40">
        <v>4.0</v>
      </c>
      <c r="H76" s="40" t="s">
        <v>73</v>
      </c>
      <c r="I76" s="40">
        <v>1.0</v>
      </c>
      <c r="J76" s="40" t="s">
        <v>98</v>
      </c>
      <c r="K76" s="40" t="s">
        <v>393</v>
      </c>
      <c r="L76" s="40" t="s">
        <v>391</v>
      </c>
      <c r="M76" s="40" t="s">
        <v>392</v>
      </c>
      <c r="N76" s="40">
        <v>0.0</v>
      </c>
      <c r="O76" s="40" t="s">
        <v>105</v>
      </c>
      <c r="P76" s="40" t="s">
        <v>73</v>
      </c>
    </row>
    <row r="77" ht="15.75" customHeight="1">
      <c r="A77" s="40" t="s">
        <v>56</v>
      </c>
      <c r="B77" s="40" t="s">
        <v>389</v>
      </c>
      <c r="C77" s="40">
        <v>6.0</v>
      </c>
      <c r="D77" s="40">
        <v>16.0</v>
      </c>
      <c r="E77" s="40" t="s">
        <v>68</v>
      </c>
      <c r="F77" s="40">
        <v>4.0</v>
      </c>
      <c r="G77" s="40">
        <v>4.0</v>
      </c>
      <c r="H77" s="40" t="s">
        <v>73</v>
      </c>
      <c r="I77" s="40">
        <v>1.0</v>
      </c>
      <c r="J77" s="40" t="s">
        <v>108</v>
      </c>
      <c r="K77" s="40" t="s">
        <v>394</v>
      </c>
      <c r="L77" s="40" t="s">
        <v>391</v>
      </c>
      <c r="M77" s="40" t="s">
        <v>392</v>
      </c>
      <c r="N77" s="40">
        <v>0.0</v>
      </c>
      <c r="O77" s="40" t="s">
        <v>105</v>
      </c>
      <c r="P77" s="40" t="s">
        <v>73</v>
      </c>
    </row>
    <row r="78" ht="15.75" customHeight="1">
      <c r="A78" s="40" t="s">
        <v>56</v>
      </c>
      <c r="B78" s="40" t="s">
        <v>389</v>
      </c>
      <c r="C78" s="40">
        <v>6.0</v>
      </c>
      <c r="D78" s="40">
        <v>16.0</v>
      </c>
      <c r="E78" s="40" t="s">
        <v>68</v>
      </c>
      <c r="F78" s="40">
        <v>4.0</v>
      </c>
      <c r="G78" s="40">
        <v>4.0</v>
      </c>
      <c r="H78" s="40" t="s">
        <v>73</v>
      </c>
      <c r="I78" s="40">
        <v>1.0</v>
      </c>
      <c r="J78" s="40" t="s">
        <v>336</v>
      </c>
      <c r="K78" s="40" t="s">
        <v>395</v>
      </c>
      <c r="L78" s="40" t="s">
        <v>391</v>
      </c>
      <c r="M78" s="40" t="s">
        <v>392</v>
      </c>
      <c r="N78" s="40">
        <v>0.0</v>
      </c>
      <c r="O78" s="40" t="s">
        <v>372</v>
      </c>
      <c r="P78" s="40" t="s">
        <v>73</v>
      </c>
    </row>
    <row r="79" ht="15.75" customHeight="1">
      <c r="A79" s="40" t="s">
        <v>56</v>
      </c>
      <c r="B79" s="40" t="s">
        <v>396</v>
      </c>
      <c r="C79" s="40">
        <v>6.0</v>
      </c>
      <c r="D79" s="40">
        <v>17.0</v>
      </c>
      <c r="E79" s="40" t="s">
        <v>68</v>
      </c>
      <c r="F79" s="40">
        <v>5.0</v>
      </c>
      <c r="G79" s="40">
        <v>1.0</v>
      </c>
      <c r="H79" s="40" t="s">
        <v>73</v>
      </c>
      <c r="I79" s="40">
        <v>2.0</v>
      </c>
      <c r="J79" s="40" t="s">
        <v>76</v>
      </c>
      <c r="K79" s="40" t="s">
        <v>397</v>
      </c>
      <c r="L79" s="40" t="s">
        <v>398</v>
      </c>
      <c r="M79" s="40" t="s">
        <v>399</v>
      </c>
      <c r="N79" s="40">
        <v>0.0</v>
      </c>
      <c r="O79" s="40" t="s">
        <v>85</v>
      </c>
      <c r="P79" s="40" t="s">
        <v>73</v>
      </c>
    </row>
    <row r="80" ht="15.75" customHeight="1">
      <c r="A80" s="40" t="s">
        <v>56</v>
      </c>
      <c r="B80" s="40" t="s">
        <v>396</v>
      </c>
      <c r="C80" s="40">
        <v>6.0</v>
      </c>
      <c r="D80" s="40">
        <v>17.0</v>
      </c>
      <c r="E80" s="40" t="s">
        <v>68</v>
      </c>
      <c r="F80" s="40">
        <v>5.0</v>
      </c>
      <c r="G80" s="40">
        <v>1.0</v>
      </c>
      <c r="H80" s="40" t="s">
        <v>73</v>
      </c>
      <c r="I80" s="40">
        <v>2.0</v>
      </c>
      <c r="J80" s="40" t="s">
        <v>98</v>
      </c>
      <c r="K80" s="40" t="s">
        <v>400</v>
      </c>
      <c r="L80" s="40" t="s">
        <v>398</v>
      </c>
      <c r="M80" s="40" t="s">
        <v>399</v>
      </c>
      <c r="N80" s="40">
        <v>0.0</v>
      </c>
      <c r="O80" s="40" t="s">
        <v>105</v>
      </c>
      <c r="P80" s="40" t="s">
        <v>73</v>
      </c>
    </row>
    <row r="81" ht="15.75" customHeight="1">
      <c r="A81" s="40" t="s">
        <v>56</v>
      </c>
      <c r="B81" s="40" t="s">
        <v>396</v>
      </c>
      <c r="C81" s="40">
        <v>6.0</v>
      </c>
      <c r="D81" s="40">
        <v>17.0</v>
      </c>
      <c r="E81" s="40" t="s">
        <v>68</v>
      </c>
      <c r="F81" s="40">
        <v>5.0</v>
      </c>
      <c r="G81" s="40">
        <v>1.0</v>
      </c>
      <c r="H81" s="40" t="s">
        <v>73</v>
      </c>
      <c r="I81" s="40">
        <v>2.0</v>
      </c>
      <c r="J81" s="40" t="s">
        <v>108</v>
      </c>
      <c r="K81" s="40" t="s">
        <v>401</v>
      </c>
      <c r="L81" s="40" t="s">
        <v>398</v>
      </c>
      <c r="M81" s="40" t="s">
        <v>399</v>
      </c>
      <c r="N81" s="40">
        <v>0.0</v>
      </c>
      <c r="O81" s="40" t="s">
        <v>105</v>
      </c>
      <c r="P81" s="40" t="s">
        <v>73</v>
      </c>
    </row>
    <row r="82" ht="15.75" customHeight="1">
      <c r="A82" s="40" t="s">
        <v>56</v>
      </c>
      <c r="B82" s="40" t="s">
        <v>396</v>
      </c>
      <c r="C82" s="40">
        <v>6.0</v>
      </c>
      <c r="D82" s="40">
        <v>17.0</v>
      </c>
      <c r="E82" s="40" t="s">
        <v>68</v>
      </c>
      <c r="F82" s="40">
        <v>5.0</v>
      </c>
      <c r="G82" s="40">
        <v>1.0</v>
      </c>
      <c r="H82" s="40" t="s">
        <v>73</v>
      </c>
      <c r="I82" s="40">
        <v>2.0</v>
      </c>
      <c r="J82" s="40" t="s">
        <v>112</v>
      </c>
      <c r="K82" s="40" t="s">
        <v>402</v>
      </c>
      <c r="L82" s="40" t="s">
        <v>398</v>
      </c>
      <c r="M82" s="40" t="s">
        <v>399</v>
      </c>
      <c r="N82" s="40">
        <v>0.0</v>
      </c>
      <c r="O82" s="40" t="s">
        <v>369</v>
      </c>
      <c r="P82" s="40" t="s">
        <v>73</v>
      </c>
    </row>
    <row r="83" ht="15.75" customHeight="1">
      <c r="A83" s="40" t="s">
        <v>56</v>
      </c>
      <c r="B83" s="40" t="s">
        <v>396</v>
      </c>
      <c r="C83" s="40">
        <v>6.0</v>
      </c>
      <c r="D83" s="40">
        <v>17.0</v>
      </c>
      <c r="E83" s="40" t="s">
        <v>68</v>
      </c>
      <c r="F83" s="40">
        <v>5.0</v>
      </c>
      <c r="G83" s="40">
        <v>1.0</v>
      </c>
      <c r="H83" s="40" t="s">
        <v>73</v>
      </c>
      <c r="I83" s="40">
        <v>2.0</v>
      </c>
      <c r="J83" s="40" t="s">
        <v>127</v>
      </c>
      <c r="K83" s="40" t="s">
        <v>403</v>
      </c>
      <c r="L83" s="40" t="s">
        <v>398</v>
      </c>
      <c r="M83" s="40" t="s">
        <v>399</v>
      </c>
      <c r="N83" s="40">
        <v>0.0</v>
      </c>
      <c r="O83" s="40" t="s">
        <v>304</v>
      </c>
      <c r="P83" s="40" t="s">
        <v>73</v>
      </c>
    </row>
    <row r="84" ht="15.75" customHeight="1">
      <c r="A84" s="40" t="s">
        <v>56</v>
      </c>
      <c r="B84" s="40" t="s">
        <v>404</v>
      </c>
      <c r="C84" s="40">
        <v>6.0</v>
      </c>
      <c r="D84" s="40">
        <v>18.0</v>
      </c>
      <c r="E84" s="40" t="s">
        <v>68</v>
      </c>
      <c r="F84" s="40">
        <v>5.0</v>
      </c>
      <c r="G84" s="40">
        <v>2.0</v>
      </c>
      <c r="H84" s="40" t="s">
        <v>73</v>
      </c>
      <c r="I84" s="40">
        <v>3.0</v>
      </c>
      <c r="J84" s="40" t="s">
        <v>76</v>
      </c>
      <c r="K84" s="40" t="s">
        <v>405</v>
      </c>
      <c r="L84" s="40" t="s">
        <v>406</v>
      </c>
      <c r="M84" s="40" t="s">
        <v>407</v>
      </c>
      <c r="N84" s="40">
        <v>0.0</v>
      </c>
      <c r="O84" s="40" t="s">
        <v>85</v>
      </c>
      <c r="P84" s="40" t="s">
        <v>73</v>
      </c>
    </row>
    <row r="85" ht="15.75" customHeight="1">
      <c r="A85" s="40" t="s">
        <v>56</v>
      </c>
      <c r="B85" s="40" t="s">
        <v>404</v>
      </c>
      <c r="C85" s="40">
        <v>6.0</v>
      </c>
      <c r="D85" s="40">
        <v>18.0</v>
      </c>
      <c r="E85" s="40" t="s">
        <v>68</v>
      </c>
      <c r="F85" s="40">
        <v>5.0</v>
      </c>
      <c r="G85" s="40">
        <v>2.0</v>
      </c>
      <c r="H85" s="40" t="s">
        <v>73</v>
      </c>
      <c r="I85" s="40">
        <v>3.0</v>
      </c>
      <c r="J85" s="40" t="s">
        <v>98</v>
      </c>
      <c r="K85" s="40" t="s">
        <v>408</v>
      </c>
      <c r="L85" s="40" t="s">
        <v>406</v>
      </c>
      <c r="M85" s="40" t="s">
        <v>407</v>
      </c>
      <c r="N85" s="40">
        <v>0.0</v>
      </c>
      <c r="O85" s="40" t="s">
        <v>105</v>
      </c>
      <c r="P85" s="40" t="s">
        <v>73</v>
      </c>
    </row>
    <row r="86" ht="15.75" customHeight="1">
      <c r="A86" s="40" t="s">
        <v>56</v>
      </c>
      <c r="B86" s="40" t="s">
        <v>404</v>
      </c>
      <c r="C86" s="40">
        <v>6.0</v>
      </c>
      <c r="D86" s="40">
        <v>18.0</v>
      </c>
      <c r="E86" s="40" t="s">
        <v>68</v>
      </c>
      <c r="F86" s="40">
        <v>5.0</v>
      </c>
      <c r="G86" s="40">
        <v>2.0</v>
      </c>
      <c r="H86" s="40" t="s">
        <v>73</v>
      </c>
      <c r="I86" s="40">
        <v>3.0</v>
      </c>
      <c r="J86" s="40" t="s">
        <v>108</v>
      </c>
      <c r="K86" s="40" t="s">
        <v>409</v>
      </c>
      <c r="L86" s="40" t="s">
        <v>406</v>
      </c>
      <c r="M86" s="40" t="s">
        <v>407</v>
      </c>
      <c r="N86" s="40">
        <v>0.0</v>
      </c>
      <c r="O86" s="40" t="s">
        <v>105</v>
      </c>
      <c r="P86" s="40" t="s">
        <v>73</v>
      </c>
    </row>
    <row r="87" ht="15.75" customHeight="1">
      <c r="A87" s="40" t="s">
        <v>56</v>
      </c>
      <c r="B87" s="40" t="s">
        <v>404</v>
      </c>
      <c r="C87" s="40">
        <v>6.0</v>
      </c>
      <c r="D87" s="40">
        <v>18.0</v>
      </c>
      <c r="E87" s="40" t="s">
        <v>68</v>
      </c>
      <c r="F87" s="40">
        <v>5.0</v>
      </c>
      <c r="G87" s="40">
        <v>2.0</v>
      </c>
      <c r="H87" s="40" t="s">
        <v>73</v>
      </c>
      <c r="I87" s="40">
        <v>3.0</v>
      </c>
      <c r="J87" s="40" t="s">
        <v>112</v>
      </c>
      <c r="K87" s="40" t="s">
        <v>410</v>
      </c>
      <c r="L87" s="40" t="s">
        <v>406</v>
      </c>
      <c r="M87" s="40" t="s">
        <v>407</v>
      </c>
      <c r="N87" s="40">
        <v>0.0</v>
      </c>
      <c r="O87" s="40" t="s">
        <v>369</v>
      </c>
      <c r="P87" s="40" t="s">
        <v>73</v>
      </c>
    </row>
    <row r="88" ht="15.75" customHeight="1">
      <c r="A88" s="40" t="s">
        <v>56</v>
      </c>
      <c r="B88" s="40" t="s">
        <v>404</v>
      </c>
      <c r="C88" s="40">
        <v>6.0</v>
      </c>
      <c r="D88" s="40">
        <v>18.0</v>
      </c>
      <c r="E88" s="40" t="s">
        <v>68</v>
      </c>
      <c r="F88" s="40">
        <v>5.0</v>
      </c>
      <c r="G88" s="40">
        <v>2.0</v>
      </c>
      <c r="H88" s="40" t="s">
        <v>73</v>
      </c>
      <c r="I88" s="40">
        <v>3.0</v>
      </c>
      <c r="J88" s="40" t="s">
        <v>127</v>
      </c>
      <c r="K88" s="40" t="s">
        <v>411</v>
      </c>
      <c r="L88" s="40" t="s">
        <v>406</v>
      </c>
      <c r="M88" s="40" t="s">
        <v>407</v>
      </c>
      <c r="N88" s="40">
        <v>0.0</v>
      </c>
      <c r="O88" s="40" t="s">
        <v>304</v>
      </c>
      <c r="P88" s="40" t="s">
        <v>73</v>
      </c>
    </row>
    <row r="89" ht="15.75" customHeight="1">
      <c r="A89" s="40" t="s">
        <v>56</v>
      </c>
      <c r="B89" s="40" t="s">
        <v>404</v>
      </c>
      <c r="C89" s="40">
        <v>6.0</v>
      </c>
      <c r="D89" s="40">
        <v>18.0</v>
      </c>
      <c r="E89" s="40" t="s">
        <v>68</v>
      </c>
      <c r="F89" s="40">
        <v>5.0</v>
      </c>
      <c r="G89" s="40">
        <v>2.0</v>
      </c>
      <c r="H89" s="40" t="s">
        <v>73</v>
      </c>
      <c r="I89" s="40">
        <v>3.0</v>
      </c>
      <c r="J89" s="40" t="s">
        <v>302</v>
      </c>
      <c r="K89" s="40" t="s">
        <v>412</v>
      </c>
      <c r="L89" s="40" t="s">
        <v>406</v>
      </c>
      <c r="M89" s="40" t="s">
        <v>407</v>
      </c>
      <c r="N89" s="40">
        <v>0.0</v>
      </c>
      <c r="O89" s="40" t="s">
        <v>304</v>
      </c>
      <c r="P89" s="40" t="s">
        <v>73</v>
      </c>
    </row>
    <row r="90" ht="15.75" customHeight="1">
      <c r="A90" s="40" t="s">
        <v>56</v>
      </c>
      <c r="B90" s="40" t="s">
        <v>413</v>
      </c>
      <c r="C90" s="40">
        <v>7.0</v>
      </c>
      <c r="D90" s="40">
        <v>19.0</v>
      </c>
      <c r="E90" s="40" t="s">
        <v>68</v>
      </c>
      <c r="F90" s="40">
        <v>5.0</v>
      </c>
      <c r="G90" s="40">
        <v>3.0</v>
      </c>
      <c r="H90" s="40" t="s">
        <v>73</v>
      </c>
      <c r="I90" s="40">
        <v>1.0</v>
      </c>
      <c r="J90" s="40" t="s">
        <v>76</v>
      </c>
      <c r="K90" s="40" t="s">
        <v>414</v>
      </c>
      <c r="L90" s="40" t="s">
        <v>415</v>
      </c>
      <c r="M90" s="40" t="s">
        <v>416</v>
      </c>
      <c r="N90" s="40">
        <v>0.0</v>
      </c>
      <c r="O90" s="40" t="s">
        <v>85</v>
      </c>
      <c r="P90" s="40" t="s">
        <v>73</v>
      </c>
    </row>
    <row r="91" ht="15.75" customHeight="1">
      <c r="A91" s="40" t="s">
        <v>56</v>
      </c>
      <c r="B91" s="40" t="s">
        <v>413</v>
      </c>
      <c r="C91" s="40">
        <v>7.0</v>
      </c>
      <c r="D91" s="40">
        <v>19.0</v>
      </c>
      <c r="E91" s="40" t="s">
        <v>68</v>
      </c>
      <c r="F91" s="40">
        <v>5.0</v>
      </c>
      <c r="G91" s="40">
        <v>3.0</v>
      </c>
      <c r="H91" s="40" t="s">
        <v>73</v>
      </c>
      <c r="I91" s="40">
        <v>1.0</v>
      </c>
      <c r="J91" s="40" t="s">
        <v>98</v>
      </c>
      <c r="K91" s="40" t="s">
        <v>417</v>
      </c>
      <c r="L91" s="40" t="s">
        <v>415</v>
      </c>
      <c r="M91" s="40" t="s">
        <v>416</v>
      </c>
      <c r="N91" s="40">
        <v>0.0</v>
      </c>
      <c r="O91" s="40" t="s">
        <v>105</v>
      </c>
      <c r="P91" s="40" t="s">
        <v>73</v>
      </c>
    </row>
    <row r="92" ht="15.75" customHeight="1">
      <c r="A92" s="40" t="s">
        <v>56</v>
      </c>
      <c r="B92" s="40" t="s">
        <v>413</v>
      </c>
      <c r="C92" s="40">
        <v>7.0</v>
      </c>
      <c r="D92" s="40">
        <v>19.0</v>
      </c>
      <c r="E92" s="40" t="s">
        <v>68</v>
      </c>
      <c r="F92" s="40">
        <v>5.0</v>
      </c>
      <c r="G92" s="40">
        <v>3.0</v>
      </c>
      <c r="H92" s="40" t="s">
        <v>73</v>
      </c>
      <c r="I92" s="40">
        <v>1.0</v>
      </c>
      <c r="J92" s="40" t="s">
        <v>108</v>
      </c>
      <c r="K92" s="40" t="s">
        <v>418</v>
      </c>
      <c r="L92" s="40" t="s">
        <v>415</v>
      </c>
      <c r="M92" s="40" t="s">
        <v>416</v>
      </c>
      <c r="N92" s="40">
        <v>0.0</v>
      </c>
      <c r="O92" s="40" t="s">
        <v>105</v>
      </c>
      <c r="P92" s="40" t="s">
        <v>73</v>
      </c>
    </row>
    <row r="93" ht="15.75" customHeight="1">
      <c r="A93" s="40" t="s">
        <v>56</v>
      </c>
      <c r="B93" s="40" t="s">
        <v>413</v>
      </c>
      <c r="C93" s="40">
        <v>7.0</v>
      </c>
      <c r="D93" s="40">
        <v>19.0</v>
      </c>
      <c r="E93" s="40" t="s">
        <v>68</v>
      </c>
      <c r="F93" s="40">
        <v>5.0</v>
      </c>
      <c r="G93" s="40">
        <v>3.0</v>
      </c>
      <c r="H93" s="40" t="s">
        <v>73</v>
      </c>
      <c r="I93" s="40">
        <v>1.0</v>
      </c>
      <c r="J93" s="40" t="s">
        <v>112</v>
      </c>
      <c r="K93" s="40" t="s">
        <v>419</v>
      </c>
      <c r="L93" s="40" t="s">
        <v>415</v>
      </c>
      <c r="M93" s="40" t="s">
        <v>416</v>
      </c>
      <c r="N93" s="40">
        <v>0.0</v>
      </c>
      <c r="O93" s="40" t="s">
        <v>369</v>
      </c>
      <c r="P93" s="40" t="s">
        <v>73</v>
      </c>
    </row>
    <row r="94" ht="15.75" customHeight="1">
      <c r="A94" s="40" t="s">
        <v>56</v>
      </c>
      <c r="B94" s="40" t="s">
        <v>413</v>
      </c>
      <c r="C94" s="40">
        <v>7.0</v>
      </c>
      <c r="D94" s="40">
        <v>19.0</v>
      </c>
      <c r="E94" s="40" t="s">
        <v>68</v>
      </c>
      <c r="F94" s="40">
        <v>5.0</v>
      </c>
      <c r="G94" s="40">
        <v>3.0</v>
      </c>
      <c r="H94" s="40" t="s">
        <v>73</v>
      </c>
      <c r="I94" s="40">
        <v>1.0</v>
      </c>
      <c r="J94" s="40" t="s">
        <v>127</v>
      </c>
      <c r="K94" s="40" t="s">
        <v>420</v>
      </c>
      <c r="L94" s="40" t="s">
        <v>415</v>
      </c>
      <c r="M94" s="40" t="s">
        <v>416</v>
      </c>
      <c r="N94" s="40">
        <v>0.0</v>
      </c>
      <c r="O94" s="40" t="s">
        <v>304</v>
      </c>
      <c r="P94" s="40" t="s">
        <v>73</v>
      </c>
    </row>
    <row r="95" ht="15.75" customHeight="1">
      <c r="A95" s="40" t="s">
        <v>56</v>
      </c>
      <c r="B95" s="40" t="s">
        <v>413</v>
      </c>
      <c r="C95" s="40">
        <v>7.0</v>
      </c>
      <c r="D95" s="40">
        <v>19.0</v>
      </c>
      <c r="E95" s="40" t="s">
        <v>68</v>
      </c>
      <c r="F95" s="40">
        <v>5.0</v>
      </c>
      <c r="G95" s="40">
        <v>3.0</v>
      </c>
      <c r="H95" s="40" t="s">
        <v>73</v>
      </c>
      <c r="I95" s="40">
        <v>1.0</v>
      </c>
      <c r="J95" s="40" t="s">
        <v>336</v>
      </c>
      <c r="K95" s="40" t="s">
        <v>421</v>
      </c>
      <c r="L95" s="40" t="s">
        <v>415</v>
      </c>
      <c r="M95" s="40" t="s">
        <v>416</v>
      </c>
      <c r="N95" s="40">
        <v>1.0</v>
      </c>
      <c r="O95" s="40" t="s">
        <v>338</v>
      </c>
      <c r="P95" s="40" t="s">
        <v>73</v>
      </c>
    </row>
    <row r="96" ht="15.75" customHeight="1">
      <c r="A96" s="40" t="s">
        <v>56</v>
      </c>
      <c r="B96" s="40" t="s">
        <v>422</v>
      </c>
      <c r="C96" s="40">
        <v>8.0</v>
      </c>
      <c r="D96" s="40">
        <v>20.0</v>
      </c>
      <c r="E96" s="40" t="s">
        <v>423</v>
      </c>
      <c r="F96" s="40">
        <v>1.0</v>
      </c>
      <c r="G96" s="40">
        <v>1.0</v>
      </c>
      <c r="H96" s="40" t="s">
        <v>73</v>
      </c>
      <c r="I96" s="40">
        <v>1.0</v>
      </c>
      <c r="J96" s="40" t="s">
        <v>76</v>
      </c>
      <c r="K96" s="40" t="s">
        <v>424</v>
      </c>
      <c r="L96" s="40" t="s">
        <v>81</v>
      </c>
      <c r="M96" s="40" t="s">
        <v>425</v>
      </c>
      <c r="N96" s="40">
        <v>0.0</v>
      </c>
      <c r="O96" s="40" t="s">
        <v>85</v>
      </c>
      <c r="P96" s="40" t="s">
        <v>73</v>
      </c>
    </row>
    <row r="97" ht="15.75" customHeight="1">
      <c r="A97" s="40" t="s">
        <v>56</v>
      </c>
      <c r="B97" s="40" t="s">
        <v>422</v>
      </c>
      <c r="C97" s="40">
        <v>8.0</v>
      </c>
      <c r="D97" s="40">
        <v>20.0</v>
      </c>
      <c r="E97" s="40" t="s">
        <v>423</v>
      </c>
      <c r="F97" s="40">
        <v>1.0</v>
      </c>
      <c r="G97" s="40">
        <v>1.0</v>
      </c>
      <c r="H97" s="40" t="s">
        <v>73</v>
      </c>
      <c r="I97" s="40">
        <v>1.0</v>
      </c>
      <c r="J97" s="40" t="s">
        <v>108</v>
      </c>
      <c r="K97" s="40" t="s">
        <v>426</v>
      </c>
      <c r="L97" s="40" t="s">
        <v>81</v>
      </c>
      <c r="M97" s="40" t="s">
        <v>425</v>
      </c>
      <c r="N97" s="40">
        <v>0.0</v>
      </c>
      <c r="O97" s="40" t="s">
        <v>105</v>
      </c>
      <c r="P97" s="40" t="s">
        <v>73</v>
      </c>
    </row>
    <row r="98" ht="15.75" customHeight="1">
      <c r="A98" s="40" t="s">
        <v>56</v>
      </c>
      <c r="B98" s="40" t="s">
        <v>422</v>
      </c>
      <c r="C98" s="40">
        <v>8.0</v>
      </c>
      <c r="D98" s="40">
        <v>20.0</v>
      </c>
      <c r="E98" s="40" t="s">
        <v>423</v>
      </c>
      <c r="F98" s="40">
        <v>1.0</v>
      </c>
      <c r="G98" s="40">
        <v>1.0</v>
      </c>
      <c r="H98" s="40" t="s">
        <v>73</v>
      </c>
      <c r="I98" s="40">
        <v>1.0</v>
      </c>
      <c r="J98" s="40" t="s">
        <v>112</v>
      </c>
      <c r="K98" s="40" t="s">
        <v>427</v>
      </c>
      <c r="L98" s="40" t="s">
        <v>81</v>
      </c>
      <c r="M98" s="40" t="s">
        <v>425</v>
      </c>
      <c r="N98" s="40">
        <v>0.0</v>
      </c>
      <c r="O98" s="40" t="s">
        <v>85</v>
      </c>
      <c r="P98" s="40" t="s">
        <v>73</v>
      </c>
    </row>
    <row r="99" ht="15.75" customHeight="1">
      <c r="A99" s="40" t="s">
        <v>56</v>
      </c>
      <c r="B99" s="40" t="s">
        <v>422</v>
      </c>
      <c r="C99" s="40">
        <v>8.0</v>
      </c>
      <c r="D99" s="40">
        <v>20.0</v>
      </c>
      <c r="E99" s="40" t="s">
        <v>423</v>
      </c>
      <c r="F99" s="40">
        <v>1.0</v>
      </c>
      <c r="G99" s="40">
        <v>1.0</v>
      </c>
      <c r="H99" s="40" t="s">
        <v>73</v>
      </c>
      <c r="I99" s="40">
        <v>1.0</v>
      </c>
      <c r="J99" s="40" t="s">
        <v>127</v>
      </c>
      <c r="K99" s="40" t="s">
        <v>431</v>
      </c>
      <c r="L99" s="40" t="s">
        <v>81</v>
      </c>
      <c r="M99" s="40" t="s">
        <v>425</v>
      </c>
      <c r="N99" s="40">
        <v>0.0</v>
      </c>
      <c r="O99" s="40" t="s">
        <v>130</v>
      </c>
      <c r="P99" s="40" t="s">
        <v>73</v>
      </c>
    </row>
    <row r="100" ht="15.75" customHeight="1">
      <c r="A100" s="40" t="s">
        <v>56</v>
      </c>
      <c r="B100" s="40" t="s">
        <v>433</v>
      </c>
      <c r="C100" s="40">
        <v>8.0</v>
      </c>
      <c r="D100" s="40">
        <v>21.0</v>
      </c>
      <c r="E100" s="40" t="s">
        <v>423</v>
      </c>
      <c r="F100" s="40">
        <v>1.0</v>
      </c>
      <c r="G100" s="40">
        <v>2.0</v>
      </c>
      <c r="H100" s="40" t="s">
        <v>73</v>
      </c>
      <c r="I100" s="40">
        <v>2.0</v>
      </c>
      <c r="J100" s="40" t="s">
        <v>76</v>
      </c>
      <c r="K100" s="40" t="s">
        <v>438</v>
      </c>
      <c r="L100" s="40" t="s">
        <v>147</v>
      </c>
      <c r="M100" s="40" t="s">
        <v>439</v>
      </c>
      <c r="N100" s="40">
        <v>0.0</v>
      </c>
      <c r="O100" s="40" t="s">
        <v>85</v>
      </c>
      <c r="P100" s="40" t="s">
        <v>73</v>
      </c>
    </row>
    <row r="101" ht="15.75" customHeight="1">
      <c r="A101" s="40" t="s">
        <v>56</v>
      </c>
      <c r="B101" s="40" t="s">
        <v>433</v>
      </c>
      <c r="C101" s="40">
        <v>8.0</v>
      </c>
      <c r="D101" s="40">
        <v>21.0</v>
      </c>
      <c r="E101" s="40" t="s">
        <v>423</v>
      </c>
      <c r="F101" s="40">
        <v>1.0</v>
      </c>
      <c r="G101" s="40">
        <v>2.0</v>
      </c>
      <c r="H101" s="40" t="s">
        <v>73</v>
      </c>
      <c r="I101" s="40">
        <v>2.0</v>
      </c>
      <c r="J101" s="40" t="s">
        <v>108</v>
      </c>
      <c r="K101" s="40" t="s">
        <v>444</v>
      </c>
      <c r="L101" s="40" t="s">
        <v>147</v>
      </c>
      <c r="M101" s="40" t="s">
        <v>439</v>
      </c>
      <c r="N101" s="40">
        <v>0.0</v>
      </c>
      <c r="O101" s="40" t="s">
        <v>105</v>
      </c>
      <c r="P101" s="40" t="s">
        <v>73</v>
      </c>
    </row>
    <row r="102" ht="15.75" customHeight="1">
      <c r="A102" s="40" t="s">
        <v>56</v>
      </c>
      <c r="B102" s="40" t="s">
        <v>433</v>
      </c>
      <c r="C102" s="40">
        <v>8.0</v>
      </c>
      <c r="D102" s="40">
        <v>21.0</v>
      </c>
      <c r="E102" s="40" t="s">
        <v>423</v>
      </c>
      <c r="F102" s="40">
        <v>1.0</v>
      </c>
      <c r="G102" s="40">
        <v>2.0</v>
      </c>
      <c r="H102" s="40" t="s">
        <v>73</v>
      </c>
      <c r="I102" s="40">
        <v>2.0</v>
      </c>
      <c r="J102" s="40" t="s">
        <v>112</v>
      </c>
      <c r="K102" s="40" t="s">
        <v>453</v>
      </c>
      <c r="L102" s="40" t="s">
        <v>147</v>
      </c>
      <c r="M102" s="40" t="s">
        <v>439</v>
      </c>
      <c r="N102" s="40">
        <v>0.0</v>
      </c>
      <c r="O102" s="40" t="s">
        <v>85</v>
      </c>
      <c r="P102" s="40" t="s">
        <v>73</v>
      </c>
    </row>
    <row r="103" ht="15.75" customHeight="1">
      <c r="A103" s="40" t="s">
        <v>56</v>
      </c>
      <c r="B103" s="40" t="s">
        <v>454</v>
      </c>
      <c r="C103" s="40">
        <v>8.0</v>
      </c>
      <c r="D103" s="40">
        <v>22.0</v>
      </c>
      <c r="E103" s="40" t="s">
        <v>423</v>
      </c>
      <c r="F103" s="40">
        <v>1.0</v>
      </c>
      <c r="G103" s="40">
        <v>3.0</v>
      </c>
      <c r="H103" s="40" t="s">
        <v>73</v>
      </c>
      <c r="I103" s="40">
        <v>3.0</v>
      </c>
      <c r="J103" s="40" t="s">
        <v>76</v>
      </c>
      <c r="K103" s="40" t="s">
        <v>455</v>
      </c>
      <c r="L103" s="40" t="s">
        <v>192</v>
      </c>
      <c r="M103" s="40" t="s">
        <v>456</v>
      </c>
      <c r="N103" s="40">
        <v>0.0</v>
      </c>
      <c r="O103" s="40" t="s">
        <v>85</v>
      </c>
      <c r="P103" s="40" t="s">
        <v>73</v>
      </c>
    </row>
    <row r="104" ht="15.75" customHeight="1">
      <c r="A104" s="40" t="s">
        <v>56</v>
      </c>
      <c r="B104" s="40" t="s">
        <v>454</v>
      </c>
      <c r="C104" s="40">
        <v>8.0</v>
      </c>
      <c r="D104" s="40">
        <v>22.0</v>
      </c>
      <c r="E104" s="40" t="s">
        <v>423</v>
      </c>
      <c r="F104" s="40">
        <v>1.0</v>
      </c>
      <c r="G104" s="40">
        <v>3.0</v>
      </c>
      <c r="H104" s="40" t="s">
        <v>73</v>
      </c>
      <c r="I104" s="40">
        <v>3.0</v>
      </c>
      <c r="J104" s="40" t="s">
        <v>108</v>
      </c>
      <c r="K104" s="40" t="s">
        <v>457</v>
      </c>
      <c r="L104" s="40" t="s">
        <v>192</v>
      </c>
      <c r="M104" s="40" t="s">
        <v>456</v>
      </c>
      <c r="N104" s="40">
        <v>0.0</v>
      </c>
      <c r="O104" s="40" t="s">
        <v>105</v>
      </c>
      <c r="P104" s="40" t="s">
        <v>73</v>
      </c>
    </row>
    <row r="105" ht="15.75" customHeight="1">
      <c r="A105" s="40" t="s">
        <v>56</v>
      </c>
      <c r="B105" s="40" t="s">
        <v>454</v>
      </c>
      <c r="C105" s="40">
        <v>8.0</v>
      </c>
      <c r="D105" s="40">
        <v>22.0</v>
      </c>
      <c r="E105" s="40" t="s">
        <v>423</v>
      </c>
      <c r="F105" s="40">
        <v>1.0</v>
      </c>
      <c r="G105" s="40">
        <v>3.0</v>
      </c>
      <c r="H105" s="40" t="s">
        <v>73</v>
      </c>
      <c r="I105" s="40">
        <v>3.0</v>
      </c>
      <c r="J105" s="40" t="s">
        <v>127</v>
      </c>
      <c r="K105" s="40" t="s">
        <v>458</v>
      </c>
      <c r="L105" s="40" t="s">
        <v>192</v>
      </c>
      <c r="M105" s="40" t="s">
        <v>456</v>
      </c>
      <c r="N105" s="40">
        <v>0.0</v>
      </c>
      <c r="O105" s="40" t="s">
        <v>130</v>
      </c>
      <c r="P105" s="40" t="s">
        <v>73</v>
      </c>
    </row>
    <row r="106" ht="15.75" customHeight="1">
      <c r="A106" s="40" t="s">
        <v>56</v>
      </c>
      <c r="B106" s="40" t="s">
        <v>459</v>
      </c>
      <c r="C106" s="40">
        <v>9.0</v>
      </c>
      <c r="D106" s="40">
        <v>23.0</v>
      </c>
      <c r="E106" s="40" t="s">
        <v>423</v>
      </c>
      <c r="F106" s="40">
        <v>1.0</v>
      </c>
      <c r="G106" s="40">
        <v>4.0</v>
      </c>
      <c r="H106" s="40" t="s">
        <v>73</v>
      </c>
      <c r="I106" s="40">
        <v>1.0</v>
      </c>
      <c r="J106" s="40" t="s">
        <v>76</v>
      </c>
      <c r="K106" s="40" t="s">
        <v>460</v>
      </c>
      <c r="L106" s="40" t="s">
        <v>224</v>
      </c>
      <c r="M106" s="40" t="s">
        <v>461</v>
      </c>
      <c r="N106" s="40">
        <v>0.0</v>
      </c>
      <c r="O106" s="40" t="s">
        <v>85</v>
      </c>
      <c r="P106" s="40" t="s">
        <v>73</v>
      </c>
    </row>
    <row r="107" ht="15.75" customHeight="1">
      <c r="A107" s="40" t="s">
        <v>56</v>
      </c>
      <c r="B107" s="40" t="s">
        <v>459</v>
      </c>
      <c r="C107" s="40">
        <v>9.0</v>
      </c>
      <c r="D107" s="40">
        <v>23.0</v>
      </c>
      <c r="E107" s="40" t="s">
        <v>423</v>
      </c>
      <c r="F107" s="40">
        <v>1.0</v>
      </c>
      <c r="G107" s="40">
        <v>4.0</v>
      </c>
      <c r="H107" s="40" t="s">
        <v>73</v>
      </c>
      <c r="I107" s="40">
        <v>1.0</v>
      </c>
      <c r="J107" s="40" t="s">
        <v>108</v>
      </c>
      <c r="K107" s="40" t="s">
        <v>462</v>
      </c>
      <c r="L107" s="40" t="s">
        <v>224</v>
      </c>
      <c r="M107" s="40" t="s">
        <v>461</v>
      </c>
      <c r="N107" s="40">
        <v>0.0</v>
      </c>
      <c r="O107" s="40" t="s">
        <v>105</v>
      </c>
      <c r="P107" s="40" t="s">
        <v>73</v>
      </c>
    </row>
    <row r="108" ht="15.75" customHeight="1">
      <c r="A108" s="40" t="s">
        <v>56</v>
      </c>
      <c r="B108" s="40" t="s">
        <v>463</v>
      </c>
      <c r="C108" s="40">
        <v>9.0</v>
      </c>
      <c r="D108" s="40">
        <v>24.0</v>
      </c>
      <c r="E108" s="40" t="s">
        <v>423</v>
      </c>
      <c r="F108" s="40">
        <v>2.0</v>
      </c>
      <c r="G108" s="40">
        <v>1.0</v>
      </c>
      <c r="H108" s="40" t="s">
        <v>73</v>
      </c>
      <c r="I108" s="40">
        <v>2.0</v>
      </c>
      <c r="J108" s="40" t="s">
        <v>76</v>
      </c>
      <c r="K108" s="40" t="s">
        <v>464</v>
      </c>
      <c r="L108" s="40" t="s">
        <v>252</v>
      </c>
      <c r="M108" s="40" t="s">
        <v>465</v>
      </c>
      <c r="N108" s="40">
        <v>0.0</v>
      </c>
      <c r="O108" s="40" t="s">
        <v>85</v>
      </c>
      <c r="P108" s="40" t="s">
        <v>73</v>
      </c>
    </row>
    <row r="109" ht="15.75" customHeight="1">
      <c r="A109" s="40" t="s">
        <v>56</v>
      </c>
      <c r="B109" s="40" t="s">
        <v>463</v>
      </c>
      <c r="C109" s="40">
        <v>9.0</v>
      </c>
      <c r="D109" s="40">
        <v>24.0</v>
      </c>
      <c r="E109" s="40" t="s">
        <v>423</v>
      </c>
      <c r="F109" s="40">
        <v>2.0</v>
      </c>
      <c r="G109" s="40">
        <v>1.0</v>
      </c>
      <c r="H109" s="40" t="s">
        <v>73</v>
      </c>
      <c r="I109" s="40">
        <v>2.0</v>
      </c>
      <c r="J109" s="40" t="s">
        <v>108</v>
      </c>
      <c r="K109" s="40" t="s">
        <v>466</v>
      </c>
      <c r="L109" s="40" t="s">
        <v>252</v>
      </c>
      <c r="M109" s="40" t="s">
        <v>465</v>
      </c>
      <c r="N109" s="40">
        <v>0.0</v>
      </c>
      <c r="O109" s="40" t="s">
        <v>105</v>
      </c>
      <c r="P109" s="40" t="s">
        <v>73</v>
      </c>
    </row>
    <row r="110" ht="15.75" customHeight="1">
      <c r="A110" s="40" t="s">
        <v>56</v>
      </c>
      <c r="B110" s="40" t="s">
        <v>463</v>
      </c>
      <c r="C110" s="40">
        <v>9.0</v>
      </c>
      <c r="D110" s="40">
        <v>24.0</v>
      </c>
      <c r="E110" s="40" t="s">
        <v>423</v>
      </c>
      <c r="F110" s="40">
        <v>2.0</v>
      </c>
      <c r="G110" s="40">
        <v>1.0</v>
      </c>
      <c r="H110" s="40" t="s">
        <v>73</v>
      </c>
      <c r="I110" s="40">
        <v>2.0</v>
      </c>
      <c r="J110" s="40" t="s">
        <v>112</v>
      </c>
      <c r="K110" s="40" t="s">
        <v>467</v>
      </c>
      <c r="L110" s="40" t="s">
        <v>252</v>
      </c>
      <c r="M110" s="40" t="s">
        <v>465</v>
      </c>
      <c r="N110" s="40">
        <v>0.0</v>
      </c>
      <c r="O110" s="40" t="s">
        <v>85</v>
      </c>
      <c r="P110" s="40" t="s">
        <v>73</v>
      </c>
    </row>
    <row r="111" ht="15.75" customHeight="1">
      <c r="A111" s="40" t="s">
        <v>56</v>
      </c>
      <c r="B111" s="40" t="s">
        <v>463</v>
      </c>
      <c r="C111" s="40">
        <v>9.0</v>
      </c>
      <c r="D111" s="40">
        <v>24.0</v>
      </c>
      <c r="E111" s="40" t="s">
        <v>423</v>
      </c>
      <c r="F111" s="40">
        <v>2.0</v>
      </c>
      <c r="G111" s="40">
        <v>1.0</v>
      </c>
      <c r="H111" s="40" t="s">
        <v>73</v>
      </c>
      <c r="I111" s="40">
        <v>2.0</v>
      </c>
      <c r="J111" s="40" t="s">
        <v>127</v>
      </c>
      <c r="K111" s="40" t="s">
        <v>468</v>
      </c>
      <c r="L111" s="40" t="s">
        <v>252</v>
      </c>
      <c r="M111" s="40" t="s">
        <v>465</v>
      </c>
      <c r="N111" s="40">
        <v>0.0</v>
      </c>
      <c r="O111" s="40" t="s">
        <v>130</v>
      </c>
      <c r="P111" s="40" t="s">
        <v>73</v>
      </c>
    </row>
    <row r="112" ht="15.75" customHeight="1">
      <c r="A112" s="40" t="s">
        <v>56</v>
      </c>
      <c r="B112" s="40" t="s">
        <v>463</v>
      </c>
      <c r="C112" s="40">
        <v>9.0</v>
      </c>
      <c r="D112" s="40">
        <v>24.0</v>
      </c>
      <c r="E112" s="40" t="s">
        <v>423</v>
      </c>
      <c r="F112" s="40">
        <v>2.0</v>
      </c>
      <c r="G112" s="40">
        <v>1.0</v>
      </c>
      <c r="H112" s="40" t="s">
        <v>73</v>
      </c>
      <c r="I112" s="40">
        <v>2.0</v>
      </c>
      <c r="J112" s="40" t="s">
        <v>302</v>
      </c>
      <c r="K112" s="40" t="s">
        <v>469</v>
      </c>
      <c r="L112" s="40" t="s">
        <v>252</v>
      </c>
      <c r="M112" s="40" t="s">
        <v>465</v>
      </c>
      <c r="N112" s="40">
        <v>0.0</v>
      </c>
      <c r="O112" s="40" t="s">
        <v>304</v>
      </c>
      <c r="P112" s="40" t="s">
        <v>73</v>
      </c>
    </row>
    <row r="113" ht="15.75" customHeight="1">
      <c r="A113" s="40" t="s">
        <v>56</v>
      </c>
      <c r="B113" s="40" t="s">
        <v>470</v>
      </c>
      <c r="C113" s="40">
        <v>9.0</v>
      </c>
      <c r="D113" s="40">
        <v>25.0</v>
      </c>
      <c r="E113" s="40" t="s">
        <v>423</v>
      </c>
      <c r="F113" s="40">
        <v>2.0</v>
      </c>
      <c r="G113" s="40">
        <v>2.0</v>
      </c>
      <c r="H113" s="40" t="s">
        <v>73</v>
      </c>
      <c r="I113" s="40">
        <v>3.0</v>
      </c>
      <c r="J113" s="40" t="s">
        <v>76</v>
      </c>
      <c r="K113" s="40" t="s">
        <v>471</v>
      </c>
      <c r="L113" s="40" t="s">
        <v>307</v>
      </c>
      <c r="M113" s="40" t="s">
        <v>472</v>
      </c>
      <c r="N113" s="40">
        <v>0.0</v>
      </c>
      <c r="O113" s="40" t="s">
        <v>85</v>
      </c>
      <c r="P113" s="40" t="s">
        <v>73</v>
      </c>
    </row>
    <row r="114" ht="15.75" customHeight="1">
      <c r="A114" s="40" t="s">
        <v>56</v>
      </c>
      <c r="B114" s="40" t="s">
        <v>470</v>
      </c>
      <c r="C114" s="40">
        <v>9.0</v>
      </c>
      <c r="D114" s="40">
        <v>25.0</v>
      </c>
      <c r="E114" s="40" t="s">
        <v>423</v>
      </c>
      <c r="F114" s="40">
        <v>2.0</v>
      </c>
      <c r="G114" s="40">
        <v>2.0</v>
      </c>
      <c r="H114" s="40" t="s">
        <v>73</v>
      </c>
      <c r="I114" s="40">
        <v>3.0</v>
      </c>
      <c r="J114" s="40" t="s">
        <v>108</v>
      </c>
      <c r="K114" s="40" t="s">
        <v>473</v>
      </c>
      <c r="L114" s="40" t="s">
        <v>307</v>
      </c>
      <c r="M114" s="40" t="s">
        <v>472</v>
      </c>
      <c r="N114" s="40">
        <v>0.0</v>
      </c>
      <c r="O114" s="40" t="s">
        <v>105</v>
      </c>
      <c r="P114" s="40" t="s">
        <v>73</v>
      </c>
    </row>
    <row r="115" ht="15.75" customHeight="1">
      <c r="A115" s="40" t="s">
        <v>56</v>
      </c>
      <c r="B115" s="40" t="s">
        <v>470</v>
      </c>
      <c r="C115" s="40">
        <v>9.0</v>
      </c>
      <c r="D115" s="40">
        <v>25.0</v>
      </c>
      <c r="E115" s="40" t="s">
        <v>423</v>
      </c>
      <c r="F115" s="40">
        <v>2.0</v>
      </c>
      <c r="G115" s="40">
        <v>2.0</v>
      </c>
      <c r="H115" s="40" t="s">
        <v>73</v>
      </c>
      <c r="I115" s="40">
        <v>3.0</v>
      </c>
      <c r="J115" s="40" t="s">
        <v>112</v>
      </c>
      <c r="K115" s="40" t="s">
        <v>474</v>
      </c>
      <c r="L115" s="40" t="s">
        <v>307</v>
      </c>
      <c r="M115" s="40" t="s">
        <v>472</v>
      </c>
      <c r="N115" s="40">
        <v>0.0</v>
      </c>
      <c r="O115" s="40" t="s">
        <v>85</v>
      </c>
      <c r="P115" s="40" t="s">
        <v>73</v>
      </c>
    </row>
    <row r="116" ht="15.75" customHeight="1">
      <c r="A116" s="40" t="s">
        <v>56</v>
      </c>
      <c r="B116" s="40" t="s">
        <v>470</v>
      </c>
      <c r="C116" s="40">
        <v>9.0</v>
      </c>
      <c r="D116" s="40">
        <v>25.0</v>
      </c>
      <c r="E116" s="40" t="s">
        <v>423</v>
      </c>
      <c r="F116" s="40">
        <v>2.0</v>
      </c>
      <c r="G116" s="40">
        <v>2.0</v>
      </c>
      <c r="H116" s="40" t="s">
        <v>73</v>
      </c>
      <c r="I116" s="40">
        <v>3.0</v>
      </c>
      <c r="J116" s="40" t="s">
        <v>302</v>
      </c>
      <c r="K116" s="40" t="s">
        <v>475</v>
      </c>
      <c r="L116" s="40" t="s">
        <v>307</v>
      </c>
      <c r="M116" s="40" t="s">
        <v>472</v>
      </c>
      <c r="N116" s="40">
        <v>0.0</v>
      </c>
      <c r="O116" s="40" t="s">
        <v>304</v>
      </c>
      <c r="P116" s="40" t="s">
        <v>73</v>
      </c>
    </row>
    <row r="117" ht="15.75" customHeight="1">
      <c r="A117" s="40" t="s">
        <v>56</v>
      </c>
      <c r="B117" s="40" t="s">
        <v>476</v>
      </c>
      <c r="C117" s="40">
        <v>10.0</v>
      </c>
      <c r="D117" s="40">
        <v>26.0</v>
      </c>
      <c r="E117" s="40" t="s">
        <v>423</v>
      </c>
      <c r="F117" s="40">
        <v>2.0</v>
      </c>
      <c r="G117" s="40">
        <v>3.0</v>
      </c>
      <c r="H117" s="40" t="s">
        <v>73</v>
      </c>
      <c r="I117" s="40">
        <v>1.0</v>
      </c>
      <c r="J117" s="40" t="s">
        <v>76</v>
      </c>
      <c r="K117" s="40" t="s">
        <v>477</v>
      </c>
      <c r="L117" s="40" t="s">
        <v>315</v>
      </c>
      <c r="M117" s="40" t="s">
        <v>478</v>
      </c>
      <c r="N117" s="40">
        <v>0.0</v>
      </c>
      <c r="O117" s="40" t="s">
        <v>85</v>
      </c>
      <c r="P117" s="40" t="s">
        <v>73</v>
      </c>
    </row>
    <row r="118" ht="15.75" customHeight="1">
      <c r="A118" s="40" t="s">
        <v>56</v>
      </c>
      <c r="B118" s="40" t="s">
        <v>476</v>
      </c>
      <c r="C118" s="40">
        <v>10.0</v>
      </c>
      <c r="D118" s="40">
        <v>26.0</v>
      </c>
      <c r="E118" s="40" t="s">
        <v>423</v>
      </c>
      <c r="F118" s="40">
        <v>2.0</v>
      </c>
      <c r="G118" s="40">
        <v>3.0</v>
      </c>
      <c r="H118" s="40" t="s">
        <v>73</v>
      </c>
      <c r="I118" s="40">
        <v>1.0</v>
      </c>
      <c r="J118" s="40" t="s">
        <v>108</v>
      </c>
      <c r="K118" s="40" t="s">
        <v>479</v>
      </c>
      <c r="L118" s="40" t="s">
        <v>315</v>
      </c>
      <c r="M118" s="40" t="s">
        <v>478</v>
      </c>
      <c r="N118" s="40">
        <v>0.0</v>
      </c>
      <c r="O118" s="40" t="s">
        <v>105</v>
      </c>
      <c r="P118" s="40" t="s">
        <v>73</v>
      </c>
    </row>
    <row r="119" ht="15.75" customHeight="1">
      <c r="A119" s="40" t="s">
        <v>56</v>
      </c>
      <c r="B119" s="40" t="s">
        <v>476</v>
      </c>
      <c r="C119" s="40">
        <v>10.0</v>
      </c>
      <c r="D119" s="40">
        <v>26.0</v>
      </c>
      <c r="E119" s="40" t="s">
        <v>423</v>
      </c>
      <c r="F119" s="40">
        <v>2.0</v>
      </c>
      <c r="G119" s="40">
        <v>3.0</v>
      </c>
      <c r="H119" s="40" t="s">
        <v>73</v>
      </c>
      <c r="I119" s="40">
        <v>1.0</v>
      </c>
      <c r="J119" s="40" t="s">
        <v>127</v>
      </c>
      <c r="K119" s="40" t="s">
        <v>480</v>
      </c>
      <c r="L119" s="40" t="s">
        <v>315</v>
      </c>
      <c r="M119" s="40" t="s">
        <v>478</v>
      </c>
      <c r="N119" s="40">
        <v>0.0</v>
      </c>
      <c r="O119" s="40" t="s">
        <v>130</v>
      </c>
      <c r="P119" s="40" t="s">
        <v>73</v>
      </c>
    </row>
    <row r="120" ht="15.75" customHeight="1">
      <c r="A120" s="40" t="s">
        <v>56</v>
      </c>
      <c r="B120" s="40" t="s">
        <v>476</v>
      </c>
      <c r="C120" s="40">
        <v>10.0</v>
      </c>
      <c r="D120" s="40">
        <v>26.0</v>
      </c>
      <c r="E120" s="40" t="s">
        <v>423</v>
      </c>
      <c r="F120" s="40">
        <v>2.0</v>
      </c>
      <c r="G120" s="40">
        <v>3.0</v>
      </c>
      <c r="H120" s="40" t="s">
        <v>73</v>
      </c>
      <c r="I120" s="40">
        <v>1.0</v>
      </c>
      <c r="J120" s="40" t="s">
        <v>302</v>
      </c>
      <c r="K120" s="40" t="s">
        <v>481</v>
      </c>
      <c r="L120" s="40" t="s">
        <v>315</v>
      </c>
      <c r="M120" s="40" t="s">
        <v>478</v>
      </c>
      <c r="N120" s="40">
        <v>0.0</v>
      </c>
      <c r="O120" s="40" t="s">
        <v>304</v>
      </c>
      <c r="P120" s="40" t="s">
        <v>73</v>
      </c>
    </row>
    <row r="121" ht="15.75" customHeight="1">
      <c r="A121" s="40" t="s">
        <v>56</v>
      </c>
      <c r="B121" s="40" t="s">
        <v>482</v>
      </c>
      <c r="C121" s="40">
        <v>10.0</v>
      </c>
      <c r="D121" s="40">
        <v>27.0</v>
      </c>
      <c r="E121" s="40" t="s">
        <v>423</v>
      </c>
      <c r="F121" s="40">
        <v>2.0</v>
      </c>
      <c r="G121" s="40">
        <v>4.0</v>
      </c>
      <c r="H121" s="40" t="s">
        <v>73</v>
      </c>
      <c r="I121" s="40">
        <v>2.0</v>
      </c>
      <c r="J121" s="40" t="s">
        <v>76</v>
      </c>
      <c r="K121" s="40" t="s">
        <v>483</v>
      </c>
      <c r="L121" s="40" t="s">
        <v>323</v>
      </c>
      <c r="M121" s="40" t="s">
        <v>484</v>
      </c>
      <c r="N121" s="40">
        <v>0.0</v>
      </c>
      <c r="O121" s="40" t="s">
        <v>85</v>
      </c>
      <c r="P121" s="40" t="s">
        <v>73</v>
      </c>
    </row>
    <row r="122" ht="15.75" customHeight="1">
      <c r="A122" s="40" t="s">
        <v>56</v>
      </c>
      <c r="B122" s="40" t="s">
        <v>482</v>
      </c>
      <c r="C122" s="40">
        <v>10.0</v>
      </c>
      <c r="D122" s="40">
        <v>27.0</v>
      </c>
      <c r="E122" s="40" t="s">
        <v>423</v>
      </c>
      <c r="F122" s="40">
        <v>2.0</v>
      </c>
      <c r="G122" s="40">
        <v>4.0</v>
      </c>
      <c r="H122" s="40" t="s">
        <v>73</v>
      </c>
      <c r="I122" s="40">
        <v>2.0</v>
      </c>
      <c r="J122" s="40" t="s">
        <v>108</v>
      </c>
      <c r="K122" s="40" t="s">
        <v>485</v>
      </c>
      <c r="L122" s="40" t="s">
        <v>323</v>
      </c>
      <c r="M122" s="40" t="s">
        <v>484</v>
      </c>
      <c r="N122" s="40">
        <v>0.0</v>
      </c>
      <c r="O122" s="40" t="s">
        <v>105</v>
      </c>
      <c r="P122" s="40" t="s">
        <v>73</v>
      </c>
    </row>
    <row r="123" ht="15.75" customHeight="1">
      <c r="A123" s="40" t="s">
        <v>56</v>
      </c>
      <c r="B123" s="40" t="s">
        <v>482</v>
      </c>
      <c r="C123" s="40">
        <v>10.0</v>
      </c>
      <c r="D123" s="40">
        <v>27.0</v>
      </c>
      <c r="E123" s="40" t="s">
        <v>423</v>
      </c>
      <c r="F123" s="40">
        <v>2.0</v>
      </c>
      <c r="G123" s="40">
        <v>4.0</v>
      </c>
      <c r="H123" s="40" t="s">
        <v>73</v>
      </c>
      <c r="I123" s="40">
        <v>2.0</v>
      </c>
      <c r="J123" s="40" t="s">
        <v>302</v>
      </c>
      <c r="K123" s="40" t="s">
        <v>486</v>
      </c>
      <c r="L123" s="40" t="s">
        <v>323</v>
      </c>
      <c r="M123" s="40" t="s">
        <v>484</v>
      </c>
      <c r="N123" s="40">
        <v>0.0</v>
      </c>
      <c r="O123" s="40" t="s">
        <v>304</v>
      </c>
      <c r="P123" s="40" t="s">
        <v>73</v>
      </c>
    </row>
    <row r="124" ht="15.75" customHeight="1">
      <c r="A124" s="40" t="s">
        <v>56</v>
      </c>
      <c r="B124" s="40" t="s">
        <v>487</v>
      </c>
      <c r="C124" s="40">
        <v>10.0</v>
      </c>
      <c r="D124" s="40">
        <v>28.0</v>
      </c>
      <c r="E124" s="40" t="s">
        <v>423</v>
      </c>
      <c r="F124" s="40">
        <v>3.0</v>
      </c>
      <c r="G124" s="40">
        <v>1.0</v>
      </c>
      <c r="H124" s="40" t="s">
        <v>73</v>
      </c>
      <c r="I124" s="40">
        <v>3.0</v>
      </c>
      <c r="J124" s="40" t="s">
        <v>76</v>
      </c>
      <c r="K124" s="40" t="s">
        <v>488</v>
      </c>
      <c r="L124" s="40" t="s">
        <v>330</v>
      </c>
      <c r="M124" s="40" t="s">
        <v>489</v>
      </c>
      <c r="N124" s="40">
        <v>0.0</v>
      </c>
      <c r="O124" s="40" t="s">
        <v>85</v>
      </c>
      <c r="P124" s="40" t="s">
        <v>73</v>
      </c>
    </row>
    <row r="125" ht="15.75" customHeight="1">
      <c r="A125" s="40" t="s">
        <v>56</v>
      </c>
      <c r="B125" s="40" t="s">
        <v>487</v>
      </c>
      <c r="C125" s="40">
        <v>10.0</v>
      </c>
      <c r="D125" s="40">
        <v>28.0</v>
      </c>
      <c r="E125" s="40" t="s">
        <v>423</v>
      </c>
      <c r="F125" s="40">
        <v>3.0</v>
      </c>
      <c r="G125" s="40">
        <v>1.0</v>
      </c>
      <c r="H125" s="40" t="s">
        <v>73</v>
      </c>
      <c r="I125" s="40">
        <v>3.0</v>
      </c>
      <c r="J125" s="40" t="s">
        <v>108</v>
      </c>
      <c r="K125" s="40" t="s">
        <v>490</v>
      </c>
      <c r="L125" s="40" t="s">
        <v>330</v>
      </c>
      <c r="M125" s="40" t="s">
        <v>489</v>
      </c>
      <c r="N125" s="40">
        <v>0.0</v>
      </c>
      <c r="O125" s="40" t="s">
        <v>105</v>
      </c>
      <c r="P125" s="40" t="s">
        <v>73</v>
      </c>
    </row>
    <row r="126" ht="15.75" customHeight="1">
      <c r="A126" s="40" t="s">
        <v>56</v>
      </c>
      <c r="B126" s="40" t="s">
        <v>487</v>
      </c>
      <c r="C126" s="40">
        <v>10.0</v>
      </c>
      <c r="D126" s="40">
        <v>28.0</v>
      </c>
      <c r="E126" s="40" t="s">
        <v>423</v>
      </c>
      <c r="F126" s="40">
        <v>3.0</v>
      </c>
      <c r="G126" s="40">
        <v>1.0</v>
      </c>
      <c r="H126" s="40" t="s">
        <v>73</v>
      </c>
      <c r="I126" s="40">
        <v>3.0</v>
      </c>
      <c r="J126" s="40" t="s">
        <v>112</v>
      </c>
      <c r="K126" s="40" t="s">
        <v>491</v>
      </c>
      <c r="L126" s="40" t="s">
        <v>330</v>
      </c>
      <c r="M126" s="40" t="s">
        <v>489</v>
      </c>
      <c r="N126" s="40">
        <v>0.0</v>
      </c>
      <c r="O126" s="40" t="s">
        <v>85</v>
      </c>
      <c r="P126" s="40" t="s">
        <v>73</v>
      </c>
    </row>
    <row r="127" ht="15.75" customHeight="1">
      <c r="A127" s="40" t="s">
        <v>56</v>
      </c>
      <c r="B127" s="40" t="s">
        <v>487</v>
      </c>
      <c r="C127" s="40">
        <v>10.0</v>
      </c>
      <c r="D127" s="40">
        <v>28.0</v>
      </c>
      <c r="E127" s="40" t="s">
        <v>423</v>
      </c>
      <c r="F127" s="40">
        <v>3.0</v>
      </c>
      <c r="G127" s="40">
        <v>1.0</v>
      </c>
      <c r="H127" s="40" t="s">
        <v>73</v>
      </c>
      <c r="I127" s="40">
        <v>3.0</v>
      </c>
      <c r="J127" s="40" t="s">
        <v>127</v>
      </c>
      <c r="K127" s="40" t="s">
        <v>492</v>
      </c>
      <c r="L127" s="40" t="s">
        <v>330</v>
      </c>
      <c r="M127" s="40" t="s">
        <v>489</v>
      </c>
      <c r="N127" s="40">
        <v>0.0</v>
      </c>
      <c r="O127" s="40" t="s">
        <v>130</v>
      </c>
      <c r="P127" s="40" t="s">
        <v>73</v>
      </c>
    </row>
    <row r="128" ht="15.75" customHeight="1">
      <c r="A128" s="40" t="s">
        <v>56</v>
      </c>
      <c r="B128" s="40" t="s">
        <v>487</v>
      </c>
      <c r="C128" s="40">
        <v>10.0</v>
      </c>
      <c r="D128" s="40">
        <v>28.0</v>
      </c>
      <c r="E128" s="40" t="s">
        <v>423</v>
      </c>
      <c r="F128" s="40">
        <v>3.0</v>
      </c>
      <c r="G128" s="40">
        <v>1.0</v>
      </c>
      <c r="H128" s="40" t="s">
        <v>73</v>
      </c>
      <c r="I128" s="40">
        <v>3.0</v>
      </c>
      <c r="J128" s="40" t="s">
        <v>336</v>
      </c>
      <c r="K128" s="40" t="s">
        <v>493</v>
      </c>
      <c r="L128" s="40" t="s">
        <v>330</v>
      </c>
      <c r="M128" s="40" t="s">
        <v>489</v>
      </c>
      <c r="N128" s="40">
        <v>1.0</v>
      </c>
      <c r="O128" s="40" t="s">
        <v>338</v>
      </c>
      <c r="P128" s="40" t="s">
        <v>73</v>
      </c>
    </row>
    <row r="129" ht="15.75" customHeight="1">
      <c r="A129" s="40" t="s">
        <v>56</v>
      </c>
      <c r="B129" s="40" t="s">
        <v>494</v>
      </c>
      <c r="C129" s="40">
        <v>11.0</v>
      </c>
      <c r="D129" s="40">
        <v>29.0</v>
      </c>
      <c r="E129" s="40" t="s">
        <v>423</v>
      </c>
      <c r="F129" s="40">
        <v>3.0</v>
      </c>
      <c r="G129" s="40">
        <v>2.0</v>
      </c>
      <c r="H129" s="40" t="s">
        <v>73</v>
      </c>
      <c r="I129" s="40">
        <v>1.0</v>
      </c>
      <c r="J129" s="40" t="s">
        <v>76</v>
      </c>
      <c r="K129" s="40" t="s">
        <v>495</v>
      </c>
      <c r="L129" s="40" t="s">
        <v>341</v>
      </c>
      <c r="M129" s="40" t="s">
        <v>496</v>
      </c>
      <c r="N129" s="40">
        <v>0.0</v>
      </c>
      <c r="O129" s="40" t="s">
        <v>85</v>
      </c>
      <c r="P129" s="40" t="s">
        <v>73</v>
      </c>
    </row>
    <row r="130" ht="15.75" customHeight="1">
      <c r="A130" s="40" t="s">
        <v>56</v>
      </c>
      <c r="B130" s="40" t="s">
        <v>494</v>
      </c>
      <c r="C130" s="40">
        <v>11.0</v>
      </c>
      <c r="D130" s="40">
        <v>29.0</v>
      </c>
      <c r="E130" s="40" t="s">
        <v>423</v>
      </c>
      <c r="F130" s="40">
        <v>3.0</v>
      </c>
      <c r="G130" s="40">
        <v>2.0</v>
      </c>
      <c r="H130" s="40" t="s">
        <v>73</v>
      </c>
      <c r="I130" s="40">
        <v>1.0</v>
      </c>
      <c r="J130" s="40" t="s">
        <v>108</v>
      </c>
      <c r="K130" s="40" t="s">
        <v>497</v>
      </c>
      <c r="L130" s="40" t="s">
        <v>341</v>
      </c>
      <c r="M130" s="40" t="s">
        <v>496</v>
      </c>
      <c r="N130" s="40">
        <v>0.0</v>
      </c>
      <c r="O130" s="40" t="s">
        <v>105</v>
      </c>
      <c r="P130" s="40" t="s">
        <v>73</v>
      </c>
    </row>
    <row r="131" ht="15.75" customHeight="1">
      <c r="A131" s="40" t="s">
        <v>56</v>
      </c>
      <c r="B131" s="40" t="s">
        <v>494</v>
      </c>
      <c r="C131" s="40">
        <v>11.0</v>
      </c>
      <c r="D131" s="40">
        <v>29.0</v>
      </c>
      <c r="E131" s="40" t="s">
        <v>423</v>
      </c>
      <c r="F131" s="40">
        <v>3.0</v>
      </c>
      <c r="G131" s="40">
        <v>2.0</v>
      </c>
      <c r="H131" s="40" t="s">
        <v>73</v>
      </c>
      <c r="I131" s="40">
        <v>1.0</v>
      </c>
      <c r="J131" s="40" t="s">
        <v>112</v>
      </c>
      <c r="K131" s="40" t="s">
        <v>498</v>
      </c>
      <c r="L131" s="40" t="s">
        <v>341</v>
      </c>
      <c r="M131" s="40" t="s">
        <v>496</v>
      </c>
      <c r="N131" s="40">
        <v>0.0</v>
      </c>
      <c r="O131" s="40" t="s">
        <v>85</v>
      </c>
      <c r="P131" s="40" t="s">
        <v>73</v>
      </c>
    </row>
    <row r="132" ht="15.75" customHeight="1">
      <c r="A132" s="40" t="s">
        <v>56</v>
      </c>
      <c r="B132" s="40" t="s">
        <v>494</v>
      </c>
      <c r="C132" s="40">
        <v>11.0</v>
      </c>
      <c r="D132" s="40">
        <v>29.0</v>
      </c>
      <c r="E132" s="40" t="s">
        <v>423</v>
      </c>
      <c r="F132" s="40">
        <v>3.0</v>
      </c>
      <c r="G132" s="40">
        <v>2.0</v>
      </c>
      <c r="H132" s="40" t="s">
        <v>73</v>
      </c>
      <c r="I132" s="40">
        <v>1.0</v>
      </c>
      <c r="J132" s="40" t="s">
        <v>336</v>
      </c>
      <c r="K132" s="40" t="s">
        <v>499</v>
      </c>
      <c r="L132" s="40" t="s">
        <v>341</v>
      </c>
      <c r="M132" s="40" t="s">
        <v>496</v>
      </c>
      <c r="N132" s="40">
        <v>1.0</v>
      </c>
      <c r="O132" s="40" t="s">
        <v>338</v>
      </c>
      <c r="P132" s="40" t="s">
        <v>73</v>
      </c>
    </row>
    <row r="133" ht="15.75" customHeight="1">
      <c r="A133" s="40" t="s">
        <v>56</v>
      </c>
      <c r="B133" s="40" t="s">
        <v>500</v>
      </c>
      <c r="C133" s="40">
        <v>11.0</v>
      </c>
      <c r="D133" s="40">
        <v>30.0</v>
      </c>
      <c r="E133" s="40" t="s">
        <v>423</v>
      </c>
      <c r="F133" s="40">
        <v>3.0</v>
      </c>
      <c r="G133" s="40">
        <v>3.0</v>
      </c>
      <c r="H133" s="40" t="s">
        <v>73</v>
      </c>
      <c r="I133" s="40">
        <v>2.0</v>
      </c>
      <c r="J133" s="40" t="s">
        <v>76</v>
      </c>
      <c r="K133" s="40" t="s">
        <v>501</v>
      </c>
      <c r="L133" s="40" t="s">
        <v>349</v>
      </c>
      <c r="M133" s="40" t="s">
        <v>502</v>
      </c>
      <c r="N133" s="40">
        <v>0.0</v>
      </c>
      <c r="O133" s="40" t="s">
        <v>85</v>
      </c>
      <c r="P133" s="40" t="s">
        <v>73</v>
      </c>
    </row>
    <row r="134" ht="15.75" customHeight="1">
      <c r="A134" s="40" t="s">
        <v>56</v>
      </c>
      <c r="B134" s="40" t="s">
        <v>500</v>
      </c>
      <c r="C134" s="40">
        <v>11.0</v>
      </c>
      <c r="D134" s="40">
        <v>30.0</v>
      </c>
      <c r="E134" s="40" t="s">
        <v>423</v>
      </c>
      <c r="F134" s="40">
        <v>3.0</v>
      </c>
      <c r="G134" s="40">
        <v>3.0</v>
      </c>
      <c r="H134" s="40" t="s">
        <v>73</v>
      </c>
      <c r="I134" s="40">
        <v>2.0</v>
      </c>
      <c r="J134" s="40" t="s">
        <v>108</v>
      </c>
      <c r="K134" s="40" t="s">
        <v>503</v>
      </c>
      <c r="L134" s="40" t="s">
        <v>349</v>
      </c>
      <c r="M134" s="40" t="s">
        <v>502</v>
      </c>
      <c r="N134" s="40">
        <v>0.0</v>
      </c>
      <c r="O134" s="40" t="s">
        <v>105</v>
      </c>
      <c r="P134" s="40" t="s">
        <v>73</v>
      </c>
    </row>
    <row r="135" ht="15.75" customHeight="1">
      <c r="A135" s="40" t="s">
        <v>56</v>
      </c>
      <c r="B135" s="40" t="s">
        <v>500</v>
      </c>
      <c r="C135" s="40">
        <v>11.0</v>
      </c>
      <c r="D135" s="40">
        <v>30.0</v>
      </c>
      <c r="E135" s="40" t="s">
        <v>423</v>
      </c>
      <c r="F135" s="40">
        <v>3.0</v>
      </c>
      <c r="G135" s="40">
        <v>3.0</v>
      </c>
      <c r="H135" s="40" t="s">
        <v>73</v>
      </c>
      <c r="I135" s="40">
        <v>2.0</v>
      </c>
      <c r="J135" s="40" t="s">
        <v>127</v>
      </c>
      <c r="K135" s="40" t="s">
        <v>504</v>
      </c>
      <c r="L135" s="40" t="s">
        <v>349</v>
      </c>
      <c r="M135" s="40" t="s">
        <v>502</v>
      </c>
      <c r="N135" s="40">
        <v>0.0</v>
      </c>
      <c r="O135" s="40" t="s">
        <v>130</v>
      </c>
      <c r="P135" s="40" t="s">
        <v>73</v>
      </c>
    </row>
    <row r="136" ht="15.75" customHeight="1">
      <c r="A136" s="40" t="s">
        <v>56</v>
      </c>
      <c r="B136" s="40" t="s">
        <v>500</v>
      </c>
      <c r="C136" s="40">
        <v>11.0</v>
      </c>
      <c r="D136" s="40">
        <v>30.0</v>
      </c>
      <c r="E136" s="40" t="s">
        <v>423</v>
      </c>
      <c r="F136" s="40">
        <v>3.0</v>
      </c>
      <c r="G136" s="40">
        <v>3.0</v>
      </c>
      <c r="H136" s="40" t="s">
        <v>73</v>
      </c>
      <c r="I136" s="40">
        <v>2.0</v>
      </c>
      <c r="J136" s="40" t="s">
        <v>336</v>
      </c>
      <c r="K136" s="40" t="s">
        <v>505</v>
      </c>
      <c r="L136" s="40" t="s">
        <v>349</v>
      </c>
      <c r="M136" s="40" t="s">
        <v>502</v>
      </c>
      <c r="N136" s="40">
        <v>1.0</v>
      </c>
      <c r="O136" s="40" t="s">
        <v>338</v>
      </c>
      <c r="P136" s="40" t="s">
        <v>73</v>
      </c>
    </row>
    <row r="137" ht="15.75" customHeight="1">
      <c r="A137" s="40" t="s">
        <v>56</v>
      </c>
      <c r="B137" s="40" t="s">
        <v>506</v>
      </c>
      <c r="C137" s="40">
        <v>11.0</v>
      </c>
      <c r="D137" s="40">
        <v>31.0</v>
      </c>
      <c r="E137" s="40" t="s">
        <v>423</v>
      </c>
      <c r="F137" s="40">
        <v>3.0</v>
      </c>
      <c r="G137" s="40">
        <v>4.0</v>
      </c>
      <c r="H137" s="40" t="s">
        <v>73</v>
      </c>
      <c r="I137" s="40">
        <v>3.0</v>
      </c>
      <c r="J137" s="40" t="s">
        <v>76</v>
      </c>
      <c r="K137" s="40" t="s">
        <v>507</v>
      </c>
      <c r="L137" s="40" t="s">
        <v>357</v>
      </c>
      <c r="M137" s="40" t="s">
        <v>508</v>
      </c>
      <c r="N137" s="40">
        <v>0.0</v>
      </c>
      <c r="O137" s="40" t="s">
        <v>85</v>
      </c>
      <c r="P137" s="40" t="s">
        <v>73</v>
      </c>
    </row>
    <row r="138" ht="15.75" customHeight="1">
      <c r="A138" s="40" t="s">
        <v>56</v>
      </c>
      <c r="B138" s="40" t="s">
        <v>506</v>
      </c>
      <c r="C138" s="40">
        <v>11.0</v>
      </c>
      <c r="D138" s="40">
        <v>31.0</v>
      </c>
      <c r="E138" s="40" t="s">
        <v>423</v>
      </c>
      <c r="F138" s="40">
        <v>3.0</v>
      </c>
      <c r="G138" s="40">
        <v>4.0</v>
      </c>
      <c r="H138" s="40" t="s">
        <v>73</v>
      </c>
      <c r="I138" s="40">
        <v>3.0</v>
      </c>
      <c r="J138" s="40" t="s">
        <v>108</v>
      </c>
      <c r="K138" s="40" t="s">
        <v>509</v>
      </c>
      <c r="L138" s="40" t="s">
        <v>357</v>
      </c>
      <c r="M138" s="40" t="s">
        <v>508</v>
      </c>
      <c r="N138" s="40">
        <v>0.0</v>
      </c>
      <c r="O138" s="40" t="s">
        <v>105</v>
      </c>
      <c r="P138" s="40" t="s">
        <v>73</v>
      </c>
    </row>
    <row r="139" ht="15.75" customHeight="1">
      <c r="A139" s="40" t="s">
        <v>56</v>
      </c>
      <c r="B139" s="40" t="s">
        <v>506</v>
      </c>
      <c r="C139" s="40">
        <v>11.0</v>
      </c>
      <c r="D139" s="40">
        <v>31.0</v>
      </c>
      <c r="E139" s="40" t="s">
        <v>423</v>
      </c>
      <c r="F139" s="40">
        <v>3.0</v>
      </c>
      <c r="G139" s="40">
        <v>4.0</v>
      </c>
      <c r="H139" s="40" t="s">
        <v>73</v>
      </c>
      <c r="I139" s="40">
        <v>3.0</v>
      </c>
      <c r="J139" s="40" t="s">
        <v>336</v>
      </c>
      <c r="K139" s="40" t="s">
        <v>510</v>
      </c>
      <c r="L139" s="40" t="s">
        <v>357</v>
      </c>
      <c r="M139" s="40" t="s">
        <v>508</v>
      </c>
      <c r="N139" s="40">
        <v>1.0</v>
      </c>
      <c r="O139" s="40" t="s">
        <v>338</v>
      </c>
      <c r="P139" s="40" t="s">
        <v>73</v>
      </c>
    </row>
    <row r="140" ht="15.75" customHeight="1">
      <c r="A140" s="40" t="s">
        <v>56</v>
      </c>
      <c r="B140" s="40" t="s">
        <v>511</v>
      </c>
      <c r="C140" s="40">
        <v>12.0</v>
      </c>
      <c r="D140" s="40">
        <v>32.0</v>
      </c>
      <c r="E140" s="40" t="s">
        <v>423</v>
      </c>
      <c r="F140" s="40">
        <v>4.0</v>
      </c>
      <c r="G140" s="40">
        <v>1.0</v>
      </c>
      <c r="H140" s="40" t="s">
        <v>73</v>
      </c>
      <c r="I140" s="40">
        <v>1.0</v>
      </c>
      <c r="J140" s="40" t="s">
        <v>76</v>
      </c>
      <c r="K140" s="40" t="s">
        <v>512</v>
      </c>
      <c r="L140" s="40" t="s">
        <v>364</v>
      </c>
      <c r="M140" s="40" t="s">
        <v>513</v>
      </c>
      <c r="N140" s="40">
        <v>0.0</v>
      </c>
      <c r="O140" s="40" t="s">
        <v>85</v>
      </c>
      <c r="P140" s="40" t="s">
        <v>73</v>
      </c>
    </row>
    <row r="141" ht="15.75" customHeight="1">
      <c r="A141" s="40" t="s">
        <v>56</v>
      </c>
      <c r="B141" s="40" t="s">
        <v>511</v>
      </c>
      <c r="C141" s="40">
        <v>12.0</v>
      </c>
      <c r="D141" s="40">
        <v>32.0</v>
      </c>
      <c r="E141" s="40" t="s">
        <v>423</v>
      </c>
      <c r="F141" s="40">
        <v>4.0</v>
      </c>
      <c r="G141" s="40">
        <v>1.0</v>
      </c>
      <c r="H141" s="40" t="s">
        <v>73</v>
      </c>
      <c r="I141" s="40">
        <v>1.0</v>
      </c>
      <c r="J141" s="40" t="s">
        <v>108</v>
      </c>
      <c r="K141" s="40" t="s">
        <v>514</v>
      </c>
      <c r="L141" s="40" t="s">
        <v>364</v>
      </c>
      <c r="M141" s="40" t="s">
        <v>513</v>
      </c>
      <c r="N141" s="40">
        <v>0.0</v>
      </c>
      <c r="O141" s="40" t="s">
        <v>105</v>
      </c>
      <c r="P141" s="40" t="s">
        <v>73</v>
      </c>
    </row>
    <row r="142" ht="15.75" customHeight="1">
      <c r="A142" s="40" t="s">
        <v>56</v>
      </c>
      <c r="B142" s="40" t="s">
        <v>511</v>
      </c>
      <c r="C142" s="40">
        <v>12.0</v>
      </c>
      <c r="D142" s="40">
        <v>32.0</v>
      </c>
      <c r="E142" s="40" t="s">
        <v>423</v>
      </c>
      <c r="F142" s="40">
        <v>4.0</v>
      </c>
      <c r="G142" s="40">
        <v>1.0</v>
      </c>
      <c r="H142" s="40" t="s">
        <v>73</v>
      </c>
      <c r="I142" s="40">
        <v>1.0</v>
      </c>
      <c r="J142" s="40" t="s">
        <v>112</v>
      </c>
      <c r="K142" s="40" t="s">
        <v>515</v>
      </c>
      <c r="L142" s="40" t="s">
        <v>364</v>
      </c>
      <c r="M142" s="40" t="s">
        <v>513</v>
      </c>
      <c r="N142" s="40">
        <v>0.0</v>
      </c>
      <c r="O142" s="40" t="s">
        <v>369</v>
      </c>
      <c r="P142" s="40" t="s">
        <v>73</v>
      </c>
    </row>
    <row r="143" ht="15.75" customHeight="1">
      <c r="A143" s="40" t="s">
        <v>56</v>
      </c>
      <c r="B143" s="40" t="s">
        <v>511</v>
      </c>
      <c r="C143" s="40">
        <v>12.0</v>
      </c>
      <c r="D143" s="40">
        <v>32.0</v>
      </c>
      <c r="E143" s="40" t="s">
        <v>423</v>
      </c>
      <c r="F143" s="40">
        <v>4.0</v>
      </c>
      <c r="G143" s="40">
        <v>1.0</v>
      </c>
      <c r="H143" s="40" t="s">
        <v>73</v>
      </c>
      <c r="I143" s="40">
        <v>1.0</v>
      </c>
      <c r="J143" s="40" t="s">
        <v>127</v>
      </c>
      <c r="K143" s="40" t="s">
        <v>517</v>
      </c>
      <c r="L143" s="40" t="s">
        <v>364</v>
      </c>
      <c r="M143" s="40" t="s">
        <v>513</v>
      </c>
      <c r="N143" s="40">
        <v>0.0</v>
      </c>
      <c r="O143" s="40" t="s">
        <v>304</v>
      </c>
      <c r="P143" s="40" t="s">
        <v>73</v>
      </c>
    </row>
    <row r="144" ht="15.75" customHeight="1">
      <c r="A144" s="40" t="s">
        <v>56</v>
      </c>
      <c r="B144" s="40" t="s">
        <v>511</v>
      </c>
      <c r="C144" s="40">
        <v>12.0</v>
      </c>
      <c r="D144" s="40">
        <v>32.0</v>
      </c>
      <c r="E144" s="40" t="s">
        <v>423</v>
      </c>
      <c r="F144" s="40">
        <v>4.0</v>
      </c>
      <c r="G144" s="40">
        <v>1.0</v>
      </c>
      <c r="H144" s="40" t="s">
        <v>73</v>
      </c>
      <c r="I144" s="40">
        <v>1.0</v>
      </c>
      <c r="J144" s="40" t="s">
        <v>336</v>
      </c>
      <c r="K144" s="40" t="s">
        <v>518</v>
      </c>
      <c r="L144" s="40" t="s">
        <v>364</v>
      </c>
      <c r="M144" s="40" t="s">
        <v>513</v>
      </c>
      <c r="N144" s="40">
        <v>0.0</v>
      </c>
      <c r="O144" s="40" t="s">
        <v>372</v>
      </c>
      <c r="P144" s="40" t="s">
        <v>73</v>
      </c>
    </row>
    <row r="145" ht="15.75" customHeight="1">
      <c r="A145" s="40" t="s">
        <v>56</v>
      </c>
      <c r="B145" s="40" t="s">
        <v>520</v>
      </c>
      <c r="C145" s="40">
        <v>12.0</v>
      </c>
      <c r="D145" s="40">
        <v>33.0</v>
      </c>
      <c r="E145" s="40" t="s">
        <v>423</v>
      </c>
      <c r="F145" s="40">
        <v>4.0</v>
      </c>
      <c r="G145" s="40">
        <v>2.0</v>
      </c>
      <c r="H145" s="40" t="s">
        <v>73</v>
      </c>
      <c r="I145" s="40">
        <v>2.0</v>
      </c>
      <c r="J145" s="40" t="s">
        <v>76</v>
      </c>
      <c r="K145" s="40" t="s">
        <v>521</v>
      </c>
      <c r="L145" s="40" t="s">
        <v>375</v>
      </c>
      <c r="M145" s="40" t="s">
        <v>522</v>
      </c>
      <c r="N145" s="40">
        <v>0.0</v>
      </c>
      <c r="O145" s="40" t="s">
        <v>85</v>
      </c>
      <c r="P145" s="40" t="s">
        <v>73</v>
      </c>
    </row>
    <row r="146" ht="15.75" customHeight="1">
      <c r="A146" s="40" t="s">
        <v>56</v>
      </c>
      <c r="B146" s="40" t="s">
        <v>520</v>
      </c>
      <c r="C146" s="40">
        <v>12.0</v>
      </c>
      <c r="D146" s="40">
        <v>33.0</v>
      </c>
      <c r="E146" s="40" t="s">
        <v>423</v>
      </c>
      <c r="F146" s="40">
        <v>4.0</v>
      </c>
      <c r="G146" s="40">
        <v>2.0</v>
      </c>
      <c r="H146" s="40" t="s">
        <v>73</v>
      </c>
      <c r="I146" s="40">
        <v>2.0</v>
      </c>
      <c r="J146" s="40" t="s">
        <v>108</v>
      </c>
      <c r="K146" s="40" t="s">
        <v>523</v>
      </c>
      <c r="L146" s="40" t="s">
        <v>375</v>
      </c>
      <c r="M146" s="40" t="s">
        <v>522</v>
      </c>
      <c r="N146" s="40">
        <v>0.0</v>
      </c>
      <c r="O146" s="40" t="s">
        <v>105</v>
      </c>
      <c r="P146" s="40" t="s">
        <v>73</v>
      </c>
    </row>
    <row r="147" ht="15.75" customHeight="1">
      <c r="A147" s="40" t="s">
        <v>56</v>
      </c>
      <c r="B147" s="40" t="s">
        <v>520</v>
      </c>
      <c r="C147" s="40">
        <v>12.0</v>
      </c>
      <c r="D147" s="40">
        <v>33.0</v>
      </c>
      <c r="E147" s="40" t="s">
        <v>423</v>
      </c>
      <c r="F147" s="40">
        <v>4.0</v>
      </c>
      <c r="G147" s="40">
        <v>2.0</v>
      </c>
      <c r="H147" s="40" t="s">
        <v>73</v>
      </c>
      <c r="I147" s="40">
        <v>2.0</v>
      </c>
      <c r="J147" s="40" t="s">
        <v>112</v>
      </c>
      <c r="K147" s="40" t="s">
        <v>524</v>
      </c>
      <c r="L147" s="40" t="s">
        <v>375</v>
      </c>
      <c r="M147" s="40" t="s">
        <v>522</v>
      </c>
      <c r="N147" s="40">
        <v>0.0</v>
      </c>
      <c r="O147" s="40" t="s">
        <v>85</v>
      </c>
      <c r="P147" s="40" t="s">
        <v>73</v>
      </c>
    </row>
    <row r="148" ht="15.75" customHeight="1">
      <c r="A148" s="40" t="s">
        <v>56</v>
      </c>
      <c r="B148" s="40" t="s">
        <v>520</v>
      </c>
      <c r="C148" s="40">
        <v>12.0</v>
      </c>
      <c r="D148" s="40">
        <v>33.0</v>
      </c>
      <c r="E148" s="40" t="s">
        <v>423</v>
      </c>
      <c r="F148" s="40">
        <v>4.0</v>
      </c>
      <c r="G148" s="40">
        <v>2.0</v>
      </c>
      <c r="H148" s="40" t="s">
        <v>73</v>
      </c>
      <c r="I148" s="40">
        <v>2.0</v>
      </c>
      <c r="J148" s="40" t="s">
        <v>336</v>
      </c>
      <c r="K148" s="40" t="s">
        <v>525</v>
      </c>
      <c r="L148" s="40" t="s">
        <v>375</v>
      </c>
      <c r="M148" s="40" t="s">
        <v>522</v>
      </c>
      <c r="N148" s="40">
        <v>0.0</v>
      </c>
      <c r="O148" s="40" t="s">
        <v>372</v>
      </c>
      <c r="P148" s="40" t="s">
        <v>73</v>
      </c>
    </row>
    <row r="149" ht="15.75" customHeight="1">
      <c r="A149" s="40" t="s">
        <v>56</v>
      </c>
      <c r="B149" s="40" t="s">
        <v>526</v>
      </c>
      <c r="C149" s="40">
        <v>12.0</v>
      </c>
      <c r="D149" s="40">
        <v>34.0</v>
      </c>
      <c r="E149" s="40" t="s">
        <v>423</v>
      </c>
      <c r="F149" s="40">
        <v>4.0</v>
      </c>
      <c r="G149" s="40">
        <v>3.0</v>
      </c>
      <c r="H149" s="40" t="s">
        <v>73</v>
      </c>
      <c r="I149" s="40">
        <v>3.0</v>
      </c>
      <c r="J149" s="40" t="s">
        <v>76</v>
      </c>
      <c r="K149" s="40" t="s">
        <v>527</v>
      </c>
      <c r="L149" s="40" t="s">
        <v>383</v>
      </c>
      <c r="M149" s="40" t="s">
        <v>528</v>
      </c>
      <c r="N149" s="40">
        <v>0.0</v>
      </c>
      <c r="O149" s="40" t="s">
        <v>85</v>
      </c>
      <c r="P149" s="40" t="s">
        <v>73</v>
      </c>
    </row>
    <row r="150" ht="15.75" customHeight="1">
      <c r="A150" s="40" t="s">
        <v>56</v>
      </c>
      <c r="B150" s="40" t="s">
        <v>526</v>
      </c>
      <c r="C150" s="40">
        <v>12.0</v>
      </c>
      <c r="D150" s="40">
        <v>34.0</v>
      </c>
      <c r="E150" s="40" t="s">
        <v>423</v>
      </c>
      <c r="F150" s="40">
        <v>4.0</v>
      </c>
      <c r="G150" s="40">
        <v>3.0</v>
      </c>
      <c r="H150" s="40" t="s">
        <v>73</v>
      </c>
      <c r="I150" s="40">
        <v>3.0</v>
      </c>
      <c r="J150" s="40" t="s">
        <v>108</v>
      </c>
      <c r="K150" s="40" t="s">
        <v>529</v>
      </c>
      <c r="L150" s="40" t="s">
        <v>383</v>
      </c>
      <c r="M150" s="40" t="s">
        <v>528</v>
      </c>
      <c r="N150" s="40">
        <v>0.0</v>
      </c>
      <c r="O150" s="40" t="s">
        <v>105</v>
      </c>
      <c r="P150" s="40" t="s">
        <v>73</v>
      </c>
    </row>
    <row r="151" ht="15.75" customHeight="1">
      <c r="A151" s="40" t="s">
        <v>56</v>
      </c>
      <c r="B151" s="40" t="s">
        <v>526</v>
      </c>
      <c r="C151" s="40">
        <v>12.0</v>
      </c>
      <c r="D151" s="40">
        <v>34.0</v>
      </c>
      <c r="E151" s="40" t="s">
        <v>423</v>
      </c>
      <c r="F151" s="40">
        <v>4.0</v>
      </c>
      <c r="G151" s="40">
        <v>3.0</v>
      </c>
      <c r="H151" s="40" t="s">
        <v>73</v>
      </c>
      <c r="I151" s="40">
        <v>3.0</v>
      </c>
      <c r="J151" s="40" t="s">
        <v>127</v>
      </c>
      <c r="K151" s="40" t="s">
        <v>531</v>
      </c>
      <c r="L151" s="40" t="s">
        <v>383</v>
      </c>
      <c r="M151" s="40" t="s">
        <v>528</v>
      </c>
      <c r="N151" s="40">
        <v>0.0</v>
      </c>
      <c r="O151" s="40" t="s">
        <v>130</v>
      </c>
      <c r="P151" s="40" t="s">
        <v>73</v>
      </c>
    </row>
    <row r="152" ht="15.75" customHeight="1">
      <c r="A152" s="40" t="s">
        <v>56</v>
      </c>
      <c r="B152" s="40" t="s">
        <v>526</v>
      </c>
      <c r="C152" s="40">
        <v>12.0</v>
      </c>
      <c r="D152" s="40">
        <v>34.0</v>
      </c>
      <c r="E152" s="40" t="s">
        <v>423</v>
      </c>
      <c r="F152" s="40">
        <v>4.0</v>
      </c>
      <c r="G152" s="40">
        <v>3.0</v>
      </c>
      <c r="H152" s="40" t="s">
        <v>73</v>
      </c>
      <c r="I152" s="40">
        <v>3.0</v>
      </c>
      <c r="J152" s="40" t="s">
        <v>336</v>
      </c>
      <c r="K152" s="40" t="s">
        <v>532</v>
      </c>
      <c r="L152" s="40" t="s">
        <v>383</v>
      </c>
      <c r="M152" s="40" t="s">
        <v>528</v>
      </c>
      <c r="N152" s="40">
        <v>0.0</v>
      </c>
      <c r="O152" s="40" t="s">
        <v>372</v>
      </c>
      <c r="P152" s="40" t="s">
        <v>73</v>
      </c>
    </row>
    <row r="153" ht="15.75" customHeight="1">
      <c r="A153" s="40" t="s">
        <v>56</v>
      </c>
      <c r="B153" s="40" t="s">
        <v>533</v>
      </c>
      <c r="C153" s="40">
        <v>13.0</v>
      </c>
      <c r="D153" s="40">
        <v>35.0</v>
      </c>
      <c r="E153" s="40" t="s">
        <v>423</v>
      </c>
      <c r="F153" s="40">
        <v>4.0</v>
      </c>
      <c r="G153" s="40">
        <v>4.0</v>
      </c>
      <c r="H153" s="40" t="s">
        <v>73</v>
      </c>
      <c r="I153" s="40">
        <v>1.0</v>
      </c>
      <c r="J153" s="40" t="s">
        <v>76</v>
      </c>
      <c r="K153" s="40" t="s">
        <v>534</v>
      </c>
      <c r="L153" s="40" t="s">
        <v>391</v>
      </c>
      <c r="M153" s="40" t="s">
        <v>535</v>
      </c>
      <c r="N153" s="40">
        <v>0.0</v>
      </c>
      <c r="O153" s="40" t="s">
        <v>85</v>
      </c>
      <c r="P153" s="40" t="s">
        <v>73</v>
      </c>
    </row>
    <row r="154" ht="15.75" customHeight="1">
      <c r="A154" s="40" t="s">
        <v>56</v>
      </c>
      <c r="B154" s="40" t="s">
        <v>533</v>
      </c>
      <c r="C154" s="40">
        <v>13.0</v>
      </c>
      <c r="D154" s="40">
        <v>35.0</v>
      </c>
      <c r="E154" s="40" t="s">
        <v>423</v>
      </c>
      <c r="F154" s="40">
        <v>4.0</v>
      </c>
      <c r="G154" s="40">
        <v>4.0</v>
      </c>
      <c r="H154" s="40" t="s">
        <v>73</v>
      </c>
      <c r="I154" s="40">
        <v>1.0</v>
      </c>
      <c r="J154" s="40" t="s">
        <v>108</v>
      </c>
      <c r="K154" s="40" t="s">
        <v>536</v>
      </c>
      <c r="L154" s="40" t="s">
        <v>391</v>
      </c>
      <c r="M154" s="40" t="s">
        <v>535</v>
      </c>
      <c r="N154" s="40">
        <v>0.0</v>
      </c>
      <c r="O154" s="40" t="s">
        <v>105</v>
      </c>
      <c r="P154" s="40" t="s">
        <v>73</v>
      </c>
    </row>
    <row r="155" ht="15.75" customHeight="1">
      <c r="A155" s="40" t="s">
        <v>56</v>
      </c>
      <c r="B155" s="40" t="s">
        <v>533</v>
      </c>
      <c r="C155" s="40">
        <v>13.0</v>
      </c>
      <c r="D155" s="40">
        <v>35.0</v>
      </c>
      <c r="E155" s="40" t="s">
        <v>423</v>
      </c>
      <c r="F155" s="40">
        <v>4.0</v>
      </c>
      <c r="G155" s="40">
        <v>4.0</v>
      </c>
      <c r="H155" s="40" t="s">
        <v>73</v>
      </c>
      <c r="I155" s="40">
        <v>1.0</v>
      </c>
      <c r="J155" s="40" t="s">
        <v>336</v>
      </c>
      <c r="K155" s="40" t="s">
        <v>537</v>
      </c>
      <c r="L155" s="40" t="s">
        <v>391</v>
      </c>
      <c r="M155" s="40" t="s">
        <v>535</v>
      </c>
      <c r="N155" s="40">
        <v>0.0</v>
      </c>
      <c r="O155" s="40" t="s">
        <v>372</v>
      </c>
      <c r="P155" s="40" t="s">
        <v>73</v>
      </c>
    </row>
    <row r="156" ht="15.75" customHeight="1">
      <c r="A156" s="40" t="s">
        <v>56</v>
      </c>
      <c r="B156" s="40" t="s">
        <v>538</v>
      </c>
      <c r="C156" s="40">
        <v>13.0</v>
      </c>
      <c r="D156" s="40">
        <v>36.0</v>
      </c>
      <c r="E156" s="40" t="s">
        <v>423</v>
      </c>
      <c r="F156" s="40">
        <v>5.0</v>
      </c>
      <c r="G156" s="40">
        <v>1.0</v>
      </c>
      <c r="H156" s="40" t="s">
        <v>73</v>
      </c>
      <c r="I156" s="40">
        <v>2.0</v>
      </c>
      <c r="J156" s="40" t="s">
        <v>76</v>
      </c>
      <c r="K156" s="40" t="s">
        <v>539</v>
      </c>
      <c r="L156" s="40" t="s">
        <v>398</v>
      </c>
      <c r="M156" s="40" t="s">
        <v>540</v>
      </c>
      <c r="N156" s="40">
        <v>0.0</v>
      </c>
      <c r="O156" s="40" t="s">
        <v>85</v>
      </c>
      <c r="P156" s="40" t="s">
        <v>73</v>
      </c>
    </row>
    <row r="157" ht="15.75" customHeight="1">
      <c r="A157" s="40" t="s">
        <v>56</v>
      </c>
      <c r="B157" s="40" t="s">
        <v>538</v>
      </c>
      <c r="C157" s="40">
        <v>13.0</v>
      </c>
      <c r="D157" s="40">
        <v>36.0</v>
      </c>
      <c r="E157" s="40" t="s">
        <v>423</v>
      </c>
      <c r="F157" s="40">
        <v>5.0</v>
      </c>
      <c r="G157" s="40">
        <v>1.0</v>
      </c>
      <c r="H157" s="40" t="s">
        <v>73</v>
      </c>
      <c r="I157" s="40">
        <v>2.0</v>
      </c>
      <c r="J157" s="40" t="s">
        <v>108</v>
      </c>
      <c r="K157" s="40" t="s">
        <v>542</v>
      </c>
      <c r="L157" s="40" t="s">
        <v>398</v>
      </c>
      <c r="M157" s="40" t="s">
        <v>540</v>
      </c>
      <c r="N157" s="40">
        <v>0.0</v>
      </c>
      <c r="O157" s="40" t="s">
        <v>105</v>
      </c>
      <c r="P157" s="40" t="s">
        <v>73</v>
      </c>
    </row>
    <row r="158" ht="15.75" customHeight="1">
      <c r="A158" s="40" t="s">
        <v>56</v>
      </c>
      <c r="B158" s="40" t="s">
        <v>538</v>
      </c>
      <c r="C158" s="40">
        <v>13.0</v>
      </c>
      <c r="D158" s="40">
        <v>36.0</v>
      </c>
      <c r="E158" s="40" t="s">
        <v>423</v>
      </c>
      <c r="F158" s="40">
        <v>5.0</v>
      </c>
      <c r="G158" s="40">
        <v>1.0</v>
      </c>
      <c r="H158" s="40" t="s">
        <v>73</v>
      </c>
      <c r="I158" s="40">
        <v>2.0</v>
      </c>
      <c r="J158" s="40" t="s">
        <v>112</v>
      </c>
      <c r="K158" s="40" t="s">
        <v>544</v>
      </c>
      <c r="L158" s="40" t="s">
        <v>398</v>
      </c>
      <c r="M158" s="40" t="s">
        <v>540</v>
      </c>
      <c r="N158" s="40">
        <v>0.0</v>
      </c>
      <c r="O158" s="40" t="s">
        <v>369</v>
      </c>
      <c r="P158" s="40" t="s">
        <v>73</v>
      </c>
    </row>
    <row r="159" ht="15.75" customHeight="1">
      <c r="A159" s="40" t="s">
        <v>56</v>
      </c>
      <c r="B159" s="40" t="s">
        <v>538</v>
      </c>
      <c r="C159" s="40">
        <v>13.0</v>
      </c>
      <c r="D159" s="40">
        <v>36.0</v>
      </c>
      <c r="E159" s="40" t="s">
        <v>423</v>
      </c>
      <c r="F159" s="40">
        <v>5.0</v>
      </c>
      <c r="G159" s="40">
        <v>1.0</v>
      </c>
      <c r="H159" s="40" t="s">
        <v>73</v>
      </c>
      <c r="I159" s="40">
        <v>2.0</v>
      </c>
      <c r="J159" s="40" t="s">
        <v>127</v>
      </c>
      <c r="K159" s="40" t="s">
        <v>547</v>
      </c>
      <c r="L159" s="40" t="s">
        <v>398</v>
      </c>
      <c r="M159" s="40" t="s">
        <v>540</v>
      </c>
      <c r="N159" s="40">
        <v>0.0</v>
      </c>
      <c r="O159" s="40" t="s">
        <v>304</v>
      </c>
      <c r="P159" s="40" t="s">
        <v>73</v>
      </c>
    </row>
    <row r="160" ht="15.75" customHeight="1">
      <c r="A160" s="40" t="s">
        <v>56</v>
      </c>
      <c r="B160" s="40" t="s">
        <v>549</v>
      </c>
      <c r="C160" s="40">
        <v>13.0</v>
      </c>
      <c r="D160" s="40">
        <v>37.0</v>
      </c>
      <c r="E160" s="40" t="s">
        <v>423</v>
      </c>
      <c r="F160" s="40">
        <v>5.0</v>
      </c>
      <c r="G160" s="40">
        <v>2.0</v>
      </c>
      <c r="H160" s="40" t="s">
        <v>73</v>
      </c>
      <c r="I160" s="40">
        <v>3.0</v>
      </c>
      <c r="J160" s="40" t="s">
        <v>76</v>
      </c>
      <c r="K160" s="40" t="s">
        <v>550</v>
      </c>
      <c r="L160" s="40" t="s">
        <v>406</v>
      </c>
      <c r="M160" s="40" t="s">
        <v>552</v>
      </c>
      <c r="N160" s="40">
        <v>0.0</v>
      </c>
      <c r="O160" s="40" t="s">
        <v>85</v>
      </c>
      <c r="P160" s="40" t="s">
        <v>73</v>
      </c>
    </row>
    <row r="161" ht="15.75" customHeight="1">
      <c r="A161" s="40" t="s">
        <v>56</v>
      </c>
      <c r="B161" s="40" t="s">
        <v>549</v>
      </c>
      <c r="C161" s="40">
        <v>13.0</v>
      </c>
      <c r="D161" s="40">
        <v>37.0</v>
      </c>
      <c r="E161" s="40" t="s">
        <v>423</v>
      </c>
      <c r="F161" s="40">
        <v>5.0</v>
      </c>
      <c r="G161" s="40">
        <v>2.0</v>
      </c>
      <c r="H161" s="40" t="s">
        <v>73</v>
      </c>
      <c r="I161" s="40">
        <v>3.0</v>
      </c>
      <c r="J161" s="40" t="s">
        <v>108</v>
      </c>
      <c r="K161" s="40" t="s">
        <v>554</v>
      </c>
      <c r="L161" s="40" t="s">
        <v>406</v>
      </c>
      <c r="M161" s="40" t="s">
        <v>552</v>
      </c>
      <c r="N161" s="40">
        <v>0.0</v>
      </c>
      <c r="O161" s="40" t="s">
        <v>105</v>
      </c>
      <c r="P161" s="40" t="s">
        <v>73</v>
      </c>
    </row>
    <row r="162" ht="15.75" customHeight="1">
      <c r="A162" s="40" t="s">
        <v>56</v>
      </c>
      <c r="B162" s="40" t="s">
        <v>549</v>
      </c>
      <c r="C162" s="40">
        <v>13.0</v>
      </c>
      <c r="D162" s="40">
        <v>37.0</v>
      </c>
      <c r="E162" s="40" t="s">
        <v>423</v>
      </c>
      <c r="F162" s="40">
        <v>5.0</v>
      </c>
      <c r="G162" s="40">
        <v>2.0</v>
      </c>
      <c r="H162" s="40" t="s">
        <v>73</v>
      </c>
      <c r="I162" s="40">
        <v>3.0</v>
      </c>
      <c r="J162" s="40" t="s">
        <v>112</v>
      </c>
      <c r="K162" s="40" t="s">
        <v>556</v>
      </c>
      <c r="L162" s="40" t="s">
        <v>406</v>
      </c>
      <c r="M162" s="40" t="s">
        <v>552</v>
      </c>
      <c r="N162" s="40">
        <v>0.0</v>
      </c>
      <c r="O162" s="40" t="s">
        <v>369</v>
      </c>
      <c r="P162" s="40" t="s">
        <v>73</v>
      </c>
    </row>
    <row r="163" ht="15.75" customHeight="1">
      <c r="A163" s="40" t="s">
        <v>56</v>
      </c>
      <c r="B163" s="40" t="s">
        <v>549</v>
      </c>
      <c r="C163" s="40">
        <v>13.0</v>
      </c>
      <c r="D163" s="40">
        <v>37.0</v>
      </c>
      <c r="E163" s="40" t="s">
        <v>423</v>
      </c>
      <c r="F163" s="40">
        <v>5.0</v>
      </c>
      <c r="G163" s="40">
        <v>2.0</v>
      </c>
      <c r="H163" s="40" t="s">
        <v>73</v>
      </c>
      <c r="I163" s="40">
        <v>3.0</v>
      </c>
      <c r="J163" s="40" t="s">
        <v>127</v>
      </c>
      <c r="K163" s="40" t="s">
        <v>557</v>
      </c>
      <c r="L163" s="40" t="s">
        <v>406</v>
      </c>
      <c r="M163" s="40" t="s">
        <v>552</v>
      </c>
      <c r="N163" s="40">
        <v>0.0</v>
      </c>
      <c r="O163" s="40" t="s">
        <v>304</v>
      </c>
      <c r="P163" s="40" t="s">
        <v>73</v>
      </c>
    </row>
    <row r="164" ht="15.75" customHeight="1">
      <c r="A164" s="40" t="s">
        <v>56</v>
      </c>
      <c r="B164" s="40" t="s">
        <v>549</v>
      </c>
      <c r="C164" s="40">
        <v>13.0</v>
      </c>
      <c r="D164" s="40">
        <v>37.0</v>
      </c>
      <c r="E164" s="40" t="s">
        <v>423</v>
      </c>
      <c r="F164" s="40">
        <v>5.0</v>
      </c>
      <c r="G164" s="40">
        <v>2.0</v>
      </c>
      <c r="H164" s="40" t="s">
        <v>73</v>
      </c>
      <c r="I164" s="40">
        <v>3.0</v>
      </c>
      <c r="J164" s="40" t="s">
        <v>302</v>
      </c>
      <c r="K164" s="40" t="s">
        <v>559</v>
      </c>
      <c r="L164" s="40" t="s">
        <v>406</v>
      </c>
      <c r="M164" s="40" t="s">
        <v>552</v>
      </c>
      <c r="N164" s="40">
        <v>0.0</v>
      </c>
      <c r="O164" s="40" t="s">
        <v>304</v>
      </c>
      <c r="P164" s="40" t="s">
        <v>73</v>
      </c>
    </row>
    <row r="165" ht="15.75" customHeight="1">
      <c r="A165" s="40" t="s">
        <v>56</v>
      </c>
      <c r="B165" s="40" t="s">
        <v>561</v>
      </c>
      <c r="C165" s="40">
        <v>14.0</v>
      </c>
      <c r="D165" s="40">
        <v>38.0</v>
      </c>
      <c r="E165" s="40" t="s">
        <v>423</v>
      </c>
      <c r="F165" s="40">
        <v>5.0</v>
      </c>
      <c r="G165" s="40">
        <v>3.0</v>
      </c>
      <c r="H165" s="40" t="s">
        <v>73</v>
      </c>
      <c r="I165" s="40">
        <v>1.0</v>
      </c>
      <c r="J165" s="40" t="s">
        <v>76</v>
      </c>
      <c r="K165" s="40" t="s">
        <v>562</v>
      </c>
      <c r="L165" s="40" t="s">
        <v>415</v>
      </c>
      <c r="M165" s="40" t="s">
        <v>563</v>
      </c>
      <c r="N165" s="40">
        <v>0.0</v>
      </c>
      <c r="O165" s="40" t="s">
        <v>85</v>
      </c>
      <c r="P165" s="40" t="s">
        <v>73</v>
      </c>
    </row>
    <row r="166" ht="15.75" customHeight="1">
      <c r="A166" s="40" t="s">
        <v>56</v>
      </c>
      <c r="B166" s="40" t="s">
        <v>561</v>
      </c>
      <c r="C166" s="40">
        <v>14.0</v>
      </c>
      <c r="D166" s="40">
        <v>38.0</v>
      </c>
      <c r="E166" s="40" t="s">
        <v>423</v>
      </c>
      <c r="F166" s="40">
        <v>5.0</v>
      </c>
      <c r="G166" s="40">
        <v>3.0</v>
      </c>
      <c r="H166" s="40" t="s">
        <v>73</v>
      </c>
      <c r="I166" s="40">
        <v>1.0</v>
      </c>
      <c r="J166" s="40" t="s">
        <v>108</v>
      </c>
      <c r="K166" s="40" t="s">
        <v>565</v>
      </c>
      <c r="L166" s="40" t="s">
        <v>415</v>
      </c>
      <c r="M166" s="40" t="s">
        <v>563</v>
      </c>
      <c r="N166" s="40">
        <v>0.0</v>
      </c>
      <c r="O166" s="40" t="s">
        <v>105</v>
      </c>
      <c r="P166" s="40" t="s">
        <v>73</v>
      </c>
    </row>
    <row r="167" ht="15.75" customHeight="1">
      <c r="A167" s="40" t="s">
        <v>56</v>
      </c>
      <c r="B167" s="40" t="s">
        <v>561</v>
      </c>
      <c r="C167" s="40">
        <v>14.0</v>
      </c>
      <c r="D167" s="40">
        <v>38.0</v>
      </c>
      <c r="E167" s="40" t="s">
        <v>423</v>
      </c>
      <c r="F167" s="40">
        <v>5.0</v>
      </c>
      <c r="G167" s="40">
        <v>3.0</v>
      </c>
      <c r="H167" s="40" t="s">
        <v>73</v>
      </c>
      <c r="I167" s="40">
        <v>1.0</v>
      </c>
      <c r="J167" s="40" t="s">
        <v>112</v>
      </c>
      <c r="K167" s="40" t="s">
        <v>567</v>
      </c>
      <c r="L167" s="40" t="s">
        <v>415</v>
      </c>
      <c r="M167" s="40" t="s">
        <v>563</v>
      </c>
      <c r="N167" s="40">
        <v>0.0</v>
      </c>
      <c r="O167" s="40" t="s">
        <v>369</v>
      </c>
      <c r="P167" s="40" t="s">
        <v>73</v>
      </c>
    </row>
    <row r="168" ht="15.75" customHeight="1">
      <c r="A168" s="40" t="s">
        <v>56</v>
      </c>
      <c r="B168" s="40" t="s">
        <v>561</v>
      </c>
      <c r="C168" s="40">
        <v>14.0</v>
      </c>
      <c r="D168" s="40">
        <v>38.0</v>
      </c>
      <c r="E168" s="40" t="s">
        <v>423</v>
      </c>
      <c r="F168" s="40">
        <v>5.0</v>
      </c>
      <c r="G168" s="40">
        <v>3.0</v>
      </c>
      <c r="H168" s="40" t="s">
        <v>73</v>
      </c>
      <c r="I168" s="40">
        <v>1.0</v>
      </c>
      <c r="J168" s="40" t="s">
        <v>127</v>
      </c>
      <c r="K168" s="40" t="s">
        <v>568</v>
      </c>
      <c r="L168" s="40" t="s">
        <v>415</v>
      </c>
      <c r="M168" s="40" t="s">
        <v>563</v>
      </c>
      <c r="N168" s="40">
        <v>0.0</v>
      </c>
      <c r="O168" s="40" t="s">
        <v>304</v>
      </c>
      <c r="P168" s="40" t="s">
        <v>73</v>
      </c>
    </row>
    <row r="169" ht="15.75" customHeight="1">
      <c r="A169" s="40" t="s">
        <v>56</v>
      </c>
      <c r="B169" s="40" t="s">
        <v>561</v>
      </c>
      <c r="C169" s="40">
        <v>14.0</v>
      </c>
      <c r="D169" s="40">
        <v>38.0</v>
      </c>
      <c r="E169" s="40" t="s">
        <v>423</v>
      </c>
      <c r="F169" s="40">
        <v>5.0</v>
      </c>
      <c r="G169" s="40">
        <v>3.0</v>
      </c>
      <c r="H169" s="40" t="s">
        <v>73</v>
      </c>
      <c r="I169" s="40">
        <v>1.0</v>
      </c>
      <c r="J169" s="40" t="s">
        <v>336</v>
      </c>
      <c r="K169" s="40" t="s">
        <v>570</v>
      </c>
      <c r="L169" s="40" t="s">
        <v>415</v>
      </c>
      <c r="M169" s="40" t="s">
        <v>563</v>
      </c>
      <c r="N169" s="40">
        <v>1.0</v>
      </c>
      <c r="O169" s="40" t="s">
        <v>338</v>
      </c>
      <c r="P169" s="40" t="s">
        <v>73</v>
      </c>
    </row>
    <row r="170" ht="15.75" customHeight="1">
      <c r="A170" s="40" t="s">
        <v>56</v>
      </c>
      <c r="B170" s="40" t="s">
        <v>571</v>
      </c>
      <c r="C170" s="40">
        <v>14.0</v>
      </c>
      <c r="D170" s="40">
        <v>39.0</v>
      </c>
      <c r="E170" s="40" t="s">
        <v>423</v>
      </c>
      <c r="F170" s="40">
        <v>5.0</v>
      </c>
      <c r="G170" s="40">
        <v>4.0</v>
      </c>
      <c r="H170" s="40" t="s">
        <v>73</v>
      </c>
      <c r="I170" s="40">
        <v>2.0</v>
      </c>
      <c r="J170" s="40" t="s">
        <v>76</v>
      </c>
      <c r="K170" s="40" t="s">
        <v>572</v>
      </c>
      <c r="L170" s="40" t="s">
        <v>573</v>
      </c>
      <c r="M170" s="40" t="s">
        <v>574</v>
      </c>
      <c r="N170" s="40">
        <v>0.0</v>
      </c>
      <c r="O170" s="40" t="s">
        <v>85</v>
      </c>
      <c r="P170" s="40" t="s">
        <v>73</v>
      </c>
    </row>
    <row r="171" ht="15.75" customHeight="1">
      <c r="A171" s="40" t="s">
        <v>56</v>
      </c>
      <c r="B171" s="40" t="s">
        <v>571</v>
      </c>
      <c r="C171" s="40">
        <v>14.0</v>
      </c>
      <c r="D171" s="40">
        <v>39.0</v>
      </c>
      <c r="E171" s="40" t="s">
        <v>423</v>
      </c>
      <c r="F171" s="40">
        <v>5.0</v>
      </c>
      <c r="G171" s="40">
        <v>4.0</v>
      </c>
      <c r="H171" s="40" t="s">
        <v>73</v>
      </c>
      <c r="I171" s="40">
        <v>2.0</v>
      </c>
      <c r="J171" s="40" t="s">
        <v>108</v>
      </c>
      <c r="K171" s="40" t="s">
        <v>575</v>
      </c>
      <c r="L171" s="40" t="s">
        <v>573</v>
      </c>
      <c r="M171" s="40" t="s">
        <v>574</v>
      </c>
      <c r="N171" s="40">
        <v>0.0</v>
      </c>
      <c r="O171" s="40" t="s">
        <v>105</v>
      </c>
      <c r="P171" s="40" t="s">
        <v>73</v>
      </c>
    </row>
    <row r="172" ht="15.75" customHeight="1">
      <c r="A172" s="40" t="s">
        <v>56</v>
      </c>
      <c r="B172" s="40" t="s">
        <v>571</v>
      </c>
      <c r="C172" s="40">
        <v>14.0</v>
      </c>
      <c r="D172" s="40">
        <v>39.0</v>
      </c>
      <c r="E172" s="40" t="s">
        <v>423</v>
      </c>
      <c r="F172" s="40">
        <v>5.0</v>
      </c>
      <c r="G172" s="40">
        <v>4.0</v>
      </c>
      <c r="H172" s="40" t="s">
        <v>73</v>
      </c>
      <c r="I172" s="40">
        <v>2.0</v>
      </c>
      <c r="J172" s="40" t="s">
        <v>112</v>
      </c>
      <c r="K172" s="40" t="s">
        <v>576</v>
      </c>
      <c r="L172" s="40" t="s">
        <v>573</v>
      </c>
      <c r="M172" s="40" t="s">
        <v>574</v>
      </c>
      <c r="N172" s="40">
        <v>0.0</v>
      </c>
      <c r="O172" s="40" t="s">
        <v>369</v>
      </c>
      <c r="P172" s="40" t="s">
        <v>73</v>
      </c>
    </row>
    <row r="173" ht="15.75" customHeight="1">
      <c r="A173" s="40" t="s">
        <v>56</v>
      </c>
      <c r="B173" s="40" t="s">
        <v>571</v>
      </c>
      <c r="C173" s="40">
        <v>14.0</v>
      </c>
      <c r="D173" s="40">
        <v>39.0</v>
      </c>
      <c r="E173" s="40" t="s">
        <v>423</v>
      </c>
      <c r="F173" s="40">
        <v>5.0</v>
      </c>
      <c r="G173" s="40">
        <v>4.0</v>
      </c>
      <c r="H173" s="40" t="s">
        <v>73</v>
      </c>
      <c r="I173" s="40">
        <v>2.0</v>
      </c>
      <c r="J173" s="40" t="s">
        <v>127</v>
      </c>
      <c r="K173" s="40" t="s">
        <v>577</v>
      </c>
      <c r="L173" s="40" t="s">
        <v>573</v>
      </c>
      <c r="M173" s="40" t="s">
        <v>574</v>
      </c>
      <c r="N173" s="40">
        <v>0.0</v>
      </c>
      <c r="O173" s="40" t="s">
        <v>304</v>
      </c>
      <c r="P173" s="40" t="s">
        <v>73</v>
      </c>
    </row>
    <row r="174" ht="15.75" customHeight="1">
      <c r="A174" s="40" t="s">
        <v>56</v>
      </c>
      <c r="B174" s="40" t="s">
        <v>571</v>
      </c>
      <c r="C174" s="40">
        <v>14.0</v>
      </c>
      <c r="D174" s="40">
        <v>39.0</v>
      </c>
      <c r="E174" s="40" t="s">
        <v>423</v>
      </c>
      <c r="F174" s="40">
        <v>5.0</v>
      </c>
      <c r="G174" s="40">
        <v>4.0</v>
      </c>
      <c r="H174" s="40" t="s">
        <v>73</v>
      </c>
      <c r="I174" s="40">
        <v>2.0</v>
      </c>
      <c r="J174" s="40" t="s">
        <v>336</v>
      </c>
      <c r="K174" s="40" t="s">
        <v>578</v>
      </c>
      <c r="L174" s="40" t="s">
        <v>573</v>
      </c>
      <c r="M174" s="40" t="s">
        <v>574</v>
      </c>
      <c r="N174" s="40">
        <v>0.0</v>
      </c>
      <c r="O174" s="40" t="s">
        <v>372</v>
      </c>
      <c r="P174" s="40" t="s">
        <v>73</v>
      </c>
    </row>
    <row r="175" ht="15.75" customHeight="1">
      <c r="A175" s="40" t="s">
        <v>56</v>
      </c>
      <c r="B175" s="40" t="s">
        <v>579</v>
      </c>
      <c r="C175" s="40">
        <v>15.0</v>
      </c>
      <c r="D175" s="40">
        <v>40.0</v>
      </c>
      <c r="E175" s="40" t="s">
        <v>581</v>
      </c>
      <c r="F175" s="40">
        <v>1.0</v>
      </c>
      <c r="G175" s="40">
        <v>1.0</v>
      </c>
      <c r="H175" s="40" t="s">
        <v>73</v>
      </c>
      <c r="I175" s="40">
        <v>1.0</v>
      </c>
      <c r="J175" s="40" t="s">
        <v>76</v>
      </c>
      <c r="K175" s="40" t="s">
        <v>582</v>
      </c>
      <c r="L175" s="40" t="s">
        <v>81</v>
      </c>
      <c r="M175" s="40" t="s">
        <v>583</v>
      </c>
      <c r="N175" s="40">
        <v>0.0</v>
      </c>
      <c r="O175" s="40" t="s">
        <v>85</v>
      </c>
      <c r="P175" s="40" t="s">
        <v>73</v>
      </c>
    </row>
    <row r="176" ht="15.75" customHeight="1">
      <c r="A176" s="40" t="s">
        <v>56</v>
      </c>
      <c r="B176" s="40" t="s">
        <v>579</v>
      </c>
      <c r="C176" s="40">
        <v>15.0</v>
      </c>
      <c r="D176" s="40">
        <v>40.0</v>
      </c>
      <c r="E176" s="40" t="s">
        <v>581</v>
      </c>
      <c r="F176" s="40">
        <v>1.0</v>
      </c>
      <c r="G176" s="40">
        <v>1.0</v>
      </c>
      <c r="H176" s="40" t="s">
        <v>73</v>
      </c>
      <c r="I176" s="40">
        <v>1.0</v>
      </c>
      <c r="J176" s="40" t="s">
        <v>98</v>
      </c>
      <c r="K176" s="40" t="s">
        <v>586</v>
      </c>
      <c r="L176" s="40" t="s">
        <v>81</v>
      </c>
      <c r="M176" s="40" t="s">
        <v>583</v>
      </c>
      <c r="N176" s="40">
        <v>0.0</v>
      </c>
      <c r="O176" s="40" t="s">
        <v>105</v>
      </c>
      <c r="P176" s="40" t="s">
        <v>73</v>
      </c>
    </row>
    <row r="177" ht="15.75" customHeight="1">
      <c r="A177" s="40" t="s">
        <v>56</v>
      </c>
      <c r="B177" s="40" t="s">
        <v>579</v>
      </c>
      <c r="C177" s="40">
        <v>15.0</v>
      </c>
      <c r="D177" s="40">
        <v>40.0</v>
      </c>
      <c r="E177" s="40" t="s">
        <v>581</v>
      </c>
      <c r="F177" s="40">
        <v>1.0</v>
      </c>
      <c r="G177" s="40">
        <v>1.0</v>
      </c>
      <c r="H177" s="40" t="s">
        <v>73</v>
      </c>
      <c r="I177" s="40">
        <v>1.0</v>
      </c>
      <c r="J177" s="40" t="s">
        <v>108</v>
      </c>
      <c r="K177" s="40" t="s">
        <v>588</v>
      </c>
      <c r="L177" s="40" t="s">
        <v>81</v>
      </c>
      <c r="M177" s="40" t="s">
        <v>583</v>
      </c>
      <c r="N177" s="40">
        <v>0.0</v>
      </c>
      <c r="O177" s="40" t="s">
        <v>105</v>
      </c>
      <c r="P177" s="40" t="s">
        <v>73</v>
      </c>
    </row>
    <row r="178" ht="15.75" customHeight="1">
      <c r="A178" s="40" t="s">
        <v>56</v>
      </c>
      <c r="B178" s="40" t="s">
        <v>579</v>
      </c>
      <c r="C178" s="40">
        <v>15.0</v>
      </c>
      <c r="D178" s="40">
        <v>40.0</v>
      </c>
      <c r="E178" s="40" t="s">
        <v>581</v>
      </c>
      <c r="F178" s="40">
        <v>1.0</v>
      </c>
      <c r="G178" s="40">
        <v>1.0</v>
      </c>
      <c r="H178" s="40" t="s">
        <v>73</v>
      </c>
      <c r="I178" s="40">
        <v>1.0</v>
      </c>
      <c r="J178" s="40" t="s">
        <v>112</v>
      </c>
      <c r="K178" s="40" t="s">
        <v>589</v>
      </c>
      <c r="L178" s="40" t="s">
        <v>81</v>
      </c>
      <c r="M178" s="40" t="s">
        <v>583</v>
      </c>
      <c r="N178" s="40">
        <v>0.0</v>
      </c>
      <c r="O178" s="40" t="s">
        <v>590</v>
      </c>
      <c r="P178" s="40" t="s">
        <v>73</v>
      </c>
    </row>
    <row r="179" ht="15.75" customHeight="1">
      <c r="A179" s="40" t="s">
        <v>56</v>
      </c>
      <c r="B179" s="40" t="s">
        <v>579</v>
      </c>
      <c r="C179" s="40">
        <v>15.0</v>
      </c>
      <c r="D179" s="40">
        <v>40.0</v>
      </c>
      <c r="E179" s="40" t="s">
        <v>581</v>
      </c>
      <c r="F179" s="40">
        <v>1.0</v>
      </c>
      <c r="G179" s="40">
        <v>1.0</v>
      </c>
      <c r="H179" s="40" t="s">
        <v>73</v>
      </c>
      <c r="I179" s="40">
        <v>1.0</v>
      </c>
      <c r="J179" s="40" t="s">
        <v>127</v>
      </c>
      <c r="K179" s="40" t="s">
        <v>591</v>
      </c>
      <c r="L179" s="40" t="s">
        <v>81</v>
      </c>
      <c r="M179" s="40" t="s">
        <v>583</v>
      </c>
      <c r="N179" s="40">
        <v>0.0</v>
      </c>
      <c r="O179" s="40" t="s">
        <v>593</v>
      </c>
      <c r="P179" s="40" t="s">
        <v>73</v>
      </c>
    </row>
    <row r="180" ht="15.75" customHeight="1">
      <c r="A180" s="40" t="s">
        <v>56</v>
      </c>
      <c r="B180" s="40" t="s">
        <v>595</v>
      </c>
      <c r="C180" s="40">
        <v>15.0</v>
      </c>
      <c r="D180" s="40">
        <v>41.0</v>
      </c>
      <c r="E180" s="40" t="s">
        <v>581</v>
      </c>
      <c r="F180" s="40">
        <v>1.0</v>
      </c>
      <c r="G180" s="40">
        <v>2.0</v>
      </c>
      <c r="H180" s="40" t="s">
        <v>73</v>
      </c>
      <c r="I180" s="40">
        <v>2.0</v>
      </c>
      <c r="J180" s="40" t="s">
        <v>76</v>
      </c>
      <c r="K180" s="40" t="s">
        <v>596</v>
      </c>
      <c r="L180" s="40" t="s">
        <v>147</v>
      </c>
      <c r="M180" s="40" t="s">
        <v>597</v>
      </c>
      <c r="N180" s="40">
        <v>0.0</v>
      </c>
      <c r="O180" s="40" t="s">
        <v>85</v>
      </c>
      <c r="P180" s="40" t="s">
        <v>73</v>
      </c>
    </row>
    <row r="181" ht="15.75" customHeight="1">
      <c r="A181" s="40" t="s">
        <v>56</v>
      </c>
      <c r="B181" s="40" t="s">
        <v>595</v>
      </c>
      <c r="C181" s="40">
        <v>15.0</v>
      </c>
      <c r="D181" s="40">
        <v>41.0</v>
      </c>
      <c r="E181" s="40" t="s">
        <v>581</v>
      </c>
      <c r="F181" s="40">
        <v>1.0</v>
      </c>
      <c r="G181" s="40">
        <v>2.0</v>
      </c>
      <c r="H181" s="40" t="s">
        <v>73</v>
      </c>
      <c r="I181" s="40">
        <v>2.0</v>
      </c>
      <c r="J181" s="40" t="s">
        <v>98</v>
      </c>
      <c r="K181" s="40" t="s">
        <v>598</v>
      </c>
      <c r="L181" s="40" t="s">
        <v>147</v>
      </c>
      <c r="M181" s="40" t="s">
        <v>597</v>
      </c>
      <c r="N181" s="40">
        <v>0.0</v>
      </c>
      <c r="O181" s="40" t="s">
        <v>105</v>
      </c>
      <c r="P181" s="40" t="s">
        <v>73</v>
      </c>
    </row>
    <row r="182" ht="15.75" customHeight="1">
      <c r="A182" s="40" t="s">
        <v>56</v>
      </c>
      <c r="B182" s="40" t="s">
        <v>595</v>
      </c>
      <c r="C182" s="40">
        <v>15.0</v>
      </c>
      <c r="D182" s="40">
        <v>41.0</v>
      </c>
      <c r="E182" s="40" t="s">
        <v>581</v>
      </c>
      <c r="F182" s="40">
        <v>1.0</v>
      </c>
      <c r="G182" s="40">
        <v>2.0</v>
      </c>
      <c r="H182" s="40" t="s">
        <v>73</v>
      </c>
      <c r="I182" s="40">
        <v>2.0</v>
      </c>
      <c r="J182" s="40" t="s">
        <v>108</v>
      </c>
      <c r="K182" s="40" t="s">
        <v>599</v>
      </c>
      <c r="L182" s="40" t="s">
        <v>147</v>
      </c>
      <c r="M182" s="40" t="s">
        <v>597</v>
      </c>
      <c r="N182" s="40">
        <v>0.0</v>
      </c>
      <c r="O182" s="40" t="s">
        <v>105</v>
      </c>
      <c r="P182" s="40" t="s">
        <v>73</v>
      </c>
    </row>
    <row r="183" ht="15.75" customHeight="1">
      <c r="A183" s="40" t="s">
        <v>56</v>
      </c>
      <c r="B183" s="40" t="s">
        <v>595</v>
      </c>
      <c r="C183" s="40">
        <v>15.0</v>
      </c>
      <c r="D183" s="40">
        <v>41.0</v>
      </c>
      <c r="E183" s="40" t="s">
        <v>581</v>
      </c>
      <c r="F183" s="40">
        <v>1.0</v>
      </c>
      <c r="G183" s="40">
        <v>2.0</v>
      </c>
      <c r="H183" s="40" t="s">
        <v>73</v>
      </c>
      <c r="I183" s="40">
        <v>2.0</v>
      </c>
      <c r="J183" s="40" t="s">
        <v>112</v>
      </c>
      <c r="K183" s="40" t="s">
        <v>601</v>
      </c>
      <c r="L183" s="40" t="s">
        <v>147</v>
      </c>
      <c r="M183" s="40" t="s">
        <v>597</v>
      </c>
      <c r="N183" s="40">
        <v>0.0</v>
      </c>
      <c r="O183" s="40" t="s">
        <v>590</v>
      </c>
      <c r="P183" s="40" t="s">
        <v>73</v>
      </c>
    </row>
    <row r="184" ht="15.75" customHeight="1">
      <c r="A184" s="40" t="s">
        <v>56</v>
      </c>
      <c r="B184" s="40" t="s">
        <v>602</v>
      </c>
      <c r="C184" s="40">
        <v>16.0</v>
      </c>
      <c r="D184" s="40">
        <v>42.0</v>
      </c>
      <c r="E184" s="40" t="s">
        <v>581</v>
      </c>
      <c r="F184" s="40">
        <v>1.0</v>
      </c>
      <c r="G184" s="40">
        <v>3.0</v>
      </c>
      <c r="H184" s="40" t="s">
        <v>73</v>
      </c>
      <c r="I184" s="40">
        <v>1.0</v>
      </c>
      <c r="J184" s="40" t="s">
        <v>76</v>
      </c>
      <c r="K184" s="40" t="s">
        <v>603</v>
      </c>
      <c r="L184" s="40" t="s">
        <v>192</v>
      </c>
      <c r="M184" s="40" t="s">
        <v>604</v>
      </c>
      <c r="N184" s="40">
        <v>0.0</v>
      </c>
      <c r="O184" s="40" t="s">
        <v>85</v>
      </c>
      <c r="P184" s="40" t="s">
        <v>73</v>
      </c>
    </row>
    <row r="185" ht="15.75" customHeight="1">
      <c r="A185" s="40" t="s">
        <v>56</v>
      </c>
      <c r="B185" s="40" t="s">
        <v>602</v>
      </c>
      <c r="C185" s="40">
        <v>16.0</v>
      </c>
      <c r="D185" s="40">
        <v>42.0</v>
      </c>
      <c r="E185" s="40" t="s">
        <v>581</v>
      </c>
      <c r="F185" s="40">
        <v>1.0</v>
      </c>
      <c r="G185" s="40">
        <v>3.0</v>
      </c>
      <c r="H185" s="40" t="s">
        <v>73</v>
      </c>
      <c r="I185" s="40">
        <v>1.0</v>
      </c>
      <c r="J185" s="40" t="s">
        <v>98</v>
      </c>
      <c r="K185" s="40" t="s">
        <v>607</v>
      </c>
      <c r="L185" s="40" t="s">
        <v>192</v>
      </c>
      <c r="M185" s="40" t="s">
        <v>604</v>
      </c>
      <c r="N185" s="40">
        <v>0.0</v>
      </c>
      <c r="O185" s="40" t="s">
        <v>105</v>
      </c>
      <c r="P185" s="40" t="s">
        <v>73</v>
      </c>
    </row>
    <row r="186" ht="15.75" customHeight="1">
      <c r="A186" s="40" t="s">
        <v>56</v>
      </c>
      <c r="B186" s="40" t="s">
        <v>602</v>
      </c>
      <c r="C186" s="40">
        <v>16.0</v>
      </c>
      <c r="D186" s="40">
        <v>42.0</v>
      </c>
      <c r="E186" s="40" t="s">
        <v>581</v>
      </c>
      <c r="F186" s="40">
        <v>1.0</v>
      </c>
      <c r="G186" s="40">
        <v>3.0</v>
      </c>
      <c r="H186" s="40" t="s">
        <v>73</v>
      </c>
      <c r="I186" s="40">
        <v>1.0</v>
      </c>
      <c r="J186" s="40" t="s">
        <v>108</v>
      </c>
      <c r="K186" s="40" t="s">
        <v>608</v>
      </c>
      <c r="L186" s="40" t="s">
        <v>192</v>
      </c>
      <c r="M186" s="40" t="s">
        <v>604</v>
      </c>
      <c r="N186" s="40">
        <v>0.0</v>
      </c>
      <c r="O186" s="40" t="s">
        <v>105</v>
      </c>
      <c r="P186" s="40" t="s">
        <v>73</v>
      </c>
    </row>
    <row r="187" ht="15.75" customHeight="1">
      <c r="A187" s="40" t="s">
        <v>56</v>
      </c>
      <c r="B187" s="40" t="s">
        <v>602</v>
      </c>
      <c r="C187" s="40">
        <v>16.0</v>
      </c>
      <c r="D187" s="40">
        <v>42.0</v>
      </c>
      <c r="E187" s="40" t="s">
        <v>581</v>
      </c>
      <c r="F187" s="40">
        <v>1.0</v>
      </c>
      <c r="G187" s="40">
        <v>3.0</v>
      </c>
      <c r="H187" s="40" t="s">
        <v>73</v>
      </c>
      <c r="I187" s="40">
        <v>1.0</v>
      </c>
      <c r="J187" s="40" t="s">
        <v>127</v>
      </c>
      <c r="K187" s="40" t="s">
        <v>609</v>
      </c>
      <c r="L187" s="40" t="s">
        <v>192</v>
      </c>
      <c r="M187" s="40" t="s">
        <v>604</v>
      </c>
      <c r="N187" s="40">
        <v>0.0</v>
      </c>
      <c r="O187" s="40" t="s">
        <v>593</v>
      </c>
      <c r="P187" s="40" t="s">
        <v>73</v>
      </c>
    </row>
    <row r="188" ht="15.75" customHeight="1">
      <c r="A188" s="40" t="s">
        <v>56</v>
      </c>
      <c r="B188" s="40" t="s">
        <v>611</v>
      </c>
      <c r="C188" s="40">
        <v>16.0</v>
      </c>
      <c r="D188" s="40">
        <v>43.0</v>
      </c>
      <c r="E188" s="40" t="s">
        <v>581</v>
      </c>
      <c r="F188" s="40">
        <v>2.0</v>
      </c>
      <c r="G188" s="40">
        <v>1.0</v>
      </c>
      <c r="H188" s="40" t="s">
        <v>73</v>
      </c>
      <c r="I188" s="40">
        <v>2.0</v>
      </c>
      <c r="J188" s="40" t="s">
        <v>76</v>
      </c>
      <c r="K188" s="40" t="s">
        <v>612</v>
      </c>
      <c r="L188" s="40" t="s">
        <v>252</v>
      </c>
      <c r="M188" s="40" t="s">
        <v>613</v>
      </c>
      <c r="N188" s="40">
        <v>0.0</v>
      </c>
      <c r="O188" s="40" t="s">
        <v>85</v>
      </c>
      <c r="P188" s="40" t="s">
        <v>73</v>
      </c>
    </row>
    <row r="189" ht="15.75" customHeight="1">
      <c r="A189" s="40" t="s">
        <v>56</v>
      </c>
      <c r="B189" s="40" t="s">
        <v>611</v>
      </c>
      <c r="C189" s="40">
        <v>16.0</v>
      </c>
      <c r="D189" s="40">
        <v>43.0</v>
      </c>
      <c r="E189" s="40" t="s">
        <v>581</v>
      </c>
      <c r="F189" s="40">
        <v>2.0</v>
      </c>
      <c r="G189" s="40">
        <v>1.0</v>
      </c>
      <c r="H189" s="40" t="s">
        <v>73</v>
      </c>
      <c r="I189" s="40">
        <v>2.0</v>
      </c>
      <c r="J189" s="40" t="s">
        <v>98</v>
      </c>
      <c r="K189" s="40" t="s">
        <v>614</v>
      </c>
      <c r="L189" s="40" t="s">
        <v>252</v>
      </c>
      <c r="M189" s="40" t="s">
        <v>613</v>
      </c>
      <c r="N189" s="40">
        <v>0.0</v>
      </c>
      <c r="O189" s="40" t="s">
        <v>105</v>
      </c>
      <c r="P189" s="40" t="s">
        <v>73</v>
      </c>
    </row>
    <row r="190" ht="15.75" customHeight="1">
      <c r="A190" s="40" t="s">
        <v>56</v>
      </c>
      <c r="B190" s="40" t="s">
        <v>611</v>
      </c>
      <c r="C190" s="40">
        <v>16.0</v>
      </c>
      <c r="D190" s="40">
        <v>43.0</v>
      </c>
      <c r="E190" s="40" t="s">
        <v>581</v>
      </c>
      <c r="F190" s="40">
        <v>2.0</v>
      </c>
      <c r="G190" s="40">
        <v>1.0</v>
      </c>
      <c r="H190" s="40" t="s">
        <v>73</v>
      </c>
      <c r="I190" s="40">
        <v>2.0</v>
      </c>
      <c r="J190" s="40" t="s">
        <v>108</v>
      </c>
      <c r="K190" s="40" t="s">
        <v>617</v>
      </c>
      <c r="L190" s="40" t="s">
        <v>252</v>
      </c>
      <c r="M190" s="40" t="s">
        <v>613</v>
      </c>
      <c r="N190" s="40">
        <v>0.0</v>
      </c>
      <c r="O190" s="40" t="s">
        <v>105</v>
      </c>
      <c r="P190" s="40" t="s">
        <v>73</v>
      </c>
    </row>
    <row r="191" ht="15.75" customHeight="1">
      <c r="A191" s="40" t="s">
        <v>56</v>
      </c>
      <c r="B191" s="40" t="s">
        <v>611</v>
      </c>
      <c r="C191" s="40">
        <v>16.0</v>
      </c>
      <c r="D191" s="40">
        <v>43.0</v>
      </c>
      <c r="E191" s="40" t="s">
        <v>581</v>
      </c>
      <c r="F191" s="40">
        <v>2.0</v>
      </c>
      <c r="G191" s="40">
        <v>1.0</v>
      </c>
      <c r="H191" s="40" t="s">
        <v>73</v>
      </c>
      <c r="I191" s="40">
        <v>2.0</v>
      </c>
      <c r="J191" s="40" t="s">
        <v>112</v>
      </c>
      <c r="K191" s="40" t="s">
        <v>619</v>
      </c>
      <c r="L191" s="40" t="s">
        <v>252</v>
      </c>
      <c r="M191" s="40" t="s">
        <v>613</v>
      </c>
      <c r="N191" s="40">
        <v>0.0</v>
      </c>
      <c r="O191" s="40" t="s">
        <v>590</v>
      </c>
      <c r="P191" s="40" t="s">
        <v>73</v>
      </c>
    </row>
    <row r="192" ht="15.75" customHeight="1">
      <c r="A192" s="40" t="s">
        <v>56</v>
      </c>
      <c r="B192" s="40" t="s">
        <v>611</v>
      </c>
      <c r="C192" s="40">
        <v>16.0</v>
      </c>
      <c r="D192" s="40">
        <v>43.0</v>
      </c>
      <c r="E192" s="40" t="s">
        <v>581</v>
      </c>
      <c r="F192" s="40">
        <v>2.0</v>
      </c>
      <c r="G192" s="40">
        <v>1.0</v>
      </c>
      <c r="H192" s="40" t="s">
        <v>73</v>
      </c>
      <c r="I192" s="40">
        <v>2.0</v>
      </c>
      <c r="J192" s="40" t="s">
        <v>127</v>
      </c>
      <c r="K192" s="40" t="s">
        <v>620</v>
      </c>
      <c r="L192" s="40" t="s">
        <v>252</v>
      </c>
      <c r="M192" s="40" t="s">
        <v>613</v>
      </c>
      <c r="N192" s="40">
        <v>0.0</v>
      </c>
      <c r="O192" s="40" t="s">
        <v>593</v>
      </c>
      <c r="P192" s="40" t="s">
        <v>73</v>
      </c>
    </row>
    <row r="193" ht="15.75" customHeight="1">
      <c r="A193" s="40" t="s">
        <v>56</v>
      </c>
      <c r="B193" s="40" t="s">
        <v>611</v>
      </c>
      <c r="C193" s="40">
        <v>16.0</v>
      </c>
      <c r="D193" s="40">
        <v>43.0</v>
      </c>
      <c r="E193" s="40" t="s">
        <v>581</v>
      </c>
      <c r="F193" s="40">
        <v>2.0</v>
      </c>
      <c r="G193" s="40">
        <v>1.0</v>
      </c>
      <c r="H193" s="40" t="s">
        <v>73</v>
      </c>
      <c r="I193" s="40">
        <v>2.0</v>
      </c>
      <c r="J193" s="40" t="s">
        <v>302</v>
      </c>
      <c r="K193" s="40" t="s">
        <v>623</v>
      </c>
      <c r="L193" s="40" t="s">
        <v>252</v>
      </c>
      <c r="M193" s="40" t="s">
        <v>613</v>
      </c>
      <c r="N193" s="40">
        <v>0.0</v>
      </c>
      <c r="O193" s="40" t="s">
        <v>304</v>
      </c>
      <c r="P193" s="40" t="s">
        <v>73</v>
      </c>
    </row>
    <row r="194" ht="15.75" customHeight="1">
      <c r="A194" s="40" t="s">
        <v>56</v>
      </c>
      <c r="B194" s="40" t="s">
        <v>624</v>
      </c>
      <c r="C194" s="40">
        <v>17.0</v>
      </c>
      <c r="D194" s="40">
        <v>44.0</v>
      </c>
      <c r="E194" s="40" t="s">
        <v>581</v>
      </c>
      <c r="F194" s="40">
        <v>2.0</v>
      </c>
      <c r="G194" s="40">
        <v>2.0</v>
      </c>
      <c r="H194" s="40" t="s">
        <v>73</v>
      </c>
      <c r="I194" s="40">
        <v>1.0</v>
      </c>
      <c r="J194" s="40" t="s">
        <v>76</v>
      </c>
      <c r="K194" s="40" t="s">
        <v>625</v>
      </c>
      <c r="L194" s="40" t="s">
        <v>307</v>
      </c>
      <c r="M194" s="40" t="s">
        <v>626</v>
      </c>
      <c r="N194" s="40">
        <v>0.0</v>
      </c>
      <c r="O194" s="40" t="s">
        <v>85</v>
      </c>
      <c r="P194" s="40" t="s">
        <v>73</v>
      </c>
    </row>
    <row r="195" ht="15.75" customHeight="1">
      <c r="A195" s="40" t="s">
        <v>56</v>
      </c>
      <c r="B195" s="40" t="s">
        <v>624</v>
      </c>
      <c r="C195" s="40">
        <v>17.0</v>
      </c>
      <c r="D195" s="40">
        <v>44.0</v>
      </c>
      <c r="E195" s="40" t="s">
        <v>581</v>
      </c>
      <c r="F195" s="40">
        <v>2.0</v>
      </c>
      <c r="G195" s="40">
        <v>2.0</v>
      </c>
      <c r="H195" s="40" t="s">
        <v>73</v>
      </c>
      <c r="I195" s="40">
        <v>1.0</v>
      </c>
      <c r="J195" s="40" t="s">
        <v>98</v>
      </c>
      <c r="K195" s="40" t="s">
        <v>628</v>
      </c>
      <c r="L195" s="40" t="s">
        <v>307</v>
      </c>
      <c r="M195" s="40" t="s">
        <v>626</v>
      </c>
      <c r="N195" s="40">
        <v>0.0</v>
      </c>
      <c r="O195" s="40" t="s">
        <v>105</v>
      </c>
      <c r="P195" s="40" t="s">
        <v>73</v>
      </c>
    </row>
    <row r="196" ht="15.75" customHeight="1">
      <c r="A196" s="40" t="s">
        <v>56</v>
      </c>
      <c r="B196" s="40" t="s">
        <v>624</v>
      </c>
      <c r="C196" s="40">
        <v>17.0</v>
      </c>
      <c r="D196" s="40">
        <v>44.0</v>
      </c>
      <c r="E196" s="40" t="s">
        <v>581</v>
      </c>
      <c r="F196" s="40">
        <v>2.0</v>
      </c>
      <c r="G196" s="40">
        <v>2.0</v>
      </c>
      <c r="H196" s="40" t="s">
        <v>73</v>
      </c>
      <c r="I196" s="40">
        <v>1.0</v>
      </c>
      <c r="J196" s="40" t="s">
        <v>108</v>
      </c>
      <c r="K196" s="40" t="s">
        <v>629</v>
      </c>
      <c r="L196" s="40" t="s">
        <v>307</v>
      </c>
      <c r="M196" s="40" t="s">
        <v>626</v>
      </c>
      <c r="N196" s="40">
        <v>0.0</v>
      </c>
      <c r="O196" s="40" t="s">
        <v>105</v>
      </c>
      <c r="P196" s="40" t="s">
        <v>73</v>
      </c>
    </row>
    <row r="197" ht="15.75" customHeight="1">
      <c r="A197" s="40" t="s">
        <v>56</v>
      </c>
      <c r="B197" s="40" t="s">
        <v>624</v>
      </c>
      <c r="C197" s="40">
        <v>17.0</v>
      </c>
      <c r="D197" s="40">
        <v>44.0</v>
      </c>
      <c r="E197" s="40" t="s">
        <v>581</v>
      </c>
      <c r="F197" s="40">
        <v>2.0</v>
      </c>
      <c r="G197" s="40">
        <v>2.0</v>
      </c>
      <c r="H197" s="40" t="s">
        <v>73</v>
      </c>
      <c r="I197" s="40">
        <v>1.0</v>
      </c>
      <c r="J197" s="40" t="s">
        <v>112</v>
      </c>
      <c r="K197" s="40" t="s">
        <v>632</v>
      </c>
      <c r="L197" s="40" t="s">
        <v>307</v>
      </c>
      <c r="M197" s="40" t="s">
        <v>626</v>
      </c>
      <c r="N197" s="40">
        <v>0.0</v>
      </c>
      <c r="O197" s="40" t="s">
        <v>590</v>
      </c>
      <c r="P197" s="40" t="s">
        <v>73</v>
      </c>
    </row>
    <row r="198" ht="15.75" customHeight="1">
      <c r="A198" s="40" t="s">
        <v>56</v>
      </c>
      <c r="B198" s="40" t="s">
        <v>624</v>
      </c>
      <c r="C198" s="40">
        <v>17.0</v>
      </c>
      <c r="D198" s="40">
        <v>44.0</v>
      </c>
      <c r="E198" s="40" t="s">
        <v>581</v>
      </c>
      <c r="F198" s="40">
        <v>2.0</v>
      </c>
      <c r="G198" s="40">
        <v>2.0</v>
      </c>
      <c r="H198" s="40" t="s">
        <v>73</v>
      </c>
      <c r="I198" s="40">
        <v>1.0</v>
      </c>
      <c r="J198" s="40" t="s">
        <v>302</v>
      </c>
      <c r="K198" s="40" t="s">
        <v>633</v>
      </c>
      <c r="L198" s="40" t="s">
        <v>307</v>
      </c>
      <c r="M198" s="40" t="s">
        <v>626</v>
      </c>
      <c r="N198" s="40">
        <v>0.0</v>
      </c>
      <c r="O198" s="40" t="s">
        <v>304</v>
      </c>
      <c r="P198" s="40" t="s">
        <v>73</v>
      </c>
    </row>
    <row r="199" ht="15.75" customHeight="1">
      <c r="A199" s="40" t="s">
        <v>56</v>
      </c>
      <c r="B199" s="40" t="s">
        <v>634</v>
      </c>
      <c r="C199" s="40">
        <v>17.0</v>
      </c>
      <c r="D199" s="40">
        <v>45.0</v>
      </c>
      <c r="E199" s="40" t="s">
        <v>581</v>
      </c>
      <c r="F199" s="40">
        <v>2.0</v>
      </c>
      <c r="G199" s="40">
        <v>3.0</v>
      </c>
      <c r="H199" s="40" t="s">
        <v>73</v>
      </c>
      <c r="I199" s="40">
        <v>2.0</v>
      </c>
      <c r="J199" s="40" t="s">
        <v>76</v>
      </c>
      <c r="K199" s="40" t="s">
        <v>636</v>
      </c>
      <c r="L199" s="40" t="s">
        <v>315</v>
      </c>
      <c r="M199" s="40" t="s">
        <v>637</v>
      </c>
      <c r="N199" s="40">
        <v>0.0</v>
      </c>
      <c r="O199" s="40" t="s">
        <v>85</v>
      </c>
      <c r="P199" s="40" t="s">
        <v>73</v>
      </c>
    </row>
    <row r="200" ht="15.75" customHeight="1">
      <c r="A200" s="40" t="s">
        <v>56</v>
      </c>
      <c r="B200" s="40" t="s">
        <v>634</v>
      </c>
      <c r="C200" s="40">
        <v>17.0</v>
      </c>
      <c r="D200" s="40">
        <v>45.0</v>
      </c>
      <c r="E200" s="40" t="s">
        <v>581</v>
      </c>
      <c r="F200" s="40">
        <v>2.0</v>
      </c>
      <c r="G200" s="40">
        <v>3.0</v>
      </c>
      <c r="H200" s="40" t="s">
        <v>73</v>
      </c>
      <c r="I200" s="40">
        <v>2.0</v>
      </c>
      <c r="J200" s="40" t="s">
        <v>98</v>
      </c>
      <c r="K200" s="40" t="s">
        <v>638</v>
      </c>
      <c r="L200" s="40" t="s">
        <v>315</v>
      </c>
      <c r="M200" s="40" t="s">
        <v>637</v>
      </c>
      <c r="N200" s="40">
        <v>0.0</v>
      </c>
      <c r="O200" s="40" t="s">
        <v>105</v>
      </c>
      <c r="P200" s="40" t="s">
        <v>73</v>
      </c>
    </row>
    <row r="201" ht="15.75" customHeight="1">
      <c r="A201" s="40" t="s">
        <v>56</v>
      </c>
      <c r="B201" s="40" t="s">
        <v>634</v>
      </c>
      <c r="C201" s="40">
        <v>17.0</v>
      </c>
      <c r="D201" s="40">
        <v>45.0</v>
      </c>
      <c r="E201" s="40" t="s">
        <v>581</v>
      </c>
      <c r="F201" s="40">
        <v>2.0</v>
      </c>
      <c r="G201" s="40">
        <v>3.0</v>
      </c>
      <c r="H201" s="40" t="s">
        <v>73</v>
      </c>
      <c r="I201" s="40">
        <v>2.0</v>
      </c>
      <c r="J201" s="40" t="s">
        <v>108</v>
      </c>
      <c r="K201" s="40" t="s">
        <v>641</v>
      </c>
      <c r="L201" s="40" t="s">
        <v>315</v>
      </c>
      <c r="M201" s="40" t="s">
        <v>637</v>
      </c>
      <c r="N201" s="40">
        <v>0.0</v>
      </c>
      <c r="O201" s="40" t="s">
        <v>105</v>
      </c>
      <c r="P201" s="40" t="s">
        <v>73</v>
      </c>
    </row>
    <row r="202" ht="15.75" customHeight="1">
      <c r="A202" s="40" t="s">
        <v>56</v>
      </c>
      <c r="B202" s="40" t="s">
        <v>634</v>
      </c>
      <c r="C202" s="40">
        <v>17.0</v>
      </c>
      <c r="D202" s="40">
        <v>45.0</v>
      </c>
      <c r="E202" s="40" t="s">
        <v>581</v>
      </c>
      <c r="F202" s="40">
        <v>2.0</v>
      </c>
      <c r="G202" s="40">
        <v>3.0</v>
      </c>
      <c r="H202" s="40" t="s">
        <v>73</v>
      </c>
      <c r="I202" s="40">
        <v>2.0</v>
      </c>
      <c r="J202" s="40" t="s">
        <v>127</v>
      </c>
      <c r="K202" s="40" t="s">
        <v>643</v>
      </c>
      <c r="L202" s="40" t="s">
        <v>315</v>
      </c>
      <c r="M202" s="40" t="s">
        <v>637</v>
      </c>
      <c r="N202" s="40">
        <v>0.0</v>
      </c>
      <c r="O202" s="40" t="s">
        <v>593</v>
      </c>
      <c r="P202" s="40" t="s">
        <v>73</v>
      </c>
    </row>
    <row r="203" ht="15.75" customHeight="1">
      <c r="A203" s="40" t="s">
        <v>56</v>
      </c>
      <c r="B203" s="40" t="s">
        <v>634</v>
      </c>
      <c r="C203" s="40">
        <v>17.0</v>
      </c>
      <c r="D203" s="40">
        <v>45.0</v>
      </c>
      <c r="E203" s="40" t="s">
        <v>581</v>
      </c>
      <c r="F203" s="40">
        <v>2.0</v>
      </c>
      <c r="G203" s="40">
        <v>3.0</v>
      </c>
      <c r="H203" s="40" t="s">
        <v>73</v>
      </c>
      <c r="I203" s="40">
        <v>2.0</v>
      </c>
      <c r="J203" s="40" t="s">
        <v>302</v>
      </c>
      <c r="K203" s="40" t="s">
        <v>644</v>
      </c>
      <c r="L203" s="40" t="s">
        <v>315</v>
      </c>
      <c r="M203" s="40" t="s">
        <v>637</v>
      </c>
      <c r="N203" s="40">
        <v>0.0</v>
      </c>
      <c r="O203" s="40" t="s">
        <v>304</v>
      </c>
      <c r="P203" s="40" t="s">
        <v>73</v>
      </c>
    </row>
    <row r="204" ht="15.75" customHeight="1">
      <c r="A204" s="40" t="s">
        <v>56</v>
      </c>
      <c r="B204" s="40" t="s">
        <v>645</v>
      </c>
      <c r="C204" s="40">
        <v>18.0</v>
      </c>
      <c r="D204" s="40">
        <v>46.0</v>
      </c>
      <c r="E204" s="40" t="s">
        <v>581</v>
      </c>
      <c r="F204" s="40">
        <v>3.0</v>
      </c>
      <c r="G204" s="40">
        <v>1.0</v>
      </c>
      <c r="H204" s="40" t="s">
        <v>73</v>
      </c>
      <c r="I204" s="40">
        <v>1.0</v>
      </c>
      <c r="J204" s="40" t="s">
        <v>76</v>
      </c>
      <c r="K204" s="40" t="s">
        <v>646</v>
      </c>
      <c r="L204" s="40" t="s">
        <v>330</v>
      </c>
      <c r="M204" s="40" t="s">
        <v>647</v>
      </c>
      <c r="N204" s="40">
        <v>0.0</v>
      </c>
      <c r="O204" s="40" t="s">
        <v>85</v>
      </c>
      <c r="P204" s="40" t="s">
        <v>73</v>
      </c>
    </row>
    <row r="205" ht="15.75" customHeight="1">
      <c r="A205" s="40" t="s">
        <v>56</v>
      </c>
      <c r="B205" s="40" t="s">
        <v>645</v>
      </c>
      <c r="C205" s="40">
        <v>18.0</v>
      </c>
      <c r="D205" s="40">
        <v>46.0</v>
      </c>
      <c r="E205" s="40" t="s">
        <v>581</v>
      </c>
      <c r="F205" s="40">
        <v>3.0</v>
      </c>
      <c r="G205" s="40">
        <v>1.0</v>
      </c>
      <c r="H205" s="40" t="s">
        <v>73</v>
      </c>
      <c r="I205" s="40">
        <v>1.0</v>
      </c>
      <c r="J205" s="40" t="s">
        <v>98</v>
      </c>
      <c r="K205" s="40" t="s">
        <v>648</v>
      </c>
      <c r="L205" s="40" t="s">
        <v>330</v>
      </c>
      <c r="M205" s="40" t="s">
        <v>647</v>
      </c>
      <c r="N205" s="40">
        <v>0.0</v>
      </c>
      <c r="O205" s="40" t="s">
        <v>105</v>
      </c>
      <c r="P205" s="40" t="s">
        <v>73</v>
      </c>
    </row>
    <row r="206" ht="15.75" customHeight="1">
      <c r="A206" s="40" t="s">
        <v>56</v>
      </c>
      <c r="B206" s="40" t="s">
        <v>645</v>
      </c>
      <c r="C206" s="40">
        <v>18.0</v>
      </c>
      <c r="D206" s="40">
        <v>46.0</v>
      </c>
      <c r="E206" s="40" t="s">
        <v>581</v>
      </c>
      <c r="F206" s="40">
        <v>3.0</v>
      </c>
      <c r="G206" s="40">
        <v>1.0</v>
      </c>
      <c r="H206" s="40" t="s">
        <v>73</v>
      </c>
      <c r="I206" s="40">
        <v>1.0</v>
      </c>
      <c r="J206" s="40" t="s">
        <v>108</v>
      </c>
      <c r="K206" s="40" t="s">
        <v>649</v>
      </c>
      <c r="L206" s="40" t="s">
        <v>330</v>
      </c>
      <c r="M206" s="40" t="s">
        <v>647</v>
      </c>
      <c r="N206" s="40">
        <v>0.0</v>
      </c>
      <c r="O206" s="40" t="s">
        <v>105</v>
      </c>
      <c r="P206" s="40" t="s">
        <v>73</v>
      </c>
    </row>
    <row r="207" ht="15.75" customHeight="1">
      <c r="A207" s="40" t="s">
        <v>56</v>
      </c>
      <c r="B207" s="40" t="s">
        <v>645</v>
      </c>
      <c r="C207" s="40">
        <v>18.0</v>
      </c>
      <c r="D207" s="40">
        <v>46.0</v>
      </c>
      <c r="E207" s="40" t="s">
        <v>581</v>
      </c>
      <c r="F207" s="40">
        <v>3.0</v>
      </c>
      <c r="G207" s="40">
        <v>1.0</v>
      </c>
      <c r="H207" s="40" t="s">
        <v>73</v>
      </c>
      <c r="I207" s="40">
        <v>1.0</v>
      </c>
      <c r="J207" s="40" t="s">
        <v>112</v>
      </c>
      <c r="K207" s="40" t="s">
        <v>650</v>
      </c>
      <c r="L207" s="40" t="s">
        <v>330</v>
      </c>
      <c r="M207" s="40" t="s">
        <v>647</v>
      </c>
      <c r="N207" s="40">
        <v>0.0</v>
      </c>
      <c r="O207" s="40" t="s">
        <v>590</v>
      </c>
      <c r="P207" s="40" t="s">
        <v>73</v>
      </c>
    </row>
    <row r="208" ht="15.75" customHeight="1">
      <c r="A208" s="40" t="s">
        <v>56</v>
      </c>
      <c r="B208" s="40" t="s">
        <v>645</v>
      </c>
      <c r="C208" s="40">
        <v>18.0</v>
      </c>
      <c r="D208" s="40">
        <v>46.0</v>
      </c>
      <c r="E208" s="40" t="s">
        <v>581</v>
      </c>
      <c r="F208" s="40">
        <v>3.0</v>
      </c>
      <c r="G208" s="40">
        <v>1.0</v>
      </c>
      <c r="H208" s="40" t="s">
        <v>73</v>
      </c>
      <c r="I208" s="40">
        <v>1.0</v>
      </c>
      <c r="J208" s="40" t="s">
        <v>127</v>
      </c>
      <c r="K208" s="40" t="s">
        <v>651</v>
      </c>
      <c r="L208" s="40" t="s">
        <v>330</v>
      </c>
      <c r="M208" s="40" t="s">
        <v>647</v>
      </c>
      <c r="N208" s="40">
        <v>0.0</v>
      </c>
      <c r="O208" s="40" t="s">
        <v>593</v>
      </c>
      <c r="P208" s="40" t="s">
        <v>73</v>
      </c>
    </row>
    <row r="209" ht="15.75" customHeight="1">
      <c r="A209" s="40" t="s">
        <v>56</v>
      </c>
      <c r="B209" s="40" t="s">
        <v>645</v>
      </c>
      <c r="C209" s="40">
        <v>18.0</v>
      </c>
      <c r="D209" s="40">
        <v>46.0</v>
      </c>
      <c r="E209" s="40" t="s">
        <v>581</v>
      </c>
      <c r="F209" s="40">
        <v>3.0</v>
      </c>
      <c r="G209" s="40">
        <v>1.0</v>
      </c>
      <c r="H209" s="40" t="s">
        <v>73</v>
      </c>
      <c r="I209" s="40">
        <v>1.0</v>
      </c>
      <c r="J209" s="40" t="s">
        <v>336</v>
      </c>
      <c r="K209" s="40" t="s">
        <v>652</v>
      </c>
      <c r="L209" s="40" t="s">
        <v>330</v>
      </c>
      <c r="M209" s="40" t="s">
        <v>647</v>
      </c>
      <c r="N209" s="40">
        <v>1.0</v>
      </c>
      <c r="O209" s="40" t="s">
        <v>338</v>
      </c>
      <c r="P209" s="40" t="s">
        <v>73</v>
      </c>
    </row>
    <row r="210" ht="15.75" customHeight="1">
      <c r="A210" s="40" t="s">
        <v>56</v>
      </c>
      <c r="B210" s="40" t="s">
        <v>653</v>
      </c>
      <c r="C210" s="40">
        <v>18.0</v>
      </c>
      <c r="D210" s="40">
        <v>47.0</v>
      </c>
      <c r="E210" s="40" t="s">
        <v>581</v>
      </c>
      <c r="F210" s="40">
        <v>3.0</v>
      </c>
      <c r="G210" s="40">
        <v>2.0</v>
      </c>
      <c r="H210" s="40" t="s">
        <v>73</v>
      </c>
      <c r="I210" s="40">
        <v>2.0</v>
      </c>
      <c r="J210" s="40" t="s">
        <v>76</v>
      </c>
      <c r="K210" s="40" t="s">
        <v>654</v>
      </c>
      <c r="L210" s="40" t="s">
        <v>341</v>
      </c>
      <c r="M210" s="40" t="s">
        <v>655</v>
      </c>
      <c r="N210" s="40">
        <v>0.0</v>
      </c>
      <c r="O210" s="40" t="s">
        <v>85</v>
      </c>
      <c r="P210" s="40" t="s">
        <v>73</v>
      </c>
    </row>
    <row r="211" ht="15.75" customHeight="1">
      <c r="A211" s="40" t="s">
        <v>56</v>
      </c>
      <c r="B211" s="40" t="s">
        <v>653</v>
      </c>
      <c r="C211" s="40">
        <v>18.0</v>
      </c>
      <c r="D211" s="40">
        <v>47.0</v>
      </c>
      <c r="E211" s="40" t="s">
        <v>581</v>
      </c>
      <c r="F211" s="40">
        <v>3.0</v>
      </c>
      <c r="G211" s="40">
        <v>2.0</v>
      </c>
      <c r="H211" s="40" t="s">
        <v>73</v>
      </c>
      <c r="I211" s="40">
        <v>2.0</v>
      </c>
      <c r="J211" s="40" t="s">
        <v>98</v>
      </c>
      <c r="K211" s="40" t="s">
        <v>656</v>
      </c>
      <c r="L211" s="40" t="s">
        <v>341</v>
      </c>
      <c r="M211" s="40" t="s">
        <v>655</v>
      </c>
      <c r="N211" s="40">
        <v>0.0</v>
      </c>
      <c r="O211" s="40" t="s">
        <v>105</v>
      </c>
      <c r="P211" s="40" t="s">
        <v>73</v>
      </c>
    </row>
    <row r="212" ht="15.75" customHeight="1">
      <c r="A212" s="40" t="s">
        <v>56</v>
      </c>
      <c r="B212" s="40" t="s">
        <v>653</v>
      </c>
      <c r="C212" s="40">
        <v>18.0</v>
      </c>
      <c r="D212" s="40">
        <v>47.0</v>
      </c>
      <c r="E212" s="40" t="s">
        <v>581</v>
      </c>
      <c r="F212" s="40">
        <v>3.0</v>
      </c>
      <c r="G212" s="40">
        <v>2.0</v>
      </c>
      <c r="H212" s="40" t="s">
        <v>73</v>
      </c>
      <c r="I212" s="40">
        <v>2.0</v>
      </c>
      <c r="J212" s="40" t="s">
        <v>108</v>
      </c>
      <c r="K212" s="40" t="s">
        <v>657</v>
      </c>
      <c r="L212" s="40" t="s">
        <v>341</v>
      </c>
      <c r="M212" s="40" t="s">
        <v>655</v>
      </c>
      <c r="N212" s="40">
        <v>0.0</v>
      </c>
      <c r="O212" s="40" t="s">
        <v>105</v>
      </c>
      <c r="P212" s="40" t="s">
        <v>73</v>
      </c>
    </row>
    <row r="213" ht="15.75" customHeight="1">
      <c r="A213" s="40" t="s">
        <v>56</v>
      </c>
      <c r="B213" s="40" t="s">
        <v>653</v>
      </c>
      <c r="C213" s="40">
        <v>18.0</v>
      </c>
      <c r="D213" s="40">
        <v>47.0</v>
      </c>
      <c r="E213" s="40" t="s">
        <v>581</v>
      </c>
      <c r="F213" s="40">
        <v>3.0</v>
      </c>
      <c r="G213" s="40">
        <v>2.0</v>
      </c>
      <c r="H213" s="40" t="s">
        <v>73</v>
      </c>
      <c r="I213" s="40">
        <v>2.0</v>
      </c>
      <c r="J213" s="40" t="s">
        <v>112</v>
      </c>
      <c r="K213" s="40" t="s">
        <v>658</v>
      </c>
      <c r="L213" s="40" t="s">
        <v>341</v>
      </c>
      <c r="M213" s="40" t="s">
        <v>655</v>
      </c>
      <c r="N213" s="40">
        <v>0.0</v>
      </c>
      <c r="O213" s="40" t="s">
        <v>590</v>
      </c>
      <c r="P213" s="40" t="s">
        <v>73</v>
      </c>
    </row>
    <row r="214" ht="15.75" customHeight="1">
      <c r="A214" s="40" t="s">
        <v>56</v>
      </c>
      <c r="B214" s="40" t="s">
        <v>653</v>
      </c>
      <c r="C214" s="40">
        <v>18.0</v>
      </c>
      <c r="D214" s="40">
        <v>47.0</v>
      </c>
      <c r="E214" s="40" t="s">
        <v>581</v>
      </c>
      <c r="F214" s="40">
        <v>3.0</v>
      </c>
      <c r="G214" s="40">
        <v>2.0</v>
      </c>
      <c r="H214" s="40" t="s">
        <v>73</v>
      </c>
      <c r="I214" s="40">
        <v>2.0</v>
      </c>
      <c r="J214" s="40" t="s">
        <v>336</v>
      </c>
      <c r="K214" s="40" t="s">
        <v>659</v>
      </c>
      <c r="L214" s="40" t="s">
        <v>341</v>
      </c>
      <c r="M214" s="40" t="s">
        <v>655</v>
      </c>
      <c r="N214" s="40">
        <v>1.0</v>
      </c>
      <c r="O214" s="40" t="s">
        <v>338</v>
      </c>
      <c r="P214" s="40" t="s">
        <v>73</v>
      </c>
    </row>
    <row r="215" ht="15.75" customHeight="1">
      <c r="A215" s="40" t="s">
        <v>56</v>
      </c>
      <c r="B215" s="40" t="s">
        <v>660</v>
      </c>
      <c r="C215" s="40">
        <v>19.0</v>
      </c>
      <c r="D215" s="40">
        <v>48.0</v>
      </c>
      <c r="E215" s="40" t="s">
        <v>581</v>
      </c>
      <c r="F215" s="40">
        <v>3.0</v>
      </c>
      <c r="G215" s="40">
        <v>3.0</v>
      </c>
      <c r="H215" s="40" t="s">
        <v>73</v>
      </c>
      <c r="I215" s="40">
        <v>1.0</v>
      </c>
      <c r="J215" s="40" t="s">
        <v>76</v>
      </c>
      <c r="K215" s="40" t="s">
        <v>661</v>
      </c>
      <c r="L215" s="40" t="s">
        <v>349</v>
      </c>
      <c r="M215" s="40" t="s">
        <v>662</v>
      </c>
      <c r="N215" s="40">
        <v>0.0</v>
      </c>
      <c r="O215" s="40" t="s">
        <v>85</v>
      </c>
      <c r="P215" s="40" t="s">
        <v>73</v>
      </c>
    </row>
    <row r="216" ht="15.75" customHeight="1">
      <c r="A216" s="40" t="s">
        <v>56</v>
      </c>
      <c r="B216" s="40" t="s">
        <v>660</v>
      </c>
      <c r="C216" s="40">
        <v>19.0</v>
      </c>
      <c r="D216" s="40">
        <v>48.0</v>
      </c>
      <c r="E216" s="40" t="s">
        <v>581</v>
      </c>
      <c r="F216" s="40">
        <v>3.0</v>
      </c>
      <c r="G216" s="40">
        <v>3.0</v>
      </c>
      <c r="H216" s="40" t="s">
        <v>73</v>
      </c>
      <c r="I216" s="40">
        <v>1.0</v>
      </c>
      <c r="J216" s="40" t="s">
        <v>98</v>
      </c>
      <c r="K216" s="40" t="s">
        <v>663</v>
      </c>
      <c r="L216" s="40" t="s">
        <v>349</v>
      </c>
      <c r="M216" s="40" t="s">
        <v>662</v>
      </c>
      <c r="N216" s="40">
        <v>0.0</v>
      </c>
      <c r="O216" s="40" t="s">
        <v>105</v>
      </c>
      <c r="P216" s="40" t="s">
        <v>73</v>
      </c>
    </row>
    <row r="217" ht="15.75" customHeight="1">
      <c r="A217" s="40" t="s">
        <v>56</v>
      </c>
      <c r="B217" s="40" t="s">
        <v>660</v>
      </c>
      <c r="C217" s="40">
        <v>19.0</v>
      </c>
      <c r="D217" s="40">
        <v>48.0</v>
      </c>
      <c r="E217" s="40" t="s">
        <v>581</v>
      </c>
      <c r="F217" s="40">
        <v>3.0</v>
      </c>
      <c r="G217" s="40">
        <v>3.0</v>
      </c>
      <c r="H217" s="40" t="s">
        <v>73</v>
      </c>
      <c r="I217" s="40">
        <v>1.0</v>
      </c>
      <c r="J217" s="40" t="s">
        <v>108</v>
      </c>
      <c r="K217" s="40" t="s">
        <v>664</v>
      </c>
      <c r="L217" s="40" t="s">
        <v>349</v>
      </c>
      <c r="M217" s="40" t="s">
        <v>662</v>
      </c>
      <c r="N217" s="40">
        <v>0.0</v>
      </c>
      <c r="O217" s="40" t="s">
        <v>105</v>
      </c>
      <c r="P217" s="40" t="s">
        <v>73</v>
      </c>
    </row>
    <row r="218" ht="15.75" customHeight="1">
      <c r="A218" s="40" t="s">
        <v>56</v>
      </c>
      <c r="B218" s="40" t="s">
        <v>660</v>
      </c>
      <c r="C218" s="40">
        <v>19.0</v>
      </c>
      <c r="D218" s="40">
        <v>48.0</v>
      </c>
      <c r="E218" s="40" t="s">
        <v>581</v>
      </c>
      <c r="F218" s="40">
        <v>3.0</v>
      </c>
      <c r="G218" s="40">
        <v>3.0</v>
      </c>
      <c r="H218" s="40" t="s">
        <v>73</v>
      </c>
      <c r="I218" s="40">
        <v>1.0</v>
      </c>
      <c r="J218" s="40" t="s">
        <v>127</v>
      </c>
      <c r="K218" s="40" t="s">
        <v>665</v>
      </c>
      <c r="L218" s="40" t="s">
        <v>349</v>
      </c>
      <c r="M218" s="40" t="s">
        <v>662</v>
      </c>
      <c r="N218" s="40">
        <v>0.0</v>
      </c>
      <c r="O218" s="40" t="s">
        <v>593</v>
      </c>
      <c r="P218" s="40" t="s">
        <v>73</v>
      </c>
    </row>
    <row r="219" ht="15.75" customHeight="1">
      <c r="A219" s="40" t="s">
        <v>56</v>
      </c>
      <c r="B219" s="40" t="s">
        <v>660</v>
      </c>
      <c r="C219" s="40">
        <v>19.0</v>
      </c>
      <c r="D219" s="40">
        <v>48.0</v>
      </c>
      <c r="E219" s="40" t="s">
        <v>581</v>
      </c>
      <c r="F219" s="40">
        <v>3.0</v>
      </c>
      <c r="G219" s="40">
        <v>3.0</v>
      </c>
      <c r="H219" s="40" t="s">
        <v>73</v>
      </c>
      <c r="I219" s="40">
        <v>1.0</v>
      </c>
      <c r="J219" s="40" t="s">
        <v>336</v>
      </c>
      <c r="K219" s="40" t="s">
        <v>666</v>
      </c>
      <c r="L219" s="40" t="s">
        <v>349</v>
      </c>
      <c r="M219" s="40" t="s">
        <v>662</v>
      </c>
      <c r="N219" s="40">
        <v>1.0</v>
      </c>
      <c r="O219" s="40" t="s">
        <v>338</v>
      </c>
      <c r="P219" s="40" t="s">
        <v>73</v>
      </c>
    </row>
    <row r="220" ht="15.75" customHeight="1">
      <c r="A220" s="40" t="s">
        <v>56</v>
      </c>
      <c r="B220" s="40" t="s">
        <v>667</v>
      </c>
      <c r="C220" s="40">
        <v>19.0</v>
      </c>
      <c r="D220" s="40">
        <v>49.0</v>
      </c>
      <c r="E220" s="40" t="s">
        <v>581</v>
      </c>
      <c r="F220" s="40">
        <v>4.0</v>
      </c>
      <c r="G220" s="40">
        <v>1.0</v>
      </c>
      <c r="H220" s="40" t="s">
        <v>73</v>
      </c>
      <c r="I220" s="40">
        <v>2.0</v>
      </c>
      <c r="J220" s="40" t="s">
        <v>76</v>
      </c>
      <c r="K220" s="40" t="s">
        <v>668</v>
      </c>
      <c r="L220" s="40" t="s">
        <v>364</v>
      </c>
      <c r="M220" s="40" t="s">
        <v>669</v>
      </c>
      <c r="N220" s="40">
        <v>0.0</v>
      </c>
      <c r="O220" s="40" t="s">
        <v>85</v>
      </c>
      <c r="P220" s="40" t="s">
        <v>73</v>
      </c>
    </row>
    <row r="221" ht="15.75" customHeight="1">
      <c r="A221" s="40" t="s">
        <v>56</v>
      </c>
      <c r="B221" s="40" t="s">
        <v>667</v>
      </c>
      <c r="C221" s="40">
        <v>19.0</v>
      </c>
      <c r="D221" s="40">
        <v>49.0</v>
      </c>
      <c r="E221" s="40" t="s">
        <v>581</v>
      </c>
      <c r="F221" s="40">
        <v>4.0</v>
      </c>
      <c r="G221" s="40">
        <v>1.0</v>
      </c>
      <c r="H221" s="40" t="s">
        <v>73</v>
      </c>
      <c r="I221" s="40">
        <v>2.0</v>
      </c>
      <c r="J221" s="40" t="s">
        <v>98</v>
      </c>
      <c r="K221" s="40" t="s">
        <v>670</v>
      </c>
      <c r="L221" s="40" t="s">
        <v>364</v>
      </c>
      <c r="M221" s="40" t="s">
        <v>669</v>
      </c>
      <c r="N221" s="40">
        <v>0.0</v>
      </c>
      <c r="O221" s="40" t="s">
        <v>105</v>
      </c>
      <c r="P221" s="40" t="s">
        <v>73</v>
      </c>
    </row>
    <row r="222" ht="15.75" customHeight="1">
      <c r="A222" s="40" t="s">
        <v>56</v>
      </c>
      <c r="B222" s="40" t="s">
        <v>667</v>
      </c>
      <c r="C222" s="40">
        <v>19.0</v>
      </c>
      <c r="D222" s="40">
        <v>49.0</v>
      </c>
      <c r="E222" s="40" t="s">
        <v>581</v>
      </c>
      <c r="F222" s="40">
        <v>4.0</v>
      </c>
      <c r="G222" s="40">
        <v>1.0</v>
      </c>
      <c r="H222" s="40" t="s">
        <v>73</v>
      </c>
      <c r="I222" s="40">
        <v>2.0</v>
      </c>
      <c r="J222" s="40" t="s">
        <v>108</v>
      </c>
      <c r="K222" s="40" t="s">
        <v>671</v>
      </c>
      <c r="L222" s="40" t="s">
        <v>364</v>
      </c>
      <c r="M222" s="40" t="s">
        <v>669</v>
      </c>
      <c r="N222" s="40">
        <v>0.0</v>
      </c>
      <c r="O222" s="40" t="s">
        <v>105</v>
      </c>
      <c r="P222" s="40" t="s">
        <v>73</v>
      </c>
    </row>
    <row r="223" ht="15.75" customHeight="1">
      <c r="A223" s="40" t="s">
        <v>56</v>
      </c>
      <c r="B223" s="40" t="s">
        <v>667</v>
      </c>
      <c r="C223" s="40">
        <v>19.0</v>
      </c>
      <c r="D223" s="40">
        <v>49.0</v>
      </c>
      <c r="E223" s="40" t="s">
        <v>581</v>
      </c>
      <c r="F223" s="40">
        <v>4.0</v>
      </c>
      <c r="G223" s="40">
        <v>1.0</v>
      </c>
      <c r="H223" s="40" t="s">
        <v>73</v>
      </c>
      <c r="I223" s="40">
        <v>2.0</v>
      </c>
      <c r="J223" s="40" t="s">
        <v>112</v>
      </c>
      <c r="K223" s="40" t="s">
        <v>672</v>
      </c>
      <c r="L223" s="40" t="s">
        <v>364</v>
      </c>
      <c r="M223" s="40" t="s">
        <v>669</v>
      </c>
      <c r="N223" s="40">
        <v>0.0</v>
      </c>
      <c r="O223" s="40" t="s">
        <v>673</v>
      </c>
      <c r="P223" s="40" t="s">
        <v>73</v>
      </c>
    </row>
    <row r="224" ht="15.75" customHeight="1">
      <c r="A224" s="40" t="s">
        <v>56</v>
      </c>
      <c r="B224" s="40" t="s">
        <v>667</v>
      </c>
      <c r="C224" s="40">
        <v>19.0</v>
      </c>
      <c r="D224" s="40">
        <v>49.0</v>
      </c>
      <c r="E224" s="40" t="s">
        <v>581</v>
      </c>
      <c r="F224" s="40">
        <v>4.0</v>
      </c>
      <c r="G224" s="40">
        <v>1.0</v>
      </c>
      <c r="H224" s="40" t="s">
        <v>73</v>
      </c>
      <c r="I224" s="40">
        <v>2.0</v>
      </c>
      <c r="J224" s="40" t="s">
        <v>127</v>
      </c>
      <c r="K224" s="40" t="s">
        <v>674</v>
      </c>
      <c r="L224" s="40" t="s">
        <v>364</v>
      </c>
      <c r="M224" s="40" t="s">
        <v>669</v>
      </c>
      <c r="N224" s="40">
        <v>0.0</v>
      </c>
      <c r="O224" s="40" t="s">
        <v>85</v>
      </c>
      <c r="P224" s="40" t="s">
        <v>73</v>
      </c>
    </row>
    <row r="225" ht="15.75" customHeight="1">
      <c r="A225" s="40" t="s">
        <v>56</v>
      </c>
      <c r="B225" s="40" t="s">
        <v>675</v>
      </c>
      <c r="C225" s="40">
        <v>20.0</v>
      </c>
      <c r="D225" s="40">
        <v>50.0</v>
      </c>
      <c r="E225" s="40" t="s">
        <v>581</v>
      </c>
      <c r="F225" s="40">
        <v>4.0</v>
      </c>
      <c r="G225" s="40">
        <v>2.0</v>
      </c>
      <c r="H225" s="40" t="s">
        <v>73</v>
      </c>
      <c r="I225" s="40">
        <v>1.0</v>
      </c>
      <c r="J225" s="40" t="s">
        <v>76</v>
      </c>
      <c r="K225" s="40" t="s">
        <v>676</v>
      </c>
      <c r="L225" s="40" t="s">
        <v>375</v>
      </c>
      <c r="M225" s="40" t="s">
        <v>677</v>
      </c>
      <c r="N225" s="40">
        <v>0.0</v>
      </c>
      <c r="O225" s="40" t="s">
        <v>85</v>
      </c>
      <c r="P225" s="40" t="s">
        <v>73</v>
      </c>
    </row>
    <row r="226" ht="15.75" customHeight="1">
      <c r="A226" s="40" t="s">
        <v>56</v>
      </c>
      <c r="B226" s="40" t="s">
        <v>675</v>
      </c>
      <c r="C226" s="40">
        <v>20.0</v>
      </c>
      <c r="D226" s="40">
        <v>50.0</v>
      </c>
      <c r="E226" s="40" t="s">
        <v>581</v>
      </c>
      <c r="F226" s="40">
        <v>4.0</v>
      </c>
      <c r="G226" s="40">
        <v>2.0</v>
      </c>
      <c r="H226" s="40" t="s">
        <v>73</v>
      </c>
      <c r="I226" s="40">
        <v>1.0</v>
      </c>
      <c r="J226" s="40" t="s">
        <v>98</v>
      </c>
      <c r="K226" s="40" t="s">
        <v>678</v>
      </c>
      <c r="L226" s="40" t="s">
        <v>375</v>
      </c>
      <c r="M226" s="40" t="s">
        <v>677</v>
      </c>
      <c r="N226" s="40">
        <v>0.0</v>
      </c>
      <c r="O226" s="40" t="s">
        <v>105</v>
      </c>
      <c r="P226" s="40" t="s">
        <v>73</v>
      </c>
    </row>
    <row r="227" ht="15.75" customHeight="1">
      <c r="A227" s="40" t="s">
        <v>56</v>
      </c>
      <c r="B227" s="40" t="s">
        <v>675</v>
      </c>
      <c r="C227" s="40">
        <v>20.0</v>
      </c>
      <c r="D227" s="40">
        <v>50.0</v>
      </c>
      <c r="E227" s="40" t="s">
        <v>581</v>
      </c>
      <c r="F227" s="40">
        <v>4.0</v>
      </c>
      <c r="G227" s="40">
        <v>2.0</v>
      </c>
      <c r="H227" s="40" t="s">
        <v>73</v>
      </c>
      <c r="I227" s="40">
        <v>1.0</v>
      </c>
      <c r="J227" s="40" t="s">
        <v>108</v>
      </c>
      <c r="K227" s="40" t="s">
        <v>679</v>
      </c>
      <c r="L227" s="40" t="s">
        <v>375</v>
      </c>
      <c r="M227" s="40" t="s">
        <v>677</v>
      </c>
      <c r="N227" s="40">
        <v>0.0</v>
      </c>
      <c r="O227" s="40" t="s">
        <v>105</v>
      </c>
      <c r="P227" s="40" t="s">
        <v>73</v>
      </c>
    </row>
    <row r="228" ht="15.75" customHeight="1">
      <c r="A228" s="40" t="s">
        <v>56</v>
      </c>
      <c r="B228" s="40" t="s">
        <v>675</v>
      </c>
      <c r="C228" s="40">
        <v>20.0</v>
      </c>
      <c r="D228" s="40">
        <v>50.0</v>
      </c>
      <c r="E228" s="40" t="s">
        <v>581</v>
      </c>
      <c r="F228" s="40">
        <v>4.0</v>
      </c>
      <c r="G228" s="40">
        <v>2.0</v>
      </c>
      <c r="H228" s="40" t="s">
        <v>73</v>
      </c>
      <c r="I228" s="40">
        <v>1.0</v>
      </c>
      <c r="J228" s="40" t="s">
        <v>112</v>
      </c>
      <c r="K228" s="40" t="s">
        <v>680</v>
      </c>
      <c r="L228" s="40" t="s">
        <v>375</v>
      </c>
      <c r="M228" s="40" t="s">
        <v>677</v>
      </c>
      <c r="N228" s="40">
        <v>0.0</v>
      </c>
      <c r="O228" s="40" t="s">
        <v>673</v>
      </c>
      <c r="P228" s="40" t="s">
        <v>73</v>
      </c>
    </row>
    <row r="229" ht="15.75" customHeight="1">
      <c r="A229" s="40" t="s">
        <v>56</v>
      </c>
      <c r="B229" s="40" t="s">
        <v>675</v>
      </c>
      <c r="C229" s="40">
        <v>20.0</v>
      </c>
      <c r="D229" s="40">
        <v>50.0</v>
      </c>
      <c r="E229" s="40" t="s">
        <v>581</v>
      </c>
      <c r="F229" s="40">
        <v>4.0</v>
      </c>
      <c r="G229" s="40">
        <v>2.0</v>
      </c>
      <c r="H229" s="40" t="s">
        <v>73</v>
      </c>
      <c r="I229" s="40">
        <v>1.0</v>
      </c>
      <c r="J229" s="40" t="s">
        <v>127</v>
      </c>
      <c r="K229" s="40" t="s">
        <v>681</v>
      </c>
      <c r="L229" s="40" t="s">
        <v>375</v>
      </c>
      <c r="M229" s="40" t="s">
        <v>677</v>
      </c>
      <c r="N229" s="40">
        <v>0.0</v>
      </c>
      <c r="O229" s="40" t="s">
        <v>85</v>
      </c>
      <c r="P229" s="40" t="s">
        <v>73</v>
      </c>
    </row>
    <row r="230" ht="15.75" customHeight="1">
      <c r="A230" s="40" t="s">
        <v>56</v>
      </c>
      <c r="B230" s="40" t="s">
        <v>675</v>
      </c>
      <c r="C230" s="40">
        <v>20.0</v>
      </c>
      <c r="D230" s="40">
        <v>50.0</v>
      </c>
      <c r="E230" s="40" t="s">
        <v>581</v>
      </c>
      <c r="F230" s="40">
        <v>4.0</v>
      </c>
      <c r="G230" s="40">
        <v>2.0</v>
      </c>
      <c r="H230" s="40" t="s">
        <v>73</v>
      </c>
      <c r="I230" s="40">
        <v>1.0</v>
      </c>
      <c r="J230" s="40" t="s">
        <v>302</v>
      </c>
      <c r="K230" s="40" t="s">
        <v>682</v>
      </c>
      <c r="L230" s="40" t="s">
        <v>375</v>
      </c>
      <c r="M230" s="40" t="s">
        <v>677</v>
      </c>
      <c r="N230" s="40">
        <v>0.0</v>
      </c>
      <c r="O230" s="40" t="s">
        <v>304</v>
      </c>
      <c r="P230" s="40" t="s">
        <v>73</v>
      </c>
    </row>
    <row r="231" ht="15.75" customHeight="1">
      <c r="A231" s="40" t="s">
        <v>56</v>
      </c>
      <c r="B231" s="40" t="s">
        <v>683</v>
      </c>
      <c r="C231" s="40">
        <v>20.0</v>
      </c>
      <c r="D231" s="40">
        <v>51.0</v>
      </c>
      <c r="E231" s="40" t="s">
        <v>581</v>
      </c>
      <c r="F231" s="40">
        <v>4.0</v>
      </c>
      <c r="G231" s="40">
        <v>3.0</v>
      </c>
      <c r="H231" s="40" t="s">
        <v>73</v>
      </c>
      <c r="I231" s="40">
        <v>2.0</v>
      </c>
      <c r="J231" s="40" t="s">
        <v>76</v>
      </c>
      <c r="K231" s="40" t="s">
        <v>684</v>
      </c>
      <c r="L231" s="40" t="s">
        <v>383</v>
      </c>
      <c r="M231" s="40" t="s">
        <v>685</v>
      </c>
      <c r="N231" s="40">
        <v>0.0</v>
      </c>
      <c r="O231" s="40" t="s">
        <v>85</v>
      </c>
      <c r="P231" s="40" t="s">
        <v>73</v>
      </c>
    </row>
    <row r="232" ht="15.75" customHeight="1">
      <c r="A232" s="40" t="s">
        <v>56</v>
      </c>
      <c r="B232" s="40" t="s">
        <v>683</v>
      </c>
      <c r="C232" s="40">
        <v>20.0</v>
      </c>
      <c r="D232" s="40">
        <v>51.0</v>
      </c>
      <c r="E232" s="40" t="s">
        <v>581</v>
      </c>
      <c r="F232" s="40">
        <v>4.0</v>
      </c>
      <c r="G232" s="40">
        <v>3.0</v>
      </c>
      <c r="H232" s="40" t="s">
        <v>73</v>
      </c>
      <c r="I232" s="40">
        <v>2.0</v>
      </c>
      <c r="J232" s="40" t="s">
        <v>98</v>
      </c>
      <c r="K232" s="40" t="s">
        <v>686</v>
      </c>
      <c r="L232" s="40" t="s">
        <v>383</v>
      </c>
      <c r="M232" s="40" t="s">
        <v>685</v>
      </c>
      <c r="N232" s="40">
        <v>0.0</v>
      </c>
      <c r="O232" s="40" t="s">
        <v>105</v>
      </c>
      <c r="P232" s="40" t="s">
        <v>73</v>
      </c>
    </row>
    <row r="233" ht="15.75" customHeight="1">
      <c r="A233" s="40" t="s">
        <v>56</v>
      </c>
      <c r="B233" s="40" t="s">
        <v>683</v>
      </c>
      <c r="C233" s="40">
        <v>20.0</v>
      </c>
      <c r="D233" s="40">
        <v>51.0</v>
      </c>
      <c r="E233" s="40" t="s">
        <v>581</v>
      </c>
      <c r="F233" s="40">
        <v>4.0</v>
      </c>
      <c r="G233" s="40">
        <v>3.0</v>
      </c>
      <c r="H233" s="40" t="s">
        <v>73</v>
      </c>
      <c r="I233" s="40">
        <v>2.0</v>
      </c>
      <c r="J233" s="40" t="s">
        <v>108</v>
      </c>
      <c r="K233" s="40" t="s">
        <v>687</v>
      </c>
      <c r="L233" s="40" t="s">
        <v>383</v>
      </c>
      <c r="M233" s="40" t="s">
        <v>685</v>
      </c>
      <c r="N233" s="40">
        <v>0.0</v>
      </c>
      <c r="O233" s="40" t="s">
        <v>105</v>
      </c>
      <c r="P233" s="40" t="s">
        <v>73</v>
      </c>
    </row>
    <row r="234" ht="15.75" customHeight="1">
      <c r="A234" s="40" t="s">
        <v>56</v>
      </c>
      <c r="B234" s="40" t="s">
        <v>683</v>
      </c>
      <c r="C234" s="40">
        <v>20.0</v>
      </c>
      <c r="D234" s="40">
        <v>51.0</v>
      </c>
      <c r="E234" s="40" t="s">
        <v>581</v>
      </c>
      <c r="F234" s="40">
        <v>4.0</v>
      </c>
      <c r="G234" s="40">
        <v>3.0</v>
      </c>
      <c r="H234" s="40" t="s">
        <v>73</v>
      </c>
      <c r="I234" s="40">
        <v>2.0</v>
      </c>
      <c r="J234" s="40" t="s">
        <v>112</v>
      </c>
      <c r="K234" s="40" t="s">
        <v>688</v>
      </c>
      <c r="L234" s="40" t="s">
        <v>383</v>
      </c>
      <c r="M234" s="40" t="s">
        <v>685</v>
      </c>
      <c r="N234" s="40">
        <v>0.0</v>
      </c>
      <c r="O234" s="40" t="s">
        <v>673</v>
      </c>
      <c r="P234" s="40" t="s">
        <v>73</v>
      </c>
    </row>
    <row r="235" ht="15.75" customHeight="1">
      <c r="A235" s="40" t="s">
        <v>56</v>
      </c>
      <c r="B235" s="40" t="s">
        <v>683</v>
      </c>
      <c r="C235" s="40">
        <v>20.0</v>
      </c>
      <c r="D235" s="40">
        <v>51.0</v>
      </c>
      <c r="E235" s="40" t="s">
        <v>581</v>
      </c>
      <c r="F235" s="40">
        <v>4.0</v>
      </c>
      <c r="G235" s="40">
        <v>3.0</v>
      </c>
      <c r="H235" s="40" t="s">
        <v>73</v>
      </c>
      <c r="I235" s="40">
        <v>2.0</v>
      </c>
      <c r="J235" s="40" t="s">
        <v>127</v>
      </c>
      <c r="K235" s="40" t="s">
        <v>689</v>
      </c>
      <c r="L235" s="40" t="s">
        <v>383</v>
      </c>
      <c r="M235" s="40" t="s">
        <v>685</v>
      </c>
      <c r="N235" s="40">
        <v>0.0</v>
      </c>
      <c r="O235" s="40" t="s">
        <v>85</v>
      </c>
      <c r="P235" s="40" t="s">
        <v>73</v>
      </c>
    </row>
    <row r="236" ht="15.75" customHeight="1">
      <c r="A236" s="40" t="s">
        <v>56</v>
      </c>
      <c r="B236" s="40" t="s">
        <v>683</v>
      </c>
      <c r="C236" s="40">
        <v>20.0</v>
      </c>
      <c r="D236" s="40">
        <v>51.0</v>
      </c>
      <c r="E236" s="40" t="s">
        <v>581</v>
      </c>
      <c r="F236" s="40">
        <v>4.0</v>
      </c>
      <c r="G236" s="40">
        <v>3.0</v>
      </c>
      <c r="H236" s="40" t="s">
        <v>73</v>
      </c>
      <c r="I236" s="40">
        <v>2.0</v>
      </c>
      <c r="J236" s="40" t="s">
        <v>336</v>
      </c>
      <c r="K236" s="40" t="s">
        <v>690</v>
      </c>
      <c r="L236" s="40" t="s">
        <v>383</v>
      </c>
      <c r="M236" s="40" t="s">
        <v>685</v>
      </c>
      <c r="N236" s="40">
        <v>1.0</v>
      </c>
      <c r="O236" s="40" t="s">
        <v>338</v>
      </c>
      <c r="P236" s="40" t="s">
        <v>73</v>
      </c>
    </row>
    <row r="237" ht="15.75" customHeight="1">
      <c r="A237" s="40" t="s">
        <v>56</v>
      </c>
      <c r="B237" s="40" t="s">
        <v>691</v>
      </c>
      <c r="C237" s="40">
        <v>21.0</v>
      </c>
      <c r="D237" s="40">
        <v>52.0</v>
      </c>
      <c r="E237" s="40" t="s">
        <v>581</v>
      </c>
      <c r="F237" s="40">
        <v>4.0</v>
      </c>
      <c r="G237" s="40">
        <v>4.0</v>
      </c>
      <c r="H237" s="40" t="s">
        <v>73</v>
      </c>
      <c r="I237" s="40">
        <v>1.0</v>
      </c>
      <c r="J237" s="40" t="s">
        <v>76</v>
      </c>
      <c r="K237" s="40" t="s">
        <v>692</v>
      </c>
      <c r="L237" s="40" t="s">
        <v>391</v>
      </c>
      <c r="M237" s="40" t="s">
        <v>693</v>
      </c>
      <c r="N237" s="40">
        <v>0.0</v>
      </c>
      <c r="O237" s="40" t="s">
        <v>85</v>
      </c>
      <c r="P237" s="40" t="s">
        <v>73</v>
      </c>
    </row>
    <row r="238" ht="15.75" customHeight="1">
      <c r="A238" s="40" t="s">
        <v>56</v>
      </c>
      <c r="B238" s="40" t="s">
        <v>691</v>
      </c>
      <c r="C238" s="40">
        <v>21.0</v>
      </c>
      <c r="D238" s="40">
        <v>52.0</v>
      </c>
      <c r="E238" s="40" t="s">
        <v>581</v>
      </c>
      <c r="F238" s="40">
        <v>4.0</v>
      </c>
      <c r="G238" s="40">
        <v>4.0</v>
      </c>
      <c r="H238" s="40" t="s">
        <v>73</v>
      </c>
      <c r="I238" s="40">
        <v>1.0</v>
      </c>
      <c r="J238" s="40" t="s">
        <v>98</v>
      </c>
      <c r="K238" s="40" t="s">
        <v>694</v>
      </c>
      <c r="L238" s="40" t="s">
        <v>391</v>
      </c>
      <c r="M238" s="40" t="s">
        <v>693</v>
      </c>
      <c r="N238" s="40">
        <v>0.0</v>
      </c>
      <c r="O238" s="40" t="s">
        <v>105</v>
      </c>
      <c r="P238" s="40" t="s">
        <v>73</v>
      </c>
    </row>
    <row r="239" ht="15.75" customHeight="1">
      <c r="A239" s="40" t="s">
        <v>56</v>
      </c>
      <c r="B239" s="40" t="s">
        <v>691</v>
      </c>
      <c r="C239" s="40">
        <v>21.0</v>
      </c>
      <c r="D239" s="40">
        <v>52.0</v>
      </c>
      <c r="E239" s="40" t="s">
        <v>581</v>
      </c>
      <c r="F239" s="40">
        <v>4.0</v>
      </c>
      <c r="G239" s="40">
        <v>4.0</v>
      </c>
      <c r="H239" s="40" t="s">
        <v>73</v>
      </c>
      <c r="I239" s="40">
        <v>1.0</v>
      </c>
      <c r="J239" s="40" t="s">
        <v>108</v>
      </c>
      <c r="K239" s="40" t="s">
        <v>695</v>
      </c>
      <c r="L239" s="40" t="s">
        <v>391</v>
      </c>
      <c r="M239" s="40" t="s">
        <v>693</v>
      </c>
      <c r="N239" s="40">
        <v>0.0</v>
      </c>
      <c r="O239" s="40" t="s">
        <v>105</v>
      </c>
      <c r="P239" s="40" t="s">
        <v>73</v>
      </c>
    </row>
    <row r="240" ht="15.75" customHeight="1">
      <c r="A240" s="40" t="s">
        <v>56</v>
      </c>
      <c r="B240" s="40" t="s">
        <v>691</v>
      </c>
      <c r="C240" s="40">
        <v>21.0</v>
      </c>
      <c r="D240" s="40">
        <v>52.0</v>
      </c>
      <c r="E240" s="40" t="s">
        <v>581</v>
      </c>
      <c r="F240" s="40">
        <v>4.0</v>
      </c>
      <c r="G240" s="40">
        <v>4.0</v>
      </c>
      <c r="H240" s="40" t="s">
        <v>73</v>
      </c>
      <c r="I240" s="40">
        <v>1.0</v>
      </c>
      <c r="J240" s="40" t="s">
        <v>112</v>
      </c>
      <c r="K240" s="40" t="s">
        <v>696</v>
      </c>
      <c r="L240" s="40" t="s">
        <v>391</v>
      </c>
      <c r="M240" s="40" t="s">
        <v>693</v>
      </c>
      <c r="N240" s="40">
        <v>0.0</v>
      </c>
      <c r="O240" s="40" t="s">
        <v>673</v>
      </c>
      <c r="P240" s="40" t="s">
        <v>73</v>
      </c>
    </row>
    <row r="241" ht="15.75" customHeight="1">
      <c r="A241" s="40" t="s">
        <v>56</v>
      </c>
      <c r="B241" s="40" t="s">
        <v>691</v>
      </c>
      <c r="C241" s="40">
        <v>21.0</v>
      </c>
      <c r="D241" s="40">
        <v>52.0</v>
      </c>
      <c r="E241" s="40" t="s">
        <v>581</v>
      </c>
      <c r="F241" s="40">
        <v>4.0</v>
      </c>
      <c r="G241" s="40">
        <v>4.0</v>
      </c>
      <c r="H241" s="40" t="s">
        <v>73</v>
      </c>
      <c r="I241" s="40">
        <v>1.0</v>
      </c>
      <c r="J241" s="40" t="s">
        <v>127</v>
      </c>
      <c r="K241" s="40" t="s">
        <v>697</v>
      </c>
      <c r="L241" s="40" t="s">
        <v>391</v>
      </c>
      <c r="M241" s="40" t="s">
        <v>693</v>
      </c>
      <c r="N241" s="40">
        <v>0.0</v>
      </c>
      <c r="O241" s="40" t="s">
        <v>85</v>
      </c>
      <c r="P241" s="40" t="s">
        <v>73</v>
      </c>
    </row>
    <row r="242" ht="15.75" customHeight="1">
      <c r="A242" s="40" t="s">
        <v>56</v>
      </c>
      <c r="B242" s="40" t="s">
        <v>691</v>
      </c>
      <c r="C242" s="40">
        <v>21.0</v>
      </c>
      <c r="D242" s="40">
        <v>52.0</v>
      </c>
      <c r="E242" s="40" t="s">
        <v>581</v>
      </c>
      <c r="F242" s="40">
        <v>4.0</v>
      </c>
      <c r="G242" s="40">
        <v>4.0</v>
      </c>
      <c r="H242" s="40" t="s">
        <v>73</v>
      </c>
      <c r="I242" s="40">
        <v>1.0</v>
      </c>
      <c r="J242" s="40" t="s">
        <v>336</v>
      </c>
      <c r="K242" s="40" t="s">
        <v>698</v>
      </c>
      <c r="L242" s="40" t="s">
        <v>391</v>
      </c>
      <c r="M242" s="40" t="s">
        <v>693</v>
      </c>
      <c r="N242" s="40">
        <v>0.0</v>
      </c>
      <c r="O242" s="40" t="s">
        <v>372</v>
      </c>
      <c r="P242" s="40" t="s">
        <v>73</v>
      </c>
    </row>
    <row r="243" ht="15.75" customHeight="1">
      <c r="A243" s="40" t="s">
        <v>56</v>
      </c>
      <c r="B243" s="40" t="s">
        <v>699</v>
      </c>
      <c r="C243" s="40">
        <v>22.0</v>
      </c>
      <c r="D243" s="40">
        <v>53.0</v>
      </c>
      <c r="E243" s="40" t="s">
        <v>700</v>
      </c>
      <c r="F243" s="40">
        <v>1.0</v>
      </c>
      <c r="G243" s="40">
        <v>1.0</v>
      </c>
      <c r="H243" s="40" t="s">
        <v>73</v>
      </c>
      <c r="I243" s="40">
        <v>1.0</v>
      </c>
      <c r="J243" s="40" t="s">
        <v>76</v>
      </c>
      <c r="K243" s="40" t="s">
        <v>701</v>
      </c>
      <c r="L243" s="40" t="s">
        <v>81</v>
      </c>
      <c r="M243" s="40" t="s">
        <v>702</v>
      </c>
      <c r="N243" s="40">
        <v>0.0</v>
      </c>
      <c r="O243" s="40" t="s">
        <v>590</v>
      </c>
      <c r="P243" s="40" t="s">
        <v>73</v>
      </c>
    </row>
    <row r="244" ht="15.75" customHeight="1">
      <c r="A244" s="40" t="s">
        <v>56</v>
      </c>
      <c r="B244" s="40" t="s">
        <v>699</v>
      </c>
      <c r="C244" s="40">
        <v>22.0</v>
      </c>
      <c r="D244" s="40">
        <v>53.0</v>
      </c>
      <c r="E244" s="40" t="s">
        <v>700</v>
      </c>
      <c r="F244" s="40">
        <v>1.0</v>
      </c>
      <c r="G244" s="40">
        <v>1.0</v>
      </c>
      <c r="H244" s="40" t="s">
        <v>73</v>
      </c>
      <c r="I244" s="40">
        <v>1.0</v>
      </c>
      <c r="J244" s="40" t="s">
        <v>108</v>
      </c>
      <c r="K244" s="40" t="s">
        <v>703</v>
      </c>
      <c r="L244" s="40" t="s">
        <v>81</v>
      </c>
      <c r="M244" s="40" t="s">
        <v>702</v>
      </c>
      <c r="N244" s="40">
        <v>0.0</v>
      </c>
      <c r="O244" s="40" t="s">
        <v>105</v>
      </c>
      <c r="P244" s="40" t="s">
        <v>73</v>
      </c>
    </row>
    <row r="245" ht="15.75" customHeight="1">
      <c r="A245" s="40" t="s">
        <v>56</v>
      </c>
      <c r="B245" s="40" t="s">
        <v>699</v>
      </c>
      <c r="C245" s="40">
        <v>22.0</v>
      </c>
      <c r="D245" s="40">
        <v>53.0</v>
      </c>
      <c r="E245" s="40" t="s">
        <v>700</v>
      </c>
      <c r="F245" s="40">
        <v>1.0</v>
      </c>
      <c r="G245" s="40">
        <v>1.0</v>
      </c>
      <c r="H245" s="40" t="s">
        <v>73</v>
      </c>
      <c r="I245" s="40">
        <v>1.0</v>
      </c>
      <c r="J245" s="40" t="s">
        <v>112</v>
      </c>
      <c r="K245" s="40" t="s">
        <v>704</v>
      </c>
      <c r="L245" s="40" t="s">
        <v>81</v>
      </c>
      <c r="M245" s="40" t="s">
        <v>702</v>
      </c>
      <c r="N245" s="40">
        <v>0.0</v>
      </c>
      <c r="O245" s="40" t="s">
        <v>590</v>
      </c>
      <c r="P245" s="40" t="s">
        <v>73</v>
      </c>
    </row>
    <row r="246" ht="15.75" customHeight="1">
      <c r="A246" s="40" t="s">
        <v>56</v>
      </c>
      <c r="B246" s="40" t="s">
        <v>699</v>
      </c>
      <c r="C246" s="40">
        <v>22.0</v>
      </c>
      <c r="D246" s="40">
        <v>53.0</v>
      </c>
      <c r="E246" s="40" t="s">
        <v>700</v>
      </c>
      <c r="F246" s="40">
        <v>1.0</v>
      </c>
      <c r="G246" s="40">
        <v>1.0</v>
      </c>
      <c r="H246" s="40" t="s">
        <v>73</v>
      </c>
      <c r="I246" s="40">
        <v>1.0</v>
      </c>
      <c r="J246" s="40" t="s">
        <v>127</v>
      </c>
      <c r="K246" s="40" t="s">
        <v>705</v>
      </c>
      <c r="L246" s="40" t="s">
        <v>81</v>
      </c>
      <c r="M246" s="40" t="s">
        <v>702</v>
      </c>
      <c r="N246" s="40">
        <v>0.0</v>
      </c>
      <c r="O246" s="40" t="s">
        <v>593</v>
      </c>
      <c r="P246" s="40" t="s">
        <v>73</v>
      </c>
    </row>
    <row r="247" ht="15.75" customHeight="1">
      <c r="A247" s="40" t="s">
        <v>56</v>
      </c>
      <c r="B247" s="40" t="s">
        <v>706</v>
      </c>
      <c r="C247" s="40">
        <v>22.0</v>
      </c>
      <c r="D247" s="40">
        <v>54.0</v>
      </c>
      <c r="E247" s="40" t="s">
        <v>700</v>
      </c>
      <c r="F247" s="40">
        <v>1.0</v>
      </c>
      <c r="G247" s="40">
        <v>2.0</v>
      </c>
      <c r="H247" s="40" t="s">
        <v>73</v>
      </c>
      <c r="I247" s="40">
        <v>2.0</v>
      </c>
      <c r="J247" s="40" t="s">
        <v>76</v>
      </c>
      <c r="K247" s="40" t="s">
        <v>707</v>
      </c>
      <c r="L247" s="40" t="s">
        <v>147</v>
      </c>
      <c r="M247" s="40" t="s">
        <v>708</v>
      </c>
      <c r="N247" s="40">
        <v>0.0</v>
      </c>
      <c r="O247" s="40" t="s">
        <v>590</v>
      </c>
      <c r="P247" s="40" t="s">
        <v>73</v>
      </c>
    </row>
    <row r="248" ht="15.75" customHeight="1">
      <c r="A248" s="40" t="s">
        <v>56</v>
      </c>
      <c r="B248" s="40" t="s">
        <v>706</v>
      </c>
      <c r="C248" s="40">
        <v>22.0</v>
      </c>
      <c r="D248" s="40">
        <v>54.0</v>
      </c>
      <c r="E248" s="40" t="s">
        <v>700</v>
      </c>
      <c r="F248" s="40">
        <v>1.0</v>
      </c>
      <c r="G248" s="40">
        <v>2.0</v>
      </c>
      <c r="H248" s="40" t="s">
        <v>73</v>
      </c>
      <c r="I248" s="40">
        <v>2.0</v>
      </c>
      <c r="J248" s="40" t="s">
        <v>108</v>
      </c>
      <c r="K248" s="40" t="s">
        <v>709</v>
      </c>
      <c r="L248" s="40" t="s">
        <v>147</v>
      </c>
      <c r="M248" s="40" t="s">
        <v>708</v>
      </c>
      <c r="N248" s="40">
        <v>0.0</v>
      </c>
      <c r="O248" s="40" t="s">
        <v>105</v>
      </c>
      <c r="P248" s="40" t="s">
        <v>73</v>
      </c>
    </row>
    <row r="249" ht="15.75" customHeight="1">
      <c r="A249" s="40" t="s">
        <v>56</v>
      </c>
      <c r="B249" s="40" t="s">
        <v>706</v>
      </c>
      <c r="C249" s="40">
        <v>22.0</v>
      </c>
      <c r="D249" s="40">
        <v>54.0</v>
      </c>
      <c r="E249" s="40" t="s">
        <v>700</v>
      </c>
      <c r="F249" s="40">
        <v>1.0</v>
      </c>
      <c r="G249" s="40">
        <v>2.0</v>
      </c>
      <c r="H249" s="40" t="s">
        <v>73</v>
      </c>
      <c r="I249" s="40">
        <v>2.0</v>
      </c>
      <c r="J249" s="40" t="s">
        <v>112</v>
      </c>
      <c r="K249" s="40" t="s">
        <v>710</v>
      </c>
      <c r="L249" s="40" t="s">
        <v>147</v>
      </c>
      <c r="M249" s="40" t="s">
        <v>708</v>
      </c>
      <c r="N249" s="40">
        <v>0.0</v>
      </c>
      <c r="O249" s="40" t="s">
        <v>590</v>
      </c>
      <c r="P249" s="40" t="s">
        <v>73</v>
      </c>
    </row>
    <row r="250" ht="15.75" customHeight="1">
      <c r="A250" s="40" t="s">
        <v>56</v>
      </c>
      <c r="B250" s="40" t="s">
        <v>711</v>
      </c>
      <c r="C250" s="40">
        <v>23.0</v>
      </c>
      <c r="D250" s="40">
        <v>55.0</v>
      </c>
      <c r="E250" s="40" t="s">
        <v>700</v>
      </c>
      <c r="F250" s="40">
        <v>1.0</v>
      </c>
      <c r="G250" s="40">
        <v>3.0</v>
      </c>
      <c r="H250" s="40" t="s">
        <v>73</v>
      </c>
      <c r="I250" s="40">
        <v>1.0</v>
      </c>
      <c r="J250" s="40" t="s">
        <v>76</v>
      </c>
      <c r="K250" s="40" t="s">
        <v>713</v>
      </c>
      <c r="L250" s="40" t="s">
        <v>192</v>
      </c>
      <c r="M250" s="40" t="s">
        <v>714</v>
      </c>
      <c r="N250" s="40">
        <v>0.0</v>
      </c>
      <c r="O250" s="40" t="s">
        <v>590</v>
      </c>
      <c r="P250" s="40" t="s">
        <v>73</v>
      </c>
    </row>
    <row r="251" ht="15.75" customHeight="1">
      <c r="A251" s="40" t="s">
        <v>56</v>
      </c>
      <c r="B251" s="40" t="s">
        <v>711</v>
      </c>
      <c r="C251" s="40">
        <v>23.0</v>
      </c>
      <c r="D251" s="40">
        <v>55.0</v>
      </c>
      <c r="E251" s="40" t="s">
        <v>700</v>
      </c>
      <c r="F251" s="40">
        <v>1.0</v>
      </c>
      <c r="G251" s="40">
        <v>3.0</v>
      </c>
      <c r="H251" s="40" t="s">
        <v>73</v>
      </c>
      <c r="I251" s="40">
        <v>1.0</v>
      </c>
      <c r="J251" s="40" t="s">
        <v>108</v>
      </c>
      <c r="K251" s="40" t="s">
        <v>716</v>
      </c>
      <c r="L251" s="40" t="s">
        <v>192</v>
      </c>
      <c r="M251" s="40" t="s">
        <v>714</v>
      </c>
      <c r="N251" s="40">
        <v>0.0</v>
      </c>
      <c r="O251" s="40" t="s">
        <v>105</v>
      </c>
      <c r="P251" s="40" t="s">
        <v>73</v>
      </c>
    </row>
    <row r="252" ht="15.75" customHeight="1">
      <c r="A252" s="40" t="s">
        <v>56</v>
      </c>
      <c r="B252" s="40" t="s">
        <v>711</v>
      </c>
      <c r="C252" s="40">
        <v>23.0</v>
      </c>
      <c r="D252" s="40">
        <v>55.0</v>
      </c>
      <c r="E252" s="40" t="s">
        <v>700</v>
      </c>
      <c r="F252" s="40">
        <v>1.0</v>
      </c>
      <c r="G252" s="40">
        <v>3.0</v>
      </c>
      <c r="H252" s="40" t="s">
        <v>73</v>
      </c>
      <c r="I252" s="40">
        <v>1.0</v>
      </c>
      <c r="J252" s="40" t="s">
        <v>127</v>
      </c>
      <c r="K252" s="40" t="s">
        <v>718</v>
      </c>
      <c r="L252" s="40" t="s">
        <v>192</v>
      </c>
      <c r="M252" s="40" t="s">
        <v>714</v>
      </c>
      <c r="N252" s="40">
        <v>0.0</v>
      </c>
      <c r="O252" s="40" t="s">
        <v>593</v>
      </c>
      <c r="P252" s="40" t="s">
        <v>73</v>
      </c>
    </row>
    <row r="253" ht="15.75" customHeight="1">
      <c r="A253" s="40" t="s">
        <v>56</v>
      </c>
      <c r="B253" s="40" t="s">
        <v>719</v>
      </c>
      <c r="C253" s="40">
        <v>23.0</v>
      </c>
      <c r="D253" s="40">
        <v>56.0</v>
      </c>
      <c r="E253" s="40" t="s">
        <v>700</v>
      </c>
      <c r="F253" s="40">
        <v>2.0</v>
      </c>
      <c r="G253" s="40">
        <v>1.0</v>
      </c>
      <c r="H253" s="40" t="s">
        <v>73</v>
      </c>
      <c r="I253" s="40">
        <v>2.0</v>
      </c>
      <c r="J253" s="40" t="s">
        <v>76</v>
      </c>
      <c r="K253" s="40" t="s">
        <v>720</v>
      </c>
      <c r="L253" s="40" t="s">
        <v>252</v>
      </c>
      <c r="M253" s="40" t="s">
        <v>721</v>
      </c>
      <c r="N253" s="40">
        <v>0.0</v>
      </c>
      <c r="O253" s="40" t="s">
        <v>590</v>
      </c>
      <c r="P253" s="40" t="s">
        <v>73</v>
      </c>
    </row>
    <row r="254" ht="15.75" customHeight="1">
      <c r="A254" s="40" t="s">
        <v>56</v>
      </c>
      <c r="B254" s="40" t="s">
        <v>719</v>
      </c>
      <c r="C254" s="40">
        <v>23.0</v>
      </c>
      <c r="D254" s="40">
        <v>56.0</v>
      </c>
      <c r="E254" s="40" t="s">
        <v>700</v>
      </c>
      <c r="F254" s="40">
        <v>2.0</v>
      </c>
      <c r="G254" s="40">
        <v>1.0</v>
      </c>
      <c r="H254" s="40" t="s">
        <v>73</v>
      </c>
      <c r="I254" s="40">
        <v>2.0</v>
      </c>
      <c r="J254" s="40" t="s">
        <v>108</v>
      </c>
      <c r="K254" s="40" t="s">
        <v>722</v>
      </c>
      <c r="L254" s="40" t="s">
        <v>252</v>
      </c>
      <c r="M254" s="40" t="s">
        <v>721</v>
      </c>
      <c r="N254" s="40">
        <v>0.0</v>
      </c>
      <c r="O254" s="40" t="s">
        <v>105</v>
      </c>
      <c r="P254" s="40" t="s">
        <v>73</v>
      </c>
    </row>
    <row r="255" ht="15.75" customHeight="1">
      <c r="A255" s="40" t="s">
        <v>56</v>
      </c>
      <c r="B255" s="40" t="s">
        <v>719</v>
      </c>
      <c r="C255" s="40">
        <v>23.0</v>
      </c>
      <c r="D255" s="40">
        <v>56.0</v>
      </c>
      <c r="E255" s="40" t="s">
        <v>700</v>
      </c>
      <c r="F255" s="40">
        <v>2.0</v>
      </c>
      <c r="G255" s="40">
        <v>1.0</v>
      </c>
      <c r="H255" s="40" t="s">
        <v>73</v>
      </c>
      <c r="I255" s="40">
        <v>2.0</v>
      </c>
      <c r="J255" s="40" t="s">
        <v>112</v>
      </c>
      <c r="K255" s="40" t="s">
        <v>724</v>
      </c>
      <c r="L255" s="40" t="s">
        <v>252</v>
      </c>
      <c r="M255" s="40" t="s">
        <v>721</v>
      </c>
      <c r="N255" s="40">
        <v>0.0</v>
      </c>
      <c r="O255" s="40" t="s">
        <v>590</v>
      </c>
      <c r="P255" s="40" t="s">
        <v>73</v>
      </c>
    </row>
    <row r="256" ht="15.75" customHeight="1">
      <c r="A256" s="40" t="s">
        <v>56</v>
      </c>
      <c r="B256" s="40" t="s">
        <v>719</v>
      </c>
      <c r="C256" s="40">
        <v>23.0</v>
      </c>
      <c r="D256" s="40">
        <v>56.0</v>
      </c>
      <c r="E256" s="40" t="s">
        <v>700</v>
      </c>
      <c r="F256" s="40">
        <v>2.0</v>
      </c>
      <c r="G256" s="40">
        <v>1.0</v>
      </c>
      <c r="H256" s="40" t="s">
        <v>73</v>
      </c>
      <c r="I256" s="40">
        <v>2.0</v>
      </c>
      <c r="J256" s="40" t="s">
        <v>127</v>
      </c>
      <c r="K256" s="40" t="s">
        <v>725</v>
      </c>
      <c r="L256" s="40" t="s">
        <v>252</v>
      </c>
      <c r="M256" s="40" t="s">
        <v>721</v>
      </c>
      <c r="N256" s="40">
        <v>0.0</v>
      </c>
      <c r="O256" s="40" t="s">
        <v>593</v>
      </c>
      <c r="P256" s="40" t="s">
        <v>73</v>
      </c>
    </row>
    <row r="257" ht="15.75" customHeight="1">
      <c r="A257" s="40" t="s">
        <v>56</v>
      </c>
      <c r="B257" s="40" t="s">
        <v>719</v>
      </c>
      <c r="C257" s="40">
        <v>23.0</v>
      </c>
      <c r="D257" s="40">
        <v>56.0</v>
      </c>
      <c r="E257" s="40" t="s">
        <v>700</v>
      </c>
      <c r="F257" s="40">
        <v>2.0</v>
      </c>
      <c r="G257" s="40">
        <v>1.0</v>
      </c>
      <c r="H257" s="40" t="s">
        <v>73</v>
      </c>
      <c r="I257" s="40">
        <v>2.0</v>
      </c>
      <c r="J257" s="40" t="s">
        <v>302</v>
      </c>
      <c r="K257" s="40" t="s">
        <v>727</v>
      </c>
      <c r="L257" s="40" t="s">
        <v>252</v>
      </c>
      <c r="M257" s="40" t="s">
        <v>721</v>
      </c>
      <c r="N257" s="40">
        <v>0.0</v>
      </c>
      <c r="O257" s="40" t="s">
        <v>304</v>
      </c>
      <c r="P257" s="40" t="s">
        <v>73</v>
      </c>
    </row>
    <row r="258" ht="15.75" customHeight="1">
      <c r="A258" s="40" t="s">
        <v>56</v>
      </c>
      <c r="B258" s="40" t="s">
        <v>728</v>
      </c>
      <c r="C258" s="40">
        <v>24.0</v>
      </c>
      <c r="D258" s="40">
        <v>57.0</v>
      </c>
      <c r="E258" s="40" t="s">
        <v>700</v>
      </c>
      <c r="F258" s="40">
        <v>2.0</v>
      </c>
      <c r="G258" s="40">
        <v>2.0</v>
      </c>
      <c r="H258" s="40" t="s">
        <v>73</v>
      </c>
      <c r="I258" s="40">
        <v>1.0</v>
      </c>
      <c r="J258" s="40" t="s">
        <v>76</v>
      </c>
      <c r="K258" s="40" t="s">
        <v>729</v>
      </c>
      <c r="L258" s="40" t="s">
        <v>307</v>
      </c>
      <c r="M258" s="40" t="s">
        <v>730</v>
      </c>
      <c r="N258" s="40">
        <v>0.0</v>
      </c>
      <c r="O258" s="40" t="s">
        <v>590</v>
      </c>
      <c r="P258" s="40" t="s">
        <v>73</v>
      </c>
    </row>
    <row r="259" ht="15.75" customHeight="1">
      <c r="A259" s="40" t="s">
        <v>56</v>
      </c>
      <c r="B259" s="40" t="s">
        <v>728</v>
      </c>
      <c r="C259" s="40">
        <v>24.0</v>
      </c>
      <c r="D259" s="40">
        <v>57.0</v>
      </c>
      <c r="E259" s="40" t="s">
        <v>700</v>
      </c>
      <c r="F259" s="40">
        <v>2.0</v>
      </c>
      <c r="G259" s="40">
        <v>2.0</v>
      </c>
      <c r="H259" s="40" t="s">
        <v>73</v>
      </c>
      <c r="I259" s="40">
        <v>1.0</v>
      </c>
      <c r="J259" s="40" t="s">
        <v>108</v>
      </c>
      <c r="K259" s="40" t="s">
        <v>731</v>
      </c>
      <c r="L259" s="40" t="s">
        <v>307</v>
      </c>
      <c r="M259" s="40" t="s">
        <v>730</v>
      </c>
      <c r="N259" s="40">
        <v>0.0</v>
      </c>
      <c r="O259" s="40" t="s">
        <v>105</v>
      </c>
      <c r="P259" s="40" t="s">
        <v>73</v>
      </c>
    </row>
    <row r="260" ht="15.75" customHeight="1">
      <c r="A260" s="40" t="s">
        <v>56</v>
      </c>
      <c r="B260" s="40" t="s">
        <v>728</v>
      </c>
      <c r="C260" s="40">
        <v>24.0</v>
      </c>
      <c r="D260" s="40">
        <v>57.0</v>
      </c>
      <c r="E260" s="40" t="s">
        <v>700</v>
      </c>
      <c r="F260" s="40">
        <v>2.0</v>
      </c>
      <c r="G260" s="40">
        <v>2.0</v>
      </c>
      <c r="H260" s="40" t="s">
        <v>73</v>
      </c>
      <c r="I260" s="40">
        <v>1.0</v>
      </c>
      <c r="J260" s="40" t="s">
        <v>112</v>
      </c>
      <c r="K260" s="40" t="s">
        <v>733</v>
      </c>
      <c r="L260" s="40" t="s">
        <v>307</v>
      </c>
      <c r="M260" s="40" t="s">
        <v>730</v>
      </c>
      <c r="N260" s="40">
        <v>0.0</v>
      </c>
      <c r="O260" s="40" t="s">
        <v>590</v>
      </c>
      <c r="P260" s="40" t="s">
        <v>73</v>
      </c>
    </row>
    <row r="261" ht="15.75" customHeight="1">
      <c r="A261" s="40" t="s">
        <v>56</v>
      </c>
      <c r="B261" s="40" t="s">
        <v>728</v>
      </c>
      <c r="C261" s="40">
        <v>24.0</v>
      </c>
      <c r="D261" s="40">
        <v>57.0</v>
      </c>
      <c r="E261" s="40" t="s">
        <v>700</v>
      </c>
      <c r="F261" s="40">
        <v>2.0</v>
      </c>
      <c r="G261" s="40">
        <v>2.0</v>
      </c>
      <c r="H261" s="40" t="s">
        <v>73</v>
      </c>
      <c r="I261" s="40">
        <v>1.0</v>
      </c>
      <c r="J261" s="40" t="s">
        <v>302</v>
      </c>
      <c r="K261" s="40" t="s">
        <v>734</v>
      </c>
      <c r="L261" s="40" t="s">
        <v>307</v>
      </c>
      <c r="M261" s="40" t="s">
        <v>730</v>
      </c>
      <c r="N261" s="40">
        <v>0.0</v>
      </c>
      <c r="O261" s="40" t="s">
        <v>304</v>
      </c>
      <c r="P261" s="40" t="s">
        <v>73</v>
      </c>
    </row>
    <row r="262" ht="15.75" customHeight="1">
      <c r="A262" s="40" t="s">
        <v>56</v>
      </c>
      <c r="B262" s="40" t="s">
        <v>735</v>
      </c>
      <c r="C262" s="40">
        <v>24.0</v>
      </c>
      <c r="D262" s="40">
        <v>58.0</v>
      </c>
      <c r="E262" s="40" t="s">
        <v>700</v>
      </c>
      <c r="F262" s="40">
        <v>2.0</v>
      </c>
      <c r="G262" s="40">
        <v>3.0</v>
      </c>
      <c r="H262" s="40" t="s">
        <v>73</v>
      </c>
      <c r="I262" s="40">
        <v>2.0</v>
      </c>
      <c r="J262" s="40" t="s">
        <v>76</v>
      </c>
      <c r="K262" s="40" t="s">
        <v>736</v>
      </c>
      <c r="L262" s="40" t="s">
        <v>315</v>
      </c>
      <c r="M262" s="40" t="s">
        <v>737</v>
      </c>
      <c r="N262" s="40">
        <v>0.0</v>
      </c>
      <c r="O262" s="40" t="s">
        <v>590</v>
      </c>
      <c r="P262" s="40" t="s">
        <v>73</v>
      </c>
    </row>
    <row r="263" ht="15.75" customHeight="1">
      <c r="A263" s="40" t="s">
        <v>56</v>
      </c>
      <c r="B263" s="40" t="s">
        <v>735</v>
      </c>
      <c r="C263" s="40">
        <v>24.0</v>
      </c>
      <c r="D263" s="40">
        <v>58.0</v>
      </c>
      <c r="E263" s="40" t="s">
        <v>700</v>
      </c>
      <c r="F263" s="40">
        <v>2.0</v>
      </c>
      <c r="G263" s="40">
        <v>3.0</v>
      </c>
      <c r="H263" s="40" t="s">
        <v>73</v>
      </c>
      <c r="I263" s="40">
        <v>2.0</v>
      </c>
      <c r="J263" s="40" t="s">
        <v>108</v>
      </c>
      <c r="K263" s="40" t="s">
        <v>739</v>
      </c>
      <c r="L263" s="40" t="s">
        <v>315</v>
      </c>
      <c r="M263" s="40" t="s">
        <v>737</v>
      </c>
      <c r="N263" s="40">
        <v>0.0</v>
      </c>
      <c r="O263" s="40" t="s">
        <v>105</v>
      </c>
      <c r="P263" s="40" t="s">
        <v>73</v>
      </c>
    </row>
    <row r="264" ht="15.75" customHeight="1">
      <c r="A264" s="40" t="s">
        <v>56</v>
      </c>
      <c r="B264" s="40" t="s">
        <v>735</v>
      </c>
      <c r="C264" s="40">
        <v>24.0</v>
      </c>
      <c r="D264" s="40">
        <v>58.0</v>
      </c>
      <c r="E264" s="40" t="s">
        <v>700</v>
      </c>
      <c r="F264" s="40">
        <v>2.0</v>
      </c>
      <c r="G264" s="40">
        <v>3.0</v>
      </c>
      <c r="H264" s="40" t="s">
        <v>73</v>
      </c>
      <c r="I264" s="40">
        <v>2.0</v>
      </c>
      <c r="J264" s="40" t="s">
        <v>127</v>
      </c>
      <c r="K264" s="40" t="s">
        <v>741</v>
      </c>
      <c r="L264" s="40" t="s">
        <v>315</v>
      </c>
      <c r="M264" s="40" t="s">
        <v>737</v>
      </c>
      <c r="N264" s="40">
        <v>0.0</v>
      </c>
      <c r="O264" s="40" t="s">
        <v>593</v>
      </c>
      <c r="P264" s="40" t="s">
        <v>73</v>
      </c>
    </row>
    <row r="265" ht="15.75" customHeight="1">
      <c r="A265" s="40" t="s">
        <v>56</v>
      </c>
      <c r="B265" s="40" t="s">
        <v>735</v>
      </c>
      <c r="C265" s="40">
        <v>24.0</v>
      </c>
      <c r="D265" s="40">
        <v>58.0</v>
      </c>
      <c r="E265" s="40" t="s">
        <v>700</v>
      </c>
      <c r="F265" s="40">
        <v>2.0</v>
      </c>
      <c r="G265" s="40">
        <v>3.0</v>
      </c>
      <c r="H265" s="40" t="s">
        <v>73</v>
      </c>
      <c r="I265" s="40">
        <v>2.0</v>
      </c>
      <c r="J265" s="40" t="s">
        <v>302</v>
      </c>
      <c r="K265" s="40" t="s">
        <v>743</v>
      </c>
      <c r="L265" s="40" t="s">
        <v>315</v>
      </c>
      <c r="M265" s="40" t="s">
        <v>737</v>
      </c>
      <c r="N265" s="40">
        <v>0.0</v>
      </c>
      <c r="O265" s="40" t="s">
        <v>304</v>
      </c>
      <c r="P265" s="40" t="s">
        <v>73</v>
      </c>
    </row>
    <row r="266" ht="15.75" customHeight="1">
      <c r="A266" s="40" t="s">
        <v>56</v>
      </c>
      <c r="B266" s="40" t="s">
        <v>744</v>
      </c>
      <c r="C266" s="40">
        <v>25.0</v>
      </c>
      <c r="D266" s="40">
        <v>59.0</v>
      </c>
      <c r="E266" s="40" t="s">
        <v>700</v>
      </c>
      <c r="F266" s="40">
        <v>3.0</v>
      </c>
      <c r="G266" s="40">
        <v>1.0</v>
      </c>
      <c r="H266" s="40" t="s">
        <v>73</v>
      </c>
      <c r="I266" s="40">
        <v>1.0</v>
      </c>
      <c r="J266" s="40" t="s">
        <v>76</v>
      </c>
      <c r="K266" s="40" t="s">
        <v>745</v>
      </c>
      <c r="L266" s="40" t="s">
        <v>330</v>
      </c>
      <c r="M266" s="40" t="s">
        <v>747</v>
      </c>
      <c r="N266" s="40">
        <v>0.0</v>
      </c>
      <c r="O266" s="40" t="s">
        <v>590</v>
      </c>
      <c r="P266" s="40" t="s">
        <v>73</v>
      </c>
    </row>
    <row r="267" ht="15.75" customHeight="1">
      <c r="A267" s="40" t="s">
        <v>56</v>
      </c>
      <c r="B267" s="40" t="s">
        <v>744</v>
      </c>
      <c r="C267" s="40">
        <v>25.0</v>
      </c>
      <c r="D267" s="40">
        <v>59.0</v>
      </c>
      <c r="E267" s="40" t="s">
        <v>700</v>
      </c>
      <c r="F267" s="40">
        <v>3.0</v>
      </c>
      <c r="G267" s="40">
        <v>1.0</v>
      </c>
      <c r="H267" s="40" t="s">
        <v>73</v>
      </c>
      <c r="I267" s="40">
        <v>1.0</v>
      </c>
      <c r="J267" s="40" t="s">
        <v>108</v>
      </c>
      <c r="K267" s="40" t="s">
        <v>749</v>
      </c>
      <c r="L267" s="40" t="s">
        <v>330</v>
      </c>
      <c r="M267" s="40" t="s">
        <v>747</v>
      </c>
      <c r="N267" s="40">
        <v>0.0</v>
      </c>
      <c r="O267" s="40" t="s">
        <v>105</v>
      </c>
      <c r="P267" s="40" t="s">
        <v>73</v>
      </c>
    </row>
    <row r="268" ht="15.75" customHeight="1">
      <c r="A268" s="40" t="s">
        <v>56</v>
      </c>
      <c r="B268" s="40" t="s">
        <v>744</v>
      </c>
      <c r="C268" s="40">
        <v>25.0</v>
      </c>
      <c r="D268" s="40">
        <v>59.0</v>
      </c>
      <c r="E268" s="40" t="s">
        <v>700</v>
      </c>
      <c r="F268" s="40">
        <v>3.0</v>
      </c>
      <c r="G268" s="40">
        <v>1.0</v>
      </c>
      <c r="H268" s="40" t="s">
        <v>73</v>
      </c>
      <c r="I268" s="40">
        <v>1.0</v>
      </c>
      <c r="J268" s="40" t="s">
        <v>112</v>
      </c>
      <c r="K268" s="40" t="s">
        <v>750</v>
      </c>
      <c r="L268" s="40" t="s">
        <v>330</v>
      </c>
      <c r="M268" s="40" t="s">
        <v>747</v>
      </c>
      <c r="N268" s="40">
        <v>0.0</v>
      </c>
      <c r="O268" s="40" t="s">
        <v>590</v>
      </c>
      <c r="P268" s="40" t="s">
        <v>73</v>
      </c>
    </row>
    <row r="269" ht="15.75" customHeight="1">
      <c r="A269" s="40" t="s">
        <v>56</v>
      </c>
      <c r="B269" s="40" t="s">
        <v>744</v>
      </c>
      <c r="C269" s="40">
        <v>25.0</v>
      </c>
      <c r="D269" s="40">
        <v>59.0</v>
      </c>
      <c r="E269" s="40" t="s">
        <v>700</v>
      </c>
      <c r="F269" s="40">
        <v>3.0</v>
      </c>
      <c r="G269" s="40">
        <v>1.0</v>
      </c>
      <c r="H269" s="40" t="s">
        <v>73</v>
      </c>
      <c r="I269" s="40">
        <v>1.0</v>
      </c>
      <c r="J269" s="40" t="s">
        <v>127</v>
      </c>
      <c r="K269" s="40" t="s">
        <v>751</v>
      </c>
      <c r="L269" s="40" t="s">
        <v>330</v>
      </c>
      <c r="M269" s="40" t="s">
        <v>747</v>
      </c>
      <c r="N269" s="40">
        <v>0.0</v>
      </c>
      <c r="O269" s="40" t="s">
        <v>593</v>
      </c>
      <c r="P269" s="40" t="s">
        <v>73</v>
      </c>
    </row>
    <row r="270" ht="15.75" customHeight="1">
      <c r="A270" s="40" t="s">
        <v>56</v>
      </c>
      <c r="B270" s="40" t="s">
        <v>744</v>
      </c>
      <c r="C270" s="40">
        <v>25.0</v>
      </c>
      <c r="D270" s="40">
        <v>59.0</v>
      </c>
      <c r="E270" s="40" t="s">
        <v>700</v>
      </c>
      <c r="F270" s="40">
        <v>3.0</v>
      </c>
      <c r="G270" s="40">
        <v>1.0</v>
      </c>
      <c r="H270" s="40" t="s">
        <v>73</v>
      </c>
      <c r="I270" s="40">
        <v>1.0</v>
      </c>
      <c r="J270" s="40" t="s">
        <v>336</v>
      </c>
      <c r="K270" s="40" t="s">
        <v>752</v>
      </c>
      <c r="L270" s="40" t="s">
        <v>330</v>
      </c>
      <c r="M270" s="40" t="s">
        <v>747</v>
      </c>
      <c r="N270" s="40">
        <v>1.0</v>
      </c>
      <c r="O270" s="40" t="s">
        <v>338</v>
      </c>
      <c r="P270" s="40" t="s">
        <v>73</v>
      </c>
    </row>
    <row r="271" ht="15.75" customHeight="1">
      <c r="A271" s="40" t="s">
        <v>56</v>
      </c>
      <c r="B271" s="40" t="s">
        <v>753</v>
      </c>
      <c r="C271" s="40">
        <v>25.0</v>
      </c>
      <c r="D271" s="40">
        <v>60.0</v>
      </c>
      <c r="E271" s="40" t="s">
        <v>700</v>
      </c>
      <c r="F271" s="40">
        <v>3.0</v>
      </c>
      <c r="G271" s="40">
        <v>2.0</v>
      </c>
      <c r="H271" s="40" t="s">
        <v>73</v>
      </c>
      <c r="I271" s="40">
        <v>2.0</v>
      </c>
      <c r="J271" s="40" t="s">
        <v>76</v>
      </c>
      <c r="K271" s="40" t="s">
        <v>754</v>
      </c>
      <c r="L271" s="40" t="s">
        <v>341</v>
      </c>
      <c r="M271" s="40" t="s">
        <v>755</v>
      </c>
      <c r="N271" s="40">
        <v>0.0</v>
      </c>
      <c r="O271" s="40" t="s">
        <v>590</v>
      </c>
      <c r="P271" s="40" t="s">
        <v>73</v>
      </c>
    </row>
    <row r="272" ht="15.75" customHeight="1">
      <c r="A272" s="40" t="s">
        <v>56</v>
      </c>
      <c r="B272" s="40" t="s">
        <v>753</v>
      </c>
      <c r="C272" s="40">
        <v>25.0</v>
      </c>
      <c r="D272" s="40">
        <v>60.0</v>
      </c>
      <c r="E272" s="40" t="s">
        <v>700</v>
      </c>
      <c r="F272" s="40">
        <v>3.0</v>
      </c>
      <c r="G272" s="40">
        <v>2.0</v>
      </c>
      <c r="H272" s="40" t="s">
        <v>73</v>
      </c>
      <c r="I272" s="40">
        <v>2.0</v>
      </c>
      <c r="J272" s="40" t="s">
        <v>108</v>
      </c>
      <c r="K272" s="40" t="s">
        <v>756</v>
      </c>
      <c r="L272" s="40" t="s">
        <v>341</v>
      </c>
      <c r="M272" s="40" t="s">
        <v>755</v>
      </c>
      <c r="N272" s="40">
        <v>0.0</v>
      </c>
      <c r="O272" s="40" t="s">
        <v>105</v>
      </c>
      <c r="P272" s="40" t="s">
        <v>73</v>
      </c>
    </row>
    <row r="273" ht="15.75" customHeight="1">
      <c r="A273" s="40" t="s">
        <v>56</v>
      </c>
      <c r="B273" s="40" t="s">
        <v>753</v>
      </c>
      <c r="C273" s="40">
        <v>25.0</v>
      </c>
      <c r="D273" s="40">
        <v>60.0</v>
      </c>
      <c r="E273" s="40" t="s">
        <v>700</v>
      </c>
      <c r="F273" s="40">
        <v>3.0</v>
      </c>
      <c r="G273" s="40">
        <v>2.0</v>
      </c>
      <c r="H273" s="40" t="s">
        <v>73</v>
      </c>
      <c r="I273" s="40">
        <v>2.0</v>
      </c>
      <c r="J273" s="40" t="s">
        <v>112</v>
      </c>
      <c r="K273" s="40" t="s">
        <v>757</v>
      </c>
      <c r="L273" s="40" t="s">
        <v>341</v>
      </c>
      <c r="M273" s="40" t="s">
        <v>755</v>
      </c>
      <c r="N273" s="40">
        <v>0.0</v>
      </c>
      <c r="O273" s="40" t="s">
        <v>590</v>
      </c>
      <c r="P273" s="40" t="s">
        <v>73</v>
      </c>
    </row>
    <row r="274" ht="15.75" customHeight="1">
      <c r="A274" s="40" t="s">
        <v>56</v>
      </c>
      <c r="B274" s="40" t="s">
        <v>753</v>
      </c>
      <c r="C274" s="40">
        <v>25.0</v>
      </c>
      <c r="D274" s="40">
        <v>60.0</v>
      </c>
      <c r="E274" s="40" t="s">
        <v>700</v>
      </c>
      <c r="F274" s="40">
        <v>3.0</v>
      </c>
      <c r="G274" s="40">
        <v>2.0</v>
      </c>
      <c r="H274" s="40" t="s">
        <v>73</v>
      </c>
      <c r="I274" s="40">
        <v>2.0</v>
      </c>
      <c r="J274" s="40" t="s">
        <v>336</v>
      </c>
      <c r="K274" s="40" t="s">
        <v>758</v>
      </c>
      <c r="L274" s="40" t="s">
        <v>341</v>
      </c>
      <c r="M274" s="40" t="s">
        <v>755</v>
      </c>
      <c r="N274" s="40">
        <v>1.0</v>
      </c>
      <c r="O274" s="40" t="s">
        <v>338</v>
      </c>
      <c r="P274" s="40" t="s">
        <v>73</v>
      </c>
    </row>
    <row r="275" ht="15.75" customHeight="1">
      <c r="A275" s="40" t="s">
        <v>56</v>
      </c>
      <c r="B275" s="40" t="s">
        <v>759</v>
      </c>
      <c r="C275" s="40">
        <v>26.0</v>
      </c>
      <c r="D275" s="40">
        <v>61.0</v>
      </c>
      <c r="E275" s="40" t="s">
        <v>700</v>
      </c>
      <c r="F275" s="40">
        <v>3.0</v>
      </c>
      <c r="G275" s="40">
        <v>3.0</v>
      </c>
      <c r="H275" s="40" t="s">
        <v>73</v>
      </c>
      <c r="I275" s="40">
        <v>1.0</v>
      </c>
      <c r="J275" s="40" t="s">
        <v>76</v>
      </c>
      <c r="K275" s="40" t="s">
        <v>760</v>
      </c>
      <c r="L275" s="40" t="s">
        <v>349</v>
      </c>
      <c r="M275" s="40" t="s">
        <v>761</v>
      </c>
      <c r="N275" s="40">
        <v>0.0</v>
      </c>
      <c r="O275" s="40" t="s">
        <v>590</v>
      </c>
      <c r="P275" s="40" t="s">
        <v>73</v>
      </c>
    </row>
    <row r="276" ht="15.75" customHeight="1">
      <c r="A276" s="40" t="s">
        <v>56</v>
      </c>
      <c r="B276" s="40" t="s">
        <v>759</v>
      </c>
      <c r="C276" s="40">
        <v>26.0</v>
      </c>
      <c r="D276" s="40">
        <v>61.0</v>
      </c>
      <c r="E276" s="40" t="s">
        <v>700</v>
      </c>
      <c r="F276" s="40">
        <v>3.0</v>
      </c>
      <c r="G276" s="40">
        <v>3.0</v>
      </c>
      <c r="H276" s="40" t="s">
        <v>73</v>
      </c>
      <c r="I276" s="40">
        <v>1.0</v>
      </c>
      <c r="J276" s="40" t="s">
        <v>108</v>
      </c>
      <c r="K276" s="40" t="s">
        <v>762</v>
      </c>
      <c r="L276" s="40" t="s">
        <v>349</v>
      </c>
      <c r="M276" s="40" t="s">
        <v>761</v>
      </c>
      <c r="N276" s="40">
        <v>0.0</v>
      </c>
      <c r="O276" s="40" t="s">
        <v>105</v>
      </c>
      <c r="P276" s="40" t="s">
        <v>73</v>
      </c>
    </row>
    <row r="277" ht="15.75" customHeight="1">
      <c r="A277" s="40" t="s">
        <v>56</v>
      </c>
      <c r="B277" s="40" t="s">
        <v>759</v>
      </c>
      <c r="C277" s="40">
        <v>26.0</v>
      </c>
      <c r="D277" s="40">
        <v>61.0</v>
      </c>
      <c r="E277" s="40" t="s">
        <v>700</v>
      </c>
      <c r="F277" s="40">
        <v>3.0</v>
      </c>
      <c r="G277" s="40">
        <v>3.0</v>
      </c>
      <c r="H277" s="40" t="s">
        <v>73</v>
      </c>
      <c r="I277" s="40">
        <v>1.0</v>
      </c>
      <c r="J277" s="40" t="s">
        <v>127</v>
      </c>
      <c r="K277" s="40" t="s">
        <v>763</v>
      </c>
      <c r="L277" s="40" t="s">
        <v>349</v>
      </c>
      <c r="M277" s="40" t="s">
        <v>761</v>
      </c>
      <c r="N277" s="40">
        <v>0.0</v>
      </c>
      <c r="O277" s="40" t="s">
        <v>593</v>
      </c>
      <c r="P277" s="40" t="s">
        <v>73</v>
      </c>
    </row>
    <row r="278" ht="15.75" customHeight="1">
      <c r="A278" s="40" t="s">
        <v>56</v>
      </c>
      <c r="B278" s="40" t="s">
        <v>759</v>
      </c>
      <c r="C278" s="40">
        <v>26.0</v>
      </c>
      <c r="D278" s="40">
        <v>61.0</v>
      </c>
      <c r="E278" s="40" t="s">
        <v>700</v>
      </c>
      <c r="F278" s="40">
        <v>3.0</v>
      </c>
      <c r="G278" s="40">
        <v>3.0</v>
      </c>
      <c r="H278" s="40" t="s">
        <v>73</v>
      </c>
      <c r="I278" s="40">
        <v>1.0</v>
      </c>
      <c r="J278" s="40" t="s">
        <v>336</v>
      </c>
      <c r="K278" s="40" t="s">
        <v>764</v>
      </c>
      <c r="L278" s="40" t="s">
        <v>349</v>
      </c>
      <c r="M278" s="40" t="s">
        <v>761</v>
      </c>
      <c r="N278" s="40">
        <v>1.0</v>
      </c>
      <c r="O278" s="40" t="s">
        <v>338</v>
      </c>
      <c r="P278" s="40" t="s">
        <v>73</v>
      </c>
    </row>
    <row r="279" ht="15.75" customHeight="1">
      <c r="A279" s="40" t="s">
        <v>56</v>
      </c>
      <c r="B279" s="40" t="s">
        <v>765</v>
      </c>
      <c r="C279" s="40">
        <v>26.0</v>
      </c>
      <c r="D279" s="40">
        <v>62.0</v>
      </c>
      <c r="E279" s="40" t="s">
        <v>700</v>
      </c>
      <c r="F279" s="40">
        <v>4.0</v>
      </c>
      <c r="G279" s="40">
        <v>1.0</v>
      </c>
      <c r="H279" s="40" t="s">
        <v>73</v>
      </c>
      <c r="I279" s="40">
        <v>2.0</v>
      </c>
      <c r="J279" s="40" t="s">
        <v>76</v>
      </c>
      <c r="K279" s="40" t="s">
        <v>766</v>
      </c>
      <c r="L279" s="40" t="s">
        <v>364</v>
      </c>
      <c r="M279" s="40" t="s">
        <v>767</v>
      </c>
      <c r="N279" s="40">
        <v>0.0</v>
      </c>
      <c r="O279" s="40" t="s">
        <v>590</v>
      </c>
      <c r="P279" s="40" t="s">
        <v>73</v>
      </c>
    </row>
    <row r="280" ht="15.75" customHeight="1">
      <c r="A280" s="40" t="s">
        <v>56</v>
      </c>
      <c r="B280" s="40" t="s">
        <v>765</v>
      </c>
      <c r="C280" s="40">
        <v>26.0</v>
      </c>
      <c r="D280" s="40">
        <v>62.0</v>
      </c>
      <c r="E280" s="40" t="s">
        <v>700</v>
      </c>
      <c r="F280" s="40">
        <v>4.0</v>
      </c>
      <c r="G280" s="40">
        <v>1.0</v>
      </c>
      <c r="H280" s="40" t="s">
        <v>73</v>
      </c>
      <c r="I280" s="40">
        <v>2.0</v>
      </c>
      <c r="J280" s="40" t="s">
        <v>108</v>
      </c>
      <c r="K280" s="40" t="s">
        <v>768</v>
      </c>
      <c r="L280" s="40" t="s">
        <v>364</v>
      </c>
      <c r="M280" s="40" t="s">
        <v>767</v>
      </c>
      <c r="N280" s="40">
        <v>0.0</v>
      </c>
      <c r="O280" s="40" t="s">
        <v>105</v>
      </c>
      <c r="P280" s="40" t="s">
        <v>73</v>
      </c>
    </row>
    <row r="281" ht="15.75" customHeight="1">
      <c r="A281" s="40" t="s">
        <v>56</v>
      </c>
      <c r="B281" s="40" t="s">
        <v>765</v>
      </c>
      <c r="C281" s="40">
        <v>26.0</v>
      </c>
      <c r="D281" s="40">
        <v>62.0</v>
      </c>
      <c r="E281" s="40" t="s">
        <v>700</v>
      </c>
      <c r="F281" s="40">
        <v>4.0</v>
      </c>
      <c r="G281" s="40">
        <v>1.0</v>
      </c>
      <c r="H281" s="40" t="s">
        <v>73</v>
      </c>
      <c r="I281" s="40">
        <v>2.0</v>
      </c>
      <c r="J281" s="40" t="s">
        <v>112</v>
      </c>
      <c r="K281" s="40" t="s">
        <v>769</v>
      </c>
      <c r="L281" s="40" t="s">
        <v>364</v>
      </c>
      <c r="M281" s="40" t="s">
        <v>767</v>
      </c>
      <c r="N281" s="40">
        <v>0.0</v>
      </c>
      <c r="O281" s="40" t="s">
        <v>673</v>
      </c>
      <c r="P281" s="40" t="s">
        <v>73</v>
      </c>
    </row>
    <row r="282" ht="15.75" customHeight="1">
      <c r="A282" s="40" t="s">
        <v>56</v>
      </c>
      <c r="B282" s="40" t="s">
        <v>765</v>
      </c>
      <c r="C282" s="40">
        <v>26.0</v>
      </c>
      <c r="D282" s="40">
        <v>62.0</v>
      </c>
      <c r="E282" s="40" t="s">
        <v>700</v>
      </c>
      <c r="F282" s="40">
        <v>4.0</v>
      </c>
      <c r="G282" s="40">
        <v>1.0</v>
      </c>
      <c r="H282" s="40" t="s">
        <v>73</v>
      </c>
      <c r="I282" s="40">
        <v>2.0</v>
      </c>
      <c r="J282" s="40" t="s">
        <v>127</v>
      </c>
      <c r="K282" s="40" t="s">
        <v>770</v>
      </c>
      <c r="L282" s="40" t="s">
        <v>364</v>
      </c>
      <c r="M282" s="40" t="s">
        <v>767</v>
      </c>
      <c r="N282" s="40">
        <v>0.0</v>
      </c>
      <c r="O282" s="40" t="s">
        <v>85</v>
      </c>
      <c r="P282" s="40" t="s">
        <v>73</v>
      </c>
    </row>
    <row r="283" ht="15.75" customHeight="1">
      <c r="A283" s="40" t="s">
        <v>56</v>
      </c>
      <c r="B283" s="40" t="s">
        <v>771</v>
      </c>
      <c r="C283" s="40">
        <v>27.0</v>
      </c>
      <c r="D283" s="40">
        <v>63.0</v>
      </c>
      <c r="E283" s="40" t="s">
        <v>700</v>
      </c>
      <c r="F283" s="40">
        <v>4.0</v>
      </c>
      <c r="G283" s="40">
        <v>2.0</v>
      </c>
      <c r="H283" s="40" t="s">
        <v>73</v>
      </c>
      <c r="I283" s="40">
        <v>1.0</v>
      </c>
      <c r="J283" s="40" t="s">
        <v>76</v>
      </c>
      <c r="K283" s="40" t="s">
        <v>772</v>
      </c>
      <c r="L283" s="40" t="s">
        <v>375</v>
      </c>
      <c r="M283" s="40" t="s">
        <v>773</v>
      </c>
      <c r="N283" s="40">
        <v>0.0</v>
      </c>
      <c r="O283" s="40" t="s">
        <v>590</v>
      </c>
      <c r="P283" s="40" t="s">
        <v>73</v>
      </c>
    </row>
    <row r="284" ht="15.75" customHeight="1">
      <c r="A284" s="40" t="s">
        <v>56</v>
      </c>
      <c r="B284" s="40" t="s">
        <v>771</v>
      </c>
      <c r="C284" s="40">
        <v>27.0</v>
      </c>
      <c r="D284" s="40">
        <v>63.0</v>
      </c>
      <c r="E284" s="40" t="s">
        <v>700</v>
      </c>
      <c r="F284" s="40">
        <v>4.0</v>
      </c>
      <c r="G284" s="40">
        <v>2.0</v>
      </c>
      <c r="H284" s="40" t="s">
        <v>73</v>
      </c>
      <c r="I284" s="40">
        <v>1.0</v>
      </c>
      <c r="J284" s="40" t="s">
        <v>108</v>
      </c>
      <c r="K284" s="40" t="s">
        <v>774</v>
      </c>
      <c r="L284" s="40" t="s">
        <v>375</v>
      </c>
      <c r="M284" s="40" t="s">
        <v>773</v>
      </c>
      <c r="N284" s="40">
        <v>0.0</v>
      </c>
      <c r="O284" s="40" t="s">
        <v>105</v>
      </c>
      <c r="P284" s="40" t="s">
        <v>73</v>
      </c>
    </row>
    <row r="285" ht="15.75" customHeight="1">
      <c r="A285" s="40" t="s">
        <v>56</v>
      </c>
      <c r="B285" s="40" t="s">
        <v>771</v>
      </c>
      <c r="C285" s="40">
        <v>27.0</v>
      </c>
      <c r="D285" s="40">
        <v>63.0</v>
      </c>
      <c r="E285" s="40" t="s">
        <v>700</v>
      </c>
      <c r="F285" s="40">
        <v>4.0</v>
      </c>
      <c r="G285" s="40">
        <v>2.0</v>
      </c>
      <c r="H285" s="40" t="s">
        <v>73</v>
      </c>
      <c r="I285" s="40">
        <v>1.0</v>
      </c>
      <c r="J285" s="40" t="s">
        <v>112</v>
      </c>
      <c r="K285" s="40" t="s">
        <v>775</v>
      </c>
      <c r="L285" s="40" t="s">
        <v>375</v>
      </c>
      <c r="M285" s="40" t="s">
        <v>773</v>
      </c>
      <c r="N285" s="40">
        <v>0.0</v>
      </c>
      <c r="O285" s="40" t="s">
        <v>673</v>
      </c>
      <c r="P285" s="40" t="s">
        <v>73</v>
      </c>
    </row>
    <row r="286" ht="15.75" customHeight="1">
      <c r="A286" s="40" t="s">
        <v>56</v>
      </c>
      <c r="B286" s="40" t="s">
        <v>771</v>
      </c>
      <c r="C286" s="40">
        <v>27.0</v>
      </c>
      <c r="D286" s="40">
        <v>63.0</v>
      </c>
      <c r="E286" s="40" t="s">
        <v>700</v>
      </c>
      <c r="F286" s="40">
        <v>4.0</v>
      </c>
      <c r="G286" s="40">
        <v>2.0</v>
      </c>
      <c r="H286" s="40" t="s">
        <v>73</v>
      </c>
      <c r="I286" s="40">
        <v>1.0</v>
      </c>
      <c r="J286" s="40" t="s">
        <v>127</v>
      </c>
      <c r="K286" s="40" t="s">
        <v>776</v>
      </c>
      <c r="L286" s="40" t="s">
        <v>375</v>
      </c>
      <c r="M286" s="40" t="s">
        <v>773</v>
      </c>
      <c r="N286" s="40">
        <v>0.0</v>
      </c>
      <c r="O286" s="40" t="s">
        <v>85</v>
      </c>
      <c r="P286" s="40" t="s">
        <v>73</v>
      </c>
    </row>
    <row r="287" ht="15.75" customHeight="1">
      <c r="A287" s="40" t="s">
        <v>56</v>
      </c>
      <c r="B287" s="40" t="s">
        <v>771</v>
      </c>
      <c r="C287" s="40">
        <v>27.0</v>
      </c>
      <c r="D287" s="40">
        <v>63.0</v>
      </c>
      <c r="E287" s="40" t="s">
        <v>700</v>
      </c>
      <c r="F287" s="40">
        <v>4.0</v>
      </c>
      <c r="G287" s="40">
        <v>2.0</v>
      </c>
      <c r="H287" s="40" t="s">
        <v>73</v>
      </c>
      <c r="I287" s="40">
        <v>1.0</v>
      </c>
      <c r="J287" s="40" t="s">
        <v>302</v>
      </c>
      <c r="K287" s="40" t="s">
        <v>777</v>
      </c>
      <c r="L287" s="40" t="s">
        <v>375</v>
      </c>
      <c r="M287" s="40" t="s">
        <v>773</v>
      </c>
      <c r="N287" s="40">
        <v>0.0</v>
      </c>
      <c r="O287" s="40" t="s">
        <v>304</v>
      </c>
      <c r="P287" s="40" t="s">
        <v>73</v>
      </c>
    </row>
    <row r="288" ht="15.75" customHeight="1">
      <c r="A288" s="40" t="s">
        <v>56</v>
      </c>
      <c r="B288" s="40" t="s">
        <v>778</v>
      </c>
      <c r="C288" s="40">
        <v>27.0</v>
      </c>
      <c r="D288" s="40">
        <v>64.0</v>
      </c>
      <c r="E288" s="40" t="s">
        <v>700</v>
      </c>
      <c r="F288" s="40">
        <v>4.0</v>
      </c>
      <c r="G288" s="40">
        <v>3.0</v>
      </c>
      <c r="H288" s="40" t="s">
        <v>73</v>
      </c>
      <c r="I288" s="40">
        <v>2.0</v>
      </c>
      <c r="J288" s="40" t="s">
        <v>76</v>
      </c>
      <c r="K288" s="40" t="s">
        <v>780</v>
      </c>
      <c r="L288" s="40" t="s">
        <v>383</v>
      </c>
      <c r="M288" s="40" t="s">
        <v>781</v>
      </c>
      <c r="N288" s="40">
        <v>0.0</v>
      </c>
      <c r="O288" s="40" t="s">
        <v>590</v>
      </c>
      <c r="P288" s="40" t="s">
        <v>73</v>
      </c>
    </row>
    <row r="289" ht="15.75" customHeight="1">
      <c r="A289" s="40" t="s">
        <v>56</v>
      </c>
      <c r="B289" s="40" t="s">
        <v>778</v>
      </c>
      <c r="C289" s="40">
        <v>27.0</v>
      </c>
      <c r="D289" s="40">
        <v>64.0</v>
      </c>
      <c r="E289" s="40" t="s">
        <v>700</v>
      </c>
      <c r="F289" s="40">
        <v>4.0</v>
      </c>
      <c r="G289" s="40">
        <v>3.0</v>
      </c>
      <c r="H289" s="40" t="s">
        <v>73</v>
      </c>
      <c r="I289" s="40">
        <v>2.0</v>
      </c>
      <c r="J289" s="40" t="s">
        <v>108</v>
      </c>
      <c r="K289" s="40" t="s">
        <v>782</v>
      </c>
      <c r="L289" s="40" t="s">
        <v>383</v>
      </c>
      <c r="M289" s="40" t="s">
        <v>781</v>
      </c>
      <c r="N289" s="40">
        <v>0.0</v>
      </c>
      <c r="O289" s="40" t="s">
        <v>105</v>
      </c>
      <c r="P289" s="40" t="s">
        <v>73</v>
      </c>
    </row>
    <row r="290" ht="15.75" customHeight="1">
      <c r="A290" s="40" t="s">
        <v>56</v>
      </c>
      <c r="B290" s="40" t="s">
        <v>778</v>
      </c>
      <c r="C290" s="40">
        <v>27.0</v>
      </c>
      <c r="D290" s="40">
        <v>64.0</v>
      </c>
      <c r="E290" s="40" t="s">
        <v>700</v>
      </c>
      <c r="F290" s="40">
        <v>4.0</v>
      </c>
      <c r="G290" s="40">
        <v>3.0</v>
      </c>
      <c r="H290" s="40" t="s">
        <v>73</v>
      </c>
      <c r="I290" s="40">
        <v>2.0</v>
      </c>
      <c r="J290" s="40" t="s">
        <v>112</v>
      </c>
      <c r="K290" s="40" t="s">
        <v>783</v>
      </c>
      <c r="L290" s="40" t="s">
        <v>383</v>
      </c>
      <c r="M290" s="40" t="s">
        <v>781</v>
      </c>
      <c r="N290" s="40">
        <v>0.0</v>
      </c>
      <c r="O290" s="40" t="s">
        <v>673</v>
      </c>
      <c r="P290" s="40" t="s">
        <v>73</v>
      </c>
    </row>
    <row r="291" ht="15.75" customHeight="1">
      <c r="A291" s="40" t="s">
        <v>56</v>
      </c>
      <c r="B291" s="40" t="s">
        <v>778</v>
      </c>
      <c r="C291" s="40">
        <v>27.0</v>
      </c>
      <c r="D291" s="40">
        <v>64.0</v>
      </c>
      <c r="E291" s="40" t="s">
        <v>700</v>
      </c>
      <c r="F291" s="40">
        <v>4.0</v>
      </c>
      <c r="G291" s="40">
        <v>3.0</v>
      </c>
      <c r="H291" s="40" t="s">
        <v>73</v>
      </c>
      <c r="I291" s="40">
        <v>2.0</v>
      </c>
      <c r="J291" s="40" t="s">
        <v>127</v>
      </c>
      <c r="K291" s="40" t="s">
        <v>784</v>
      </c>
      <c r="L291" s="40" t="s">
        <v>383</v>
      </c>
      <c r="M291" s="40" t="s">
        <v>781</v>
      </c>
      <c r="N291" s="40">
        <v>0.0</v>
      </c>
      <c r="O291" s="40" t="s">
        <v>85</v>
      </c>
      <c r="P291" s="40" t="s">
        <v>73</v>
      </c>
    </row>
    <row r="292" ht="15.75" customHeight="1">
      <c r="A292" s="40" t="s">
        <v>56</v>
      </c>
      <c r="B292" s="40" t="s">
        <v>778</v>
      </c>
      <c r="C292" s="40">
        <v>27.0</v>
      </c>
      <c r="D292" s="40">
        <v>64.0</v>
      </c>
      <c r="E292" s="40" t="s">
        <v>700</v>
      </c>
      <c r="F292" s="40">
        <v>4.0</v>
      </c>
      <c r="G292" s="40">
        <v>3.0</v>
      </c>
      <c r="H292" s="40" t="s">
        <v>73</v>
      </c>
      <c r="I292" s="40">
        <v>2.0</v>
      </c>
      <c r="J292" s="40" t="s">
        <v>336</v>
      </c>
      <c r="K292" s="40" t="s">
        <v>785</v>
      </c>
      <c r="L292" s="40" t="s">
        <v>383</v>
      </c>
      <c r="M292" s="40" t="s">
        <v>781</v>
      </c>
      <c r="N292" s="40">
        <v>1.0</v>
      </c>
      <c r="O292" s="40" t="s">
        <v>338</v>
      </c>
      <c r="P292" s="40" t="s">
        <v>73</v>
      </c>
    </row>
    <row r="293" ht="15.75" customHeight="1">
      <c r="A293" s="40" t="s">
        <v>56</v>
      </c>
      <c r="B293" s="40" t="s">
        <v>786</v>
      </c>
      <c r="C293" s="40">
        <v>28.0</v>
      </c>
      <c r="D293" s="40">
        <v>65.0</v>
      </c>
      <c r="E293" s="40" t="s">
        <v>700</v>
      </c>
      <c r="F293" s="40">
        <v>4.0</v>
      </c>
      <c r="G293" s="40">
        <v>4.0</v>
      </c>
      <c r="H293" s="40" t="s">
        <v>73</v>
      </c>
      <c r="I293" s="40">
        <v>1.0</v>
      </c>
      <c r="J293" s="40" t="s">
        <v>76</v>
      </c>
      <c r="K293" s="40" t="s">
        <v>787</v>
      </c>
      <c r="L293" s="40" t="s">
        <v>391</v>
      </c>
      <c r="M293" s="40" t="s">
        <v>788</v>
      </c>
      <c r="N293" s="40">
        <v>0.0</v>
      </c>
      <c r="O293" s="40" t="s">
        <v>590</v>
      </c>
      <c r="P293" s="40" t="s">
        <v>73</v>
      </c>
    </row>
    <row r="294" ht="15.75" customHeight="1">
      <c r="A294" s="40" t="s">
        <v>56</v>
      </c>
      <c r="B294" s="40" t="s">
        <v>786</v>
      </c>
      <c r="C294" s="40">
        <v>28.0</v>
      </c>
      <c r="D294" s="40">
        <v>65.0</v>
      </c>
      <c r="E294" s="40" t="s">
        <v>700</v>
      </c>
      <c r="F294" s="40">
        <v>4.0</v>
      </c>
      <c r="G294" s="40">
        <v>4.0</v>
      </c>
      <c r="H294" s="40" t="s">
        <v>73</v>
      </c>
      <c r="I294" s="40">
        <v>1.0</v>
      </c>
      <c r="J294" s="40" t="s">
        <v>108</v>
      </c>
      <c r="K294" s="40" t="s">
        <v>789</v>
      </c>
      <c r="L294" s="40" t="s">
        <v>391</v>
      </c>
      <c r="M294" s="40" t="s">
        <v>788</v>
      </c>
      <c r="N294" s="40">
        <v>0.0</v>
      </c>
      <c r="O294" s="40" t="s">
        <v>105</v>
      </c>
      <c r="P294" s="40" t="s">
        <v>73</v>
      </c>
    </row>
    <row r="295" ht="15.75" customHeight="1">
      <c r="A295" s="40" t="s">
        <v>56</v>
      </c>
      <c r="B295" s="40" t="s">
        <v>786</v>
      </c>
      <c r="C295" s="40">
        <v>28.0</v>
      </c>
      <c r="D295" s="40">
        <v>65.0</v>
      </c>
      <c r="E295" s="40" t="s">
        <v>700</v>
      </c>
      <c r="F295" s="40">
        <v>4.0</v>
      </c>
      <c r="G295" s="40">
        <v>4.0</v>
      </c>
      <c r="H295" s="40" t="s">
        <v>73</v>
      </c>
      <c r="I295" s="40">
        <v>1.0</v>
      </c>
      <c r="J295" s="40" t="s">
        <v>112</v>
      </c>
      <c r="K295" s="40" t="s">
        <v>790</v>
      </c>
      <c r="L295" s="40" t="s">
        <v>391</v>
      </c>
      <c r="M295" s="40" t="s">
        <v>788</v>
      </c>
      <c r="N295" s="40">
        <v>0.0</v>
      </c>
      <c r="O295" s="40" t="s">
        <v>673</v>
      </c>
      <c r="P295" s="40" t="s">
        <v>73</v>
      </c>
    </row>
    <row r="296" ht="15.75" customHeight="1">
      <c r="A296" s="40" t="s">
        <v>56</v>
      </c>
      <c r="B296" s="40" t="s">
        <v>786</v>
      </c>
      <c r="C296" s="40">
        <v>28.0</v>
      </c>
      <c r="D296" s="40">
        <v>65.0</v>
      </c>
      <c r="E296" s="40" t="s">
        <v>700</v>
      </c>
      <c r="F296" s="40">
        <v>4.0</v>
      </c>
      <c r="G296" s="40">
        <v>4.0</v>
      </c>
      <c r="H296" s="40" t="s">
        <v>73</v>
      </c>
      <c r="I296" s="40">
        <v>1.0</v>
      </c>
      <c r="J296" s="40" t="s">
        <v>127</v>
      </c>
      <c r="K296" s="40" t="s">
        <v>791</v>
      </c>
      <c r="L296" s="40" t="s">
        <v>391</v>
      </c>
      <c r="M296" s="40" t="s">
        <v>788</v>
      </c>
      <c r="N296" s="40">
        <v>0.0</v>
      </c>
      <c r="O296" s="40" t="s">
        <v>85</v>
      </c>
      <c r="P296" s="40" t="s">
        <v>73</v>
      </c>
    </row>
    <row r="297" ht="15.75" customHeight="1">
      <c r="A297" s="40" t="s">
        <v>56</v>
      </c>
      <c r="B297" s="40" t="s">
        <v>786</v>
      </c>
      <c r="C297" s="40">
        <v>28.0</v>
      </c>
      <c r="D297" s="40">
        <v>65.0</v>
      </c>
      <c r="E297" s="40" t="s">
        <v>700</v>
      </c>
      <c r="F297" s="40">
        <v>4.0</v>
      </c>
      <c r="G297" s="40">
        <v>4.0</v>
      </c>
      <c r="H297" s="40" t="s">
        <v>73</v>
      </c>
      <c r="I297" s="40">
        <v>1.0</v>
      </c>
      <c r="J297" s="40" t="s">
        <v>336</v>
      </c>
      <c r="K297" s="40" t="s">
        <v>792</v>
      </c>
      <c r="L297" s="40" t="s">
        <v>391</v>
      </c>
      <c r="M297" s="40" t="s">
        <v>788</v>
      </c>
      <c r="N297" s="40">
        <v>0.0</v>
      </c>
      <c r="O297" s="40" t="s">
        <v>372</v>
      </c>
      <c r="P297" s="40" t="s">
        <v>73</v>
      </c>
    </row>
    <row r="298" ht="15.75" customHeight="1">
      <c r="A298" s="40" t="s">
        <v>56</v>
      </c>
      <c r="B298" s="40" t="s">
        <v>793</v>
      </c>
      <c r="C298" s="40">
        <v>29.0</v>
      </c>
      <c r="D298" s="40">
        <v>66.0</v>
      </c>
      <c r="E298" s="40" t="s">
        <v>794</v>
      </c>
      <c r="F298" s="40">
        <v>1.0</v>
      </c>
      <c r="G298" s="40">
        <v>1.0</v>
      </c>
      <c r="H298" s="40" t="s">
        <v>73</v>
      </c>
      <c r="I298" s="40">
        <v>1.0</v>
      </c>
      <c r="J298" s="40" t="s">
        <v>76</v>
      </c>
      <c r="K298" s="40" t="s">
        <v>795</v>
      </c>
      <c r="L298" s="40" t="s">
        <v>81</v>
      </c>
      <c r="M298" s="40" t="s">
        <v>796</v>
      </c>
      <c r="N298" s="40">
        <v>0.0</v>
      </c>
      <c r="O298" s="40" t="s">
        <v>85</v>
      </c>
      <c r="P298" s="40" t="s">
        <v>73</v>
      </c>
    </row>
    <row r="299" ht="15.75" customHeight="1">
      <c r="A299" s="40" t="s">
        <v>56</v>
      </c>
      <c r="B299" s="40" t="s">
        <v>793</v>
      </c>
      <c r="C299" s="40">
        <v>29.0</v>
      </c>
      <c r="D299" s="40">
        <v>66.0</v>
      </c>
      <c r="E299" s="40" t="s">
        <v>794</v>
      </c>
      <c r="F299" s="40">
        <v>1.0</v>
      </c>
      <c r="G299" s="40">
        <v>1.0</v>
      </c>
      <c r="H299" s="40" t="s">
        <v>73</v>
      </c>
      <c r="I299" s="40">
        <v>1.0</v>
      </c>
      <c r="J299" s="40" t="s">
        <v>98</v>
      </c>
      <c r="K299" s="40" t="s">
        <v>797</v>
      </c>
      <c r="L299" s="40" t="s">
        <v>81</v>
      </c>
      <c r="M299" s="40" t="s">
        <v>796</v>
      </c>
      <c r="N299" s="40">
        <v>0.0</v>
      </c>
      <c r="O299" s="40" t="s">
        <v>105</v>
      </c>
      <c r="P299" s="40" t="s">
        <v>73</v>
      </c>
    </row>
    <row r="300" ht="15.75" customHeight="1">
      <c r="A300" s="40" t="s">
        <v>56</v>
      </c>
      <c r="B300" s="40" t="s">
        <v>793</v>
      </c>
      <c r="C300" s="40">
        <v>29.0</v>
      </c>
      <c r="D300" s="40">
        <v>66.0</v>
      </c>
      <c r="E300" s="40" t="s">
        <v>794</v>
      </c>
      <c r="F300" s="40">
        <v>1.0</v>
      </c>
      <c r="G300" s="40">
        <v>1.0</v>
      </c>
      <c r="H300" s="40" t="s">
        <v>73</v>
      </c>
      <c r="I300" s="40">
        <v>1.0</v>
      </c>
      <c r="J300" s="40" t="s">
        <v>108</v>
      </c>
      <c r="K300" s="40" t="s">
        <v>798</v>
      </c>
      <c r="L300" s="40" t="s">
        <v>81</v>
      </c>
      <c r="M300" s="40" t="s">
        <v>796</v>
      </c>
      <c r="N300" s="40">
        <v>0.0</v>
      </c>
      <c r="O300" s="40" t="s">
        <v>105</v>
      </c>
      <c r="P300" s="40" t="s">
        <v>73</v>
      </c>
    </row>
    <row r="301" ht="15.75" customHeight="1">
      <c r="A301" s="40" t="s">
        <v>56</v>
      </c>
      <c r="B301" s="40" t="s">
        <v>793</v>
      </c>
      <c r="C301" s="40">
        <v>29.0</v>
      </c>
      <c r="D301" s="40">
        <v>66.0</v>
      </c>
      <c r="E301" s="40" t="s">
        <v>794</v>
      </c>
      <c r="F301" s="40">
        <v>1.0</v>
      </c>
      <c r="G301" s="40">
        <v>1.0</v>
      </c>
      <c r="H301" s="40" t="s">
        <v>73</v>
      </c>
      <c r="I301" s="40">
        <v>1.0</v>
      </c>
      <c r="J301" s="40" t="s">
        <v>799</v>
      </c>
      <c r="K301" s="40" t="s">
        <v>800</v>
      </c>
      <c r="L301" s="40" t="s">
        <v>81</v>
      </c>
      <c r="M301" s="40" t="s">
        <v>796</v>
      </c>
      <c r="N301" s="40">
        <v>0.0</v>
      </c>
      <c r="O301" s="40" t="s">
        <v>304</v>
      </c>
      <c r="P301" s="40" t="s">
        <v>73</v>
      </c>
    </row>
    <row r="302" ht="15.75" customHeight="1">
      <c r="A302" s="40" t="s">
        <v>56</v>
      </c>
      <c r="B302" s="40" t="s">
        <v>793</v>
      </c>
      <c r="C302" s="40">
        <v>29.0</v>
      </c>
      <c r="D302" s="40">
        <v>66.0</v>
      </c>
      <c r="E302" s="40" t="s">
        <v>794</v>
      </c>
      <c r="F302" s="40">
        <v>1.0</v>
      </c>
      <c r="G302" s="40">
        <v>1.0</v>
      </c>
      <c r="H302" s="40" t="s">
        <v>73</v>
      </c>
      <c r="I302" s="40">
        <v>1.0</v>
      </c>
      <c r="J302" s="40" t="s">
        <v>801</v>
      </c>
      <c r="K302" s="40" t="s">
        <v>802</v>
      </c>
      <c r="L302" s="40" t="s">
        <v>81</v>
      </c>
      <c r="M302" s="40" t="s">
        <v>796</v>
      </c>
      <c r="N302" s="40">
        <v>0.0</v>
      </c>
      <c r="O302" s="40" t="s">
        <v>304</v>
      </c>
      <c r="P302" s="40" t="s">
        <v>73</v>
      </c>
    </row>
    <row r="303" ht="15.75" customHeight="1">
      <c r="A303" s="40" t="s">
        <v>56</v>
      </c>
      <c r="B303" s="40" t="s">
        <v>793</v>
      </c>
      <c r="C303" s="40">
        <v>29.0</v>
      </c>
      <c r="D303" s="40">
        <v>66.0</v>
      </c>
      <c r="E303" s="40" t="s">
        <v>794</v>
      </c>
      <c r="F303" s="40">
        <v>1.0</v>
      </c>
      <c r="G303" s="40">
        <v>1.0</v>
      </c>
      <c r="H303" s="40" t="s">
        <v>73</v>
      </c>
      <c r="I303" s="40">
        <v>1.0</v>
      </c>
      <c r="J303" s="40" t="s">
        <v>803</v>
      </c>
      <c r="K303" s="40" t="s">
        <v>804</v>
      </c>
      <c r="L303" s="40" t="s">
        <v>81</v>
      </c>
      <c r="M303" s="40" t="s">
        <v>796</v>
      </c>
      <c r="N303" s="40">
        <v>0.0</v>
      </c>
      <c r="O303" s="40" t="s">
        <v>805</v>
      </c>
      <c r="P303" s="40" t="s">
        <v>73</v>
      </c>
    </row>
    <row r="304" ht="15.75" customHeight="1">
      <c r="A304" s="40" t="s">
        <v>56</v>
      </c>
      <c r="B304" s="40" t="s">
        <v>793</v>
      </c>
      <c r="C304" s="40">
        <v>29.0</v>
      </c>
      <c r="D304" s="40">
        <v>66.0</v>
      </c>
      <c r="E304" s="40" t="s">
        <v>794</v>
      </c>
      <c r="F304" s="40">
        <v>1.0</v>
      </c>
      <c r="G304" s="40">
        <v>1.0</v>
      </c>
      <c r="H304" s="40" t="s">
        <v>73</v>
      </c>
      <c r="I304" s="40">
        <v>1.0</v>
      </c>
      <c r="J304" s="40" t="s">
        <v>806</v>
      </c>
      <c r="K304" s="40" t="s">
        <v>807</v>
      </c>
      <c r="L304" s="40" t="s">
        <v>81</v>
      </c>
      <c r="M304" s="40" t="s">
        <v>796</v>
      </c>
      <c r="N304" s="40">
        <v>0.0</v>
      </c>
      <c r="O304" s="40" t="s">
        <v>805</v>
      </c>
      <c r="P304" s="40" t="s">
        <v>73</v>
      </c>
    </row>
    <row r="305" ht="15.75" customHeight="1">
      <c r="A305" s="40" t="s">
        <v>56</v>
      </c>
      <c r="B305" s="40" t="s">
        <v>793</v>
      </c>
      <c r="C305" s="40">
        <v>29.0</v>
      </c>
      <c r="D305" s="40">
        <v>66.0</v>
      </c>
      <c r="E305" s="40" t="s">
        <v>794</v>
      </c>
      <c r="F305" s="40">
        <v>1.0</v>
      </c>
      <c r="G305" s="40">
        <v>1.0</v>
      </c>
      <c r="H305" s="40" t="s">
        <v>73</v>
      </c>
      <c r="I305" s="40">
        <v>1.0</v>
      </c>
      <c r="J305" s="40" t="s">
        <v>808</v>
      </c>
      <c r="K305" s="40" t="s">
        <v>809</v>
      </c>
      <c r="L305" s="40" t="s">
        <v>81</v>
      </c>
      <c r="M305" s="40" t="s">
        <v>796</v>
      </c>
      <c r="N305" s="40">
        <v>0.0</v>
      </c>
      <c r="O305" s="40" t="s">
        <v>304</v>
      </c>
      <c r="P305" s="40" t="s">
        <v>73</v>
      </c>
    </row>
    <row r="306" ht="15.75" customHeight="1">
      <c r="A306" s="40" t="s">
        <v>56</v>
      </c>
      <c r="B306" s="40" t="s">
        <v>793</v>
      </c>
      <c r="C306" s="40">
        <v>29.0</v>
      </c>
      <c r="D306" s="40">
        <v>66.0</v>
      </c>
      <c r="E306" s="40" t="s">
        <v>794</v>
      </c>
      <c r="F306" s="40">
        <v>1.0</v>
      </c>
      <c r="G306" s="40">
        <v>1.0</v>
      </c>
      <c r="H306" s="40" t="s">
        <v>73</v>
      </c>
      <c r="I306" s="40">
        <v>1.0</v>
      </c>
      <c r="J306" s="40" t="s">
        <v>810</v>
      </c>
      <c r="K306" s="40" t="s">
        <v>811</v>
      </c>
      <c r="L306" s="40" t="s">
        <v>81</v>
      </c>
      <c r="M306" s="40" t="s">
        <v>796</v>
      </c>
      <c r="N306" s="40">
        <v>0.0</v>
      </c>
      <c r="O306" s="40" t="s">
        <v>304</v>
      </c>
      <c r="P306" s="40" t="s">
        <v>73</v>
      </c>
    </row>
    <row r="307" ht="15.75" customHeight="1">
      <c r="A307" s="40" t="s">
        <v>56</v>
      </c>
      <c r="B307" s="40" t="s">
        <v>812</v>
      </c>
      <c r="C307" s="40">
        <v>29.0</v>
      </c>
      <c r="D307" s="40">
        <v>67.0</v>
      </c>
      <c r="E307" s="40" t="s">
        <v>794</v>
      </c>
      <c r="F307" s="40">
        <v>1.0</v>
      </c>
      <c r="G307" s="40">
        <v>2.0</v>
      </c>
      <c r="H307" s="40" t="s">
        <v>73</v>
      </c>
      <c r="I307" s="40">
        <v>2.0</v>
      </c>
      <c r="J307" s="40" t="s">
        <v>76</v>
      </c>
      <c r="K307" s="40" t="s">
        <v>813</v>
      </c>
      <c r="L307" s="40" t="s">
        <v>147</v>
      </c>
      <c r="M307" s="40" t="s">
        <v>814</v>
      </c>
      <c r="N307" s="40">
        <v>0.0</v>
      </c>
      <c r="O307" s="40" t="s">
        <v>85</v>
      </c>
      <c r="P307" s="40" t="s">
        <v>73</v>
      </c>
    </row>
    <row r="308" ht="15.75" customHeight="1">
      <c r="A308" s="40" t="s">
        <v>56</v>
      </c>
      <c r="B308" s="40" t="s">
        <v>812</v>
      </c>
      <c r="C308" s="40">
        <v>29.0</v>
      </c>
      <c r="D308" s="40">
        <v>67.0</v>
      </c>
      <c r="E308" s="40" t="s">
        <v>794</v>
      </c>
      <c r="F308" s="40">
        <v>1.0</v>
      </c>
      <c r="G308" s="40">
        <v>2.0</v>
      </c>
      <c r="H308" s="40" t="s">
        <v>73</v>
      </c>
      <c r="I308" s="40">
        <v>2.0</v>
      </c>
      <c r="J308" s="40" t="s">
        <v>98</v>
      </c>
      <c r="K308" s="40" t="s">
        <v>815</v>
      </c>
      <c r="L308" s="40" t="s">
        <v>147</v>
      </c>
      <c r="M308" s="40" t="s">
        <v>814</v>
      </c>
      <c r="N308" s="40">
        <v>0.0</v>
      </c>
      <c r="O308" s="40" t="s">
        <v>105</v>
      </c>
      <c r="P308" s="40" t="s">
        <v>73</v>
      </c>
    </row>
    <row r="309" ht="15.75" customHeight="1">
      <c r="A309" s="40" t="s">
        <v>56</v>
      </c>
      <c r="B309" s="40" t="s">
        <v>812</v>
      </c>
      <c r="C309" s="40">
        <v>29.0</v>
      </c>
      <c r="D309" s="40">
        <v>67.0</v>
      </c>
      <c r="E309" s="40" t="s">
        <v>794</v>
      </c>
      <c r="F309" s="40">
        <v>1.0</v>
      </c>
      <c r="G309" s="40">
        <v>2.0</v>
      </c>
      <c r="H309" s="40" t="s">
        <v>73</v>
      </c>
      <c r="I309" s="40">
        <v>2.0</v>
      </c>
      <c r="J309" s="40" t="s">
        <v>108</v>
      </c>
      <c r="K309" s="40" t="s">
        <v>816</v>
      </c>
      <c r="L309" s="40" t="s">
        <v>147</v>
      </c>
      <c r="M309" s="40" t="s">
        <v>814</v>
      </c>
      <c r="N309" s="40">
        <v>0.0</v>
      </c>
      <c r="O309" s="40" t="s">
        <v>105</v>
      </c>
      <c r="P309" s="40" t="s">
        <v>73</v>
      </c>
    </row>
    <row r="310" ht="15.75" customHeight="1">
      <c r="A310" s="40" t="s">
        <v>56</v>
      </c>
      <c r="B310" s="40" t="s">
        <v>812</v>
      </c>
      <c r="C310" s="40">
        <v>29.0</v>
      </c>
      <c r="D310" s="40">
        <v>67.0</v>
      </c>
      <c r="E310" s="40" t="s">
        <v>794</v>
      </c>
      <c r="F310" s="40">
        <v>1.0</v>
      </c>
      <c r="G310" s="40">
        <v>2.0</v>
      </c>
      <c r="H310" s="40" t="s">
        <v>73</v>
      </c>
      <c r="I310" s="40">
        <v>2.0</v>
      </c>
      <c r="J310" s="40" t="s">
        <v>799</v>
      </c>
      <c r="K310" s="40" t="s">
        <v>818</v>
      </c>
      <c r="L310" s="40" t="s">
        <v>147</v>
      </c>
      <c r="M310" s="40" t="s">
        <v>814</v>
      </c>
      <c r="N310" s="40">
        <v>0.0</v>
      </c>
      <c r="O310" s="40" t="s">
        <v>304</v>
      </c>
      <c r="P310" s="40" t="s">
        <v>73</v>
      </c>
    </row>
    <row r="311" ht="15.75" customHeight="1">
      <c r="A311" s="40" t="s">
        <v>56</v>
      </c>
      <c r="B311" s="40" t="s">
        <v>812</v>
      </c>
      <c r="C311" s="40">
        <v>29.0</v>
      </c>
      <c r="D311" s="40">
        <v>67.0</v>
      </c>
      <c r="E311" s="40" t="s">
        <v>794</v>
      </c>
      <c r="F311" s="40">
        <v>1.0</v>
      </c>
      <c r="G311" s="40">
        <v>2.0</v>
      </c>
      <c r="H311" s="40" t="s">
        <v>73</v>
      </c>
      <c r="I311" s="40">
        <v>2.0</v>
      </c>
      <c r="J311" s="40" t="s">
        <v>801</v>
      </c>
      <c r="K311" s="40" t="s">
        <v>819</v>
      </c>
      <c r="L311" s="40" t="s">
        <v>147</v>
      </c>
      <c r="M311" s="40" t="s">
        <v>814</v>
      </c>
      <c r="N311" s="40">
        <v>0.0</v>
      </c>
      <c r="O311" s="40" t="s">
        <v>304</v>
      </c>
      <c r="P311" s="40" t="s">
        <v>73</v>
      </c>
    </row>
    <row r="312" ht="15.75" customHeight="1">
      <c r="A312" s="40" t="s">
        <v>56</v>
      </c>
      <c r="B312" s="40" t="s">
        <v>812</v>
      </c>
      <c r="C312" s="40">
        <v>29.0</v>
      </c>
      <c r="D312" s="40">
        <v>67.0</v>
      </c>
      <c r="E312" s="40" t="s">
        <v>794</v>
      </c>
      <c r="F312" s="40">
        <v>1.0</v>
      </c>
      <c r="G312" s="40">
        <v>2.0</v>
      </c>
      <c r="H312" s="40" t="s">
        <v>73</v>
      </c>
      <c r="I312" s="40">
        <v>2.0</v>
      </c>
      <c r="J312" s="40" t="s">
        <v>803</v>
      </c>
      <c r="K312" s="40" t="s">
        <v>820</v>
      </c>
      <c r="L312" s="40" t="s">
        <v>147</v>
      </c>
      <c r="M312" s="40" t="s">
        <v>814</v>
      </c>
      <c r="N312" s="40">
        <v>0.0</v>
      </c>
      <c r="O312" s="40" t="s">
        <v>805</v>
      </c>
      <c r="P312" s="40" t="s">
        <v>73</v>
      </c>
    </row>
    <row r="313" ht="15.75" customHeight="1">
      <c r="A313" s="40" t="s">
        <v>56</v>
      </c>
      <c r="B313" s="40" t="s">
        <v>812</v>
      </c>
      <c r="C313" s="40">
        <v>29.0</v>
      </c>
      <c r="D313" s="40">
        <v>67.0</v>
      </c>
      <c r="E313" s="40" t="s">
        <v>794</v>
      </c>
      <c r="F313" s="40">
        <v>1.0</v>
      </c>
      <c r="G313" s="40">
        <v>2.0</v>
      </c>
      <c r="H313" s="40" t="s">
        <v>73</v>
      </c>
      <c r="I313" s="40">
        <v>2.0</v>
      </c>
      <c r="J313" s="40" t="s">
        <v>806</v>
      </c>
      <c r="K313" s="40" t="s">
        <v>821</v>
      </c>
      <c r="L313" s="40" t="s">
        <v>147</v>
      </c>
      <c r="M313" s="40" t="s">
        <v>814</v>
      </c>
      <c r="N313" s="40">
        <v>0.0</v>
      </c>
      <c r="O313" s="40" t="s">
        <v>805</v>
      </c>
      <c r="P313" s="40" t="s">
        <v>73</v>
      </c>
    </row>
    <row r="314" ht="15.75" customHeight="1">
      <c r="A314" s="40" t="s">
        <v>56</v>
      </c>
      <c r="B314" s="40" t="s">
        <v>822</v>
      </c>
      <c r="C314" s="40">
        <v>30.0</v>
      </c>
      <c r="D314" s="40">
        <v>68.0</v>
      </c>
      <c r="E314" s="40" t="s">
        <v>794</v>
      </c>
      <c r="F314" s="40">
        <v>1.0</v>
      </c>
      <c r="G314" s="40">
        <v>3.0</v>
      </c>
      <c r="H314" s="40" t="s">
        <v>73</v>
      </c>
      <c r="I314" s="40">
        <v>1.0</v>
      </c>
      <c r="J314" s="40" t="s">
        <v>76</v>
      </c>
      <c r="K314" s="40" t="s">
        <v>823</v>
      </c>
      <c r="L314" s="40" t="s">
        <v>192</v>
      </c>
      <c r="M314" s="40" t="s">
        <v>824</v>
      </c>
      <c r="N314" s="40">
        <v>0.0</v>
      </c>
      <c r="O314" s="40" t="s">
        <v>85</v>
      </c>
      <c r="P314" s="40" t="s">
        <v>73</v>
      </c>
    </row>
    <row r="315" ht="15.75" customHeight="1">
      <c r="A315" s="40" t="s">
        <v>56</v>
      </c>
      <c r="B315" s="40" t="s">
        <v>822</v>
      </c>
      <c r="C315" s="40">
        <v>30.0</v>
      </c>
      <c r="D315" s="40">
        <v>68.0</v>
      </c>
      <c r="E315" s="40" t="s">
        <v>794</v>
      </c>
      <c r="F315" s="40">
        <v>1.0</v>
      </c>
      <c r="G315" s="40">
        <v>3.0</v>
      </c>
      <c r="H315" s="40" t="s">
        <v>73</v>
      </c>
      <c r="I315" s="40">
        <v>1.0</v>
      </c>
      <c r="J315" s="40" t="s">
        <v>98</v>
      </c>
      <c r="K315" s="40" t="s">
        <v>825</v>
      </c>
      <c r="L315" s="40" t="s">
        <v>192</v>
      </c>
      <c r="M315" s="40" t="s">
        <v>824</v>
      </c>
      <c r="N315" s="40">
        <v>0.0</v>
      </c>
      <c r="O315" s="40" t="s">
        <v>105</v>
      </c>
      <c r="P315" s="40" t="s">
        <v>73</v>
      </c>
    </row>
    <row r="316" ht="15.75" customHeight="1">
      <c r="A316" s="40" t="s">
        <v>56</v>
      </c>
      <c r="B316" s="40" t="s">
        <v>822</v>
      </c>
      <c r="C316" s="40">
        <v>30.0</v>
      </c>
      <c r="D316" s="40">
        <v>68.0</v>
      </c>
      <c r="E316" s="40" t="s">
        <v>794</v>
      </c>
      <c r="F316" s="40">
        <v>1.0</v>
      </c>
      <c r="G316" s="40">
        <v>3.0</v>
      </c>
      <c r="H316" s="40" t="s">
        <v>73</v>
      </c>
      <c r="I316" s="40">
        <v>1.0</v>
      </c>
      <c r="J316" s="40" t="s">
        <v>108</v>
      </c>
      <c r="K316" s="40" t="s">
        <v>826</v>
      </c>
      <c r="L316" s="40" t="s">
        <v>192</v>
      </c>
      <c r="M316" s="40" t="s">
        <v>824</v>
      </c>
      <c r="N316" s="40">
        <v>0.0</v>
      </c>
      <c r="O316" s="40" t="s">
        <v>105</v>
      </c>
      <c r="P316" s="40" t="s">
        <v>73</v>
      </c>
    </row>
    <row r="317" ht="15.75" customHeight="1">
      <c r="A317" s="40" t="s">
        <v>56</v>
      </c>
      <c r="B317" s="40" t="s">
        <v>822</v>
      </c>
      <c r="C317" s="40">
        <v>30.0</v>
      </c>
      <c r="D317" s="40">
        <v>68.0</v>
      </c>
      <c r="E317" s="40" t="s">
        <v>794</v>
      </c>
      <c r="F317" s="40">
        <v>1.0</v>
      </c>
      <c r="G317" s="40">
        <v>3.0</v>
      </c>
      <c r="H317" s="40" t="s">
        <v>73</v>
      </c>
      <c r="I317" s="40">
        <v>1.0</v>
      </c>
      <c r="J317" s="40" t="s">
        <v>799</v>
      </c>
      <c r="K317" s="40" t="s">
        <v>827</v>
      </c>
      <c r="L317" s="40" t="s">
        <v>192</v>
      </c>
      <c r="M317" s="40" t="s">
        <v>824</v>
      </c>
      <c r="N317" s="40">
        <v>0.0</v>
      </c>
      <c r="O317" s="40" t="s">
        <v>304</v>
      </c>
      <c r="P317" s="40" t="s">
        <v>73</v>
      </c>
    </row>
    <row r="318" ht="15.75" customHeight="1">
      <c r="A318" s="40" t="s">
        <v>56</v>
      </c>
      <c r="B318" s="40" t="s">
        <v>822</v>
      </c>
      <c r="C318" s="40">
        <v>30.0</v>
      </c>
      <c r="D318" s="40">
        <v>68.0</v>
      </c>
      <c r="E318" s="40" t="s">
        <v>794</v>
      </c>
      <c r="F318" s="40">
        <v>1.0</v>
      </c>
      <c r="G318" s="40">
        <v>3.0</v>
      </c>
      <c r="H318" s="40" t="s">
        <v>73</v>
      </c>
      <c r="I318" s="40">
        <v>1.0</v>
      </c>
      <c r="J318" s="40" t="s">
        <v>801</v>
      </c>
      <c r="K318" s="40" t="s">
        <v>828</v>
      </c>
      <c r="L318" s="40" t="s">
        <v>192</v>
      </c>
      <c r="M318" s="40" t="s">
        <v>824</v>
      </c>
      <c r="N318" s="40">
        <v>0.0</v>
      </c>
      <c r="O318" s="40" t="s">
        <v>304</v>
      </c>
      <c r="P318" s="40" t="s">
        <v>73</v>
      </c>
    </row>
    <row r="319" ht="15.75" customHeight="1">
      <c r="A319" s="40" t="s">
        <v>56</v>
      </c>
      <c r="B319" s="40" t="s">
        <v>829</v>
      </c>
      <c r="C319" s="40">
        <v>30.0</v>
      </c>
      <c r="D319" s="40">
        <v>69.0</v>
      </c>
      <c r="E319" s="40" t="s">
        <v>794</v>
      </c>
      <c r="F319" s="40">
        <v>2.0</v>
      </c>
      <c r="G319" s="40">
        <v>1.0</v>
      </c>
      <c r="H319" s="40" t="s">
        <v>73</v>
      </c>
      <c r="I319" s="40">
        <v>2.0</v>
      </c>
      <c r="J319" s="40" t="s">
        <v>98</v>
      </c>
      <c r="K319" s="40" t="s">
        <v>830</v>
      </c>
      <c r="L319" s="40" t="s">
        <v>252</v>
      </c>
      <c r="M319" s="40" t="s">
        <v>831</v>
      </c>
      <c r="N319" s="40">
        <v>0.0</v>
      </c>
      <c r="O319" s="40" t="s">
        <v>105</v>
      </c>
      <c r="P319" s="40" t="s">
        <v>73</v>
      </c>
    </row>
    <row r="320" ht="15.75" customHeight="1">
      <c r="A320" s="40" t="s">
        <v>56</v>
      </c>
      <c r="B320" s="40" t="s">
        <v>829</v>
      </c>
      <c r="C320" s="40">
        <v>30.0</v>
      </c>
      <c r="D320" s="40">
        <v>69.0</v>
      </c>
      <c r="E320" s="40" t="s">
        <v>794</v>
      </c>
      <c r="F320" s="40">
        <v>2.0</v>
      </c>
      <c r="G320" s="40">
        <v>1.0</v>
      </c>
      <c r="H320" s="40" t="s">
        <v>73</v>
      </c>
      <c r="I320" s="40">
        <v>2.0</v>
      </c>
      <c r="J320" s="40" t="s">
        <v>108</v>
      </c>
      <c r="K320" s="40" t="s">
        <v>832</v>
      </c>
      <c r="L320" s="40" t="s">
        <v>252</v>
      </c>
      <c r="M320" s="40" t="s">
        <v>831</v>
      </c>
      <c r="N320" s="40">
        <v>0.0</v>
      </c>
      <c r="O320" s="40" t="s">
        <v>105</v>
      </c>
      <c r="P320" s="40" t="s">
        <v>73</v>
      </c>
    </row>
    <row r="321" ht="15.75" customHeight="1">
      <c r="A321" s="40" t="s">
        <v>56</v>
      </c>
      <c r="B321" s="40" t="s">
        <v>829</v>
      </c>
      <c r="C321" s="40">
        <v>30.0</v>
      </c>
      <c r="D321" s="40">
        <v>69.0</v>
      </c>
      <c r="E321" s="40" t="s">
        <v>794</v>
      </c>
      <c r="F321" s="40">
        <v>2.0</v>
      </c>
      <c r="G321" s="40">
        <v>1.0</v>
      </c>
      <c r="H321" s="40" t="s">
        <v>73</v>
      </c>
      <c r="I321" s="40">
        <v>2.0</v>
      </c>
      <c r="J321" s="40" t="s">
        <v>799</v>
      </c>
      <c r="K321" s="40" t="s">
        <v>833</v>
      </c>
      <c r="L321" s="40" t="s">
        <v>252</v>
      </c>
      <c r="M321" s="40" t="s">
        <v>831</v>
      </c>
      <c r="N321" s="40">
        <v>0.0</v>
      </c>
      <c r="O321" s="40" t="s">
        <v>304</v>
      </c>
      <c r="P321" s="40" t="s">
        <v>73</v>
      </c>
    </row>
    <row r="322" ht="15.75" customHeight="1">
      <c r="A322" s="40" t="s">
        <v>56</v>
      </c>
      <c r="B322" s="40" t="s">
        <v>829</v>
      </c>
      <c r="C322" s="40">
        <v>30.0</v>
      </c>
      <c r="D322" s="40">
        <v>69.0</v>
      </c>
      <c r="E322" s="40" t="s">
        <v>794</v>
      </c>
      <c r="F322" s="40">
        <v>2.0</v>
      </c>
      <c r="G322" s="40">
        <v>1.0</v>
      </c>
      <c r="H322" s="40" t="s">
        <v>73</v>
      </c>
      <c r="I322" s="40">
        <v>2.0</v>
      </c>
      <c r="J322" s="40" t="s">
        <v>801</v>
      </c>
      <c r="K322" s="40" t="s">
        <v>834</v>
      </c>
      <c r="L322" s="40" t="s">
        <v>252</v>
      </c>
      <c r="M322" s="40" t="s">
        <v>831</v>
      </c>
      <c r="N322" s="40">
        <v>0.0</v>
      </c>
      <c r="O322" s="40" t="s">
        <v>304</v>
      </c>
      <c r="P322" s="40" t="s">
        <v>73</v>
      </c>
    </row>
    <row r="323" ht="15.75" customHeight="1">
      <c r="A323" s="40" t="s">
        <v>56</v>
      </c>
      <c r="B323" s="40" t="s">
        <v>829</v>
      </c>
      <c r="C323" s="40">
        <v>30.0</v>
      </c>
      <c r="D323" s="40">
        <v>69.0</v>
      </c>
      <c r="E323" s="40" t="s">
        <v>794</v>
      </c>
      <c r="F323" s="40">
        <v>2.0</v>
      </c>
      <c r="G323" s="40">
        <v>1.0</v>
      </c>
      <c r="H323" s="40" t="s">
        <v>73</v>
      </c>
      <c r="I323" s="40">
        <v>2.0</v>
      </c>
      <c r="J323" s="40" t="s">
        <v>803</v>
      </c>
      <c r="K323" s="40" t="s">
        <v>835</v>
      </c>
      <c r="L323" s="40" t="s">
        <v>252</v>
      </c>
      <c r="M323" s="40" t="s">
        <v>831</v>
      </c>
      <c r="N323" s="40">
        <v>0.0</v>
      </c>
      <c r="O323" s="40" t="s">
        <v>805</v>
      </c>
      <c r="P323" s="40" t="s">
        <v>73</v>
      </c>
    </row>
    <row r="324" ht="15.75" customHeight="1">
      <c r="A324" s="40" t="s">
        <v>56</v>
      </c>
      <c r="B324" s="40" t="s">
        <v>829</v>
      </c>
      <c r="C324" s="40">
        <v>30.0</v>
      </c>
      <c r="D324" s="40">
        <v>69.0</v>
      </c>
      <c r="E324" s="40" t="s">
        <v>794</v>
      </c>
      <c r="F324" s="40">
        <v>2.0</v>
      </c>
      <c r="G324" s="40">
        <v>1.0</v>
      </c>
      <c r="H324" s="40" t="s">
        <v>73</v>
      </c>
      <c r="I324" s="40">
        <v>2.0</v>
      </c>
      <c r="J324" s="40" t="s">
        <v>806</v>
      </c>
      <c r="K324" s="40" t="s">
        <v>836</v>
      </c>
      <c r="L324" s="40" t="s">
        <v>252</v>
      </c>
      <c r="M324" s="40" t="s">
        <v>831</v>
      </c>
      <c r="N324" s="40">
        <v>0.0</v>
      </c>
      <c r="O324" s="40" t="s">
        <v>805</v>
      </c>
      <c r="P324" s="40" t="s">
        <v>73</v>
      </c>
    </row>
    <row r="325" ht="15.75" customHeight="1">
      <c r="A325" s="40" t="s">
        <v>56</v>
      </c>
      <c r="B325" s="40" t="s">
        <v>829</v>
      </c>
      <c r="C325" s="40">
        <v>30.0</v>
      </c>
      <c r="D325" s="40">
        <v>69.0</v>
      </c>
      <c r="E325" s="40" t="s">
        <v>794</v>
      </c>
      <c r="F325" s="40">
        <v>2.0</v>
      </c>
      <c r="G325" s="40">
        <v>1.0</v>
      </c>
      <c r="H325" s="40" t="s">
        <v>73</v>
      </c>
      <c r="I325" s="40">
        <v>2.0</v>
      </c>
      <c r="J325" s="40" t="s">
        <v>808</v>
      </c>
      <c r="K325" s="40" t="s">
        <v>837</v>
      </c>
      <c r="L325" s="40" t="s">
        <v>252</v>
      </c>
      <c r="M325" s="40" t="s">
        <v>831</v>
      </c>
      <c r="N325" s="40">
        <v>0.0</v>
      </c>
      <c r="O325" s="40" t="s">
        <v>304</v>
      </c>
      <c r="P325" s="40" t="s">
        <v>73</v>
      </c>
    </row>
    <row r="326" ht="15.75" customHeight="1">
      <c r="A326" s="40" t="s">
        <v>56</v>
      </c>
      <c r="B326" s="40" t="s">
        <v>829</v>
      </c>
      <c r="C326" s="40">
        <v>30.0</v>
      </c>
      <c r="D326" s="40">
        <v>69.0</v>
      </c>
      <c r="E326" s="40" t="s">
        <v>794</v>
      </c>
      <c r="F326" s="40">
        <v>2.0</v>
      </c>
      <c r="G326" s="40">
        <v>1.0</v>
      </c>
      <c r="H326" s="40" t="s">
        <v>73</v>
      </c>
      <c r="I326" s="40">
        <v>2.0</v>
      </c>
      <c r="J326" s="40" t="s">
        <v>810</v>
      </c>
      <c r="K326" s="40" t="s">
        <v>838</v>
      </c>
      <c r="L326" s="40" t="s">
        <v>252</v>
      </c>
      <c r="M326" s="40" t="s">
        <v>831</v>
      </c>
      <c r="N326" s="40">
        <v>0.0</v>
      </c>
      <c r="O326" s="40" t="s">
        <v>304</v>
      </c>
      <c r="P326" s="40" t="s">
        <v>73</v>
      </c>
    </row>
    <row r="327" ht="15.75" customHeight="1">
      <c r="A327" s="40" t="s">
        <v>56</v>
      </c>
      <c r="B327" s="40" t="s">
        <v>839</v>
      </c>
      <c r="C327" s="40">
        <v>31.0</v>
      </c>
      <c r="D327" s="40">
        <v>70.0</v>
      </c>
      <c r="E327" s="40" t="s">
        <v>794</v>
      </c>
      <c r="F327" s="40">
        <v>2.0</v>
      </c>
      <c r="G327" s="40">
        <v>2.0</v>
      </c>
      <c r="H327" s="40" t="s">
        <v>73</v>
      </c>
      <c r="I327" s="40">
        <v>1.0</v>
      </c>
      <c r="J327" s="40" t="s">
        <v>98</v>
      </c>
      <c r="K327" s="40" t="s">
        <v>840</v>
      </c>
      <c r="L327" s="40" t="s">
        <v>307</v>
      </c>
      <c r="M327" s="40" t="s">
        <v>841</v>
      </c>
      <c r="N327" s="40">
        <v>0.0</v>
      </c>
      <c r="O327" s="40" t="s">
        <v>105</v>
      </c>
      <c r="P327" s="40" t="s">
        <v>73</v>
      </c>
    </row>
    <row r="328" ht="15.75" customHeight="1">
      <c r="A328" s="40" t="s">
        <v>56</v>
      </c>
      <c r="B328" s="40" t="s">
        <v>839</v>
      </c>
      <c r="C328" s="40">
        <v>31.0</v>
      </c>
      <c r="D328" s="40">
        <v>70.0</v>
      </c>
      <c r="E328" s="40" t="s">
        <v>794</v>
      </c>
      <c r="F328" s="40">
        <v>2.0</v>
      </c>
      <c r="G328" s="40">
        <v>2.0</v>
      </c>
      <c r="H328" s="40" t="s">
        <v>73</v>
      </c>
      <c r="I328" s="40">
        <v>1.0</v>
      </c>
      <c r="J328" s="40" t="s">
        <v>108</v>
      </c>
      <c r="K328" s="40" t="s">
        <v>842</v>
      </c>
      <c r="L328" s="40" t="s">
        <v>307</v>
      </c>
      <c r="M328" s="40" t="s">
        <v>841</v>
      </c>
      <c r="N328" s="40">
        <v>0.0</v>
      </c>
      <c r="O328" s="40" t="s">
        <v>105</v>
      </c>
      <c r="P328" s="40" t="s">
        <v>73</v>
      </c>
    </row>
    <row r="329" ht="15.75" customHeight="1">
      <c r="A329" s="40" t="s">
        <v>56</v>
      </c>
      <c r="B329" s="40" t="s">
        <v>839</v>
      </c>
      <c r="C329" s="40">
        <v>31.0</v>
      </c>
      <c r="D329" s="40">
        <v>70.0</v>
      </c>
      <c r="E329" s="40" t="s">
        <v>794</v>
      </c>
      <c r="F329" s="40">
        <v>2.0</v>
      </c>
      <c r="G329" s="40">
        <v>2.0</v>
      </c>
      <c r="H329" s="40" t="s">
        <v>73</v>
      </c>
      <c r="I329" s="40">
        <v>1.0</v>
      </c>
      <c r="J329" s="40" t="s">
        <v>799</v>
      </c>
      <c r="K329" s="40" t="s">
        <v>843</v>
      </c>
      <c r="L329" s="40" t="s">
        <v>307</v>
      </c>
      <c r="M329" s="40" t="s">
        <v>841</v>
      </c>
      <c r="N329" s="40">
        <v>0.0</v>
      </c>
      <c r="O329" s="40" t="s">
        <v>304</v>
      </c>
      <c r="P329" s="40" t="s">
        <v>73</v>
      </c>
    </row>
    <row r="330" ht="15.75" customHeight="1">
      <c r="A330" s="40" t="s">
        <v>56</v>
      </c>
      <c r="B330" s="40" t="s">
        <v>839</v>
      </c>
      <c r="C330" s="40">
        <v>31.0</v>
      </c>
      <c r="D330" s="40">
        <v>70.0</v>
      </c>
      <c r="E330" s="40" t="s">
        <v>794</v>
      </c>
      <c r="F330" s="40">
        <v>2.0</v>
      </c>
      <c r="G330" s="40">
        <v>2.0</v>
      </c>
      <c r="H330" s="40" t="s">
        <v>73</v>
      </c>
      <c r="I330" s="40">
        <v>1.0</v>
      </c>
      <c r="J330" s="40" t="s">
        <v>801</v>
      </c>
      <c r="K330" s="40" t="s">
        <v>844</v>
      </c>
      <c r="L330" s="40" t="s">
        <v>307</v>
      </c>
      <c r="M330" s="40" t="s">
        <v>841</v>
      </c>
      <c r="N330" s="40">
        <v>0.0</v>
      </c>
      <c r="O330" s="40" t="s">
        <v>304</v>
      </c>
      <c r="P330" s="40" t="s">
        <v>73</v>
      </c>
    </row>
    <row r="331" ht="15.75" customHeight="1">
      <c r="A331" s="40" t="s">
        <v>56</v>
      </c>
      <c r="B331" s="40" t="s">
        <v>839</v>
      </c>
      <c r="C331" s="40">
        <v>31.0</v>
      </c>
      <c r="D331" s="40">
        <v>70.0</v>
      </c>
      <c r="E331" s="40" t="s">
        <v>794</v>
      </c>
      <c r="F331" s="40">
        <v>2.0</v>
      </c>
      <c r="G331" s="40">
        <v>2.0</v>
      </c>
      <c r="H331" s="40" t="s">
        <v>73</v>
      </c>
      <c r="I331" s="40">
        <v>1.0</v>
      </c>
      <c r="J331" s="40" t="s">
        <v>803</v>
      </c>
      <c r="K331" s="40" t="s">
        <v>845</v>
      </c>
      <c r="L331" s="40" t="s">
        <v>307</v>
      </c>
      <c r="M331" s="40" t="s">
        <v>841</v>
      </c>
      <c r="N331" s="40">
        <v>0.0</v>
      </c>
      <c r="O331" s="40" t="s">
        <v>805</v>
      </c>
      <c r="P331" s="40" t="s">
        <v>73</v>
      </c>
    </row>
    <row r="332" ht="15.75" customHeight="1">
      <c r="A332" s="40" t="s">
        <v>56</v>
      </c>
      <c r="B332" s="40" t="s">
        <v>839</v>
      </c>
      <c r="C332" s="40">
        <v>31.0</v>
      </c>
      <c r="D332" s="40">
        <v>70.0</v>
      </c>
      <c r="E332" s="40" t="s">
        <v>794</v>
      </c>
      <c r="F332" s="40">
        <v>2.0</v>
      </c>
      <c r="G332" s="40">
        <v>2.0</v>
      </c>
      <c r="H332" s="40" t="s">
        <v>73</v>
      </c>
      <c r="I332" s="40">
        <v>1.0</v>
      </c>
      <c r="J332" s="40" t="s">
        <v>806</v>
      </c>
      <c r="K332" s="40" t="s">
        <v>846</v>
      </c>
      <c r="L332" s="40" t="s">
        <v>307</v>
      </c>
      <c r="M332" s="40" t="s">
        <v>841</v>
      </c>
      <c r="N332" s="40">
        <v>0.0</v>
      </c>
      <c r="O332" s="40" t="s">
        <v>805</v>
      </c>
      <c r="P332" s="40" t="s">
        <v>73</v>
      </c>
    </row>
    <row r="333" ht="15.75" customHeight="1">
      <c r="A333" s="40" t="s">
        <v>56</v>
      </c>
      <c r="B333" s="40" t="s">
        <v>847</v>
      </c>
      <c r="C333" s="40">
        <v>31.0</v>
      </c>
      <c r="D333" s="40">
        <v>71.0</v>
      </c>
      <c r="E333" s="40" t="s">
        <v>794</v>
      </c>
      <c r="F333" s="40">
        <v>2.0</v>
      </c>
      <c r="G333" s="40">
        <v>3.0</v>
      </c>
      <c r="H333" s="40" t="s">
        <v>73</v>
      </c>
      <c r="I333" s="40">
        <v>2.0</v>
      </c>
      <c r="J333" s="40" t="s">
        <v>98</v>
      </c>
      <c r="K333" s="40" t="s">
        <v>848</v>
      </c>
      <c r="L333" s="40" t="s">
        <v>315</v>
      </c>
      <c r="M333" s="40" t="s">
        <v>849</v>
      </c>
      <c r="N333" s="40">
        <v>0.0</v>
      </c>
      <c r="O333" s="40" t="s">
        <v>105</v>
      </c>
      <c r="P333" s="40" t="s">
        <v>73</v>
      </c>
    </row>
    <row r="334" ht="15.75" customHeight="1">
      <c r="A334" s="40" t="s">
        <v>56</v>
      </c>
      <c r="B334" s="40" t="s">
        <v>847</v>
      </c>
      <c r="C334" s="40">
        <v>31.0</v>
      </c>
      <c r="D334" s="40">
        <v>71.0</v>
      </c>
      <c r="E334" s="40" t="s">
        <v>794</v>
      </c>
      <c r="F334" s="40">
        <v>2.0</v>
      </c>
      <c r="G334" s="40">
        <v>3.0</v>
      </c>
      <c r="H334" s="40" t="s">
        <v>73</v>
      </c>
      <c r="I334" s="40">
        <v>2.0</v>
      </c>
      <c r="J334" s="40" t="s">
        <v>108</v>
      </c>
      <c r="K334" s="40" t="s">
        <v>850</v>
      </c>
      <c r="L334" s="40" t="s">
        <v>315</v>
      </c>
      <c r="M334" s="40" t="s">
        <v>849</v>
      </c>
      <c r="N334" s="40">
        <v>0.0</v>
      </c>
      <c r="O334" s="40" t="s">
        <v>105</v>
      </c>
      <c r="P334" s="40" t="s">
        <v>73</v>
      </c>
    </row>
    <row r="335" ht="15.75" customHeight="1">
      <c r="A335" s="40" t="s">
        <v>56</v>
      </c>
      <c r="B335" s="40" t="s">
        <v>847</v>
      </c>
      <c r="C335" s="40">
        <v>31.0</v>
      </c>
      <c r="D335" s="40">
        <v>71.0</v>
      </c>
      <c r="E335" s="40" t="s">
        <v>794</v>
      </c>
      <c r="F335" s="40">
        <v>2.0</v>
      </c>
      <c r="G335" s="40">
        <v>3.0</v>
      </c>
      <c r="H335" s="40" t="s">
        <v>73</v>
      </c>
      <c r="I335" s="40">
        <v>2.0</v>
      </c>
      <c r="J335" s="40" t="s">
        <v>799</v>
      </c>
      <c r="K335" s="40" t="s">
        <v>851</v>
      </c>
      <c r="L335" s="40" t="s">
        <v>315</v>
      </c>
      <c r="M335" s="40" t="s">
        <v>849</v>
      </c>
      <c r="N335" s="40">
        <v>0.0</v>
      </c>
      <c r="O335" s="40" t="s">
        <v>304</v>
      </c>
      <c r="P335" s="40" t="s">
        <v>73</v>
      </c>
    </row>
    <row r="336" ht="15.75" customHeight="1">
      <c r="A336" s="40" t="s">
        <v>56</v>
      </c>
      <c r="B336" s="40" t="s">
        <v>847</v>
      </c>
      <c r="C336" s="40">
        <v>31.0</v>
      </c>
      <c r="D336" s="40">
        <v>71.0</v>
      </c>
      <c r="E336" s="40" t="s">
        <v>794</v>
      </c>
      <c r="F336" s="40">
        <v>2.0</v>
      </c>
      <c r="G336" s="40">
        <v>3.0</v>
      </c>
      <c r="H336" s="40" t="s">
        <v>73</v>
      </c>
      <c r="I336" s="40">
        <v>2.0</v>
      </c>
      <c r="J336" s="40" t="s">
        <v>801</v>
      </c>
      <c r="K336" s="40" t="s">
        <v>852</v>
      </c>
      <c r="L336" s="40" t="s">
        <v>315</v>
      </c>
      <c r="M336" s="40" t="s">
        <v>849</v>
      </c>
      <c r="N336" s="40">
        <v>0.0</v>
      </c>
      <c r="O336" s="40" t="s">
        <v>304</v>
      </c>
      <c r="P336" s="40" t="s">
        <v>73</v>
      </c>
    </row>
    <row r="337" ht="15.75" customHeight="1">
      <c r="A337" s="40" t="s">
        <v>56</v>
      </c>
      <c r="B337" s="40" t="s">
        <v>853</v>
      </c>
      <c r="C337" s="40">
        <v>32.0</v>
      </c>
      <c r="D337" s="40">
        <v>72.0</v>
      </c>
      <c r="E337" s="40" t="s">
        <v>854</v>
      </c>
      <c r="F337" s="40">
        <v>1.0</v>
      </c>
      <c r="G337" s="40">
        <v>1.0</v>
      </c>
      <c r="H337" s="40" t="s">
        <v>73</v>
      </c>
      <c r="I337" s="40">
        <v>1.0</v>
      </c>
      <c r="J337" s="40" t="s">
        <v>98</v>
      </c>
      <c r="K337" s="40" t="s">
        <v>855</v>
      </c>
      <c r="L337" s="40" t="s">
        <v>81</v>
      </c>
      <c r="M337" s="40" t="s">
        <v>856</v>
      </c>
      <c r="N337" s="40">
        <v>0.0</v>
      </c>
      <c r="O337" s="40" t="s">
        <v>105</v>
      </c>
      <c r="P337" s="40" t="s">
        <v>73</v>
      </c>
    </row>
    <row r="338" ht="15.75" customHeight="1">
      <c r="A338" s="40" t="s">
        <v>56</v>
      </c>
      <c r="B338" s="40" t="s">
        <v>853</v>
      </c>
      <c r="C338" s="40">
        <v>32.0</v>
      </c>
      <c r="D338" s="40">
        <v>72.0</v>
      </c>
      <c r="E338" s="40" t="s">
        <v>854</v>
      </c>
      <c r="F338" s="40">
        <v>1.0</v>
      </c>
      <c r="G338" s="40">
        <v>1.0</v>
      </c>
      <c r="H338" s="40" t="s">
        <v>73</v>
      </c>
      <c r="I338" s="40">
        <v>1.0</v>
      </c>
      <c r="J338" s="40" t="s">
        <v>108</v>
      </c>
      <c r="K338" s="40" t="s">
        <v>857</v>
      </c>
      <c r="L338" s="40" t="s">
        <v>81</v>
      </c>
      <c r="M338" s="40" t="s">
        <v>856</v>
      </c>
      <c r="N338" s="40">
        <v>0.0</v>
      </c>
      <c r="O338" s="40" t="s">
        <v>105</v>
      </c>
      <c r="P338" s="40" t="s">
        <v>73</v>
      </c>
    </row>
    <row r="339" ht="15.75" customHeight="1">
      <c r="A339" s="40" t="s">
        <v>56</v>
      </c>
      <c r="B339" s="40" t="s">
        <v>853</v>
      </c>
      <c r="C339" s="40">
        <v>32.0</v>
      </c>
      <c r="D339" s="40">
        <v>72.0</v>
      </c>
      <c r="E339" s="40" t="s">
        <v>854</v>
      </c>
      <c r="F339" s="40">
        <v>1.0</v>
      </c>
      <c r="G339" s="40">
        <v>1.0</v>
      </c>
      <c r="H339" s="40" t="s">
        <v>73</v>
      </c>
      <c r="I339" s="40">
        <v>1.0</v>
      </c>
      <c r="J339" s="40" t="s">
        <v>112</v>
      </c>
      <c r="K339" s="40" t="s">
        <v>858</v>
      </c>
      <c r="L339" s="40" t="s">
        <v>81</v>
      </c>
      <c r="M339" s="40" t="s">
        <v>856</v>
      </c>
      <c r="N339" s="40">
        <v>0.0</v>
      </c>
      <c r="O339" s="40" t="s">
        <v>304</v>
      </c>
      <c r="P339" s="40" t="s">
        <v>73</v>
      </c>
    </row>
    <row r="340" ht="15.75" customHeight="1">
      <c r="A340" s="40" t="s">
        <v>56</v>
      </c>
      <c r="B340" s="40" t="s">
        <v>853</v>
      </c>
      <c r="C340" s="40">
        <v>32.0</v>
      </c>
      <c r="D340" s="40">
        <v>72.0</v>
      </c>
      <c r="E340" s="40" t="s">
        <v>854</v>
      </c>
      <c r="F340" s="40">
        <v>1.0</v>
      </c>
      <c r="G340" s="40">
        <v>1.0</v>
      </c>
      <c r="H340" s="40" t="s">
        <v>73</v>
      </c>
      <c r="I340" s="40">
        <v>1.0</v>
      </c>
      <c r="J340" s="40" t="s">
        <v>127</v>
      </c>
      <c r="K340" s="40" t="s">
        <v>859</v>
      </c>
      <c r="L340" s="40" t="s">
        <v>81</v>
      </c>
      <c r="M340" s="40" t="s">
        <v>856</v>
      </c>
      <c r="N340" s="40">
        <v>0.0</v>
      </c>
      <c r="O340" s="40" t="s">
        <v>805</v>
      </c>
      <c r="P340" s="40" t="s">
        <v>73</v>
      </c>
    </row>
    <row r="341" ht="15.75" customHeight="1">
      <c r="A341" s="40" t="s">
        <v>56</v>
      </c>
      <c r="B341" s="40" t="s">
        <v>860</v>
      </c>
      <c r="C341" s="40">
        <v>32.0</v>
      </c>
      <c r="D341" s="40">
        <v>73.0</v>
      </c>
      <c r="E341" s="40" t="s">
        <v>854</v>
      </c>
      <c r="F341" s="40">
        <v>1.0</v>
      </c>
      <c r="G341" s="40">
        <v>1.0</v>
      </c>
      <c r="H341" s="40" t="s">
        <v>73</v>
      </c>
      <c r="I341" s="40">
        <v>2.0</v>
      </c>
      <c r="J341" s="40" t="s">
        <v>98</v>
      </c>
      <c r="K341" s="40" t="s">
        <v>861</v>
      </c>
      <c r="L341" s="40" t="s">
        <v>81</v>
      </c>
      <c r="M341" s="40" t="s">
        <v>856</v>
      </c>
      <c r="N341" s="40">
        <v>0.0</v>
      </c>
      <c r="O341" s="40" t="s">
        <v>105</v>
      </c>
      <c r="P341" s="40" t="s">
        <v>73</v>
      </c>
    </row>
    <row r="342" ht="15.75" customHeight="1">
      <c r="A342" s="40" t="s">
        <v>56</v>
      </c>
      <c r="B342" s="40" t="s">
        <v>860</v>
      </c>
      <c r="C342" s="40">
        <v>32.0</v>
      </c>
      <c r="D342" s="40">
        <v>73.0</v>
      </c>
      <c r="E342" s="40" t="s">
        <v>854</v>
      </c>
      <c r="F342" s="40">
        <v>1.0</v>
      </c>
      <c r="G342" s="40">
        <v>1.0</v>
      </c>
      <c r="H342" s="40" t="s">
        <v>73</v>
      </c>
      <c r="I342" s="40">
        <v>2.0</v>
      </c>
      <c r="J342" s="40" t="s">
        <v>108</v>
      </c>
      <c r="K342" s="40" t="s">
        <v>862</v>
      </c>
      <c r="L342" s="40" t="s">
        <v>81</v>
      </c>
      <c r="M342" s="40" t="s">
        <v>856</v>
      </c>
      <c r="N342" s="40">
        <v>0.0</v>
      </c>
      <c r="O342" s="40" t="s">
        <v>105</v>
      </c>
      <c r="P342" s="40" t="s">
        <v>73</v>
      </c>
    </row>
    <row r="343" ht="15.75" customHeight="1">
      <c r="A343" s="40" t="s">
        <v>56</v>
      </c>
      <c r="B343" s="40" t="s">
        <v>860</v>
      </c>
      <c r="C343" s="40">
        <v>32.0</v>
      </c>
      <c r="D343" s="40">
        <v>73.0</v>
      </c>
      <c r="E343" s="40" t="s">
        <v>854</v>
      </c>
      <c r="F343" s="40">
        <v>1.0</v>
      </c>
      <c r="G343" s="40">
        <v>1.0</v>
      </c>
      <c r="H343" s="40" t="s">
        <v>73</v>
      </c>
      <c r="I343" s="40">
        <v>2.0</v>
      </c>
      <c r="J343" s="40" t="s">
        <v>112</v>
      </c>
      <c r="K343" s="40" t="s">
        <v>863</v>
      </c>
      <c r="L343" s="40" t="s">
        <v>81</v>
      </c>
      <c r="M343" s="40" t="s">
        <v>856</v>
      </c>
      <c r="N343" s="40">
        <v>0.0</v>
      </c>
      <c r="O343" s="40" t="s">
        <v>304</v>
      </c>
      <c r="P343" s="40" t="s">
        <v>73</v>
      </c>
    </row>
    <row r="344" ht="15.75" customHeight="1">
      <c r="A344" s="40" t="s">
        <v>56</v>
      </c>
      <c r="B344" s="40" t="s">
        <v>860</v>
      </c>
      <c r="C344" s="40">
        <v>32.0</v>
      </c>
      <c r="D344" s="40">
        <v>73.0</v>
      </c>
      <c r="E344" s="40" t="s">
        <v>854</v>
      </c>
      <c r="F344" s="40">
        <v>1.0</v>
      </c>
      <c r="G344" s="40">
        <v>1.0</v>
      </c>
      <c r="H344" s="40" t="s">
        <v>73</v>
      </c>
      <c r="I344" s="40">
        <v>2.0</v>
      </c>
      <c r="J344" s="40" t="s">
        <v>127</v>
      </c>
      <c r="K344" s="40" t="s">
        <v>864</v>
      </c>
      <c r="L344" s="40" t="s">
        <v>81</v>
      </c>
      <c r="M344" s="40" t="s">
        <v>856</v>
      </c>
      <c r="N344" s="40">
        <v>0.0</v>
      </c>
      <c r="O344" s="40" t="s">
        <v>805</v>
      </c>
      <c r="P344" s="40" t="s">
        <v>73</v>
      </c>
    </row>
    <row r="345" ht="15.75" customHeight="1">
      <c r="A345" s="40" t="s">
        <v>56</v>
      </c>
      <c r="B345" s="40" t="s">
        <v>865</v>
      </c>
      <c r="C345" s="40">
        <v>32.0</v>
      </c>
      <c r="D345" s="40">
        <v>74.0</v>
      </c>
      <c r="E345" s="40" t="s">
        <v>854</v>
      </c>
      <c r="F345" s="40">
        <v>1.0</v>
      </c>
      <c r="G345" s="40">
        <v>1.0</v>
      </c>
      <c r="H345" s="40" t="s">
        <v>73</v>
      </c>
      <c r="I345" s="40">
        <v>3.0</v>
      </c>
      <c r="J345" s="40" t="s">
        <v>98</v>
      </c>
      <c r="K345" s="40" t="s">
        <v>866</v>
      </c>
      <c r="L345" s="40" t="s">
        <v>81</v>
      </c>
      <c r="M345" s="40" t="s">
        <v>856</v>
      </c>
      <c r="N345" s="40">
        <v>0.0</v>
      </c>
      <c r="O345" s="40" t="s">
        <v>105</v>
      </c>
      <c r="P345" s="40" t="s">
        <v>73</v>
      </c>
    </row>
    <row r="346" ht="15.75" customHeight="1">
      <c r="A346" s="40" t="s">
        <v>56</v>
      </c>
      <c r="B346" s="40" t="s">
        <v>865</v>
      </c>
      <c r="C346" s="40">
        <v>32.0</v>
      </c>
      <c r="D346" s="40">
        <v>74.0</v>
      </c>
      <c r="E346" s="40" t="s">
        <v>854</v>
      </c>
      <c r="F346" s="40">
        <v>1.0</v>
      </c>
      <c r="G346" s="40">
        <v>1.0</v>
      </c>
      <c r="H346" s="40" t="s">
        <v>73</v>
      </c>
      <c r="I346" s="40">
        <v>3.0</v>
      </c>
      <c r="J346" s="40" t="s">
        <v>108</v>
      </c>
      <c r="K346" s="40" t="s">
        <v>867</v>
      </c>
      <c r="L346" s="40" t="s">
        <v>81</v>
      </c>
      <c r="M346" s="40" t="s">
        <v>856</v>
      </c>
      <c r="N346" s="40">
        <v>0.0</v>
      </c>
      <c r="O346" s="40" t="s">
        <v>105</v>
      </c>
      <c r="P346" s="40" t="s">
        <v>73</v>
      </c>
    </row>
    <row r="347" ht="15.75" customHeight="1">
      <c r="A347" s="40" t="s">
        <v>56</v>
      </c>
      <c r="B347" s="40" t="s">
        <v>865</v>
      </c>
      <c r="C347" s="40">
        <v>32.0</v>
      </c>
      <c r="D347" s="40">
        <v>74.0</v>
      </c>
      <c r="E347" s="40" t="s">
        <v>854</v>
      </c>
      <c r="F347" s="40">
        <v>1.0</v>
      </c>
      <c r="G347" s="40">
        <v>1.0</v>
      </c>
      <c r="H347" s="40" t="s">
        <v>73</v>
      </c>
      <c r="I347" s="40">
        <v>3.0</v>
      </c>
      <c r="J347" s="40" t="s">
        <v>112</v>
      </c>
      <c r="K347" s="40" t="s">
        <v>868</v>
      </c>
      <c r="L347" s="40" t="s">
        <v>81</v>
      </c>
      <c r="M347" s="40" t="s">
        <v>856</v>
      </c>
      <c r="N347" s="40">
        <v>0.0</v>
      </c>
      <c r="O347" s="40" t="s">
        <v>304</v>
      </c>
      <c r="P347" s="40" t="s">
        <v>73</v>
      </c>
    </row>
    <row r="348" ht="15.75" customHeight="1">
      <c r="A348" s="40" t="s">
        <v>56</v>
      </c>
      <c r="B348" s="40" t="s">
        <v>865</v>
      </c>
      <c r="C348" s="40">
        <v>32.0</v>
      </c>
      <c r="D348" s="40">
        <v>74.0</v>
      </c>
      <c r="E348" s="40" t="s">
        <v>854</v>
      </c>
      <c r="F348" s="40">
        <v>1.0</v>
      </c>
      <c r="G348" s="40">
        <v>1.0</v>
      </c>
      <c r="H348" s="40" t="s">
        <v>73</v>
      </c>
      <c r="I348" s="40">
        <v>3.0</v>
      </c>
      <c r="J348" s="40" t="s">
        <v>127</v>
      </c>
      <c r="K348" s="40" t="s">
        <v>869</v>
      </c>
      <c r="L348" s="40" t="s">
        <v>81</v>
      </c>
      <c r="M348" s="40" t="s">
        <v>856</v>
      </c>
      <c r="N348" s="40">
        <v>0.0</v>
      </c>
      <c r="O348" s="40" t="s">
        <v>805</v>
      </c>
      <c r="P348" s="40" t="s">
        <v>73</v>
      </c>
    </row>
    <row r="349" ht="15.75" customHeight="1">
      <c r="A349" s="40" t="s">
        <v>56</v>
      </c>
      <c r="B349" s="40" t="s">
        <v>870</v>
      </c>
      <c r="C349" s="40">
        <v>32.0</v>
      </c>
      <c r="D349" s="40">
        <v>75.0</v>
      </c>
      <c r="E349" s="40" t="s">
        <v>854</v>
      </c>
      <c r="F349" s="40">
        <v>1.0</v>
      </c>
      <c r="G349" s="40">
        <v>1.0</v>
      </c>
      <c r="H349" s="40" t="s">
        <v>73</v>
      </c>
      <c r="I349" s="40">
        <v>4.0</v>
      </c>
      <c r="J349" s="40" t="s">
        <v>98</v>
      </c>
      <c r="K349" s="40" t="s">
        <v>871</v>
      </c>
      <c r="L349" s="40" t="s">
        <v>81</v>
      </c>
      <c r="M349" s="40" t="s">
        <v>856</v>
      </c>
      <c r="N349" s="40">
        <v>0.0</v>
      </c>
      <c r="O349" s="40" t="s">
        <v>105</v>
      </c>
      <c r="P349" s="40" t="s">
        <v>73</v>
      </c>
    </row>
    <row r="350" ht="15.75" customHeight="1">
      <c r="A350" s="40" t="s">
        <v>56</v>
      </c>
      <c r="B350" s="40" t="s">
        <v>870</v>
      </c>
      <c r="C350" s="40">
        <v>32.0</v>
      </c>
      <c r="D350" s="40">
        <v>75.0</v>
      </c>
      <c r="E350" s="40" t="s">
        <v>854</v>
      </c>
      <c r="F350" s="40">
        <v>1.0</v>
      </c>
      <c r="G350" s="40">
        <v>1.0</v>
      </c>
      <c r="H350" s="40" t="s">
        <v>73</v>
      </c>
      <c r="I350" s="40">
        <v>4.0</v>
      </c>
      <c r="J350" s="40" t="s">
        <v>108</v>
      </c>
      <c r="K350" s="40" t="s">
        <v>872</v>
      </c>
      <c r="L350" s="40" t="s">
        <v>81</v>
      </c>
      <c r="M350" s="40" t="s">
        <v>856</v>
      </c>
      <c r="N350" s="40">
        <v>0.0</v>
      </c>
      <c r="O350" s="40" t="s">
        <v>105</v>
      </c>
      <c r="P350" s="40" t="s">
        <v>73</v>
      </c>
    </row>
    <row r="351" ht="15.75" customHeight="1">
      <c r="A351" s="40" t="s">
        <v>56</v>
      </c>
      <c r="B351" s="40" t="s">
        <v>870</v>
      </c>
      <c r="C351" s="40">
        <v>32.0</v>
      </c>
      <c r="D351" s="40">
        <v>75.0</v>
      </c>
      <c r="E351" s="40" t="s">
        <v>854</v>
      </c>
      <c r="F351" s="40">
        <v>1.0</v>
      </c>
      <c r="G351" s="40">
        <v>1.0</v>
      </c>
      <c r="H351" s="40" t="s">
        <v>73</v>
      </c>
      <c r="I351" s="40">
        <v>4.0</v>
      </c>
      <c r="J351" s="40" t="s">
        <v>112</v>
      </c>
      <c r="K351" s="40" t="s">
        <v>873</v>
      </c>
      <c r="L351" s="40" t="s">
        <v>81</v>
      </c>
      <c r="M351" s="40" t="s">
        <v>856</v>
      </c>
      <c r="N351" s="40">
        <v>0.0</v>
      </c>
      <c r="O351" s="40" t="s">
        <v>304</v>
      </c>
      <c r="P351" s="40" t="s">
        <v>73</v>
      </c>
    </row>
    <row r="352" ht="15.75" customHeight="1">
      <c r="A352" s="40" t="s">
        <v>56</v>
      </c>
      <c r="B352" s="40" t="s">
        <v>870</v>
      </c>
      <c r="C352" s="40">
        <v>32.0</v>
      </c>
      <c r="D352" s="40">
        <v>75.0</v>
      </c>
      <c r="E352" s="40" t="s">
        <v>854</v>
      </c>
      <c r="F352" s="40">
        <v>1.0</v>
      </c>
      <c r="G352" s="40">
        <v>1.0</v>
      </c>
      <c r="H352" s="40" t="s">
        <v>73</v>
      </c>
      <c r="I352" s="40">
        <v>4.0</v>
      </c>
      <c r="J352" s="40" t="s">
        <v>127</v>
      </c>
      <c r="K352" s="40" t="s">
        <v>874</v>
      </c>
      <c r="L352" s="40" t="s">
        <v>81</v>
      </c>
      <c r="M352" s="40" t="s">
        <v>856</v>
      </c>
      <c r="N352" s="40">
        <v>0.0</v>
      </c>
      <c r="O352" s="40" t="s">
        <v>805</v>
      </c>
      <c r="P352" s="40" t="s">
        <v>73</v>
      </c>
    </row>
    <row r="353" ht="15.75" customHeight="1">
      <c r="A353" s="40" t="s">
        <v>875</v>
      </c>
      <c r="B353" s="40" t="s">
        <v>876</v>
      </c>
      <c r="C353" s="40">
        <v>33.0</v>
      </c>
      <c r="D353" s="40">
        <v>76.0</v>
      </c>
      <c r="E353" s="40" t="s">
        <v>73</v>
      </c>
      <c r="F353" s="40" t="s">
        <v>73</v>
      </c>
      <c r="G353" s="40" t="s">
        <v>73</v>
      </c>
      <c r="H353" s="40" t="s">
        <v>877</v>
      </c>
      <c r="I353" s="40">
        <v>1.0</v>
      </c>
      <c r="J353" s="40" t="s">
        <v>76</v>
      </c>
      <c r="K353" s="40" t="s">
        <v>879</v>
      </c>
      <c r="L353" s="40" t="s">
        <v>880</v>
      </c>
      <c r="M353" s="40" t="s">
        <v>877</v>
      </c>
      <c r="N353" s="40">
        <v>0.0</v>
      </c>
      <c r="O353" s="40" t="s">
        <v>881</v>
      </c>
      <c r="P353" s="40" t="s">
        <v>73</v>
      </c>
    </row>
    <row r="354" ht="15.75" customHeight="1">
      <c r="A354" s="40" t="s">
        <v>875</v>
      </c>
      <c r="B354" s="40" t="s">
        <v>876</v>
      </c>
      <c r="C354" s="40">
        <v>33.0</v>
      </c>
      <c r="D354" s="40">
        <v>76.0</v>
      </c>
      <c r="E354" s="40" t="s">
        <v>73</v>
      </c>
      <c r="F354" s="40" t="s">
        <v>73</v>
      </c>
      <c r="G354" s="40" t="s">
        <v>73</v>
      </c>
      <c r="H354" s="40" t="s">
        <v>877</v>
      </c>
      <c r="I354" s="40">
        <v>1.0</v>
      </c>
      <c r="J354" s="40" t="s">
        <v>108</v>
      </c>
      <c r="K354" s="40" t="s">
        <v>882</v>
      </c>
      <c r="L354" s="40" t="s">
        <v>880</v>
      </c>
      <c r="M354" s="40" t="s">
        <v>877</v>
      </c>
      <c r="N354" s="40">
        <v>0.0</v>
      </c>
      <c r="O354" s="40" t="s">
        <v>883</v>
      </c>
      <c r="P354" s="40" t="s">
        <v>73</v>
      </c>
    </row>
    <row r="355" ht="15.75" customHeight="1">
      <c r="A355" s="40" t="s">
        <v>875</v>
      </c>
      <c r="B355" s="40" t="s">
        <v>876</v>
      </c>
      <c r="C355" s="40">
        <v>33.0</v>
      </c>
      <c r="D355" s="40">
        <v>76.0</v>
      </c>
      <c r="E355" s="40" t="s">
        <v>73</v>
      </c>
      <c r="F355" s="40" t="s">
        <v>73</v>
      </c>
      <c r="G355" s="40" t="s">
        <v>73</v>
      </c>
      <c r="H355" s="40" t="s">
        <v>877</v>
      </c>
      <c r="I355" s="40">
        <v>1.0</v>
      </c>
      <c r="J355" s="40" t="s">
        <v>112</v>
      </c>
      <c r="K355" s="40" t="s">
        <v>884</v>
      </c>
      <c r="L355" s="40" t="s">
        <v>880</v>
      </c>
      <c r="M355" s="40" t="s">
        <v>877</v>
      </c>
      <c r="N355" s="40">
        <v>0.0</v>
      </c>
      <c r="O355" s="40" t="s">
        <v>885</v>
      </c>
      <c r="P355" s="40" t="s">
        <v>73</v>
      </c>
    </row>
    <row r="356" ht="15.75" customHeight="1">
      <c r="A356" s="40" t="s">
        <v>875</v>
      </c>
      <c r="B356" s="40" t="s">
        <v>876</v>
      </c>
      <c r="C356" s="40">
        <v>33.0</v>
      </c>
      <c r="D356" s="40">
        <v>76.0</v>
      </c>
      <c r="E356" s="40" t="s">
        <v>73</v>
      </c>
      <c r="F356" s="40" t="s">
        <v>73</v>
      </c>
      <c r="G356" s="40" t="s">
        <v>73</v>
      </c>
      <c r="H356" s="40" t="s">
        <v>877</v>
      </c>
      <c r="I356" s="40">
        <v>1.0</v>
      </c>
      <c r="J356" s="40" t="s">
        <v>886</v>
      </c>
      <c r="K356" s="40" t="s">
        <v>887</v>
      </c>
      <c r="L356" s="40" t="s">
        <v>880</v>
      </c>
      <c r="M356" s="40" t="s">
        <v>877</v>
      </c>
      <c r="N356" s="40">
        <v>0.0</v>
      </c>
      <c r="O356" s="40" t="s">
        <v>883</v>
      </c>
      <c r="P356" s="40" t="s">
        <v>73</v>
      </c>
    </row>
    <row r="357" ht="15.75" customHeight="1">
      <c r="A357" s="40" t="s">
        <v>875</v>
      </c>
      <c r="B357" s="40" t="s">
        <v>876</v>
      </c>
      <c r="C357" s="40">
        <v>33.0</v>
      </c>
      <c r="D357" s="40">
        <v>76.0</v>
      </c>
      <c r="E357" s="40" t="s">
        <v>73</v>
      </c>
      <c r="F357" s="40" t="s">
        <v>73</v>
      </c>
      <c r="G357" s="40" t="s">
        <v>73</v>
      </c>
      <c r="H357" s="40" t="s">
        <v>877</v>
      </c>
      <c r="I357" s="40">
        <v>1.0</v>
      </c>
      <c r="J357" s="40" t="s">
        <v>112</v>
      </c>
      <c r="K357" s="40" t="s">
        <v>888</v>
      </c>
      <c r="L357" s="40" t="s">
        <v>880</v>
      </c>
      <c r="M357" s="40" t="s">
        <v>877</v>
      </c>
      <c r="N357" s="40">
        <v>0.0</v>
      </c>
      <c r="O357" s="40" t="s">
        <v>885</v>
      </c>
      <c r="P357" s="40" t="s">
        <v>73</v>
      </c>
    </row>
    <row r="358" ht="15.75" customHeight="1">
      <c r="A358" s="40" t="s">
        <v>875</v>
      </c>
      <c r="B358" s="40" t="s">
        <v>876</v>
      </c>
      <c r="C358" s="40">
        <v>33.0</v>
      </c>
      <c r="D358" s="40">
        <v>76.0</v>
      </c>
      <c r="E358" s="40" t="s">
        <v>73</v>
      </c>
      <c r="F358" s="40" t="s">
        <v>73</v>
      </c>
      <c r="G358" s="40" t="s">
        <v>73</v>
      </c>
      <c r="H358" s="40" t="s">
        <v>877</v>
      </c>
      <c r="I358" s="40">
        <v>1.0</v>
      </c>
      <c r="J358" s="40" t="s">
        <v>302</v>
      </c>
      <c r="K358" s="40" t="s">
        <v>889</v>
      </c>
      <c r="L358" s="40" t="s">
        <v>880</v>
      </c>
      <c r="M358" s="40" t="s">
        <v>877</v>
      </c>
      <c r="N358" s="40">
        <v>0.0</v>
      </c>
      <c r="O358" s="40" t="s">
        <v>890</v>
      </c>
      <c r="P358" s="40" t="s">
        <v>73</v>
      </c>
    </row>
    <row r="359" ht="15.75" customHeight="1">
      <c r="A359" s="40" t="s">
        <v>875</v>
      </c>
      <c r="B359" s="40" t="s">
        <v>876</v>
      </c>
      <c r="C359" s="40">
        <v>33.0</v>
      </c>
      <c r="D359" s="40">
        <v>76.0</v>
      </c>
      <c r="E359" s="40" t="s">
        <v>73</v>
      </c>
      <c r="F359" s="40" t="s">
        <v>73</v>
      </c>
      <c r="G359" s="40" t="s">
        <v>73</v>
      </c>
      <c r="H359" s="40" t="s">
        <v>877</v>
      </c>
      <c r="I359" s="40">
        <v>1.0</v>
      </c>
      <c r="J359" s="40" t="s">
        <v>127</v>
      </c>
      <c r="K359" s="40" t="s">
        <v>891</v>
      </c>
      <c r="L359" s="40" t="s">
        <v>880</v>
      </c>
      <c r="M359" s="40" t="s">
        <v>877</v>
      </c>
      <c r="N359" s="40">
        <v>0.0</v>
      </c>
      <c r="O359" s="40" t="s">
        <v>892</v>
      </c>
      <c r="P359" s="40" t="s">
        <v>73</v>
      </c>
    </row>
    <row r="360" ht="15.75" customHeight="1">
      <c r="A360" s="40" t="s">
        <v>875</v>
      </c>
      <c r="B360" s="40" t="s">
        <v>876</v>
      </c>
      <c r="C360" s="40">
        <v>33.0</v>
      </c>
      <c r="D360" s="40">
        <v>76.0</v>
      </c>
      <c r="E360" s="40" t="s">
        <v>73</v>
      </c>
      <c r="F360" s="40" t="s">
        <v>73</v>
      </c>
      <c r="G360" s="40" t="s">
        <v>73</v>
      </c>
      <c r="H360" s="40" t="s">
        <v>877</v>
      </c>
      <c r="I360" s="40">
        <v>1.0</v>
      </c>
      <c r="J360" s="40" t="s">
        <v>893</v>
      </c>
      <c r="K360" s="40" t="s">
        <v>894</v>
      </c>
      <c r="L360" s="40" t="s">
        <v>880</v>
      </c>
      <c r="M360" s="40" t="s">
        <v>877</v>
      </c>
      <c r="N360" s="40">
        <v>0.0</v>
      </c>
      <c r="O360" s="40" t="s">
        <v>895</v>
      </c>
      <c r="P360" s="40" t="s">
        <v>73</v>
      </c>
    </row>
    <row r="361" ht="15.75" customHeight="1">
      <c r="A361" s="40" t="s">
        <v>875</v>
      </c>
      <c r="B361" s="40" t="s">
        <v>876</v>
      </c>
      <c r="C361" s="40">
        <v>33.0</v>
      </c>
      <c r="D361" s="40">
        <v>76.0</v>
      </c>
      <c r="E361" s="40" t="s">
        <v>73</v>
      </c>
      <c r="F361" s="40" t="s">
        <v>73</v>
      </c>
      <c r="G361" s="40" t="s">
        <v>73</v>
      </c>
      <c r="H361" s="40" t="s">
        <v>877</v>
      </c>
      <c r="I361" s="40">
        <v>1.0</v>
      </c>
      <c r="J361" s="40" t="s">
        <v>893</v>
      </c>
      <c r="K361" s="40" t="s">
        <v>896</v>
      </c>
      <c r="L361" s="40" t="s">
        <v>880</v>
      </c>
      <c r="M361" s="40" t="s">
        <v>877</v>
      </c>
      <c r="N361" s="40">
        <v>0.0</v>
      </c>
      <c r="O361" s="40" t="s">
        <v>895</v>
      </c>
      <c r="P361" s="40" t="s">
        <v>73</v>
      </c>
    </row>
    <row r="362" ht="15.75" customHeight="1">
      <c r="A362" s="40" t="s">
        <v>875</v>
      </c>
      <c r="B362" s="40" t="s">
        <v>876</v>
      </c>
      <c r="C362" s="40">
        <v>33.0</v>
      </c>
      <c r="D362" s="40">
        <v>76.0</v>
      </c>
      <c r="E362" s="40" t="s">
        <v>73</v>
      </c>
      <c r="F362" s="40" t="s">
        <v>73</v>
      </c>
      <c r="G362" s="40" t="s">
        <v>73</v>
      </c>
      <c r="H362" s="40" t="s">
        <v>877</v>
      </c>
      <c r="I362" s="40">
        <v>1.0</v>
      </c>
      <c r="J362" s="40" t="s">
        <v>897</v>
      </c>
      <c r="K362" s="40" t="s">
        <v>898</v>
      </c>
      <c r="L362" s="40" t="s">
        <v>880</v>
      </c>
      <c r="M362" s="40" t="s">
        <v>877</v>
      </c>
      <c r="N362" s="40">
        <v>0.0</v>
      </c>
      <c r="O362" s="40" t="s">
        <v>899</v>
      </c>
      <c r="P362" s="40" t="s">
        <v>73</v>
      </c>
    </row>
    <row r="363" ht="15.75" customHeight="1">
      <c r="A363" s="40" t="s">
        <v>875</v>
      </c>
      <c r="B363" s="40" t="s">
        <v>876</v>
      </c>
      <c r="C363" s="40">
        <v>33.0</v>
      </c>
      <c r="D363" s="40">
        <v>76.0</v>
      </c>
      <c r="E363" s="40" t="s">
        <v>73</v>
      </c>
      <c r="F363" s="40" t="s">
        <v>73</v>
      </c>
      <c r="G363" s="40" t="s">
        <v>73</v>
      </c>
      <c r="H363" s="40" t="s">
        <v>877</v>
      </c>
      <c r="I363" s="40">
        <v>1.0</v>
      </c>
      <c r="J363" s="40" t="s">
        <v>336</v>
      </c>
      <c r="K363" s="40" t="s">
        <v>900</v>
      </c>
      <c r="L363" s="40" t="s">
        <v>880</v>
      </c>
      <c r="M363" s="40" t="s">
        <v>877</v>
      </c>
      <c r="N363" s="40">
        <v>0.0</v>
      </c>
      <c r="O363" s="40" t="s">
        <v>901</v>
      </c>
      <c r="P363" s="40" t="s">
        <v>73</v>
      </c>
    </row>
    <row r="364" ht="15.75" customHeight="1">
      <c r="A364" s="40" t="s">
        <v>875</v>
      </c>
      <c r="B364" s="40" t="s">
        <v>902</v>
      </c>
      <c r="C364" s="40">
        <v>34.0</v>
      </c>
      <c r="D364" s="40">
        <v>77.0</v>
      </c>
      <c r="E364" s="40" t="s">
        <v>73</v>
      </c>
      <c r="F364" s="40" t="s">
        <v>73</v>
      </c>
      <c r="G364" s="40" t="s">
        <v>73</v>
      </c>
      <c r="H364" s="40" t="s">
        <v>903</v>
      </c>
      <c r="I364" s="40">
        <v>1.0</v>
      </c>
      <c r="J364" s="40" t="s">
        <v>108</v>
      </c>
      <c r="K364" s="40" t="s">
        <v>904</v>
      </c>
      <c r="L364" s="40" t="s">
        <v>905</v>
      </c>
      <c r="M364" s="40" t="s">
        <v>903</v>
      </c>
      <c r="N364" s="40">
        <v>0.0</v>
      </c>
      <c r="O364" s="40" t="s">
        <v>883</v>
      </c>
      <c r="P364" s="40" t="s">
        <v>73</v>
      </c>
    </row>
    <row r="365" ht="15.75" customHeight="1">
      <c r="A365" s="40" t="s">
        <v>875</v>
      </c>
      <c r="B365" s="40" t="s">
        <v>902</v>
      </c>
      <c r="C365" s="40">
        <v>34.0</v>
      </c>
      <c r="D365" s="40">
        <v>77.0</v>
      </c>
      <c r="E365" s="40" t="s">
        <v>73</v>
      </c>
      <c r="F365" s="40" t="s">
        <v>73</v>
      </c>
      <c r="G365" s="40" t="s">
        <v>73</v>
      </c>
      <c r="H365" s="40" t="s">
        <v>903</v>
      </c>
      <c r="I365" s="40">
        <v>1.0</v>
      </c>
      <c r="J365" s="40" t="s">
        <v>76</v>
      </c>
      <c r="K365" s="40" t="s">
        <v>906</v>
      </c>
      <c r="L365" s="40" t="s">
        <v>905</v>
      </c>
      <c r="M365" s="40" t="s">
        <v>903</v>
      </c>
      <c r="N365" s="40">
        <v>0.0</v>
      </c>
      <c r="O365" s="40" t="s">
        <v>881</v>
      </c>
      <c r="P365" s="40" t="s">
        <v>73</v>
      </c>
    </row>
    <row r="366" ht="15.75" customHeight="1">
      <c r="A366" s="40" t="s">
        <v>875</v>
      </c>
      <c r="B366" s="40" t="s">
        <v>902</v>
      </c>
      <c r="C366" s="40">
        <v>34.0</v>
      </c>
      <c r="D366" s="40">
        <v>77.0</v>
      </c>
      <c r="E366" s="40" t="s">
        <v>73</v>
      </c>
      <c r="F366" s="40" t="s">
        <v>73</v>
      </c>
      <c r="G366" s="40" t="s">
        <v>73</v>
      </c>
      <c r="H366" s="40" t="s">
        <v>903</v>
      </c>
      <c r="I366" s="40">
        <v>1.0</v>
      </c>
      <c r="J366" s="40" t="s">
        <v>886</v>
      </c>
      <c r="K366" s="40" t="s">
        <v>907</v>
      </c>
      <c r="L366" s="40" t="s">
        <v>905</v>
      </c>
      <c r="M366" s="40" t="s">
        <v>903</v>
      </c>
      <c r="N366" s="40">
        <v>0.0</v>
      </c>
      <c r="O366" s="40" t="s">
        <v>883</v>
      </c>
      <c r="P366" s="40" t="s">
        <v>73</v>
      </c>
    </row>
    <row r="367" ht="15.75" customHeight="1">
      <c r="A367" s="40" t="s">
        <v>875</v>
      </c>
      <c r="B367" s="40" t="s">
        <v>902</v>
      </c>
      <c r="C367" s="40">
        <v>34.0</v>
      </c>
      <c r="D367" s="40">
        <v>77.0</v>
      </c>
      <c r="E367" s="40" t="s">
        <v>73</v>
      </c>
      <c r="F367" s="40" t="s">
        <v>73</v>
      </c>
      <c r="G367" s="40" t="s">
        <v>73</v>
      </c>
      <c r="H367" s="40" t="s">
        <v>903</v>
      </c>
      <c r="I367" s="40">
        <v>1.0</v>
      </c>
      <c r="J367" s="40" t="s">
        <v>112</v>
      </c>
      <c r="K367" s="40" t="s">
        <v>908</v>
      </c>
      <c r="L367" s="40" t="s">
        <v>905</v>
      </c>
      <c r="M367" s="40" t="s">
        <v>903</v>
      </c>
      <c r="N367" s="40">
        <v>0.0</v>
      </c>
      <c r="O367" s="40" t="s">
        <v>885</v>
      </c>
      <c r="P367" s="40" t="s">
        <v>73</v>
      </c>
    </row>
    <row r="368" ht="15.75" customHeight="1">
      <c r="A368" s="40" t="s">
        <v>875</v>
      </c>
      <c r="B368" s="40" t="s">
        <v>902</v>
      </c>
      <c r="C368" s="40">
        <v>34.0</v>
      </c>
      <c r="D368" s="40">
        <v>77.0</v>
      </c>
      <c r="E368" s="40" t="s">
        <v>73</v>
      </c>
      <c r="F368" s="40" t="s">
        <v>73</v>
      </c>
      <c r="G368" s="40" t="s">
        <v>73</v>
      </c>
      <c r="H368" s="40" t="s">
        <v>903</v>
      </c>
      <c r="I368" s="40">
        <v>1.0</v>
      </c>
      <c r="J368" s="40" t="s">
        <v>302</v>
      </c>
      <c r="K368" s="40" t="s">
        <v>909</v>
      </c>
      <c r="L368" s="40" t="s">
        <v>905</v>
      </c>
      <c r="M368" s="40" t="s">
        <v>903</v>
      </c>
      <c r="N368" s="40">
        <v>0.0</v>
      </c>
      <c r="O368" s="40" t="s">
        <v>890</v>
      </c>
      <c r="P368" s="40" t="s">
        <v>73</v>
      </c>
    </row>
    <row r="369" ht="15.75" customHeight="1">
      <c r="A369" s="40" t="s">
        <v>875</v>
      </c>
      <c r="B369" s="40" t="s">
        <v>902</v>
      </c>
      <c r="C369" s="40">
        <v>34.0</v>
      </c>
      <c r="D369" s="40">
        <v>77.0</v>
      </c>
      <c r="E369" s="40" t="s">
        <v>73</v>
      </c>
      <c r="F369" s="40" t="s">
        <v>73</v>
      </c>
      <c r="G369" s="40" t="s">
        <v>73</v>
      </c>
      <c r="H369" s="40" t="s">
        <v>903</v>
      </c>
      <c r="I369" s="40">
        <v>1.0</v>
      </c>
      <c r="J369" s="40" t="s">
        <v>112</v>
      </c>
      <c r="K369" s="40" t="s">
        <v>910</v>
      </c>
      <c r="L369" s="40" t="s">
        <v>905</v>
      </c>
      <c r="M369" s="40" t="s">
        <v>903</v>
      </c>
      <c r="N369" s="40">
        <v>0.0</v>
      </c>
      <c r="O369" s="40" t="s">
        <v>885</v>
      </c>
      <c r="P369" s="40" t="s">
        <v>73</v>
      </c>
    </row>
    <row r="370" ht="15.75" customHeight="1">
      <c r="A370" s="40" t="s">
        <v>875</v>
      </c>
      <c r="B370" s="40" t="s">
        <v>902</v>
      </c>
      <c r="C370" s="40">
        <v>34.0</v>
      </c>
      <c r="D370" s="40">
        <v>77.0</v>
      </c>
      <c r="E370" s="40" t="s">
        <v>73</v>
      </c>
      <c r="F370" s="40" t="s">
        <v>73</v>
      </c>
      <c r="G370" s="40" t="s">
        <v>73</v>
      </c>
      <c r="H370" s="40" t="s">
        <v>903</v>
      </c>
      <c r="I370" s="40">
        <v>1.0</v>
      </c>
      <c r="J370" s="40" t="s">
        <v>893</v>
      </c>
      <c r="K370" s="40" t="s">
        <v>911</v>
      </c>
      <c r="L370" s="40" t="s">
        <v>905</v>
      </c>
      <c r="M370" s="40" t="s">
        <v>903</v>
      </c>
      <c r="N370" s="40">
        <v>0.0</v>
      </c>
      <c r="O370" s="40" t="s">
        <v>895</v>
      </c>
      <c r="P370" s="40" t="s">
        <v>73</v>
      </c>
    </row>
    <row r="371" ht="15.75" customHeight="1">
      <c r="A371" s="40" t="s">
        <v>875</v>
      </c>
      <c r="B371" s="40" t="s">
        <v>902</v>
      </c>
      <c r="C371" s="40">
        <v>34.0</v>
      </c>
      <c r="D371" s="40">
        <v>77.0</v>
      </c>
      <c r="E371" s="40" t="s">
        <v>73</v>
      </c>
      <c r="F371" s="40" t="s">
        <v>73</v>
      </c>
      <c r="G371" s="40" t="s">
        <v>73</v>
      </c>
      <c r="H371" s="40" t="s">
        <v>903</v>
      </c>
      <c r="I371" s="40">
        <v>1.0</v>
      </c>
      <c r="J371" s="40" t="s">
        <v>127</v>
      </c>
      <c r="K371" s="40" t="s">
        <v>912</v>
      </c>
      <c r="L371" s="40" t="s">
        <v>905</v>
      </c>
      <c r="M371" s="40" t="s">
        <v>903</v>
      </c>
      <c r="N371" s="40">
        <v>0.0</v>
      </c>
      <c r="O371" s="40" t="s">
        <v>892</v>
      </c>
      <c r="P371" s="40" t="s">
        <v>73</v>
      </c>
    </row>
    <row r="372" ht="15.75" customHeight="1">
      <c r="A372" s="40" t="s">
        <v>875</v>
      </c>
      <c r="B372" s="40" t="s">
        <v>902</v>
      </c>
      <c r="C372" s="40">
        <v>34.0</v>
      </c>
      <c r="D372" s="40">
        <v>77.0</v>
      </c>
      <c r="E372" s="40" t="s">
        <v>73</v>
      </c>
      <c r="F372" s="40" t="s">
        <v>73</v>
      </c>
      <c r="G372" s="40" t="s">
        <v>73</v>
      </c>
      <c r="H372" s="40" t="s">
        <v>903</v>
      </c>
      <c r="I372" s="40">
        <v>1.0</v>
      </c>
      <c r="J372" s="40" t="s">
        <v>893</v>
      </c>
      <c r="K372" s="40" t="s">
        <v>913</v>
      </c>
      <c r="L372" s="40" t="s">
        <v>905</v>
      </c>
      <c r="M372" s="40" t="s">
        <v>903</v>
      </c>
      <c r="N372" s="40">
        <v>0.0</v>
      </c>
      <c r="O372" s="40" t="s">
        <v>895</v>
      </c>
      <c r="P372" s="40" t="s">
        <v>73</v>
      </c>
    </row>
    <row r="373" ht="15.75" customHeight="1">
      <c r="A373" s="40" t="s">
        <v>875</v>
      </c>
      <c r="B373" s="40" t="s">
        <v>902</v>
      </c>
      <c r="C373" s="40">
        <v>34.0</v>
      </c>
      <c r="D373" s="40">
        <v>77.0</v>
      </c>
      <c r="E373" s="40" t="s">
        <v>73</v>
      </c>
      <c r="F373" s="40" t="s">
        <v>73</v>
      </c>
      <c r="G373" s="40" t="s">
        <v>73</v>
      </c>
      <c r="H373" s="40" t="s">
        <v>903</v>
      </c>
      <c r="I373" s="40">
        <v>1.0</v>
      </c>
      <c r="J373" s="40" t="s">
        <v>897</v>
      </c>
      <c r="K373" s="40" t="s">
        <v>914</v>
      </c>
      <c r="L373" s="40" t="s">
        <v>905</v>
      </c>
      <c r="M373" s="40" t="s">
        <v>903</v>
      </c>
      <c r="N373" s="40">
        <v>0.0</v>
      </c>
      <c r="O373" s="40" t="s">
        <v>899</v>
      </c>
      <c r="P373" s="40" t="s">
        <v>73</v>
      </c>
    </row>
    <row r="374" ht="15.75" customHeight="1">
      <c r="A374" s="40" t="s">
        <v>875</v>
      </c>
      <c r="B374" s="40" t="s">
        <v>902</v>
      </c>
      <c r="C374" s="40">
        <v>34.0</v>
      </c>
      <c r="D374" s="40">
        <v>77.0</v>
      </c>
      <c r="E374" s="40" t="s">
        <v>73</v>
      </c>
      <c r="F374" s="40" t="s">
        <v>73</v>
      </c>
      <c r="G374" s="40" t="s">
        <v>73</v>
      </c>
      <c r="H374" s="40" t="s">
        <v>903</v>
      </c>
      <c r="I374" s="40">
        <v>1.0</v>
      </c>
      <c r="J374" s="40" t="s">
        <v>336</v>
      </c>
      <c r="K374" s="40" t="s">
        <v>915</v>
      </c>
      <c r="L374" s="40" t="s">
        <v>905</v>
      </c>
      <c r="M374" s="40" t="s">
        <v>903</v>
      </c>
      <c r="N374" s="40">
        <v>0.0</v>
      </c>
      <c r="O374" s="40" t="s">
        <v>901</v>
      </c>
      <c r="P374" s="40" t="s">
        <v>73</v>
      </c>
    </row>
    <row r="375" ht="15.75" customHeight="1">
      <c r="A375" s="40" t="s">
        <v>875</v>
      </c>
      <c r="B375" s="40" t="s">
        <v>916</v>
      </c>
      <c r="C375" s="40">
        <v>35.0</v>
      </c>
      <c r="D375" s="40">
        <v>78.0</v>
      </c>
      <c r="E375" s="40" t="s">
        <v>73</v>
      </c>
      <c r="F375" s="40" t="s">
        <v>73</v>
      </c>
      <c r="G375" s="40" t="s">
        <v>73</v>
      </c>
      <c r="H375" s="40" t="s">
        <v>917</v>
      </c>
      <c r="I375" s="40">
        <v>1.0</v>
      </c>
      <c r="J375" s="40" t="s">
        <v>302</v>
      </c>
      <c r="K375" s="40" t="s">
        <v>918</v>
      </c>
      <c r="L375" s="40" t="s">
        <v>919</v>
      </c>
      <c r="M375" s="40" t="s">
        <v>917</v>
      </c>
      <c r="N375" s="40">
        <v>0.0</v>
      </c>
      <c r="O375" s="40" t="s">
        <v>890</v>
      </c>
      <c r="P375" s="40" t="s">
        <v>73</v>
      </c>
    </row>
    <row r="376" ht="15.75" customHeight="1">
      <c r="A376" s="40" t="s">
        <v>875</v>
      </c>
      <c r="B376" s="40" t="s">
        <v>916</v>
      </c>
      <c r="C376" s="40">
        <v>35.0</v>
      </c>
      <c r="D376" s="40">
        <v>78.0</v>
      </c>
      <c r="E376" s="40" t="s">
        <v>73</v>
      </c>
      <c r="F376" s="40" t="s">
        <v>73</v>
      </c>
      <c r="G376" s="40" t="s">
        <v>73</v>
      </c>
      <c r="H376" s="40" t="s">
        <v>917</v>
      </c>
      <c r="I376" s="40">
        <v>1.0</v>
      </c>
      <c r="J376" s="40" t="s">
        <v>893</v>
      </c>
      <c r="K376" s="40" t="s">
        <v>920</v>
      </c>
      <c r="L376" s="40" t="s">
        <v>919</v>
      </c>
      <c r="M376" s="40" t="s">
        <v>917</v>
      </c>
      <c r="N376" s="40">
        <v>0.0</v>
      </c>
      <c r="O376" s="40" t="s">
        <v>895</v>
      </c>
      <c r="P376" s="40" t="s">
        <v>73</v>
      </c>
    </row>
    <row r="377" ht="15.75" customHeight="1">
      <c r="A377" s="40" t="s">
        <v>875</v>
      </c>
      <c r="B377" s="40" t="s">
        <v>916</v>
      </c>
      <c r="C377" s="40">
        <v>35.0</v>
      </c>
      <c r="D377" s="40">
        <v>78.0</v>
      </c>
      <c r="E377" s="40" t="s">
        <v>73</v>
      </c>
      <c r="F377" s="40" t="s">
        <v>73</v>
      </c>
      <c r="G377" s="40" t="s">
        <v>73</v>
      </c>
      <c r="H377" s="40" t="s">
        <v>917</v>
      </c>
      <c r="I377" s="40">
        <v>1.0</v>
      </c>
      <c r="J377" s="40" t="s">
        <v>893</v>
      </c>
      <c r="K377" s="40" t="s">
        <v>921</v>
      </c>
      <c r="L377" s="40" t="s">
        <v>919</v>
      </c>
      <c r="M377" s="40" t="s">
        <v>917</v>
      </c>
      <c r="N377" s="40">
        <v>0.0</v>
      </c>
      <c r="O377" s="40" t="s">
        <v>895</v>
      </c>
      <c r="P377" s="40" t="s">
        <v>73</v>
      </c>
    </row>
    <row r="378" ht="15.75" customHeight="1">
      <c r="A378" s="40" t="s">
        <v>875</v>
      </c>
      <c r="B378" s="40" t="s">
        <v>916</v>
      </c>
      <c r="C378" s="40">
        <v>35.0</v>
      </c>
      <c r="D378" s="40">
        <v>78.0</v>
      </c>
      <c r="E378" s="40" t="s">
        <v>73</v>
      </c>
      <c r="F378" s="40" t="s">
        <v>73</v>
      </c>
      <c r="G378" s="40" t="s">
        <v>73</v>
      </c>
      <c r="H378" s="40" t="s">
        <v>917</v>
      </c>
      <c r="I378" s="40">
        <v>1.0</v>
      </c>
      <c r="J378" s="40" t="s">
        <v>112</v>
      </c>
      <c r="K378" s="40" t="s">
        <v>922</v>
      </c>
      <c r="L378" s="40" t="s">
        <v>919</v>
      </c>
      <c r="M378" s="40" t="s">
        <v>917</v>
      </c>
      <c r="N378" s="40">
        <v>0.0</v>
      </c>
      <c r="O378" s="40" t="s">
        <v>923</v>
      </c>
      <c r="P378" s="40" t="s">
        <v>73</v>
      </c>
    </row>
    <row r="379" ht="15.75" customHeight="1">
      <c r="A379" s="40" t="s">
        <v>875</v>
      </c>
      <c r="B379" s="40" t="s">
        <v>916</v>
      </c>
      <c r="C379" s="40">
        <v>35.0</v>
      </c>
      <c r="D379" s="40">
        <v>78.0</v>
      </c>
      <c r="E379" s="40" t="s">
        <v>73</v>
      </c>
      <c r="F379" s="40" t="s">
        <v>73</v>
      </c>
      <c r="G379" s="40" t="s">
        <v>73</v>
      </c>
      <c r="H379" s="40" t="s">
        <v>917</v>
      </c>
      <c r="I379" s="40">
        <v>1.0</v>
      </c>
      <c r="J379" s="40" t="s">
        <v>924</v>
      </c>
      <c r="K379" s="40" t="s">
        <v>925</v>
      </c>
      <c r="L379" s="40" t="s">
        <v>919</v>
      </c>
      <c r="M379" s="40" t="s">
        <v>917</v>
      </c>
      <c r="N379" s="40">
        <v>0.0</v>
      </c>
      <c r="O379" s="40" t="s">
        <v>926</v>
      </c>
      <c r="P379" s="40" t="s">
        <v>73</v>
      </c>
    </row>
    <row r="380" ht="15.75" customHeight="1">
      <c r="A380" s="40" t="s">
        <v>875</v>
      </c>
      <c r="B380" s="40" t="s">
        <v>916</v>
      </c>
      <c r="C380" s="40">
        <v>35.0</v>
      </c>
      <c r="D380" s="40">
        <v>78.0</v>
      </c>
      <c r="E380" s="40" t="s">
        <v>73</v>
      </c>
      <c r="F380" s="40" t="s">
        <v>73</v>
      </c>
      <c r="G380" s="40" t="s">
        <v>73</v>
      </c>
      <c r="H380" s="40" t="s">
        <v>917</v>
      </c>
      <c r="I380" s="40">
        <v>1.0</v>
      </c>
      <c r="J380" s="40" t="s">
        <v>108</v>
      </c>
      <c r="K380" s="40" t="s">
        <v>927</v>
      </c>
      <c r="L380" s="40" t="s">
        <v>919</v>
      </c>
      <c r="M380" s="40" t="s">
        <v>917</v>
      </c>
      <c r="N380" s="40">
        <v>0.0</v>
      </c>
      <c r="O380" s="40" t="s">
        <v>883</v>
      </c>
      <c r="P380" s="40" t="s">
        <v>73</v>
      </c>
    </row>
    <row r="381" ht="15.75" customHeight="1">
      <c r="A381" s="40" t="s">
        <v>875</v>
      </c>
      <c r="B381" s="40" t="s">
        <v>916</v>
      </c>
      <c r="C381" s="40">
        <v>35.0</v>
      </c>
      <c r="D381" s="40">
        <v>78.0</v>
      </c>
      <c r="E381" s="40" t="s">
        <v>73</v>
      </c>
      <c r="F381" s="40" t="s">
        <v>73</v>
      </c>
      <c r="G381" s="40" t="s">
        <v>73</v>
      </c>
      <c r="H381" s="40" t="s">
        <v>917</v>
      </c>
      <c r="I381" s="40">
        <v>1.0</v>
      </c>
      <c r="J381" s="40" t="s">
        <v>886</v>
      </c>
      <c r="K381" s="40" t="s">
        <v>928</v>
      </c>
      <c r="L381" s="40" t="s">
        <v>919</v>
      </c>
      <c r="M381" s="40" t="s">
        <v>917</v>
      </c>
      <c r="N381" s="40">
        <v>0.0</v>
      </c>
      <c r="O381" s="40" t="s">
        <v>883</v>
      </c>
      <c r="P381" s="40" t="s">
        <v>73</v>
      </c>
    </row>
    <row r="382" ht="15.75" customHeight="1">
      <c r="A382" s="40" t="s">
        <v>875</v>
      </c>
      <c r="B382" s="40" t="s">
        <v>916</v>
      </c>
      <c r="C382" s="40">
        <v>35.0</v>
      </c>
      <c r="D382" s="40">
        <v>78.0</v>
      </c>
      <c r="E382" s="40" t="s">
        <v>73</v>
      </c>
      <c r="F382" s="40" t="s">
        <v>73</v>
      </c>
      <c r="G382" s="40" t="s">
        <v>73</v>
      </c>
      <c r="H382" s="40" t="s">
        <v>917</v>
      </c>
      <c r="I382" s="40">
        <v>1.0</v>
      </c>
      <c r="J382" s="40" t="s">
        <v>897</v>
      </c>
      <c r="K382" s="40" t="s">
        <v>929</v>
      </c>
      <c r="L382" s="40" t="s">
        <v>919</v>
      </c>
      <c r="M382" s="40" t="s">
        <v>917</v>
      </c>
      <c r="N382" s="40">
        <v>0.0</v>
      </c>
      <c r="O382" s="40" t="s">
        <v>899</v>
      </c>
      <c r="P382" s="40" t="s">
        <v>73</v>
      </c>
    </row>
    <row r="383" ht="15.75" customHeight="1">
      <c r="A383" s="40" t="s">
        <v>875</v>
      </c>
      <c r="B383" s="40" t="s">
        <v>916</v>
      </c>
      <c r="C383" s="40">
        <v>35.0</v>
      </c>
      <c r="D383" s="40">
        <v>78.0</v>
      </c>
      <c r="E383" s="40" t="s">
        <v>73</v>
      </c>
      <c r="F383" s="40" t="s">
        <v>73</v>
      </c>
      <c r="G383" s="40" t="s">
        <v>73</v>
      </c>
      <c r="H383" s="40" t="s">
        <v>917</v>
      </c>
      <c r="I383" s="40">
        <v>2.0</v>
      </c>
      <c r="J383" s="40" t="s">
        <v>302</v>
      </c>
      <c r="K383" s="40" t="s">
        <v>930</v>
      </c>
      <c r="L383" s="40" t="s">
        <v>919</v>
      </c>
      <c r="M383" s="40" t="s">
        <v>917</v>
      </c>
      <c r="N383" s="40">
        <v>0.0</v>
      </c>
      <c r="O383" s="40" t="s">
        <v>890</v>
      </c>
      <c r="P383" s="40" t="s">
        <v>73</v>
      </c>
    </row>
    <row r="384" ht="15.75" customHeight="1">
      <c r="A384" s="40" t="s">
        <v>875</v>
      </c>
      <c r="B384" s="40" t="s">
        <v>916</v>
      </c>
      <c r="C384" s="40">
        <v>35.0</v>
      </c>
      <c r="D384" s="40">
        <v>78.0</v>
      </c>
      <c r="E384" s="40" t="s">
        <v>73</v>
      </c>
      <c r="F384" s="40" t="s">
        <v>73</v>
      </c>
      <c r="G384" s="40" t="s">
        <v>73</v>
      </c>
      <c r="H384" s="40" t="s">
        <v>917</v>
      </c>
      <c r="I384" s="40">
        <v>2.0</v>
      </c>
      <c r="J384" s="40" t="s">
        <v>893</v>
      </c>
      <c r="K384" s="40" t="s">
        <v>931</v>
      </c>
      <c r="L384" s="40" t="s">
        <v>919</v>
      </c>
      <c r="M384" s="40" t="s">
        <v>917</v>
      </c>
      <c r="N384" s="40">
        <v>0.0</v>
      </c>
      <c r="O384" s="40" t="s">
        <v>895</v>
      </c>
      <c r="P384" s="40" t="s">
        <v>73</v>
      </c>
    </row>
    <row r="385" ht="15.75" customHeight="1">
      <c r="A385" s="40" t="s">
        <v>875</v>
      </c>
      <c r="B385" s="40" t="s">
        <v>916</v>
      </c>
      <c r="C385" s="40">
        <v>35.0</v>
      </c>
      <c r="D385" s="40">
        <v>78.0</v>
      </c>
      <c r="E385" s="40" t="s">
        <v>73</v>
      </c>
      <c r="F385" s="40" t="s">
        <v>73</v>
      </c>
      <c r="G385" s="40" t="s">
        <v>73</v>
      </c>
      <c r="H385" s="40" t="s">
        <v>917</v>
      </c>
      <c r="I385" s="40">
        <v>2.0</v>
      </c>
      <c r="J385" s="40" t="s">
        <v>893</v>
      </c>
      <c r="K385" s="40" t="s">
        <v>932</v>
      </c>
      <c r="L385" s="40" t="s">
        <v>919</v>
      </c>
      <c r="M385" s="40" t="s">
        <v>917</v>
      </c>
      <c r="N385" s="40">
        <v>0.0</v>
      </c>
      <c r="O385" s="40" t="s">
        <v>895</v>
      </c>
      <c r="P385" s="40" t="s">
        <v>73</v>
      </c>
    </row>
    <row r="386" ht="15.75" customHeight="1">
      <c r="A386" s="40" t="s">
        <v>875</v>
      </c>
      <c r="B386" s="40" t="s">
        <v>916</v>
      </c>
      <c r="C386" s="40">
        <v>35.0</v>
      </c>
      <c r="D386" s="40">
        <v>78.0</v>
      </c>
      <c r="E386" s="40" t="s">
        <v>73</v>
      </c>
      <c r="F386" s="40" t="s">
        <v>73</v>
      </c>
      <c r="G386" s="40" t="s">
        <v>73</v>
      </c>
      <c r="H386" s="40" t="s">
        <v>917</v>
      </c>
      <c r="I386" s="40">
        <v>2.0</v>
      </c>
      <c r="J386" s="40" t="s">
        <v>112</v>
      </c>
      <c r="K386" s="40" t="s">
        <v>933</v>
      </c>
      <c r="L386" s="40" t="s">
        <v>919</v>
      </c>
      <c r="M386" s="40" t="s">
        <v>917</v>
      </c>
      <c r="N386" s="40">
        <v>0.0</v>
      </c>
      <c r="O386" s="40" t="s">
        <v>923</v>
      </c>
      <c r="P386" s="40" t="s">
        <v>73</v>
      </c>
    </row>
    <row r="387" ht="15.75" customHeight="1">
      <c r="A387" s="40" t="s">
        <v>875</v>
      </c>
      <c r="B387" s="40" t="s">
        <v>916</v>
      </c>
      <c r="C387" s="40">
        <v>35.0</v>
      </c>
      <c r="D387" s="40">
        <v>78.0</v>
      </c>
      <c r="E387" s="40" t="s">
        <v>73</v>
      </c>
      <c r="F387" s="40" t="s">
        <v>73</v>
      </c>
      <c r="G387" s="40" t="s">
        <v>73</v>
      </c>
      <c r="H387" s="40" t="s">
        <v>917</v>
      </c>
      <c r="I387" s="40">
        <v>2.0</v>
      </c>
      <c r="J387" s="40" t="s">
        <v>924</v>
      </c>
      <c r="K387" s="40" t="s">
        <v>935</v>
      </c>
      <c r="L387" s="40" t="s">
        <v>919</v>
      </c>
      <c r="M387" s="40" t="s">
        <v>917</v>
      </c>
      <c r="N387" s="40">
        <v>0.0</v>
      </c>
      <c r="O387" s="40" t="s">
        <v>926</v>
      </c>
      <c r="P387" s="40" t="s">
        <v>73</v>
      </c>
    </row>
    <row r="388" ht="15.75" customHeight="1">
      <c r="A388" s="40" t="s">
        <v>875</v>
      </c>
      <c r="B388" s="40" t="s">
        <v>916</v>
      </c>
      <c r="C388" s="40">
        <v>35.0</v>
      </c>
      <c r="D388" s="40">
        <v>78.0</v>
      </c>
      <c r="E388" s="40" t="s">
        <v>73</v>
      </c>
      <c r="F388" s="40" t="s">
        <v>73</v>
      </c>
      <c r="G388" s="40" t="s">
        <v>73</v>
      </c>
      <c r="H388" s="40" t="s">
        <v>917</v>
      </c>
      <c r="I388" s="40">
        <v>2.0</v>
      </c>
      <c r="J388" s="40" t="s">
        <v>108</v>
      </c>
      <c r="K388" s="40" t="s">
        <v>937</v>
      </c>
      <c r="L388" s="40" t="s">
        <v>919</v>
      </c>
      <c r="M388" s="40" t="s">
        <v>917</v>
      </c>
      <c r="N388" s="40">
        <v>0.0</v>
      </c>
      <c r="O388" s="40" t="s">
        <v>883</v>
      </c>
      <c r="P388" s="40" t="s">
        <v>73</v>
      </c>
    </row>
    <row r="389" ht="15.75" customHeight="1">
      <c r="A389" s="40" t="s">
        <v>875</v>
      </c>
      <c r="B389" s="40" t="s">
        <v>916</v>
      </c>
      <c r="C389" s="40">
        <v>35.0</v>
      </c>
      <c r="D389" s="40">
        <v>78.0</v>
      </c>
      <c r="E389" s="40" t="s">
        <v>73</v>
      </c>
      <c r="F389" s="40" t="s">
        <v>73</v>
      </c>
      <c r="G389" s="40" t="s">
        <v>73</v>
      </c>
      <c r="H389" s="40" t="s">
        <v>917</v>
      </c>
      <c r="I389" s="40">
        <v>2.0</v>
      </c>
      <c r="J389" s="40" t="s">
        <v>886</v>
      </c>
      <c r="K389" s="40" t="s">
        <v>939</v>
      </c>
      <c r="L389" s="40" t="s">
        <v>919</v>
      </c>
      <c r="M389" s="40" t="s">
        <v>917</v>
      </c>
      <c r="N389" s="40">
        <v>0.0</v>
      </c>
      <c r="O389" s="40" t="s">
        <v>883</v>
      </c>
      <c r="P389" s="40" t="s">
        <v>73</v>
      </c>
    </row>
    <row r="390" ht="15.75" customHeight="1">
      <c r="A390" s="40" t="s">
        <v>875</v>
      </c>
      <c r="B390" s="40" t="s">
        <v>916</v>
      </c>
      <c r="C390" s="40">
        <v>35.0</v>
      </c>
      <c r="D390" s="40">
        <v>78.0</v>
      </c>
      <c r="E390" s="40" t="s">
        <v>73</v>
      </c>
      <c r="F390" s="40" t="s">
        <v>73</v>
      </c>
      <c r="G390" s="40" t="s">
        <v>73</v>
      </c>
      <c r="H390" s="40" t="s">
        <v>917</v>
      </c>
      <c r="I390" s="40">
        <v>2.0</v>
      </c>
      <c r="J390" s="40" t="s">
        <v>897</v>
      </c>
      <c r="K390" s="40" t="s">
        <v>942</v>
      </c>
      <c r="L390" s="40" t="s">
        <v>919</v>
      </c>
      <c r="M390" s="40" t="s">
        <v>917</v>
      </c>
      <c r="N390" s="40">
        <v>0.0</v>
      </c>
      <c r="O390" s="40" t="s">
        <v>899</v>
      </c>
      <c r="P390" s="40" t="s">
        <v>73</v>
      </c>
    </row>
    <row r="391" ht="15.75" customHeight="1">
      <c r="A391" s="40" t="s">
        <v>875</v>
      </c>
      <c r="B391" s="40" t="s">
        <v>943</v>
      </c>
      <c r="C391" s="40">
        <v>36.0</v>
      </c>
      <c r="D391" s="40">
        <v>79.0</v>
      </c>
      <c r="E391" s="40" t="s">
        <v>73</v>
      </c>
      <c r="F391" s="40" t="s">
        <v>73</v>
      </c>
      <c r="G391" s="40" t="s">
        <v>73</v>
      </c>
      <c r="H391" s="40" t="s">
        <v>945</v>
      </c>
      <c r="I391" s="40">
        <v>1.0</v>
      </c>
      <c r="J391" s="40" t="s">
        <v>76</v>
      </c>
      <c r="K391" s="40" t="s">
        <v>946</v>
      </c>
      <c r="L391" s="40" t="s">
        <v>947</v>
      </c>
      <c r="M391" s="40" t="s">
        <v>945</v>
      </c>
      <c r="N391" s="40">
        <v>0.0</v>
      </c>
      <c r="O391" s="40" t="s">
        <v>948</v>
      </c>
      <c r="P391" s="40" t="s">
        <v>73</v>
      </c>
    </row>
    <row r="392" ht="15.75" customHeight="1">
      <c r="A392" s="40" t="s">
        <v>875</v>
      </c>
      <c r="B392" s="40" t="s">
        <v>943</v>
      </c>
      <c r="C392" s="40">
        <v>36.0</v>
      </c>
      <c r="D392" s="40">
        <v>79.0</v>
      </c>
      <c r="E392" s="40" t="s">
        <v>73</v>
      </c>
      <c r="F392" s="40" t="s">
        <v>73</v>
      </c>
      <c r="G392" s="40" t="s">
        <v>73</v>
      </c>
      <c r="H392" s="40" t="s">
        <v>945</v>
      </c>
      <c r="I392" s="40">
        <v>1.0</v>
      </c>
      <c r="J392" s="40" t="s">
        <v>108</v>
      </c>
      <c r="K392" s="40" t="s">
        <v>950</v>
      </c>
      <c r="L392" s="40" t="s">
        <v>947</v>
      </c>
      <c r="M392" s="40" t="s">
        <v>945</v>
      </c>
      <c r="N392" s="40">
        <v>0.0</v>
      </c>
      <c r="O392" s="40" t="s">
        <v>883</v>
      </c>
      <c r="P392" s="40" t="s">
        <v>73</v>
      </c>
    </row>
    <row r="393" ht="15.75" customHeight="1">
      <c r="A393" s="40" t="s">
        <v>875</v>
      </c>
      <c r="B393" s="40" t="s">
        <v>943</v>
      </c>
      <c r="C393" s="40">
        <v>36.0</v>
      </c>
      <c r="D393" s="40">
        <v>79.0</v>
      </c>
      <c r="E393" s="40" t="s">
        <v>73</v>
      </c>
      <c r="F393" s="40" t="s">
        <v>73</v>
      </c>
      <c r="G393" s="40" t="s">
        <v>73</v>
      </c>
      <c r="H393" s="40" t="s">
        <v>945</v>
      </c>
      <c r="I393" s="40">
        <v>1.0</v>
      </c>
      <c r="J393" s="40" t="s">
        <v>953</v>
      </c>
      <c r="K393" s="40" t="s">
        <v>954</v>
      </c>
      <c r="L393" s="40" t="s">
        <v>947</v>
      </c>
      <c r="M393" s="40" t="s">
        <v>945</v>
      </c>
      <c r="N393" s="40">
        <v>0.0</v>
      </c>
      <c r="O393" s="40" t="s">
        <v>899</v>
      </c>
      <c r="P393" s="40" t="s">
        <v>73</v>
      </c>
    </row>
    <row r="394" ht="15.75" customHeight="1">
      <c r="A394" s="40" t="s">
        <v>875</v>
      </c>
      <c r="B394" s="40" t="s">
        <v>943</v>
      </c>
      <c r="C394" s="40">
        <v>36.0</v>
      </c>
      <c r="D394" s="40">
        <v>79.0</v>
      </c>
      <c r="E394" s="40" t="s">
        <v>73</v>
      </c>
      <c r="F394" s="40" t="s">
        <v>73</v>
      </c>
      <c r="G394" s="40" t="s">
        <v>73</v>
      </c>
      <c r="H394" s="40" t="s">
        <v>945</v>
      </c>
      <c r="I394" s="40">
        <v>1.0</v>
      </c>
      <c r="J394" s="40" t="s">
        <v>112</v>
      </c>
      <c r="K394" s="40" t="s">
        <v>956</v>
      </c>
      <c r="L394" s="40" t="s">
        <v>947</v>
      </c>
      <c r="M394" s="40" t="s">
        <v>945</v>
      </c>
      <c r="N394" s="40">
        <v>0.0</v>
      </c>
      <c r="O394" s="40" t="s">
        <v>957</v>
      </c>
      <c r="P394" s="40" t="s">
        <v>73</v>
      </c>
    </row>
    <row r="395" ht="15.75" customHeight="1">
      <c r="A395" s="40" t="s">
        <v>875</v>
      </c>
      <c r="B395" s="40" t="s">
        <v>943</v>
      </c>
      <c r="C395" s="40">
        <v>36.0</v>
      </c>
      <c r="D395" s="40">
        <v>79.0</v>
      </c>
      <c r="E395" s="40" t="s">
        <v>73</v>
      </c>
      <c r="F395" s="40" t="s">
        <v>73</v>
      </c>
      <c r="G395" s="40" t="s">
        <v>73</v>
      </c>
      <c r="H395" s="40" t="s">
        <v>945</v>
      </c>
      <c r="I395" s="40">
        <v>1.0</v>
      </c>
      <c r="J395" s="40" t="s">
        <v>112</v>
      </c>
      <c r="K395" s="40" t="s">
        <v>959</v>
      </c>
      <c r="L395" s="40" t="s">
        <v>947</v>
      </c>
      <c r="M395" s="40" t="s">
        <v>945</v>
      </c>
      <c r="N395" s="40">
        <v>0.0</v>
      </c>
      <c r="O395" s="40" t="s">
        <v>957</v>
      </c>
      <c r="P395" s="40" t="s">
        <v>73</v>
      </c>
    </row>
    <row r="396" ht="15.75" customHeight="1">
      <c r="A396" s="40" t="s">
        <v>875</v>
      </c>
      <c r="B396" s="40" t="s">
        <v>943</v>
      </c>
      <c r="C396" s="40">
        <v>36.0</v>
      </c>
      <c r="D396" s="40">
        <v>79.0</v>
      </c>
      <c r="E396" s="40" t="s">
        <v>73</v>
      </c>
      <c r="F396" s="40" t="s">
        <v>73</v>
      </c>
      <c r="G396" s="40" t="s">
        <v>73</v>
      </c>
      <c r="H396" s="40" t="s">
        <v>945</v>
      </c>
      <c r="I396" s="40">
        <v>1.0</v>
      </c>
      <c r="J396" s="40" t="s">
        <v>302</v>
      </c>
      <c r="K396" s="40" t="s">
        <v>971</v>
      </c>
      <c r="L396" s="40" t="s">
        <v>947</v>
      </c>
      <c r="M396" s="40" t="s">
        <v>945</v>
      </c>
      <c r="N396" s="40">
        <v>0.0</v>
      </c>
      <c r="O396" s="40" t="s">
        <v>890</v>
      </c>
      <c r="P396" s="40" t="s">
        <v>73</v>
      </c>
    </row>
    <row r="397" ht="15.75" customHeight="1">
      <c r="A397" s="40" t="s">
        <v>875</v>
      </c>
      <c r="B397" s="40" t="s">
        <v>943</v>
      </c>
      <c r="C397" s="40">
        <v>36.0</v>
      </c>
      <c r="D397" s="40">
        <v>79.0</v>
      </c>
      <c r="E397" s="40" t="s">
        <v>73</v>
      </c>
      <c r="F397" s="40" t="s">
        <v>73</v>
      </c>
      <c r="G397" s="40" t="s">
        <v>73</v>
      </c>
      <c r="H397" s="40" t="s">
        <v>945</v>
      </c>
      <c r="I397" s="40">
        <v>2.0</v>
      </c>
      <c r="J397" s="40" t="s">
        <v>76</v>
      </c>
      <c r="K397" s="40" t="s">
        <v>973</v>
      </c>
      <c r="L397" s="40" t="s">
        <v>947</v>
      </c>
      <c r="M397" s="40" t="s">
        <v>945</v>
      </c>
      <c r="N397" s="40">
        <v>0.0</v>
      </c>
      <c r="O397" s="40" t="s">
        <v>948</v>
      </c>
      <c r="P397" s="40" t="s">
        <v>73</v>
      </c>
    </row>
    <row r="398" ht="15.75" customHeight="1">
      <c r="A398" s="40" t="s">
        <v>875</v>
      </c>
      <c r="B398" s="40" t="s">
        <v>943</v>
      </c>
      <c r="C398" s="40">
        <v>36.0</v>
      </c>
      <c r="D398" s="40">
        <v>79.0</v>
      </c>
      <c r="E398" s="40" t="s">
        <v>73</v>
      </c>
      <c r="F398" s="40" t="s">
        <v>73</v>
      </c>
      <c r="G398" s="40" t="s">
        <v>73</v>
      </c>
      <c r="H398" s="40" t="s">
        <v>945</v>
      </c>
      <c r="I398" s="40">
        <v>2.0</v>
      </c>
      <c r="J398" s="40" t="s">
        <v>108</v>
      </c>
      <c r="K398" s="40" t="s">
        <v>975</v>
      </c>
      <c r="L398" s="40" t="s">
        <v>947</v>
      </c>
      <c r="M398" s="40" t="s">
        <v>945</v>
      </c>
      <c r="N398" s="40">
        <v>0.0</v>
      </c>
      <c r="O398" s="40" t="s">
        <v>883</v>
      </c>
      <c r="P398" s="40" t="s">
        <v>73</v>
      </c>
    </row>
    <row r="399" ht="15.75" customHeight="1">
      <c r="A399" s="40" t="s">
        <v>875</v>
      </c>
      <c r="B399" s="40" t="s">
        <v>943</v>
      </c>
      <c r="C399" s="40">
        <v>36.0</v>
      </c>
      <c r="D399" s="40">
        <v>79.0</v>
      </c>
      <c r="E399" s="40" t="s">
        <v>73</v>
      </c>
      <c r="F399" s="40" t="s">
        <v>73</v>
      </c>
      <c r="G399" s="40" t="s">
        <v>73</v>
      </c>
      <c r="H399" s="40" t="s">
        <v>945</v>
      </c>
      <c r="I399" s="40">
        <v>2.0</v>
      </c>
      <c r="J399" s="40" t="s">
        <v>953</v>
      </c>
      <c r="K399" s="40" t="s">
        <v>979</v>
      </c>
      <c r="L399" s="40" t="s">
        <v>947</v>
      </c>
      <c r="M399" s="40" t="s">
        <v>945</v>
      </c>
      <c r="N399" s="40">
        <v>0.0</v>
      </c>
      <c r="O399" s="40" t="s">
        <v>899</v>
      </c>
      <c r="P399" s="40" t="s">
        <v>73</v>
      </c>
    </row>
    <row r="400" ht="15.75" customHeight="1">
      <c r="A400" s="40" t="s">
        <v>875</v>
      </c>
      <c r="B400" s="40" t="s">
        <v>943</v>
      </c>
      <c r="C400" s="40">
        <v>36.0</v>
      </c>
      <c r="D400" s="40">
        <v>79.0</v>
      </c>
      <c r="E400" s="40" t="s">
        <v>73</v>
      </c>
      <c r="F400" s="40" t="s">
        <v>73</v>
      </c>
      <c r="G400" s="40" t="s">
        <v>73</v>
      </c>
      <c r="H400" s="40" t="s">
        <v>945</v>
      </c>
      <c r="I400" s="40">
        <v>2.0</v>
      </c>
      <c r="J400" s="40" t="s">
        <v>112</v>
      </c>
      <c r="K400" s="40" t="s">
        <v>984</v>
      </c>
      <c r="L400" s="40" t="s">
        <v>947</v>
      </c>
      <c r="M400" s="40" t="s">
        <v>945</v>
      </c>
      <c r="N400" s="40">
        <v>0.0</v>
      </c>
      <c r="O400" s="40" t="s">
        <v>957</v>
      </c>
      <c r="P400" s="40" t="s">
        <v>73</v>
      </c>
    </row>
    <row r="401" ht="15.75" customHeight="1">
      <c r="A401" s="40" t="s">
        <v>875</v>
      </c>
      <c r="B401" s="40" t="s">
        <v>943</v>
      </c>
      <c r="C401" s="40">
        <v>36.0</v>
      </c>
      <c r="D401" s="40">
        <v>79.0</v>
      </c>
      <c r="E401" s="40" t="s">
        <v>73</v>
      </c>
      <c r="F401" s="40" t="s">
        <v>73</v>
      </c>
      <c r="G401" s="40" t="s">
        <v>73</v>
      </c>
      <c r="H401" s="40" t="s">
        <v>945</v>
      </c>
      <c r="I401" s="40">
        <v>2.0</v>
      </c>
      <c r="J401" s="40" t="s">
        <v>112</v>
      </c>
      <c r="K401" s="40" t="s">
        <v>988</v>
      </c>
      <c r="L401" s="40" t="s">
        <v>947</v>
      </c>
      <c r="M401" s="40" t="s">
        <v>945</v>
      </c>
      <c r="N401" s="40">
        <v>0.0</v>
      </c>
      <c r="O401" s="40" t="s">
        <v>957</v>
      </c>
      <c r="P401" s="40" t="s">
        <v>73</v>
      </c>
    </row>
    <row r="402" ht="15.75" customHeight="1">
      <c r="A402" s="40" t="s">
        <v>875</v>
      </c>
      <c r="B402" s="40" t="s">
        <v>943</v>
      </c>
      <c r="C402" s="40">
        <v>36.0</v>
      </c>
      <c r="D402" s="40">
        <v>79.0</v>
      </c>
      <c r="E402" s="40" t="s">
        <v>73</v>
      </c>
      <c r="F402" s="40" t="s">
        <v>73</v>
      </c>
      <c r="G402" s="40" t="s">
        <v>73</v>
      </c>
      <c r="H402" s="40" t="s">
        <v>945</v>
      </c>
      <c r="I402" s="40">
        <v>2.0</v>
      </c>
      <c r="J402" s="40" t="s">
        <v>302</v>
      </c>
      <c r="K402" s="40" t="s">
        <v>993</v>
      </c>
      <c r="L402" s="40" t="s">
        <v>947</v>
      </c>
      <c r="M402" s="40" t="s">
        <v>945</v>
      </c>
      <c r="N402" s="40">
        <v>0.0</v>
      </c>
      <c r="O402" s="40" t="s">
        <v>890</v>
      </c>
      <c r="P402" s="40" t="s">
        <v>73</v>
      </c>
    </row>
    <row r="403" ht="15.75" customHeight="1">
      <c r="A403" s="40" t="s">
        <v>875</v>
      </c>
      <c r="B403" s="40" t="s">
        <v>996</v>
      </c>
      <c r="C403" s="40">
        <v>37.0</v>
      </c>
      <c r="D403" s="40">
        <v>80.0</v>
      </c>
      <c r="E403" s="40" t="s">
        <v>73</v>
      </c>
      <c r="F403" s="40" t="s">
        <v>73</v>
      </c>
      <c r="G403" s="40" t="s">
        <v>73</v>
      </c>
      <c r="H403" s="40" t="s">
        <v>998</v>
      </c>
      <c r="I403" s="40">
        <v>1.0</v>
      </c>
      <c r="J403" s="40" t="s">
        <v>76</v>
      </c>
      <c r="K403" s="40" t="s">
        <v>999</v>
      </c>
      <c r="L403" s="40" t="s">
        <v>1000</v>
      </c>
      <c r="M403" s="40" t="s">
        <v>998</v>
      </c>
      <c r="N403" s="40">
        <v>0.0</v>
      </c>
      <c r="O403" s="40" t="s">
        <v>1001</v>
      </c>
      <c r="P403" s="40" t="s">
        <v>73</v>
      </c>
    </row>
    <row r="404" ht="15.75" customHeight="1">
      <c r="A404" s="40" t="s">
        <v>875</v>
      </c>
      <c r="B404" s="40" t="s">
        <v>996</v>
      </c>
      <c r="C404" s="40">
        <v>37.0</v>
      </c>
      <c r="D404" s="40">
        <v>80.0</v>
      </c>
      <c r="E404" s="40" t="s">
        <v>73</v>
      </c>
      <c r="F404" s="40" t="s">
        <v>73</v>
      </c>
      <c r="G404" s="40" t="s">
        <v>73</v>
      </c>
      <c r="H404" s="40" t="s">
        <v>998</v>
      </c>
      <c r="I404" s="40">
        <v>1.0</v>
      </c>
      <c r="J404" s="40" t="s">
        <v>108</v>
      </c>
      <c r="K404" s="40" t="s">
        <v>1004</v>
      </c>
      <c r="L404" s="40" t="s">
        <v>1000</v>
      </c>
      <c r="M404" s="40" t="s">
        <v>998</v>
      </c>
      <c r="N404" s="40">
        <v>0.0</v>
      </c>
      <c r="O404" s="40" t="s">
        <v>883</v>
      </c>
      <c r="P404" s="40" t="s">
        <v>73</v>
      </c>
    </row>
    <row r="405" ht="15.75" customHeight="1">
      <c r="A405" s="40" t="s">
        <v>875</v>
      </c>
      <c r="B405" s="40" t="s">
        <v>996</v>
      </c>
      <c r="C405" s="40">
        <v>37.0</v>
      </c>
      <c r="D405" s="40">
        <v>80.0</v>
      </c>
      <c r="E405" s="40" t="s">
        <v>73</v>
      </c>
      <c r="F405" s="40" t="s">
        <v>73</v>
      </c>
      <c r="G405" s="40" t="s">
        <v>73</v>
      </c>
      <c r="H405" s="40" t="s">
        <v>998</v>
      </c>
      <c r="I405" s="40">
        <v>1.0</v>
      </c>
      <c r="J405" s="40" t="s">
        <v>112</v>
      </c>
      <c r="K405" s="40" t="s">
        <v>1007</v>
      </c>
      <c r="L405" s="40" t="s">
        <v>1000</v>
      </c>
      <c r="M405" s="40" t="s">
        <v>998</v>
      </c>
      <c r="N405" s="40">
        <v>0.0</v>
      </c>
      <c r="O405" s="40" t="s">
        <v>885</v>
      </c>
      <c r="P405" s="40" t="s">
        <v>73</v>
      </c>
    </row>
    <row r="406" ht="15.75" customHeight="1">
      <c r="A406" s="40" t="s">
        <v>875</v>
      </c>
      <c r="B406" s="40" t="s">
        <v>996</v>
      </c>
      <c r="C406" s="40">
        <v>37.0</v>
      </c>
      <c r="D406" s="40">
        <v>80.0</v>
      </c>
      <c r="E406" s="40" t="s">
        <v>73</v>
      </c>
      <c r="F406" s="40" t="s">
        <v>73</v>
      </c>
      <c r="G406" s="40" t="s">
        <v>73</v>
      </c>
      <c r="H406" s="40" t="s">
        <v>998</v>
      </c>
      <c r="I406" s="40">
        <v>1.0</v>
      </c>
      <c r="J406" s="40" t="s">
        <v>112</v>
      </c>
      <c r="K406" s="40" t="s">
        <v>1010</v>
      </c>
      <c r="L406" s="40" t="s">
        <v>1000</v>
      </c>
      <c r="M406" s="40" t="s">
        <v>998</v>
      </c>
      <c r="N406" s="40">
        <v>0.0</v>
      </c>
      <c r="O406" s="40" t="s">
        <v>885</v>
      </c>
      <c r="P406" s="40" t="s">
        <v>73</v>
      </c>
    </row>
    <row r="407" ht="15.75" customHeight="1">
      <c r="A407" s="40" t="s">
        <v>875</v>
      </c>
      <c r="B407" s="40" t="s">
        <v>996</v>
      </c>
      <c r="C407" s="40">
        <v>37.0</v>
      </c>
      <c r="D407" s="40">
        <v>80.0</v>
      </c>
      <c r="E407" s="40" t="s">
        <v>73</v>
      </c>
      <c r="F407" s="40" t="s">
        <v>73</v>
      </c>
      <c r="G407" s="40" t="s">
        <v>73</v>
      </c>
      <c r="H407" s="40" t="s">
        <v>998</v>
      </c>
      <c r="I407" s="40">
        <v>1.0</v>
      </c>
      <c r="J407" s="40" t="s">
        <v>302</v>
      </c>
      <c r="K407" s="40" t="s">
        <v>1013</v>
      </c>
      <c r="L407" s="40" t="s">
        <v>1000</v>
      </c>
      <c r="M407" s="40" t="s">
        <v>998</v>
      </c>
      <c r="N407" s="40">
        <v>0.0</v>
      </c>
      <c r="O407" s="40" t="s">
        <v>890</v>
      </c>
      <c r="P407" s="40" t="s">
        <v>73</v>
      </c>
    </row>
    <row r="408" ht="15.75" customHeight="1">
      <c r="A408" s="40" t="s">
        <v>875</v>
      </c>
      <c r="B408" s="40" t="s">
        <v>996</v>
      </c>
      <c r="C408" s="40">
        <v>37.0</v>
      </c>
      <c r="D408" s="40">
        <v>80.0</v>
      </c>
      <c r="E408" s="40" t="s">
        <v>73</v>
      </c>
      <c r="F408" s="40" t="s">
        <v>73</v>
      </c>
      <c r="G408" s="40" t="s">
        <v>73</v>
      </c>
      <c r="H408" s="40" t="s">
        <v>998</v>
      </c>
      <c r="I408" s="40">
        <v>2.0</v>
      </c>
      <c r="J408" s="40" t="s">
        <v>76</v>
      </c>
      <c r="K408" s="40" t="s">
        <v>1016</v>
      </c>
      <c r="L408" s="40" t="s">
        <v>1000</v>
      </c>
      <c r="M408" s="40" t="s">
        <v>998</v>
      </c>
      <c r="N408" s="40">
        <v>0.0</v>
      </c>
      <c r="O408" s="40" t="s">
        <v>1001</v>
      </c>
      <c r="P408" s="40" t="s">
        <v>73</v>
      </c>
    </row>
    <row r="409" ht="15.75" customHeight="1">
      <c r="A409" s="40" t="s">
        <v>875</v>
      </c>
      <c r="B409" s="40" t="s">
        <v>996</v>
      </c>
      <c r="C409" s="40">
        <v>37.0</v>
      </c>
      <c r="D409" s="40">
        <v>80.0</v>
      </c>
      <c r="E409" s="40" t="s">
        <v>73</v>
      </c>
      <c r="F409" s="40" t="s">
        <v>73</v>
      </c>
      <c r="G409" s="40" t="s">
        <v>73</v>
      </c>
      <c r="H409" s="40" t="s">
        <v>998</v>
      </c>
      <c r="I409" s="40">
        <v>2.0</v>
      </c>
      <c r="J409" s="40" t="s">
        <v>108</v>
      </c>
      <c r="K409" s="40" t="s">
        <v>1017</v>
      </c>
      <c r="L409" s="40" t="s">
        <v>1000</v>
      </c>
      <c r="M409" s="40" t="s">
        <v>998</v>
      </c>
      <c r="N409" s="40">
        <v>0.0</v>
      </c>
      <c r="O409" s="40" t="s">
        <v>883</v>
      </c>
      <c r="P409" s="40" t="s">
        <v>73</v>
      </c>
    </row>
    <row r="410" ht="15.75" customHeight="1">
      <c r="A410" s="40" t="s">
        <v>875</v>
      </c>
      <c r="B410" s="40" t="s">
        <v>996</v>
      </c>
      <c r="C410" s="40">
        <v>37.0</v>
      </c>
      <c r="D410" s="40">
        <v>80.0</v>
      </c>
      <c r="E410" s="40" t="s">
        <v>73</v>
      </c>
      <c r="F410" s="40" t="s">
        <v>73</v>
      </c>
      <c r="G410" s="40" t="s">
        <v>73</v>
      </c>
      <c r="H410" s="40" t="s">
        <v>998</v>
      </c>
      <c r="I410" s="40">
        <v>2.0</v>
      </c>
      <c r="J410" s="40" t="s">
        <v>112</v>
      </c>
      <c r="K410" s="40" t="s">
        <v>1020</v>
      </c>
      <c r="L410" s="40" t="s">
        <v>1000</v>
      </c>
      <c r="M410" s="40" t="s">
        <v>998</v>
      </c>
      <c r="N410" s="40">
        <v>0.0</v>
      </c>
      <c r="O410" s="40" t="s">
        <v>885</v>
      </c>
      <c r="P410" s="40" t="s">
        <v>73</v>
      </c>
    </row>
    <row r="411" ht="15.75" customHeight="1">
      <c r="A411" s="40" t="s">
        <v>875</v>
      </c>
      <c r="B411" s="40" t="s">
        <v>996</v>
      </c>
      <c r="C411" s="40">
        <v>37.0</v>
      </c>
      <c r="D411" s="40">
        <v>80.0</v>
      </c>
      <c r="E411" s="40" t="s">
        <v>73</v>
      </c>
      <c r="F411" s="40" t="s">
        <v>73</v>
      </c>
      <c r="G411" s="40" t="s">
        <v>73</v>
      </c>
      <c r="H411" s="40" t="s">
        <v>998</v>
      </c>
      <c r="I411" s="40">
        <v>2.0</v>
      </c>
      <c r="J411" s="40" t="s">
        <v>112</v>
      </c>
      <c r="K411" s="40" t="s">
        <v>1023</v>
      </c>
      <c r="L411" s="40" t="s">
        <v>1000</v>
      </c>
      <c r="M411" s="40" t="s">
        <v>998</v>
      </c>
      <c r="N411" s="40">
        <v>0.0</v>
      </c>
      <c r="O411" s="40" t="s">
        <v>885</v>
      </c>
      <c r="P411" s="40" t="s">
        <v>73</v>
      </c>
    </row>
    <row r="412" ht="15.75" customHeight="1">
      <c r="A412" s="40" t="s">
        <v>875</v>
      </c>
      <c r="B412" s="40" t="s">
        <v>996</v>
      </c>
      <c r="C412" s="40">
        <v>37.0</v>
      </c>
      <c r="D412" s="40">
        <v>80.0</v>
      </c>
      <c r="E412" s="40" t="s">
        <v>73</v>
      </c>
      <c r="F412" s="40" t="s">
        <v>73</v>
      </c>
      <c r="G412" s="40" t="s">
        <v>73</v>
      </c>
      <c r="H412" s="40" t="s">
        <v>998</v>
      </c>
      <c r="I412" s="40">
        <v>2.0</v>
      </c>
      <c r="J412" s="40" t="s">
        <v>302</v>
      </c>
      <c r="K412" s="40" t="s">
        <v>1028</v>
      </c>
      <c r="L412" s="40" t="s">
        <v>1000</v>
      </c>
      <c r="M412" s="40" t="s">
        <v>998</v>
      </c>
      <c r="N412" s="40">
        <v>0.0</v>
      </c>
      <c r="O412" s="40" t="s">
        <v>890</v>
      </c>
      <c r="P412" s="40" t="s">
        <v>73</v>
      </c>
    </row>
    <row r="413" ht="15.75" customHeight="1">
      <c r="A413" s="40" t="s">
        <v>875</v>
      </c>
      <c r="B413" s="40" t="s">
        <v>1032</v>
      </c>
      <c r="C413" s="40">
        <v>38.0</v>
      </c>
      <c r="D413" s="40">
        <v>81.0</v>
      </c>
      <c r="E413" s="40" t="s">
        <v>73</v>
      </c>
      <c r="F413" s="40" t="s">
        <v>73</v>
      </c>
      <c r="G413" s="40" t="s">
        <v>73</v>
      </c>
      <c r="H413" s="40" t="s">
        <v>1033</v>
      </c>
      <c r="I413" s="40">
        <v>1.0</v>
      </c>
      <c r="J413" s="40" t="s">
        <v>98</v>
      </c>
      <c r="K413" s="40" t="s">
        <v>1034</v>
      </c>
      <c r="L413" s="40" t="s">
        <v>1035</v>
      </c>
      <c r="M413" s="40" t="s">
        <v>1033</v>
      </c>
      <c r="N413" s="40">
        <v>0.0</v>
      </c>
      <c r="O413" s="40" t="s">
        <v>105</v>
      </c>
      <c r="P413" s="40" t="s">
        <v>73</v>
      </c>
    </row>
    <row r="414" ht="15.75" customHeight="1">
      <c r="A414" s="40" t="s">
        <v>875</v>
      </c>
      <c r="B414" s="40" t="s">
        <v>1032</v>
      </c>
      <c r="C414" s="40">
        <v>38.0</v>
      </c>
      <c r="D414" s="40">
        <v>81.0</v>
      </c>
      <c r="E414" s="40" t="s">
        <v>73</v>
      </c>
      <c r="F414" s="40" t="s">
        <v>73</v>
      </c>
      <c r="G414" s="40" t="s">
        <v>73</v>
      </c>
      <c r="H414" s="40" t="s">
        <v>1033</v>
      </c>
      <c r="I414" s="40">
        <v>2.0</v>
      </c>
      <c r="J414" s="40" t="s">
        <v>98</v>
      </c>
      <c r="K414" s="40" t="s">
        <v>1042</v>
      </c>
      <c r="L414" s="40" t="s">
        <v>1035</v>
      </c>
      <c r="M414" s="40" t="s">
        <v>1033</v>
      </c>
      <c r="N414" s="40">
        <v>0.0</v>
      </c>
      <c r="O414" s="40" t="s">
        <v>105</v>
      </c>
      <c r="P414" s="40" t="s">
        <v>73</v>
      </c>
    </row>
    <row r="415" ht="15.75" customHeight="1">
      <c r="A415" s="40" t="s">
        <v>875</v>
      </c>
      <c r="B415" s="40" t="s">
        <v>1045</v>
      </c>
      <c r="C415" s="40">
        <v>39.0</v>
      </c>
      <c r="D415" s="40">
        <v>82.0</v>
      </c>
      <c r="E415" s="40" t="s">
        <v>73</v>
      </c>
      <c r="F415" s="40" t="s">
        <v>73</v>
      </c>
      <c r="G415" s="40" t="s">
        <v>73</v>
      </c>
      <c r="H415" s="40" t="s">
        <v>1047</v>
      </c>
      <c r="I415" s="40">
        <v>1.0</v>
      </c>
      <c r="J415" s="40" t="s">
        <v>108</v>
      </c>
      <c r="K415" s="40" t="s">
        <v>1048</v>
      </c>
      <c r="L415" s="40" t="s">
        <v>1049</v>
      </c>
      <c r="M415" s="40" t="s">
        <v>1047</v>
      </c>
      <c r="N415" s="40">
        <v>0.0</v>
      </c>
      <c r="O415" s="40" t="s">
        <v>883</v>
      </c>
      <c r="P415" s="40" t="s">
        <v>73</v>
      </c>
    </row>
    <row r="416" ht="15.75" customHeight="1">
      <c r="A416" s="40" t="s">
        <v>875</v>
      </c>
      <c r="B416" s="40" t="s">
        <v>1045</v>
      </c>
      <c r="C416" s="40">
        <v>39.0</v>
      </c>
      <c r="D416" s="40">
        <v>82.0</v>
      </c>
      <c r="E416" s="40" t="s">
        <v>73</v>
      </c>
      <c r="F416" s="40" t="s">
        <v>73</v>
      </c>
      <c r="G416" s="40" t="s">
        <v>73</v>
      </c>
      <c r="H416" s="40" t="s">
        <v>1047</v>
      </c>
      <c r="I416" s="40">
        <v>1.0</v>
      </c>
      <c r="J416" s="40" t="s">
        <v>953</v>
      </c>
      <c r="K416" s="40" t="s">
        <v>1053</v>
      </c>
      <c r="L416" s="40" t="s">
        <v>1049</v>
      </c>
      <c r="M416" s="40" t="s">
        <v>1047</v>
      </c>
      <c r="N416" s="40">
        <v>0.0</v>
      </c>
      <c r="O416" s="40" t="s">
        <v>899</v>
      </c>
      <c r="P416" s="40" t="s">
        <v>73</v>
      </c>
    </row>
    <row r="417" ht="15.75" customHeight="1">
      <c r="A417" s="40" t="s">
        <v>875</v>
      </c>
      <c r="B417" s="40" t="s">
        <v>1045</v>
      </c>
      <c r="C417" s="40">
        <v>39.0</v>
      </c>
      <c r="D417" s="40">
        <v>82.0</v>
      </c>
      <c r="E417" s="40" t="s">
        <v>73</v>
      </c>
      <c r="F417" s="40" t="s">
        <v>73</v>
      </c>
      <c r="G417" s="40" t="s">
        <v>73</v>
      </c>
      <c r="H417" s="40" t="s">
        <v>1047</v>
      </c>
      <c r="I417" s="40">
        <v>1.0</v>
      </c>
      <c r="J417" s="40" t="s">
        <v>302</v>
      </c>
      <c r="K417" s="40" t="s">
        <v>1057</v>
      </c>
      <c r="L417" s="40" t="s">
        <v>1049</v>
      </c>
      <c r="M417" s="40" t="s">
        <v>1047</v>
      </c>
      <c r="N417" s="40">
        <v>0.0</v>
      </c>
      <c r="O417" s="40" t="s">
        <v>890</v>
      </c>
      <c r="P417" s="40" t="s">
        <v>73</v>
      </c>
    </row>
    <row r="418" ht="15.75" customHeight="1">
      <c r="A418" s="40" t="s">
        <v>875</v>
      </c>
      <c r="B418" s="40" t="s">
        <v>1045</v>
      </c>
      <c r="C418" s="40">
        <v>39.0</v>
      </c>
      <c r="D418" s="40">
        <v>82.0</v>
      </c>
      <c r="E418" s="40" t="s">
        <v>73</v>
      </c>
      <c r="F418" s="40" t="s">
        <v>73</v>
      </c>
      <c r="G418" s="40" t="s">
        <v>73</v>
      </c>
      <c r="H418" s="40" t="s">
        <v>1047</v>
      </c>
      <c r="I418" s="40">
        <v>1.0</v>
      </c>
      <c r="J418" s="40" t="s">
        <v>112</v>
      </c>
      <c r="K418" s="40" t="s">
        <v>1062</v>
      </c>
      <c r="L418" s="40" t="s">
        <v>1049</v>
      </c>
      <c r="M418" s="40" t="s">
        <v>1047</v>
      </c>
      <c r="N418" s="40">
        <v>0.0</v>
      </c>
      <c r="O418" s="40" t="s">
        <v>1064</v>
      </c>
      <c r="P418" s="40" t="s">
        <v>73</v>
      </c>
    </row>
    <row r="419" ht="15.75" customHeight="1">
      <c r="A419" s="40" t="s">
        <v>875</v>
      </c>
      <c r="B419" s="40" t="s">
        <v>1045</v>
      </c>
      <c r="C419" s="40">
        <v>39.0</v>
      </c>
      <c r="D419" s="40">
        <v>82.0</v>
      </c>
      <c r="E419" s="40" t="s">
        <v>73</v>
      </c>
      <c r="F419" s="40" t="s">
        <v>73</v>
      </c>
      <c r="G419" s="40" t="s">
        <v>73</v>
      </c>
      <c r="H419" s="40" t="s">
        <v>1047</v>
      </c>
      <c r="I419" s="40">
        <v>2.0</v>
      </c>
      <c r="J419" s="40" t="s">
        <v>108</v>
      </c>
      <c r="K419" s="40" t="s">
        <v>1068</v>
      </c>
      <c r="L419" s="40" t="s">
        <v>1049</v>
      </c>
      <c r="M419" s="40" t="s">
        <v>1047</v>
      </c>
      <c r="N419" s="40">
        <v>0.0</v>
      </c>
      <c r="O419" s="40" t="s">
        <v>883</v>
      </c>
      <c r="P419" s="40" t="s">
        <v>73</v>
      </c>
    </row>
    <row r="420" ht="15.75" customHeight="1">
      <c r="A420" s="40" t="s">
        <v>875</v>
      </c>
      <c r="B420" s="40" t="s">
        <v>1045</v>
      </c>
      <c r="C420" s="40">
        <v>39.0</v>
      </c>
      <c r="D420" s="40">
        <v>82.0</v>
      </c>
      <c r="E420" s="40" t="s">
        <v>73</v>
      </c>
      <c r="F420" s="40" t="s">
        <v>73</v>
      </c>
      <c r="G420" s="40" t="s">
        <v>73</v>
      </c>
      <c r="H420" s="40" t="s">
        <v>1047</v>
      </c>
      <c r="I420" s="40">
        <v>2.0</v>
      </c>
      <c r="J420" s="40" t="s">
        <v>953</v>
      </c>
      <c r="K420" s="40" t="s">
        <v>1072</v>
      </c>
      <c r="L420" s="40" t="s">
        <v>1049</v>
      </c>
      <c r="M420" s="40" t="s">
        <v>1047</v>
      </c>
      <c r="N420" s="40">
        <v>0.0</v>
      </c>
      <c r="O420" s="40" t="s">
        <v>899</v>
      </c>
      <c r="P420" s="40" t="s">
        <v>73</v>
      </c>
    </row>
    <row r="421" ht="15.75" customHeight="1">
      <c r="A421" s="40" t="s">
        <v>875</v>
      </c>
      <c r="B421" s="40" t="s">
        <v>1045</v>
      </c>
      <c r="C421" s="40">
        <v>39.0</v>
      </c>
      <c r="D421" s="40">
        <v>82.0</v>
      </c>
      <c r="E421" s="40" t="s">
        <v>73</v>
      </c>
      <c r="F421" s="40" t="s">
        <v>73</v>
      </c>
      <c r="G421" s="40" t="s">
        <v>73</v>
      </c>
      <c r="H421" s="40" t="s">
        <v>1047</v>
      </c>
      <c r="I421" s="40">
        <v>2.0</v>
      </c>
      <c r="J421" s="40" t="s">
        <v>302</v>
      </c>
      <c r="K421" s="40" t="s">
        <v>1076</v>
      </c>
      <c r="L421" s="40" t="s">
        <v>1049</v>
      </c>
      <c r="M421" s="40" t="s">
        <v>1047</v>
      </c>
      <c r="N421" s="40">
        <v>0.0</v>
      </c>
      <c r="O421" s="40" t="s">
        <v>890</v>
      </c>
      <c r="P421" s="40" t="s">
        <v>73</v>
      </c>
    </row>
    <row r="422" ht="15.75" customHeight="1">
      <c r="A422" s="40" t="s">
        <v>875</v>
      </c>
      <c r="B422" s="40" t="s">
        <v>1045</v>
      </c>
      <c r="C422" s="40">
        <v>39.0</v>
      </c>
      <c r="D422" s="40">
        <v>82.0</v>
      </c>
      <c r="E422" s="40" t="s">
        <v>73</v>
      </c>
      <c r="F422" s="40" t="s">
        <v>73</v>
      </c>
      <c r="G422" s="40" t="s">
        <v>73</v>
      </c>
      <c r="H422" s="40" t="s">
        <v>1047</v>
      </c>
      <c r="I422" s="40">
        <v>2.0</v>
      </c>
      <c r="J422" s="40" t="s">
        <v>112</v>
      </c>
      <c r="K422" s="40" t="s">
        <v>1080</v>
      </c>
      <c r="L422" s="40" t="s">
        <v>1049</v>
      </c>
      <c r="M422" s="40" t="s">
        <v>1047</v>
      </c>
      <c r="N422" s="40">
        <v>0.0</v>
      </c>
      <c r="O422" s="40" t="s">
        <v>1064</v>
      </c>
      <c r="P422" s="40" t="s">
        <v>73</v>
      </c>
    </row>
    <row r="423" ht="15.75" customHeight="1">
      <c r="A423" s="40" t="s">
        <v>875</v>
      </c>
      <c r="B423" s="40" t="s">
        <v>1045</v>
      </c>
      <c r="C423" s="40">
        <v>39.0</v>
      </c>
      <c r="D423" s="40">
        <v>82.0</v>
      </c>
      <c r="E423" s="40" t="s">
        <v>73</v>
      </c>
      <c r="F423" s="40" t="s">
        <v>73</v>
      </c>
      <c r="G423" s="40" t="s">
        <v>73</v>
      </c>
      <c r="H423" s="40" t="s">
        <v>1047</v>
      </c>
      <c r="I423" s="40">
        <v>3.0</v>
      </c>
      <c r="J423" s="40" t="s">
        <v>108</v>
      </c>
      <c r="K423" s="40" t="s">
        <v>1085</v>
      </c>
      <c r="L423" s="40" t="s">
        <v>1049</v>
      </c>
      <c r="M423" s="40" t="s">
        <v>1047</v>
      </c>
      <c r="N423" s="40">
        <v>0.0</v>
      </c>
      <c r="O423" s="40" t="s">
        <v>883</v>
      </c>
      <c r="P423" s="40" t="s">
        <v>73</v>
      </c>
    </row>
    <row r="424" ht="15.75" customHeight="1">
      <c r="A424" s="40" t="s">
        <v>875</v>
      </c>
      <c r="B424" s="40" t="s">
        <v>1045</v>
      </c>
      <c r="C424" s="40">
        <v>39.0</v>
      </c>
      <c r="D424" s="40">
        <v>82.0</v>
      </c>
      <c r="E424" s="40" t="s">
        <v>73</v>
      </c>
      <c r="F424" s="40" t="s">
        <v>73</v>
      </c>
      <c r="G424" s="40" t="s">
        <v>73</v>
      </c>
      <c r="H424" s="40" t="s">
        <v>1047</v>
      </c>
      <c r="I424" s="40">
        <v>3.0</v>
      </c>
      <c r="J424" s="40" t="s">
        <v>953</v>
      </c>
      <c r="K424" s="40" t="s">
        <v>1087</v>
      </c>
      <c r="L424" s="40" t="s">
        <v>1049</v>
      </c>
      <c r="M424" s="40" t="s">
        <v>1047</v>
      </c>
      <c r="N424" s="40">
        <v>0.0</v>
      </c>
      <c r="O424" s="40" t="s">
        <v>899</v>
      </c>
      <c r="P424" s="40" t="s">
        <v>73</v>
      </c>
    </row>
    <row r="425" ht="15.75" customHeight="1">
      <c r="A425" s="40" t="s">
        <v>875</v>
      </c>
      <c r="B425" s="40" t="s">
        <v>1045</v>
      </c>
      <c r="C425" s="40">
        <v>39.0</v>
      </c>
      <c r="D425" s="40">
        <v>82.0</v>
      </c>
      <c r="E425" s="40" t="s">
        <v>73</v>
      </c>
      <c r="F425" s="40" t="s">
        <v>73</v>
      </c>
      <c r="G425" s="40" t="s">
        <v>73</v>
      </c>
      <c r="H425" s="40" t="s">
        <v>1047</v>
      </c>
      <c r="I425" s="40">
        <v>3.0</v>
      </c>
      <c r="J425" s="40" t="s">
        <v>302</v>
      </c>
      <c r="K425" s="40" t="s">
        <v>1091</v>
      </c>
      <c r="L425" s="40" t="s">
        <v>1049</v>
      </c>
      <c r="M425" s="40" t="s">
        <v>1047</v>
      </c>
      <c r="N425" s="40">
        <v>0.0</v>
      </c>
      <c r="O425" s="40" t="s">
        <v>890</v>
      </c>
      <c r="P425" s="40" t="s">
        <v>73</v>
      </c>
    </row>
    <row r="426" ht="15.75" customHeight="1">
      <c r="A426" s="40" t="s">
        <v>875</v>
      </c>
      <c r="B426" s="40" t="s">
        <v>1045</v>
      </c>
      <c r="C426" s="40">
        <v>39.0</v>
      </c>
      <c r="D426" s="40">
        <v>82.0</v>
      </c>
      <c r="E426" s="40" t="s">
        <v>73</v>
      </c>
      <c r="F426" s="40" t="s">
        <v>73</v>
      </c>
      <c r="G426" s="40" t="s">
        <v>73</v>
      </c>
      <c r="H426" s="40" t="s">
        <v>1047</v>
      </c>
      <c r="I426" s="40">
        <v>3.0</v>
      </c>
      <c r="J426" s="40" t="s">
        <v>112</v>
      </c>
      <c r="K426" s="40" t="s">
        <v>1094</v>
      </c>
      <c r="L426" s="40" t="s">
        <v>1049</v>
      </c>
      <c r="M426" s="40" t="s">
        <v>1047</v>
      </c>
      <c r="N426" s="40">
        <v>0.0</v>
      </c>
      <c r="O426" s="40" t="s">
        <v>1064</v>
      </c>
      <c r="P426" s="40" t="s">
        <v>73</v>
      </c>
    </row>
    <row r="427" ht="15.75" customHeight="1">
      <c r="A427" s="40" t="s">
        <v>875</v>
      </c>
      <c r="B427" s="40" t="s">
        <v>1096</v>
      </c>
      <c r="C427" s="40">
        <v>40.0</v>
      </c>
      <c r="D427" s="40">
        <v>83.0</v>
      </c>
      <c r="E427" s="40" t="s">
        <v>73</v>
      </c>
      <c r="F427" s="40" t="s">
        <v>73</v>
      </c>
      <c r="G427" s="40" t="s">
        <v>73</v>
      </c>
      <c r="H427" s="40" t="s">
        <v>1098</v>
      </c>
      <c r="I427" s="40">
        <v>1.0</v>
      </c>
      <c r="J427" s="40" t="s">
        <v>98</v>
      </c>
      <c r="K427" s="40" t="s">
        <v>1100</v>
      </c>
      <c r="L427" s="40" t="s">
        <v>1102</v>
      </c>
      <c r="M427" s="40" t="s">
        <v>1098</v>
      </c>
      <c r="N427" s="40">
        <v>0.0</v>
      </c>
      <c r="O427" s="40" t="s">
        <v>105</v>
      </c>
      <c r="P427" s="40" t="s">
        <v>73</v>
      </c>
    </row>
    <row r="428" ht="15.75" customHeight="1">
      <c r="A428" s="40" t="s">
        <v>875</v>
      </c>
      <c r="B428" s="40" t="s">
        <v>1096</v>
      </c>
      <c r="C428" s="40">
        <v>40.0</v>
      </c>
      <c r="D428" s="40">
        <v>83.0</v>
      </c>
      <c r="E428" s="40" t="s">
        <v>73</v>
      </c>
      <c r="F428" s="40" t="s">
        <v>73</v>
      </c>
      <c r="G428" s="40" t="s">
        <v>73</v>
      </c>
      <c r="H428" s="40" t="s">
        <v>1098</v>
      </c>
      <c r="I428" s="40">
        <v>2.0</v>
      </c>
      <c r="J428" s="40" t="s">
        <v>98</v>
      </c>
      <c r="K428" s="40" t="s">
        <v>1105</v>
      </c>
      <c r="L428" s="40" t="s">
        <v>1102</v>
      </c>
      <c r="M428" s="40" t="s">
        <v>1098</v>
      </c>
      <c r="N428" s="40">
        <v>0.0</v>
      </c>
      <c r="O428" s="40" t="s">
        <v>105</v>
      </c>
      <c r="P428" s="40" t="s">
        <v>73</v>
      </c>
    </row>
    <row r="429" ht="15.75" customHeight="1">
      <c r="A429" s="40" t="s">
        <v>875</v>
      </c>
      <c r="B429" s="40" t="s">
        <v>1096</v>
      </c>
      <c r="C429" s="40">
        <v>40.0</v>
      </c>
      <c r="D429" s="40">
        <v>83.0</v>
      </c>
      <c r="E429" s="40" t="s">
        <v>73</v>
      </c>
      <c r="F429" s="40" t="s">
        <v>73</v>
      </c>
      <c r="G429" s="40" t="s">
        <v>73</v>
      </c>
      <c r="H429" s="40" t="s">
        <v>1098</v>
      </c>
      <c r="I429" s="40">
        <v>3.0</v>
      </c>
      <c r="J429" s="40" t="s">
        <v>98</v>
      </c>
      <c r="K429" s="40" t="s">
        <v>1109</v>
      </c>
      <c r="L429" s="40" t="s">
        <v>1102</v>
      </c>
      <c r="M429" s="40" t="s">
        <v>1098</v>
      </c>
      <c r="N429" s="40">
        <v>0.0</v>
      </c>
      <c r="O429" s="40" t="s">
        <v>105</v>
      </c>
      <c r="P429" s="40" t="s">
        <v>73</v>
      </c>
    </row>
    <row r="430" ht="15.75" customHeight="1">
      <c r="A430" s="40" t="s">
        <v>875</v>
      </c>
      <c r="B430" s="40" t="s">
        <v>1111</v>
      </c>
      <c r="C430" s="40">
        <v>41.0</v>
      </c>
      <c r="D430" s="40">
        <v>84.0</v>
      </c>
      <c r="E430" s="40" t="s">
        <v>73</v>
      </c>
      <c r="F430" s="40" t="s">
        <v>73</v>
      </c>
      <c r="G430" s="40" t="s">
        <v>73</v>
      </c>
      <c r="H430" s="40" t="s">
        <v>1112</v>
      </c>
      <c r="I430" s="40">
        <v>1.0</v>
      </c>
      <c r="J430" s="40" t="s">
        <v>76</v>
      </c>
      <c r="K430" s="40" t="s">
        <v>1113</v>
      </c>
      <c r="L430" s="40" t="s">
        <v>1115</v>
      </c>
      <c r="M430" s="40" t="s">
        <v>1112</v>
      </c>
      <c r="N430" s="40">
        <v>0.0</v>
      </c>
      <c r="O430" s="40" t="s">
        <v>881</v>
      </c>
      <c r="P430" s="40" t="s">
        <v>73</v>
      </c>
    </row>
    <row r="431" ht="15.75" customHeight="1">
      <c r="A431" s="40" t="s">
        <v>875</v>
      </c>
      <c r="B431" s="40" t="s">
        <v>1111</v>
      </c>
      <c r="C431" s="40">
        <v>41.0</v>
      </c>
      <c r="D431" s="40">
        <v>84.0</v>
      </c>
      <c r="E431" s="40" t="s">
        <v>73</v>
      </c>
      <c r="F431" s="40" t="s">
        <v>73</v>
      </c>
      <c r="G431" s="40" t="s">
        <v>73</v>
      </c>
      <c r="H431" s="40" t="s">
        <v>1112</v>
      </c>
      <c r="I431" s="40">
        <v>1.0</v>
      </c>
      <c r="J431" s="40" t="s">
        <v>112</v>
      </c>
      <c r="K431" s="40" t="s">
        <v>1117</v>
      </c>
      <c r="L431" s="40" t="s">
        <v>1115</v>
      </c>
      <c r="M431" s="40" t="s">
        <v>1112</v>
      </c>
      <c r="N431" s="40">
        <v>0.0</v>
      </c>
      <c r="O431" s="40" t="s">
        <v>885</v>
      </c>
      <c r="P431" s="40" t="s">
        <v>73</v>
      </c>
    </row>
    <row r="432" ht="15.75" customHeight="1">
      <c r="A432" s="40" t="s">
        <v>875</v>
      </c>
      <c r="B432" s="40" t="s">
        <v>1111</v>
      </c>
      <c r="C432" s="40">
        <v>41.0</v>
      </c>
      <c r="D432" s="40">
        <v>84.0</v>
      </c>
      <c r="E432" s="40" t="s">
        <v>73</v>
      </c>
      <c r="F432" s="40" t="s">
        <v>73</v>
      </c>
      <c r="G432" s="40" t="s">
        <v>73</v>
      </c>
      <c r="H432" s="40" t="s">
        <v>1112</v>
      </c>
      <c r="I432" s="40">
        <v>1.0</v>
      </c>
      <c r="J432" s="40" t="s">
        <v>112</v>
      </c>
      <c r="K432" s="40" t="s">
        <v>1120</v>
      </c>
      <c r="L432" s="40" t="s">
        <v>1115</v>
      </c>
      <c r="M432" s="40" t="s">
        <v>1112</v>
      </c>
      <c r="N432" s="40">
        <v>0.0</v>
      </c>
      <c r="O432" s="40" t="s">
        <v>885</v>
      </c>
      <c r="P432" s="40" t="s">
        <v>73</v>
      </c>
    </row>
    <row r="433" ht="15.75" customHeight="1">
      <c r="A433" s="40" t="s">
        <v>875</v>
      </c>
      <c r="B433" s="40" t="s">
        <v>1111</v>
      </c>
      <c r="C433" s="40">
        <v>41.0</v>
      </c>
      <c r="D433" s="40">
        <v>84.0</v>
      </c>
      <c r="E433" s="40" t="s">
        <v>73</v>
      </c>
      <c r="F433" s="40" t="s">
        <v>73</v>
      </c>
      <c r="G433" s="40" t="s">
        <v>73</v>
      </c>
      <c r="H433" s="40" t="s">
        <v>1112</v>
      </c>
      <c r="I433" s="40">
        <v>1.0</v>
      </c>
      <c r="J433" s="40" t="s">
        <v>127</v>
      </c>
      <c r="K433" s="40" t="s">
        <v>1122</v>
      </c>
      <c r="L433" s="40" t="s">
        <v>1115</v>
      </c>
      <c r="M433" s="40" t="s">
        <v>1112</v>
      </c>
      <c r="N433" s="40">
        <v>0.0</v>
      </c>
      <c r="O433" s="40" t="s">
        <v>892</v>
      </c>
      <c r="P433" s="40" t="s">
        <v>73</v>
      </c>
    </row>
    <row r="434" ht="15.75" customHeight="1">
      <c r="A434" s="40" t="s">
        <v>875</v>
      </c>
      <c r="B434" s="40" t="s">
        <v>1111</v>
      </c>
      <c r="C434" s="40">
        <v>41.0</v>
      </c>
      <c r="D434" s="40">
        <v>84.0</v>
      </c>
      <c r="E434" s="40" t="s">
        <v>73</v>
      </c>
      <c r="F434" s="40" t="s">
        <v>73</v>
      </c>
      <c r="G434" s="40" t="s">
        <v>73</v>
      </c>
      <c r="H434" s="40" t="s">
        <v>1112</v>
      </c>
      <c r="I434" s="40">
        <v>1.0</v>
      </c>
      <c r="J434" s="40" t="s">
        <v>336</v>
      </c>
      <c r="K434" s="40" t="s">
        <v>1125</v>
      </c>
      <c r="L434" s="40" t="s">
        <v>1115</v>
      </c>
      <c r="M434" s="40" t="s">
        <v>1112</v>
      </c>
      <c r="N434" s="40">
        <v>0.0</v>
      </c>
      <c r="O434" s="40" t="s">
        <v>901</v>
      </c>
      <c r="P434" s="40" t="s">
        <v>73</v>
      </c>
    </row>
    <row r="435" ht="15.75" customHeight="1">
      <c r="A435" s="40" t="s">
        <v>875</v>
      </c>
      <c r="B435" s="40" t="s">
        <v>1111</v>
      </c>
      <c r="C435" s="40">
        <v>41.0</v>
      </c>
      <c r="D435" s="40">
        <v>84.0</v>
      </c>
      <c r="E435" s="40" t="s">
        <v>73</v>
      </c>
      <c r="F435" s="40" t="s">
        <v>73</v>
      </c>
      <c r="G435" s="40" t="s">
        <v>73</v>
      </c>
      <c r="H435" s="40" t="s">
        <v>1112</v>
      </c>
      <c r="I435" s="40">
        <v>1.0</v>
      </c>
      <c r="J435" s="40" t="s">
        <v>1128</v>
      </c>
      <c r="K435" s="40" t="s">
        <v>1130</v>
      </c>
      <c r="L435" s="40" t="s">
        <v>1115</v>
      </c>
      <c r="M435" s="40" t="s">
        <v>1112</v>
      </c>
      <c r="N435" s="40">
        <v>0.0</v>
      </c>
      <c r="O435" s="40" t="s">
        <v>1131</v>
      </c>
      <c r="P435" s="40" t="s">
        <v>73</v>
      </c>
    </row>
    <row r="436" ht="15.75" customHeight="1">
      <c r="A436" s="40" t="s">
        <v>875</v>
      </c>
      <c r="B436" s="40" t="s">
        <v>1111</v>
      </c>
      <c r="C436" s="40">
        <v>41.0</v>
      </c>
      <c r="D436" s="40">
        <v>84.0</v>
      </c>
      <c r="E436" s="40" t="s">
        <v>73</v>
      </c>
      <c r="F436" s="40" t="s">
        <v>73</v>
      </c>
      <c r="G436" s="40" t="s">
        <v>73</v>
      </c>
      <c r="H436" s="40" t="s">
        <v>1112</v>
      </c>
      <c r="I436" s="40">
        <v>1.0</v>
      </c>
      <c r="J436" s="40" t="s">
        <v>1128</v>
      </c>
      <c r="K436" s="40" t="s">
        <v>1136</v>
      </c>
      <c r="L436" s="40" t="s">
        <v>1115</v>
      </c>
      <c r="M436" s="40" t="s">
        <v>1112</v>
      </c>
      <c r="N436" s="40">
        <v>0.0</v>
      </c>
      <c r="O436" s="40" t="s">
        <v>1131</v>
      </c>
      <c r="P436" s="40" t="s">
        <v>73</v>
      </c>
    </row>
    <row r="437" ht="15.75" customHeight="1">
      <c r="A437" s="40" t="s">
        <v>875</v>
      </c>
      <c r="B437" s="40" t="s">
        <v>1111</v>
      </c>
      <c r="C437" s="40">
        <v>41.0</v>
      </c>
      <c r="D437" s="40">
        <v>84.0</v>
      </c>
      <c r="E437" s="40" t="s">
        <v>73</v>
      </c>
      <c r="F437" s="40" t="s">
        <v>73</v>
      </c>
      <c r="G437" s="40" t="s">
        <v>73</v>
      </c>
      <c r="H437" s="40" t="s">
        <v>1112</v>
      </c>
      <c r="I437" s="40">
        <v>1.0</v>
      </c>
      <c r="J437" s="40" t="s">
        <v>1143</v>
      </c>
      <c r="K437" s="40" t="s">
        <v>1144</v>
      </c>
      <c r="L437" s="40" t="s">
        <v>1115</v>
      </c>
      <c r="M437" s="40" t="s">
        <v>1112</v>
      </c>
      <c r="N437" s="40">
        <v>0.0</v>
      </c>
      <c r="O437" s="40" t="s">
        <v>883</v>
      </c>
      <c r="P437" s="40" t="s">
        <v>73</v>
      </c>
    </row>
    <row r="438" ht="15.75" customHeight="1">
      <c r="A438" s="40" t="s">
        <v>875</v>
      </c>
      <c r="B438" s="40" t="s">
        <v>1147</v>
      </c>
      <c r="C438" s="40">
        <v>42.0</v>
      </c>
      <c r="D438" s="40">
        <v>85.0</v>
      </c>
      <c r="E438" s="40" t="s">
        <v>73</v>
      </c>
      <c r="F438" s="40" t="s">
        <v>73</v>
      </c>
      <c r="G438" s="40" t="s">
        <v>73</v>
      </c>
      <c r="H438" s="40" t="s">
        <v>1142</v>
      </c>
      <c r="I438" s="40">
        <v>1.0</v>
      </c>
      <c r="J438" s="40" t="s">
        <v>76</v>
      </c>
      <c r="K438" s="40" t="s">
        <v>1152</v>
      </c>
      <c r="L438" s="40" t="s">
        <v>1141</v>
      </c>
      <c r="M438" s="40" t="s">
        <v>1142</v>
      </c>
      <c r="N438" s="40">
        <v>0.0</v>
      </c>
      <c r="O438" s="40" t="s">
        <v>881</v>
      </c>
      <c r="P438" s="40" t="s">
        <v>73</v>
      </c>
    </row>
    <row r="439" ht="15.75" customHeight="1">
      <c r="A439" s="40" t="s">
        <v>875</v>
      </c>
      <c r="B439" s="40" t="s">
        <v>1147</v>
      </c>
      <c r="C439" s="40">
        <v>42.0</v>
      </c>
      <c r="D439" s="40">
        <v>85.0</v>
      </c>
      <c r="E439" s="40" t="s">
        <v>73</v>
      </c>
      <c r="F439" s="40" t="s">
        <v>73</v>
      </c>
      <c r="G439" s="40" t="s">
        <v>73</v>
      </c>
      <c r="H439" s="40" t="s">
        <v>1142</v>
      </c>
      <c r="I439" s="40">
        <v>1.0</v>
      </c>
      <c r="J439" s="40" t="s">
        <v>112</v>
      </c>
      <c r="K439" s="40" t="s">
        <v>1158</v>
      </c>
      <c r="L439" s="40" t="s">
        <v>1141</v>
      </c>
      <c r="M439" s="40" t="s">
        <v>1142</v>
      </c>
      <c r="N439" s="40">
        <v>0.0</v>
      </c>
      <c r="O439" s="40" t="s">
        <v>885</v>
      </c>
      <c r="P439" s="40" t="s">
        <v>73</v>
      </c>
    </row>
    <row r="440" ht="15.75" customHeight="1">
      <c r="A440" s="40" t="s">
        <v>875</v>
      </c>
      <c r="B440" s="40" t="s">
        <v>1147</v>
      </c>
      <c r="C440" s="40">
        <v>42.0</v>
      </c>
      <c r="D440" s="40">
        <v>85.0</v>
      </c>
      <c r="E440" s="40" t="s">
        <v>73</v>
      </c>
      <c r="F440" s="40" t="s">
        <v>73</v>
      </c>
      <c r="G440" s="40" t="s">
        <v>73</v>
      </c>
      <c r="H440" s="40" t="s">
        <v>1142</v>
      </c>
      <c r="I440" s="40">
        <v>1.0</v>
      </c>
      <c r="J440" s="40" t="s">
        <v>112</v>
      </c>
      <c r="K440" s="40" t="s">
        <v>1169</v>
      </c>
      <c r="L440" s="40" t="s">
        <v>1141</v>
      </c>
      <c r="M440" s="40" t="s">
        <v>1142</v>
      </c>
      <c r="N440" s="40">
        <v>0.0</v>
      </c>
      <c r="O440" s="40" t="s">
        <v>885</v>
      </c>
      <c r="P440" s="40" t="s">
        <v>73</v>
      </c>
    </row>
    <row r="441" ht="15.75" customHeight="1">
      <c r="A441" s="40" t="s">
        <v>875</v>
      </c>
      <c r="B441" s="40" t="s">
        <v>1147</v>
      </c>
      <c r="C441" s="40">
        <v>42.0</v>
      </c>
      <c r="D441" s="40">
        <v>85.0</v>
      </c>
      <c r="E441" s="40" t="s">
        <v>73</v>
      </c>
      <c r="F441" s="40" t="s">
        <v>73</v>
      </c>
      <c r="G441" s="40" t="s">
        <v>73</v>
      </c>
      <c r="H441" s="40" t="s">
        <v>1142</v>
      </c>
      <c r="I441" s="40">
        <v>1.0</v>
      </c>
      <c r="J441" s="40" t="s">
        <v>127</v>
      </c>
      <c r="K441" s="40" t="s">
        <v>1175</v>
      </c>
      <c r="L441" s="40" t="s">
        <v>1141</v>
      </c>
      <c r="M441" s="40" t="s">
        <v>1142</v>
      </c>
      <c r="N441" s="40">
        <v>0.0</v>
      </c>
      <c r="O441" s="40" t="s">
        <v>892</v>
      </c>
      <c r="P441" s="40" t="s">
        <v>73</v>
      </c>
    </row>
    <row r="442" ht="15.75" customHeight="1">
      <c r="A442" s="40" t="s">
        <v>875</v>
      </c>
      <c r="B442" s="40" t="s">
        <v>1147</v>
      </c>
      <c r="C442" s="40">
        <v>42.0</v>
      </c>
      <c r="D442" s="40">
        <v>85.0</v>
      </c>
      <c r="E442" s="40" t="s">
        <v>73</v>
      </c>
      <c r="F442" s="40" t="s">
        <v>73</v>
      </c>
      <c r="G442" s="40" t="s">
        <v>73</v>
      </c>
      <c r="H442" s="40" t="s">
        <v>1142</v>
      </c>
      <c r="I442" s="40">
        <v>1.0</v>
      </c>
      <c r="J442" s="40" t="s">
        <v>1128</v>
      </c>
      <c r="K442" s="40" t="s">
        <v>1181</v>
      </c>
      <c r="L442" s="40" t="s">
        <v>1141</v>
      </c>
      <c r="M442" s="40" t="s">
        <v>1142</v>
      </c>
      <c r="N442" s="40">
        <v>0.0</v>
      </c>
      <c r="O442" s="40" t="s">
        <v>1131</v>
      </c>
      <c r="P442" s="40" t="s">
        <v>73</v>
      </c>
    </row>
    <row r="443" ht="15.75" customHeight="1">
      <c r="A443" s="40" t="s">
        <v>875</v>
      </c>
      <c r="B443" s="40" t="s">
        <v>1147</v>
      </c>
      <c r="C443" s="40">
        <v>42.0</v>
      </c>
      <c r="D443" s="40">
        <v>85.0</v>
      </c>
      <c r="E443" s="40" t="s">
        <v>73</v>
      </c>
      <c r="F443" s="40" t="s">
        <v>73</v>
      </c>
      <c r="G443" s="40" t="s">
        <v>73</v>
      </c>
      <c r="H443" s="40" t="s">
        <v>1142</v>
      </c>
      <c r="I443" s="40">
        <v>1.0</v>
      </c>
      <c r="J443" s="40" t="s">
        <v>1128</v>
      </c>
      <c r="K443" s="40" t="s">
        <v>1188</v>
      </c>
      <c r="L443" s="40" t="s">
        <v>1141</v>
      </c>
      <c r="M443" s="40" t="s">
        <v>1142</v>
      </c>
      <c r="N443" s="40">
        <v>0.0</v>
      </c>
      <c r="O443" s="40" t="s">
        <v>1131</v>
      </c>
      <c r="P443" s="40" t="s">
        <v>73</v>
      </c>
    </row>
    <row r="444" ht="15.75" customHeight="1">
      <c r="A444" s="40" t="s">
        <v>875</v>
      </c>
      <c r="B444" s="40" t="s">
        <v>1147</v>
      </c>
      <c r="C444" s="40">
        <v>42.0</v>
      </c>
      <c r="D444" s="40">
        <v>85.0</v>
      </c>
      <c r="E444" s="40" t="s">
        <v>73</v>
      </c>
      <c r="F444" s="40" t="s">
        <v>73</v>
      </c>
      <c r="G444" s="40" t="s">
        <v>73</v>
      </c>
      <c r="H444" s="40" t="s">
        <v>1142</v>
      </c>
      <c r="I444" s="40">
        <v>1.0</v>
      </c>
      <c r="J444" s="40" t="s">
        <v>1143</v>
      </c>
      <c r="K444" s="40" t="s">
        <v>1195</v>
      </c>
      <c r="L444" s="40" t="s">
        <v>1141</v>
      </c>
      <c r="M444" s="40" t="s">
        <v>1142</v>
      </c>
      <c r="N444" s="40">
        <v>0.0</v>
      </c>
      <c r="O444" s="40" t="s">
        <v>883</v>
      </c>
      <c r="P444" s="40" t="s">
        <v>73</v>
      </c>
    </row>
    <row r="445" ht="15.75" customHeight="1">
      <c r="A445" s="40" t="s">
        <v>875</v>
      </c>
      <c r="B445" s="40" t="s">
        <v>1198</v>
      </c>
      <c r="C445" s="40">
        <v>43.0</v>
      </c>
      <c r="D445" s="40">
        <v>86.0</v>
      </c>
      <c r="E445" s="40" t="s">
        <v>73</v>
      </c>
      <c r="F445" s="40" t="s">
        <v>73</v>
      </c>
      <c r="G445" s="40" t="s">
        <v>73</v>
      </c>
      <c r="H445" s="40" t="s">
        <v>1149</v>
      </c>
      <c r="I445" s="40">
        <v>1.0</v>
      </c>
      <c r="J445" s="40" t="s">
        <v>98</v>
      </c>
      <c r="K445" s="40" t="s">
        <v>1203</v>
      </c>
      <c r="L445" s="40" t="s">
        <v>1148</v>
      </c>
      <c r="M445" s="40" t="s">
        <v>1149</v>
      </c>
      <c r="N445" s="40">
        <v>0.0</v>
      </c>
      <c r="O445" s="40" t="s">
        <v>105</v>
      </c>
      <c r="P445" s="40" t="s">
        <v>73</v>
      </c>
    </row>
    <row r="446" ht="15.75" customHeight="1">
      <c r="A446" s="40" t="s">
        <v>875</v>
      </c>
      <c r="B446" s="40" t="s">
        <v>1198</v>
      </c>
      <c r="C446" s="40">
        <v>43.0</v>
      </c>
      <c r="D446" s="40">
        <v>86.0</v>
      </c>
      <c r="E446" s="40" t="s">
        <v>73</v>
      </c>
      <c r="F446" s="40" t="s">
        <v>73</v>
      </c>
      <c r="G446" s="40" t="s">
        <v>73</v>
      </c>
      <c r="H446" s="40" t="s">
        <v>1149</v>
      </c>
      <c r="I446" s="40">
        <v>1.0</v>
      </c>
      <c r="J446" s="40" t="s">
        <v>1208</v>
      </c>
      <c r="K446" s="40" t="s">
        <v>1210</v>
      </c>
      <c r="L446" s="40" t="s">
        <v>1148</v>
      </c>
      <c r="M446" s="40" t="s">
        <v>1149</v>
      </c>
      <c r="N446" s="40">
        <v>0.0</v>
      </c>
      <c r="O446" s="40" t="s">
        <v>1212</v>
      </c>
      <c r="P446" s="40" t="s">
        <v>73</v>
      </c>
    </row>
    <row r="447" ht="15.75" customHeight="1">
      <c r="A447" s="40" t="s">
        <v>875</v>
      </c>
      <c r="B447" s="40" t="s">
        <v>1198</v>
      </c>
      <c r="C447" s="40">
        <v>43.0</v>
      </c>
      <c r="D447" s="40">
        <v>86.0</v>
      </c>
      <c r="E447" s="40" t="s">
        <v>73</v>
      </c>
      <c r="F447" s="40" t="s">
        <v>73</v>
      </c>
      <c r="G447" s="40" t="s">
        <v>73</v>
      </c>
      <c r="H447" s="40" t="s">
        <v>1149</v>
      </c>
      <c r="I447" s="40">
        <v>1.0</v>
      </c>
      <c r="J447" s="40" t="s">
        <v>336</v>
      </c>
      <c r="K447" s="40" t="s">
        <v>1216</v>
      </c>
      <c r="L447" s="40" t="s">
        <v>1148</v>
      </c>
      <c r="M447" s="40" t="s">
        <v>1149</v>
      </c>
      <c r="N447" s="40">
        <v>0.0</v>
      </c>
      <c r="O447" s="40" t="s">
        <v>901</v>
      </c>
      <c r="P447" s="40" t="s">
        <v>73</v>
      </c>
    </row>
    <row r="448" ht="15.75" customHeight="1">
      <c r="A448" s="40" t="s">
        <v>875</v>
      </c>
      <c r="B448" s="40" t="s">
        <v>1198</v>
      </c>
      <c r="C448" s="40">
        <v>43.0</v>
      </c>
      <c r="D448" s="40">
        <v>86.0</v>
      </c>
      <c r="E448" s="40" t="s">
        <v>73</v>
      </c>
      <c r="F448" s="40" t="s">
        <v>73</v>
      </c>
      <c r="G448" s="40" t="s">
        <v>73</v>
      </c>
      <c r="H448" s="40" t="s">
        <v>1149</v>
      </c>
      <c r="I448" s="40">
        <v>1.0</v>
      </c>
      <c r="J448" s="40" t="s">
        <v>1128</v>
      </c>
      <c r="K448" s="40" t="s">
        <v>1222</v>
      </c>
      <c r="L448" s="40" t="s">
        <v>1148</v>
      </c>
      <c r="M448" s="40" t="s">
        <v>1149</v>
      </c>
      <c r="N448" s="40">
        <v>0.0</v>
      </c>
      <c r="O448" s="40" t="s">
        <v>1131</v>
      </c>
      <c r="P448" s="40" t="s">
        <v>73</v>
      </c>
    </row>
    <row r="449" ht="15.75" customHeight="1">
      <c r="A449" s="40" t="s">
        <v>875</v>
      </c>
      <c r="B449" s="40" t="s">
        <v>1198</v>
      </c>
      <c r="C449" s="40">
        <v>43.0</v>
      </c>
      <c r="D449" s="40">
        <v>86.0</v>
      </c>
      <c r="E449" s="40" t="s">
        <v>73</v>
      </c>
      <c r="F449" s="40" t="s">
        <v>73</v>
      </c>
      <c r="G449" s="40" t="s">
        <v>73</v>
      </c>
      <c r="H449" s="40" t="s">
        <v>1149</v>
      </c>
      <c r="I449" s="40">
        <v>1.0</v>
      </c>
      <c r="J449" s="40" t="s">
        <v>1128</v>
      </c>
      <c r="K449" s="40" t="s">
        <v>1228</v>
      </c>
      <c r="L449" s="40" t="s">
        <v>1148</v>
      </c>
      <c r="M449" s="40" t="s">
        <v>1149</v>
      </c>
      <c r="N449" s="40">
        <v>0.0</v>
      </c>
      <c r="O449" s="40" t="s">
        <v>1131</v>
      </c>
      <c r="P449" s="40" t="s">
        <v>73</v>
      </c>
    </row>
    <row r="450" ht="15.75" customHeight="1">
      <c r="A450" s="40" t="s">
        <v>875</v>
      </c>
      <c r="B450" s="40" t="s">
        <v>1198</v>
      </c>
      <c r="C450" s="40">
        <v>43.0</v>
      </c>
      <c r="D450" s="40">
        <v>86.0</v>
      </c>
      <c r="E450" s="40" t="s">
        <v>73</v>
      </c>
      <c r="F450" s="40" t="s">
        <v>73</v>
      </c>
      <c r="G450" s="40" t="s">
        <v>73</v>
      </c>
      <c r="H450" s="40" t="s">
        <v>1149</v>
      </c>
      <c r="I450" s="40">
        <v>1.0</v>
      </c>
      <c r="J450" s="40" t="s">
        <v>1143</v>
      </c>
      <c r="K450" s="40" t="s">
        <v>1235</v>
      </c>
      <c r="L450" s="40" t="s">
        <v>1148</v>
      </c>
      <c r="M450" s="40" t="s">
        <v>1149</v>
      </c>
      <c r="N450" s="40">
        <v>0.0</v>
      </c>
      <c r="O450" s="40" t="s">
        <v>883</v>
      </c>
      <c r="P450" s="40" t="s">
        <v>73</v>
      </c>
    </row>
    <row r="451" ht="15.75" customHeight="1">
      <c r="A451" s="40" t="s">
        <v>875</v>
      </c>
      <c r="B451" s="40" t="s">
        <v>1237</v>
      </c>
      <c r="C451" s="40">
        <v>44.0</v>
      </c>
      <c r="D451" s="40">
        <v>87.0</v>
      </c>
      <c r="E451" s="40" t="s">
        <v>73</v>
      </c>
      <c r="F451" s="40" t="s">
        <v>73</v>
      </c>
      <c r="G451" s="40" t="s">
        <v>73</v>
      </c>
      <c r="H451" s="40" t="s">
        <v>1154</v>
      </c>
      <c r="I451" s="40">
        <v>1.0</v>
      </c>
      <c r="J451" s="40" t="s">
        <v>98</v>
      </c>
      <c r="K451" s="40" t="s">
        <v>1242</v>
      </c>
      <c r="L451" s="40" t="s">
        <v>1153</v>
      </c>
      <c r="M451" s="40" t="s">
        <v>1154</v>
      </c>
      <c r="N451" s="40">
        <v>0.0</v>
      </c>
      <c r="O451" s="40" t="s">
        <v>105</v>
      </c>
      <c r="P451" s="40" t="s">
        <v>73</v>
      </c>
    </row>
    <row r="452" ht="15.75" customHeight="1">
      <c r="A452" s="40" t="s">
        <v>875</v>
      </c>
      <c r="B452" s="40" t="s">
        <v>1237</v>
      </c>
      <c r="C452" s="40">
        <v>44.0</v>
      </c>
      <c r="D452" s="40">
        <v>87.0</v>
      </c>
      <c r="E452" s="40" t="s">
        <v>73</v>
      </c>
      <c r="F452" s="40" t="s">
        <v>73</v>
      </c>
      <c r="G452" s="40" t="s">
        <v>73</v>
      </c>
      <c r="H452" s="40" t="s">
        <v>1154</v>
      </c>
      <c r="I452" s="40">
        <v>1.0</v>
      </c>
      <c r="J452" s="40" t="s">
        <v>1208</v>
      </c>
      <c r="K452" s="40" t="s">
        <v>1248</v>
      </c>
      <c r="L452" s="40" t="s">
        <v>1153</v>
      </c>
      <c r="M452" s="40" t="s">
        <v>1154</v>
      </c>
      <c r="N452" s="40">
        <v>0.0</v>
      </c>
      <c r="O452" s="40" t="s">
        <v>1212</v>
      </c>
      <c r="P452" s="40" t="s">
        <v>73</v>
      </c>
    </row>
    <row r="453" ht="15.75" customHeight="1">
      <c r="A453" s="40" t="s">
        <v>875</v>
      </c>
      <c r="B453" s="40" t="s">
        <v>1237</v>
      </c>
      <c r="C453" s="40">
        <v>44.0</v>
      </c>
      <c r="D453" s="40">
        <v>87.0</v>
      </c>
      <c r="E453" s="40" t="s">
        <v>73</v>
      </c>
      <c r="F453" s="40" t="s">
        <v>73</v>
      </c>
      <c r="G453" s="40" t="s">
        <v>73</v>
      </c>
      <c r="H453" s="40" t="s">
        <v>1154</v>
      </c>
      <c r="I453" s="40">
        <v>1.0</v>
      </c>
      <c r="J453" s="40" t="s">
        <v>336</v>
      </c>
      <c r="K453" s="40" t="s">
        <v>1254</v>
      </c>
      <c r="L453" s="40" t="s">
        <v>1153</v>
      </c>
      <c r="M453" s="40" t="s">
        <v>1154</v>
      </c>
      <c r="N453" s="40">
        <v>0.0</v>
      </c>
      <c r="O453" s="40" t="s">
        <v>901</v>
      </c>
      <c r="P453" s="40" t="s">
        <v>73</v>
      </c>
    </row>
    <row r="454" ht="15.75" customHeight="1">
      <c r="A454" s="40" t="s">
        <v>875</v>
      </c>
      <c r="B454" s="40" t="s">
        <v>1237</v>
      </c>
      <c r="C454" s="40">
        <v>44.0</v>
      </c>
      <c r="D454" s="40">
        <v>87.0</v>
      </c>
      <c r="E454" s="40" t="s">
        <v>73</v>
      </c>
      <c r="F454" s="40" t="s">
        <v>73</v>
      </c>
      <c r="G454" s="40" t="s">
        <v>73</v>
      </c>
      <c r="H454" s="40" t="s">
        <v>1154</v>
      </c>
      <c r="I454" s="40">
        <v>1.0</v>
      </c>
      <c r="J454" s="40" t="s">
        <v>1128</v>
      </c>
      <c r="K454" s="40" t="s">
        <v>1259</v>
      </c>
      <c r="L454" s="40" t="s">
        <v>1153</v>
      </c>
      <c r="M454" s="40" t="s">
        <v>1154</v>
      </c>
      <c r="N454" s="40">
        <v>0.0</v>
      </c>
      <c r="O454" s="40" t="s">
        <v>1131</v>
      </c>
      <c r="P454" s="40" t="s">
        <v>73</v>
      </c>
    </row>
    <row r="455" ht="15.75" customHeight="1">
      <c r="A455" s="40" t="s">
        <v>875</v>
      </c>
      <c r="B455" s="40" t="s">
        <v>1237</v>
      </c>
      <c r="C455" s="40">
        <v>44.0</v>
      </c>
      <c r="D455" s="40">
        <v>87.0</v>
      </c>
      <c r="E455" s="40" t="s">
        <v>73</v>
      </c>
      <c r="F455" s="40" t="s">
        <v>73</v>
      </c>
      <c r="G455" s="40" t="s">
        <v>73</v>
      </c>
      <c r="H455" s="40" t="s">
        <v>1154</v>
      </c>
      <c r="I455" s="40">
        <v>1.0</v>
      </c>
      <c r="J455" s="40" t="s">
        <v>1128</v>
      </c>
      <c r="K455" s="40" t="s">
        <v>1265</v>
      </c>
      <c r="L455" s="40" t="s">
        <v>1153</v>
      </c>
      <c r="M455" s="40" t="s">
        <v>1154</v>
      </c>
      <c r="N455" s="40">
        <v>0.0</v>
      </c>
      <c r="O455" s="40" t="s">
        <v>1131</v>
      </c>
      <c r="P455" s="40" t="s">
        <v>73</v>
      </c>
    </row>
    <row r="456" ht="15.75" customHeight="1">
      <c r="A456" s="40" t="s">
        <v>875</v>
      </c>
      <c r="B456" s="40" t="s">
        <v>1237</v>
      </c>
      <c r="C456" s="40">
        <v>44.0</v>
      </c>
      <c r="D456" s="40">
        <v>87.0</v>
      </c>
      <c r="E456" s="40" t="s">
        <v>73</v>
      </c>
      <c r="F456" s="40" t="s">
        <v>73</v>
      </c>
      <c r="G456" s="40" t="s">
        <v>73</v>
      </c>
      <c r="H456" s="40" t="s">
        <v>1154</v>
      </c>
      <c r="I456" s="40">
        <v>1.0</v>
      </c>
      <c r="J456" s="40" t="s">
        <v>1143</v>
      </c>
      <c r="K456" s="40" t="s">
        <v>1269</v>
      </c>
      <c r="L456" s="40" t="s">
        <v>1153</v>
      </c>
      <c r="M456" s="40" t="s">
        <v>1154</v>
      </c>
      <c r="N456" s="40">
        <v>0.0</v>
      </c>
      <c r="O456" s="40" t="s">
        <v>883</v>
      </c>
      <c r="P456" s="40" t="s">
        <v>73</v>
      </c>
    </row>
    <row r="457" ht="15.75" customHeight="1">
      <c r="A457" s="40" t="s">
        <v>875</v>
      </c>
      <c r="B457" s="40" t="s">
        <v>1273</v>
      </c>
      <c r="C457" s="40">
        <v>45.0</v>
      </c>
      <c r="D457" s="40">
        <v>88.0</v>
      </c>
      <c r="E457" s="40" t="s">
        <v>73</v>
      </c>
      <c r="F457" s="40" t="s">
        <v>73</v>
      </c>
      <c r="G457" s="40" t="s">
        <v>73</v>
      </c>
      <c r="H457" s="40" t="s">
        <v>1157</v>
      </c>
      <c r="I457" s="40">
        <v>1.0</v>
      </c>
      <c r="J457" s="40" t="s">
        <v>76</v>
      </c>
      <c r="K457" s="40" t="s">
        <v>1275</v>
      </c>
      <c r="L457" s="40" t="s">
        <v>1156</v>
      </c>
      <c r="M457" s="40" t="s">
        <v>1157</v>
      </c>
      <c r="N457" s="40">
        <v>0.0</v>
      </c>
      <c r="O457" s="40" t="s">
        <v>1278</v>
      </c>
      <c r="P457" s="40" t="s">
        <v>73</v>
      </c>
    </row>
    <row r="458" ht="15.75" customHeight="1">
      <c r="A458" s="40" t="s">
        <v>875</v>
      </c>
      <c r="B458" s="40" t="s">
        <v>1273</v>
      </c>
      <c r="C458" s="40">
        <v>45.0</v>
      </c>
      <c r="D458" s="40">
        <v>88.0</v>
      </c>
      <c r="E458" s="40" t="s">
        <v>73</v>
      </c>
      <c r="F458" s="40" t="s">
        <v>73</v>
      </c>
      <c r="G458" s="40" t="s">
        <v>73</v>
      </c>
      <c r="H458" s="40" t="s">
        <v>1157</v>
      </c>
      <c r="I458" s="40">
        <v>1.0</v>
      </c>
      <c r="J458" s="40" t="s">
        <v>108</v>
      </c>
      <c r="K458" s="40" t="s">
        <v>1280</v>
      </c>
      <c r="L458" s="40" t="s">
        <v>1156</v>
      </c>
      <c r="M458" s="40" t="s">
        <v>1157</v>
      </c>
      <c r="N458" s="40">
        <v>0.0</v>
      </c>
      <c r="O458" s="40" t="s">
        <v>883</v>
      </c>
      <c r="P458" s="40" t="s">
        <v>73</v>
      </c>
    </row>
    <row r="459" ht="15.75" customHeight="1">
      <c r="A459" s="40" t="s">
        <v>875</v>
      </c>
      <c r="B459" s="40" t="s">
        <v>1273</v>
      </c>
      <c r="C459" s="40">
        <v>45.0</v>
      </c>
      <c r="D459" s="40">
        <v>88.0</v>
      </c>
      <c r="E459" s="40" t="s">
        <v>73</v>
      </c>
      <c r="F459" s="40" t="s">
        <v>73</v>
      </c>
      <c r="G459" s="40" t="s">
        <v>73</v>
      </c>
      <c r="H459" s="40" t="s">
        <v>1157</v>
      </c>
      <c r="I459" s="40">
        <v>1.0</v>
      </c>
      <c r="J459" s="40" t="s">
        <v>112</v>
      </c>
      <c r="K459" s="40" t="s">
        <v>1286</v>
      </c>
      <c r="L459" s="40" t="s">
        <v>1156</v>
      </c>
      <c r="M459" s="40" t="s">
        <v>1157</v>
      </c>
      <c r="N459" s="40">
        <v>0.0</v>
      </c>
      <c r="O459" s="40" t="s">
        <v>1287</v>
      </c>
      <c r="P459" s="40" t="s">
        <v>73</v>
      </c>
    </row>
    <row r="460" ht="15.75" customHeight="1">
      <c r="A460" s="40" t="s">
        <v>875</v>
      </c>
      <c r="B460" s="40" t="s">
        <v>1273</v>
      </c>
      <c r="C460" s="40">
        <v>45.0</v>
      </c>
      <c r="D460" s="40">
        <v>88.0</v>
      </c>
      <c r="E460" s="40" t="s">
        <v>73</v>
      </c>
      <c r="F460" s="40" t="s">
        <v>73</v>
      </c>
      <c r="G460" s="40" t="s">
        <v>73</v>
      </c>
      <c r="H460" s="40" t="s">
        <v>1157</v>
      </c>
      <c r="I460" s="40">
        <v>1.0</v>
      </c>
      <c r="J460" s="40" t="s">
        <v>112</v>
      </c>
      <c r="K460" s="40" t="s">
        <v>1289</v>
      </c>
      <c r="L460" s="40" t="s">
        <v>1156</v>
      </c>
      <c r="M460" s="40" t="s">
        <v>1157</v>
      </c>
      <c r="N460" s="40">
        <v>0.0</v>
      </c>
      <c r="O460" s="40" t="s">
        <v>1287</v>
      </c>
      <c r="P460" s="40" t="s">
        <v>73</v>
      </c>
    </row>
    <row r="461" ht="15.75" customHeight="1">
      <c r="A461" s="40" t="s">
        <v>875</v>
      </c>
      <c r="B461" s="40" t="s">
        <v>1273</v>
      </c>
      <c r="C461" s="40">
        <v>45.0</v>
      </c>
      <c r="D461" s="40">
        <v>88.0</v>
      </c>
      <c r="E461" s="40" t="s">
        <v>73</v>
      </c>
      <c r="F461" s="40" t="s">
        <v>73</v>
      </c>
      <c r="G461" s="40" t="s">
        <v>73</v>
      </c>
      <c r="H461" s="40" t="s">
        <v>1157</v>
      </c>
      <c r="I461" s="40">
        <v>1.0</v>
      </c>
      <c r="J461" s="40" t="s">
        <v>924</v>
      </c>
      <c r="K461" s="40" t="s">
        <v>1291</v>
      </c>
      <c r="L461" s="40" t="s">
        <v>1156</v>
      </c>
      <c r="M461" s="40" t="s">
        <v>1157</v>
      </c>
      <c r="N461" s="40">
        <v>0.0</v>
      </c>
      <c r="O461" s="40" t="s">
        <v>1293</v>
      </c>
      <c r="P461" s="40" t="s">
        <v>73</v>
      </c>
    </row>
    <row r="462" ht="15.75" customHeight="1">
      <c r="A462" s="40" t="s">
        <v>875</v>
      </c>
      <c r="B462" s="40" t="s">
        <v>1273</v>
      </c>
      <c r="C462" s="40">
        <v>45.0</v>
      </c>
      <c r="D462" s="40">
        <v>88.0</v>
      </c>
      <c r="E462" s="40" t="s">
        <v>73</v>
      </c>
      <c r="F462" s="40" t="s">
        <v>73</v>
      </c>
      <c r="G462" s="40" t="s">
        <v>73</v>
      </c>
      <c r="H462" s="40" t="s">
        <v>1157</v>
      </c>
      <c r="I462" s="40">
        <v>1.0</v>
      </c>
      <c r="J462" s="40" t="s">
        <v>336</v>
      </c>
      <c r="K462" s="40" t="s">
        <v>1294</v>
      </c>
      <c r="L462" s="40" t="s">
        <v>1156</v>
      </c>
      <c r="M462" s="40" t="s">
        <v>1157</v>
      </c>
      <c r="N462" s="40">
        <v>0.0</v>
      </c>
      <c r="O462" s="40" t="s">
        <v>901</v>
      </c>
      <c r="P462" s="40" t="s">
        <v>73</v>
      </c>
    </row>
    <row r="463" ht="15.75" customHeight="1">
      <c r="A463" s="40" t="s">
        <v>875</v>
      </c>
      <c r="B463" s="40" t="s">
        <v>1273</v>
      </c>
      <c r="C463" s="40">
        <v>45.0</v>
      </c>
      <c r="D463" s="40">
        <v>88.0</v>
      </c>
      <c r="E463" s="40" t="s">
        <v>73</v>
      </c>
      <c r="F463" s="40" t="s">
        <v>73</v>
      </c>
      <c r="G463" s="40" t="s">
        <v>73</v>
      </c>
      <c r="H463" s="40" t="s">
        <v>1157</v>
      </c>
      <c r="I463" s="40">
        <v>2.0</v>
      </c>
      <c r="J463" s="40" t="s">
        <v>76</v>
      </c>
      <c r="K463" s="40" t="s">
        <v>1296</v>
      </c>
      <c r="L463" s="40" t="s">
        <v>1156</v>
      </c>
      <c r="M463" s="40" t="s">
        <v>1157</v>
      </c>
      <c r="N463" s="40">
        <v>0.0</v>
      </c>
      <c r="O463" s="40" t="s">
        <v>1278</v>
      </c>
      <c r="P463" s="40" t="s">
        <v>73</v>
      </c>
    </row>
    <row r="464" ht="15.75" customHeight="1">
      <c r="A464" s="40" t="s">
        <v>875</v>
      </c>
      <c r="B464" s="40" t="s">
        <v>1273</v>
      </c>
      <c r="C464" s="40">
        <v>45.0</v>
      </c>
      <c r="D464" s="40">
        <v>88.0</v>
      </c>
      <c r="E464" s="40" t="s">
        <v>73</v>
      </c>
      <c r="F464" s="40" t="s">
        <v>73</v>
      </c>
      <c r="G464" s="40" t="s">
        <v>73</v>
      </c>
      <c r="H464" s="40" t="s">
        <v>1157</v>
      </c>
      <c r="I464" s="40">
        <v>2.0</v>
      </c>
      <c r="J464" s="40" t="s">
        <v>108</v>
      </c>
      <c r="K464" s="40" t="s">
        <v>1298</v>
      </c>
      <c r="L464" s="40" t="s">
        <v>1156</v>
      </c>
      <c r="M464" s="40" t="s">
        <v>1157</v>
      </c>
      <c r="N464" s="40">
        <v>0.0</v>
      </c>
      <c r="O464" s="40" t="s">
        <v>883</v>
      </c>
      <c r="P464" s="40" t="s">
        <v>73</v>
      </c>
    </row>
    <row r="465" ht="15.75" customHeight="1">
      <c r="A465" s="40" t="s">
        <v>875</v>
      </c>
      <c r="B465" s="40" t="s">
        <v>1273</v>
      </c>
      <c r="C465" s="40">
        <v>45.0</v>
      </c>
      <c r="D465" s="40">
        <v>88.0</v>
      </c>
      <c r="E465" s="40" t="s">
        <v>73</v>
      </c>
      <c r="F465" s="40" t="s">
        <v>73</v>
      </c>
      <c r="G465" s="40" t="s">
        <v>73</v>
      </c>
      <c r="H465" s="40" t="s">
        <v>1157</v>
      </c>
      <c r="I465" s="40">
        <v>2.0</v>
      </c>
      <c r="J465" s="40" t="s">
        <v>112</v>
      </c>
      <c r="K465" s="40" t="s">
        <v>1299</v>
      </c>
      <c r="L465" s="40" t="s">
        <v>1156</v>
      </c>
      <c r="M465" s="40" t="s">
        <v>1157</v>
      </c>
      <c r="N465" s="40">
        <v>0.0</v>
      </c>
      <c r="O465" s="40" t="s">
        <v>1287</v>
      </c>
      <c r="P465" s="40" t="s">
        <v>73</v>
      </c>
    </row>
    <row r="466" ht="15.75" customHeight="1">
      <c r="A466" s="40" t="s">
        <v>875</v>
      </c>
      <c r="B466" s="40" t="s">
        <v>1273</v>
      </c>
      <c r="C466" s="40">
        <v>45.0</v>
      </c>
      <c r="D466" s="40">
        <v>88.0</v>
      </c>
      <c r="E466" s="40" t="s">
        <v>73</v>
      </c>
      <c r="F466" s="40" t="s">
        <v>73</v>
      </c>
      <c r="G466" s="40" t="s">
        <v>73</v>
      </c>
      <c r="H466" s="40" t="s">
        <v>1157</v>
      </c>
      <c r="I466" s="40">
        <v>2.0</v>
      </c>
      <c r="J466" s="40" t="s">
        <v>112</v>
      </c>
      <c r="K466" s="40" t="s">
        <v>1301</v>
      </c>
      <c r="L466" s="40" t="s">
        <v>1156</v>
      </c>
      <c r="M466" s="40" t="s">
        <v>1157</v>
      </c>
      <c r="N466" s="40">
        <v>0.0</v>
      </c>
      <c r="O466" s="40" t="s">
        <v>1287</v>
      </c>
      <c r="P466" s="40" t="s">
        <v>73</v>
      </c>
    </row>
    <row r="467" ht="15.75" customHeight="1">
      <c r="A467" s="40" t="s">
        <v>875</v>
      </c>
      <c r="B467" s="40" t="s">
        <v>1273</v>
      </c>
      <c r="C467" s="40">
        <v>45.0</v>
      </c>
      <c r="D467" s="40">
        <v>88.0</v>
      </c>
      <c r="E467" s="40" t="s">
        <v>73</v>
      </c>
      <c r="F467" s="40" t="s">
        <v>73</v>
      </c>
      <c r="G467" s="40" t="s">
        <v>73</v>
      </c>
      <c r="H467" s="40" t="s">
        <v>1157</v>
      </c>
      <c r="I467" s="40">
        <v>2.0</v>
      </c>
      <c r="J467" s="40" t="s">
        <v>924</v>
      </c>
      <c r="K467" s="40" t="s">
        <v>1303</v>
      </c>
      <c r="L467" s="40" t="s">
        <v>1156</v>
      </c>
      <c r="M467" s="40" t="s">
        <v>1157</v>
      </c>
      <c r="N467" s="40">
        <v>0.0</v>
      </c>
      <c r="O467" s="40" t="s">
        <v>1293</v>
      </c>
      <c r="P467" s="40" t="s">
        <v>73</v>
      </c>
    </row>
    <row r="468" ht="15.75" customHeight="1">
      <c r="A468" s="40" t="s">
        <v>875</v>
      </c>
      <c r="B468" s="40" t="s">
        <v>1273</v>
      </c>
      <c r="C468" s="40">
        <v>45.0</v>
      </c>
      <c r="D468" s="40">
        <v>88.0</v>
      </c>
      <c r="E468" s="40" t="s">
        <v>73</v>
      </c>
      <c r="F468" s="40" t="s">
        <v>73</v>
      </c>
      <c r="G468" s="40" t="s">
        <v>73</v>
      </c>
      <c r="H468" s="40" t="s">
        <v>1157</v>
      </c>
      <c r="I468" s="40">
        <v>2.0</v>
      </c>
      <c r="J468" s="40" t="s">
        <v>336</v>
      </c>
      <c r="K468" s="40" t="s">
        <v>1305</v>
      </c>
      <c r="L468" s="40" t="s">
        <v>1156</v>
      </c>
      <c r="M468" s="40" t="s">
        <v>1157</v>
      </c>
      <c r="N468" s="40">
        <v>0.0</v>
      </c>
      <c r="O468" s="40" t="s">
        <v>901</v>
      </c>
      <c r="P468" s="40" t="s">
        <v>73</v>
      </c>
    </row>
    <row r="469" ht="15.75" customHeight="1">
      <c r="A469" s="40" t="s">
        <v>875</v>
      </c>
      <c r="B469" s="40" t="s">
        <v>1307</v>
      </c>
      <c r="C469" s="40">
        <v>46.0</v>
      </c>
      <c r="D469" s="40">
        <v>89.0</v>
      </c>
      <c r="E469" s="40" t="s">
        <v>73</v>
      </c>
      <c r="F469" s="40" t="s">
        <v>73</v>
      </c>
      <c r="G469" s="40" t="s">
        <v>73</v>
      </c>
      <c r="H469" s="40" t="s">
        <v>1162</v>
      </c>
      <c r="I469" s="40">
        <v>1.0</v>
      </c>
      <c r="J469" s="40" t="s">
        <v>76</v>
      </c>
      <c r="K469" s="40" t="s">
        <v>1308</v>
      </c>
      <c r="L469" s="40" t="s">
        <v>1161</v>
      </c>
      <c r="M469" s="40" t="s">
        <v>1162</v>
      </c>
      <c r="N469" s="40">
        <v>0.0</v>
      </c>
      <c r="O469" s="40" t="s">
        <v>1278</v>
      </c>
      <c r="P469" s="40" t="s">
        <v>73</v>
      </c>
    </row>
    <row r="470" ht="15.75" customHeight="1">
      <c r="A470" s="40" t="s">
        <v>875</v>
      </c>
      <c r="B470" s="40" t="s">
        <v>1307</v>
      </c>
      <c r="C470" s="40">
        <v>46.0</v>
      </c>
      <c r="D470" s="40">
        <v>89.0</v>
      </c>
      <c r="E470" s="40" t="s">
        <v>73</v>
      </c>
      <c r="F470" s="40" t="s">
        <v>73</v>
      </c>
      <c r="G470" s="40" t="s">
        <v>73</v>
      </c>
      <c r="H470" s="40" t="s">
        <v>1162</v>
      </c>
      <c r="I470" s="40">
        <v>1.0</v>
      </c>
      <c r="J470" s="40" t="s">
        <v>108</v>
      </c>
      <c r="K470" s="40" t="s">
        <v>1310</v>
      </c>
      <c r="L470" s="40" t="s">
        <v>1161</v>
      </c>
      <c r="M470" s="40" t="s">
        <v>1162</v>
      </c>
      <c r="N470" s="40">
        <v>0.0</v>
      </c>
      <c r="O470" s="40" t="s">
        <v>883</v>
      </c>
      <c r="P470" s="40" t="s">
        <v>73</v>
      </c>
    </row>
    <row r="471" ht="15.75" customHeight="1">
      <c r="A471" s="40" t="s">
        <v>875</v>
      </c>
      <c r="B471" s="40" t="s">
        <v>1307</v>
      </c>
      <c r="C471" s="40">
        <v>46.0</v>
      </c>
      <c r="D471" s="40">
        <v>89.0</v>
      </c>
      <c r="E471" s="40" t="s">
        <v>73</v>
      </c>
      <c r="F471" s="40" t="s">
        <v>73</v>
      </c>
      <c r="G471" s="40" t="s">
        <v>73</v>
      </c>
      <c r="H471" s="40" t="s">
        <v>1162</v>
      </c>
      <c r="I471" s="40">
        <v>1.0</v>
      </c>
      <c r="J471" s="40" t="s">
        <v>112</v>
      </c>
      <c r="K471" s="40" t="s">
        <v>1312</v>
      </c>
      <c r="L471" s="40" t="s">
        <v>1161</v>
      </c>
      <c r="M471" s="40" t="s">
        <v>1162</v>
      </c>
      <c r="N471" s="40">
        <v>0.0</v>
      </c>
      <c r="O471" s="40" t="s">
        <v>923</v>
      </c>
      <c r="P471" s="40" t="s">
        <v>73</v>
      </c>
    </row>
    <row r="472" ht="15.75" customHeight="1">
      <c r="A472" s="40" t="s">
        <v>875</v>
      </c>
      <c r="B472" s="40" t="s">
        <v>1307</v>
      </c>
      <c r="C472" s="40">
        <v>46.0</v>
      </c>
      <c r="D472" s="40">
        <v>89.0</v>
      </c>
      <c r="E472" s="40" t="s">
        <v>73</v>
      </c>
      <c r="F472" s="40" t="s">
        <v>73</v>
      </c>
      <c r="G472" s="40" t="s">
        <v>73</v>
      </c>
      <c r="H472" s="40" t="s">
        <v>1162</v>
      </c>
      <c r="I472" s="40">
        <v>1.0</v>
      </c>
      <c r="J472" s="40" t="s">
        <v>924</v>
      </c>
      <c r="K472" s="40" t="s">
        <v>1314</v>
      </c>
      <c r="L472" s="40" t="s">
        <v>1161</v>
      </c>
      <c r="M472" s="40" t="s">
        <v>1162</v>
      </c>
      <c r="N472" s="40">
        <v>0.0</v>
      </c>
      <c r="O472" s="40" t="s">
        <v>926</v>
      </c>
      <c r="P472" s="40" t="s">
        <v>73</v>
      </c>
    </row>
    <row r="473" ht="15.75" customHeight="1">
      <c r="A473" s="40" t="s">
        <v>875</v>
      </c>
      <c r="B473" s="40" t="s">
        <v>1307</v>
      </c>
      <c r="C473" s="40">
        <v>46.0</v>
      </c>
      <c r="D473" s="40">
        <v>89.0</v>
      </c>
      <c r="E473" s="40" t="s">
        <v>73</v>
      </c>
      <c r="F473" s="40" t="s">
        <v>73</v>
      </c>
      <c r="G473" s="40" t="s">
        <v>73</v>
      </c>
      <c r="H473" s="40" t="s">
        <v>1162</v>
      </c>
      <c r="I473" s="40">
        <v>2.0</v>
      </c>
      <c r="J473" s="40" t="s">
        <v>76</v>
      </c>
      <c r="K473" s="40" t="s">
        <v>1316</v>
      </c>
      <c r="L473" s="40" t="s">
        <v>1161</v>
      </c>
      <c r="M473" s="40" t="s">
        <v>1162</v>
      </c>
      <c r="N473" s="40">
        <v>0.0</v>
      </c>
      <c r="O473" s="40" t="s">
        <v>1278</v>
      </c>
      <c r="P473" s="40" t="s">
        <v>73</v>
      </c>
    </row>
    <row r="474" ht="15.75" customHeight="1">
      <c r="A474" s="40" t="s">
        <v>875</v>
      </c>
      <c r="B474" s="40" t="s">
        <v>1307</v>
      </c>
      <c r="C474" s="40">
        <v>46.0</v>
      </c>
      <c r="D474" s="40">
        <v>89.0</v>
      </c>
      <c r="E474" s="40" t="s">
        <v>73</v>
      </c>
      <c r="F474" s="40" t="s">
        <v>73</v>
      </c>
      <c r="G474" s="40" t="s">
        <v>73</v>
      </c>
      <c r="H474" s="40" t="s">
        <v>1162</v>
      </c>
      <c r="I474" s="40">
        <v>2.0</v>
      </c>
      <c r="J474" s="40" t="s">
        <v>108</v>
      </c>
      <c r="K474" s="40" t="s">
        <v>1317</v>
      </c>
      <c r="L474" s="40" t="s">
        <v>1161</v>
      </c>
      <c r="M474" s="40" t="s">
        <v>1162</v>
      </c>
      <c r="N474" s="40">
        <v>0.0</v>
      </c>
      <c r="O474" s="40" t="s">
        <v>883</v>
      </c>
      <c r="P474" s="40" t="s">
        <v>73</v>
      </c>
    </row>
    <row r="475" ht="15.75" customHeight="1">
      <c r="A475" s="40" t="s">
        <v>875</v>
      </c>
      <c r="B475" s="40" t="s">
        <v>1307</v>
      </c>
      <c r="C475" s="40">
        <v>46.0</v>
      </c>
      <c r="D475" s="40">
        <v>89.0</v>
      </c>
      <c r="E475" s="40" t="s">
        <v>73</v>
      </c>
      <c r="F475" s="40" t="s">
        <v>73</v>
      </c>
      <c r="G475" s="40" t="s">
        <v>73</v>
      </c>
      <c r="H475" s="40" t="s">
        <v>1162</v>
      </c>
      <c r="I475" s="40">
        <v>2.0</v>
      </c>
      <c r="J475" s="40" t="s">
        <v>112</v>
      </c>
      <c r="K475" s="40" t="s">
        <v>1319</v>
      </c>
      <c r="L475" s="40" t="s">
        <v>1161</v>
      </c>
      <c r="M475" s="40" t="s">
        <v>1162</v>
      </c>
      <c r="N475" s="40">
        <v>0.0</v>
      </c>
      <c r="O475" s="40" t="s">
        <v>923</v>
      </c>
      <c r="P475" s="40" t="s">
        <v>73</v>
      </c>
    </row>
    <row r="476" ht="15.75" customHeight="1">
      <c r="A476" s="40" t="s">
        <v>875</v>
      </c>
      <c r="B476" s="40" t="s">
        <v>1307</v>
      </c>
      <c r="C476" s="40">
        <v>46.0</v>
      </c>
      <c r="D476" s="40">
        <v>89.0</v>
      </c>
      <c r="E476" s="40" t="s">
        <v>73</v>
      </c>
      <c r="F476" s="40" t="s">
        <v>73</v>
      </c>
      <c r="G476" s="40" t="s">
        <v>73</v>
      </c>
      <c r="H476" s="40" t="s">
        <v>1162</v>
      </c>
      <c r="I476" s="40">
        <v>2.0</v>
      </c>
      <c r="J476" s="40" t="s">
        <v>924</v>
      </c>
      <c r="K476" s="40" t="s">
        <v>1320</v>
      </c>
      <c r="L476" s="40" t="s">
        <v>1161</v>
      </c>
      <c r="M476" s="40" t="s">
        <v>1162</v>
      </c>
      <c r="N476" s="40">
        <v>0.0</v>
      </c>
      <c r="O476" s="40" t="s">
        <v>926</v>
      </c>
      <c r="P476" s="40" t="s">
        <v>73</v>
      </c>
    </row>
    <row r="477" ht="15.75" customHeight="1">
      <c r="A477" s="40" t="s">
        <v>875</v>
      </c>
      <c r="B477" s="40" t="s">
        <v>1322</v>
      </c>
      <c r="C477" s="40">
        <v>47.0</v>
      </c>
      <c r="D477" s="40">
        <v>90.0</v>
      </c>
      <c r="E477" s="40" t="s">
        <v>73</v>
      </c>
      <c r="F477" s="40" t="s">
        <v>73</v>
      </c>
      <c r="G477" s="40" t="s">
        <v>73</v>
      </c>
      <c r="H477" s="40" t="s">
        <v>1166</v>
      </c>
      <c r="I477" s="40">
        <v>1.0</v>
      </c>
      <c r="J477" s="40" t="s">
        <v>76</v>
      </c>
      <c r="K477" s="40" t="s">
        <v>1323</v>
      </c>
      <c r="L477" s="40" t="s">
        <v>1165</v>
      </c>
      <c r="M477" s="40" t="s">
        <v>1166</v>
      </c>
      <c r="N477" s="40">
        <v>0.0</v>
      </c>
      <c r="O477" s="40" t="s">
        <v>1278</v>
      </c>
      <c r="P477" s="40" t="s">
        <v>73</v>
      </c>
    </row>
    <row r="478" ht="15.75" customHeight="1">
      <c r="A478" s="40" t="s">
        <v>875</v>
      </c>
      <c r="B478" s="40" t="s">
        <v>1322</v>
      </c>
      <c r="C478" s="40">
        <v>47.0</v>
      </c>
      <c r="D478" s="40">
        <v>90.0</v>
      </c>
      <c r="E478" s="40" t="s">
        <v>73</v>
      </c>
      <c r="F478" s="40" t="s">
        <v>73</v>
      </c>
      <c r="G478" s="40" t="s">
        <v>73</v>
      </c>
      <c r="H478" s="40" t="s">
        <v>1166</v>
      </c>
      <c r="I478" s="40">
        <v>1.0</v>
      </c>
      <c r="J478" s="40" t="s">
        <v>108</v>
      </c>
      <c r="K478" s="40" t="s">
        <v>1324</v>
      </c>
      <c r="L478" s="40" t="s">
        <v>1165</v>
      </c>
      <c r="M478" s="40" t="s">
        <v>1166</v>
      </c>
      <c r="N478" s="40">
        <v>0.0</v>
      </c>
      <c r="O478" s="40" t="s">
        <v>883</v>
      </c>
      <c r="P478" s="40" t="s">
        <v>73</v>
      </c>
    </row>
    <row r="479" ht="15.75" customHeight="1">
      <c r="A479" s="40" t="s">
        <v>875</v>
      </c>
      <c r="B479" s="40" t="s">
        <v>1322</v>
      </c>
      <c r="C479" s="40">
        <v>47.0</v>
      </c>
      <c r="D479" s="40">
        <v>90.0</v>
      </c>
      <c r="E479" s="40" t="s">
        <v>73</v>
      </c>
      <c r="F479" s="40" t="s">
        <v>73</v>
      </c>
      <c r="G479" s="40" t="s">
        <v>73</v>
      </c>
      <c r="H479" s="40" t="s">
        <v>1166</v>
      </c>
      <c r="I479" s="40">
        <v>1.0</v>
      </c>
      <c r="J479" s="40" t="s">
        <v>112</v>
      </c>
      <c r="K479" s="40" t="s">
        <v>1326</v>
      </c>
      <c r="L479" s="40" t="s">
        <v>1165</v>
      </c>
      <c r="M479" s="40" t="s">
        <v>1166</v>
      </c>
      <c r="N479" s="40">
        <v>0.0</v>
      </c>
      <c r="O479" s="40" t="s">
        <v>923</v>
      </c>
      <c r="P479" s="40" t="s">
        <v>73</v>
      </c>
    </row>
    <row r="480" ht="15.75" customHeight="1">
      <c r="A480" s="40" t="s">
        <v>875</v>
      </c>
      <c r="B480" s="40" t="s">
        <v>1322</v>
      </c>
      <c r="C480" s="40">
        <v>47.0</v>
      </c>
      <c r="D480" s="40">
        <v>90.0</v>
      </c>
      <c r="E480" s="40" t="s">
        <v>73</v>
      </c>
      <c r="F480" s="40" t="s">
        <v>73</v>
      </c>
      <c r="G480" s="40" t="s">
        <v>73</v>
      </c>
      <c r="H480" s="40" t="s">
        <v>1166</v>
      </c>
      <c r="I480" s="40">
        <v>1.0</v>
      </c>
      <c r="J480" s="40" t="s">
        <v>924</v>
      </c>
      <c r="K480" s="40" t="s">
        <v>1327</v>
      </c>
      <c r="L480" s="40" t="s">
        <v>1165</v>
      </c>
      <c r="M480" s="40" t="s">
        <v>1166</v>
      </c>
      <c r="N480" s="40">
        <v>0.0</v>
      </c>
      <c r="O480" s="40" t="s">
        <v>926</v>
      </c>
      <c r="P480" s="40" t="s">
        <v>73</v>
      </c>
    </row>
    <row r="481" ht="15.75" customHeight="1">
      <c r="A481" s="40" t="s">
        <v>875</v>
      </c>
      <c r="B481" s="40" t="s">
        <v>1329</v>
      </c>
      <c r="C481" s="40">
        <v>48.0</v>
      </c>
      <c r="D481" s="40">
        <v>91.0</v>
      </c>
      <c r="E481" s="40" t="s">
        <v>73</v>
      </c>
      <c r="F481" s="40" t="s">
        <v>73</v>
      </c>
      <c r="G481" s="40" t="s">
        <v>73</v>
      </c>
      <c r="H481" s="40" t="s">
        <v>1170</v>
      </c>
      <c r="I481" s="40">
        <v>1.0</v>
      </c>
      <c r="J481" s="40" t="s">
        <v>76</v>
      </c>
      <c r="K481" s="40" t="s">
        <v>1331</v>
      </c>
      <c r="L481" s="40" t="s">
        <v>1168</v>
      </c>
      <c r="M481" s="40" t="s">
        <v>1170</v>
      </c>
      <c r="N481" s="40">
        <v>0.0</v>
      </c>
      <c r="O481" s="40" t="s">
        <v>1332</v>
      </c>
      <c r="P481" s="40" t="s">
        <v>73</v>
      </c>
    </row>
    <row r="482" ht="15.75" customHeight="1">
      <c r="A482" s="40" t="s">
        <v>875</v>
      </c>
      <c r="B482" s="40" t="s">
        <v>1329</v>
      </c>
      <c r="C482" s="40">
        <v>48.0</v>
      </c>
      <c r="D482" s="40">
        <v>91.0</v>
      </c>
      <c r="E482" s="40" t="s">
        <v>73</v>
      </c>
      <c r="F482" s="40" t="s">
        <v>73</v>
      </c>
      <c r="G482" s="40" t="s">
        <v>73</v>
      </c>
      <c r="H482" s="40" t="s">
        <v>1170</v>
      </c>
      <c r="I482" s="40">
        <v>1.0</v>
      </c>
      <c r="J482" s="40" t="s">
        <v>112</v>
      </c>
      <c r="K482" s="40" t="s">
        <v>1334</v>
      </c>
      <c r="L482" s="40" t="s">
        <v>1168</v>
      </c>
      <c r="M482" s="40" t="s">
        <v>1170</v>
      </c>
      <c r="N482" s="40">
        <v>0.0</v>
      </c>
      <c r="O482" s="40" t="s">
        <v>885</v>
      </c>
      <c r="P482" s="40" t="s">
        <v>73</v>
      </c>
    </row>
    <row r="483" ht="15.75" customHeight="1">
      <c r="A483" s="40" t="s">
        <v>875</v>
      </c>
      <c r="B483" s="40" t="s">
        <v>1329</v>
      </c>
      <c r="C483" s="40">
        <v>48.0</v>
      </c>
      <c r="D483" s="40">
        <v>91.0</v>
      </c>
      <c r="E483" s="40" t="s">
        <v>73</v>
      </c>
      <c r="F483" s="40" t="s">
        <v>73</v>
      </c>
      <c r="G483" s="40" t="s">
        <v>73</v>
      </c>
      <c r="H483" s="40" t="s">
        <v>1170</v>
      </c>
      <c r="I483" s="40">
        <v>1.0</v>
      </c>
      <c r="J483" s="40" t="s">
        <v>112</v>
      </c>
      <c r="K483" s="40" t="s">
        <v>1335</v>
      </c>
      <c r="L483" s="40" t="s">
        <v>1168</v>
      </c>
      <c r="M483" s="40" t="s">
        <v>1170</v>
      </c>
      <c r="N483" s="40">
        <v>0.0</v>
      </c>
      <c r="O483" s="40" t="s">
        <v>885</v>
      </c>
      <c r="P483" s="40" t="s">
        <v>73</v>
      </c>
    </row>
    <row r="484" ht="15.75" customHeight="1">
      <c r="A484" s="40" t="s">
        <v>875</v>
      </c>
      <c r="B484" s="40" t="s">
        <v>1329</v>
      </c>
      <c r="C484" s="40">
        <v>48.0</v>
      </c>
      <c r="D484" s="40">
        <v>91.0</v>
      </c>
      <c r="E484" s="40" t="s">
        <v>73</v>
      </c>
      <c r="F484" s="40" t="s">
        <v>73</v>
      </c>
      <c r="G484" s="40" t="s">
        <v>73</v>
      </c>
      <c r="H484" s="40" t="s">
        <v>1170</v>
      </c>
      <c r="I484" s="40">
        <v>2.0</v>
      </c>
      <c r="J484" s="40" t="s">
        <v>108</v>
      </c>
      <c r="K484" s="40" t="s">
        <v>1336</v>
      </c>
      <c r="L484" s="40" t="s">
        <v>1168</v>
      </c>
      <c r="M484" s="40" t="s">
        <v>1170</v>
      </c>
      <c r="N484" s="40">
        <v>0.0</v>
      </c>
      <c r="O484" s="40" t="s">
        <v>883</v>
      </c>
      <c r="P484" s="40" t="s">
        <v>73</v>
      </c>
    </row>
    <row r="485" ht="15.75" customHeight="1">
      <c r="A485" s="40" t="s">
        <v>875</v>
      </c>
      <c r="B485" s="40" t="s">
        <v>1329</v>
      </c>
      <c r="C485" s="40">
        <v>48.0</v>
      </c>
      <c r="D485" s="40">
        <v>91.0</v>
      </c>
      <c r="E485" s="40" t="s">
        <v>73</v>
      </c>
      <c r="F485" s="40" t="s">
        <v>73</v>
      </c>
      <c r="G485" s="40" t="s">
        <v>73</v>
      </c>
      <c r="H485" s="40" t="s">
        <v>1170</v>
      </c>
      <c r="I485" s="40">
        <v>2.0</v>
      </c>
      <c r="J485" s="40" t="s">
        <v>302</v>
      </c>
      <c r="K485" s="40" t="s">
        <v>1337</v>
      </c>
      <c r="L485" s="40" t="s">
        <v>1168</v>
      </c>
      <c r="M485" s="40" t="s">
        <v>1170</v>
      </c>
      <c r="N485" s="40">
        <v>0.0</v>
      </c>
      <c r="O485" s="40" t="s">
        <v>890</v>
      </c>
      <c r="P485" s="40" t="s">
        <v>73</v>
      </c>
    </row>
    <row r="486" ht="15.75" customHeight="1">
      <c r="A486" s="40" t="s">
        <v>875</v>
      </c>
      <c r="B486" s="40" t="s">
        <v>1329</v>
      </c>
      <c r="C486" s="40">
        <v>48.0</v>
      </c>
      <c r="D486" s="40">
        <v>91.0</v>
      </c>
      <c r="E486" s="40" t="s">
        <v>73</v>
      </c>
      <c r="F486" s="40" t="s">
        <v>73</v>
      </c>
      <c r="G486" s="40" t="s">
        <v>73</v>
      </c>
      <c r="H486" s="40" t="s">
        <v>1170</v>
      </c>
      <c r="I486" s="40">
        <v>2.0</v>
      </c>
      <c r="J486" s="40" t="s">
        <v>112</v>
      </c>
      <c r="K486" s="40" t="s">
        <v>1339</v>
      </c>
      <c r="L486" s="40" t="s">
        <v>1168</v>
      </c>
      <c r="M486" s="40" t="s">
        <v>1170</v>
      </c>
      <c r="N486" s="40">
        <v>0.0</v>
      </c>
      <c r="O486" s="40" t="s">
        <v>1064</v>
      </c>
      <c r="P486" s="40" t="s">
        <v>73</v>
      </c>
    </row>
    <row r="487" ht="15.75" customHeight="1">
      <c r="A487" s="40" t="s">
        <v>875</v>
      </c>
      <c r="B487" s="40" t="s">
        <v>1329</v>
      </c>
      <c r="C487" s="40">
        <v>48.0</v>
      </c>
      <c r="D487" s="40">
        <v>91.0</v>
      </c>
      <c r="E487" s="40" t="s">
        <v>73</v>
      </c>
      <c r="F487" s="40" t="s">
        <v>73</v>
      </c>
      <c r="G487" s="40" t="s">
        <v>73</v>
      </c>
      <c r="H487" s="40" t="s">
        <v>1170</v>
      </c>
      <c r="I487" s="40">
        <v>2.0</v>
      </c>
      <c r="J487" s="40" t="s">
        <v>127</v>
      </c>
      <c r="K487" s="40" t="s">
        <v>1342</v>
      </c>
      <c r="L487" s="40" t="s">
        <v>1168</v>
      </c>
      <c r="M487" s="40" t="s">
        <v>1170</v>
      </c>
      <c r="N487" s="40">
        <v>0.0</v>
      </c>
      <c r="O487" s="40" t="s">
        <v>1343</v>
      </c>
      <c r="P487" s="40" t="s">
        <v>73</v>
      </c>
    </row>
    <row r="488" ht="15.75" customHeight="1">
      <c r="A488" s="40" t="s">
        <v>875</v>
      </c>
      <c r="B488" s="40" t="s">
        <v>1329</v>
      </c>
      <c r="C488" s="40">
        <v>48.0</v>
      </c>
      <c r="D488" s="40">
        <v>91.0</v>
      </c>
      <c r="E488" s="40" t="s">
        <v>73</v>
      </c>
      <c r="F488" s="40" t="s">
        <v>73</v>
      </c>
      <c r="G488" s="40" t="s">
        <v>73</v>
      </c>
      <c r="H488" s="40" t="s">
        <v>1170</v>
      </c>
      <c r="I488" s="40">
        <v>3.0</v>
      </c>
      <c r="J488" s="40" t="s">
        <v>108</v>
      </c>
      <c r="K488" s="40" t="s">
        <v>1345</v>
      </c>
      <c r="L488" s="40" t="s">
        <v>1168</v>
      </c>
      <c r="M488" s="40" t="s">
        <v>1170</v>
      </c>
      <c r="N488" s="40">
        <v>0.0</v>
      </c>
      <c r="O488" s="40" t="s">
        <v>883</v>
      </c>
      <c r="P488" s="40" t="s">
        <v>73</v>
      </c>
    </row>
    <row r="489" ht="15.75" customHeight="1">
      <c r="A489" s="40" t="s">
        <v>875</v>
      </c>
      <c r="B489" s="40" t="s">
        <v>1329</v>
      </c>
      <c r="C489" s="40">
        <v>48.0</v>
      </c>
      <c r="D489" s="40">
        <v>91.0</v>
      </c>
      <c r="E489" s="40" t="s">
        <v>73</v>
      </c>
      <c r="F489" s="40" t="s">
        <v>73</v>
      </c>
      <c r="G489" s="40" t="s">
        <v>73</v>
      </c>
      <c r="H489" s="40" t="s">
        <v>1170</v>
      </c>
      <c r="I489" s="40">
        <v>3.0</v>
      </c>
      <c r="J489" s="40" t="s">
        <v>302</v>
      </c>
      <c r="K489" s="40" t="s">
        <v>1347</v>
      </c>
      <c r="L489" s="40" t="s">
        <v>1168</v>
      </c>
      <c r="M489" s="40" t="s">
        <v>1170</v>
      </c>
      <c r="N489" s="40">
        <v>0.0</v>
      </c>
      <c r="O489" s="40" t="s">
        <v>890</v>
      </c>
      <c r="P489" s="40" t="s">
        <v>73</v>
      </c>
    </row>
    <row r="490" ht="15.75" customHeight="1">
      <c r="A490" s="40" t="s">
        <v>875</v>
      </c>
      <c r="B490" s="40" t="s">
        <v>1329</v>
      </c>
      <c r="C490" s="40">
        <v>48.0</v>
      </c>
      <c r="D490" s="40">
        <v>91.0</v>
      </c>
      <c r="E490" s="40" t="s">
        <v>73</v>
      </c>
      <c r="F490" s="40" t="s">
        <v>73</v>
      </c>
      <c r="G490" s="40" t="s">
        <v>73</v>
      </c>
      <c r="H490" s="40" t="s">
        <v>1170</v>
      </c>
      <c r="I490" s="40">
        <v>3.0</v>
      </c>
      <c r="J490" s="40" t="s">
        <v>112</v>
      </c>
      <c r="K490" s="40" t="s">
        <v>1349</v>
      </c>
      <c r="L490" s="40" t="s">
        <v>1168</v>
      </c>
      <c r="M490" s="40" t="s">
        <v>1170</v>
      </c>
      <c r="N490" s="40">
        <v>0.0</v>
      </c>
      <c r="O490" s="40" t="s">
        <v>1064</v>
      </c>
      <c r="P490" s="40" t="s">
        <v>73</v>
      </c>
    </row>
    <row r="491" ht="15.75" customHeight="1">
      <c r="A491" s="40" t="s">
        <v>875</v>
      </c>
      <c r="B491" s="40" t="s">
        <v>1329</v>
      </c>
      <c r="C491" s="40">
        <v>48.0</v>
      </c>
      <c r="D491" s="40">
        <v>91.0</v>
      </c>
      <c r="E491" s="40" t="s">
        <v>73</v>
      </c>
      <c r="F491" s="40" t="s">
        <v>73</v>
      </c>
      <c r="G491" s="40" t="s">
        <v>73</v>
      </c>
      <c r="H491" s="40" t="s">
        <v>1170</v>
      </c>
      <c r="I491" s="40">
        <v>3.0</v>
      </c>
      <c r="J491" s="40" t="s">
        <v>127</v>
      </c>
      <c r="K491" s="40" t="s">
        <v>1351</v>
      </c>
      <c r="L491" s="40" t="s">
        <v>1168</v>
      </c>
      <c r="M491" s="40" t="s">
        <v>1170</v>
      </c>
      <c r="N491" s="40">
        <v>0.0</v>
      </c>
      <c r="O491" s="40" t="s">
        <v>1343</v>
      </c>
      <c r="P491" s="40" t="s">
        <v>73</v>
      </c>
    </row>
    <row r="492" ht="15.75" customHeight="1">
      <c r="A492" s="40" t="s">
        <v>875</v>
      </c>
      <c r="B492" s="40" t="s">
        <v>1352</v>
      </c>
      <c r="C492" s="40">
        <v>49.0</v>
      </c>
      <c r="D492" s="40">
        <v>92.0</v>
      </c>
      <c r="E492" s="40" t="s">
        <v>73</v>
      </c>
      <c r="F492" s="40" t="s">
        <v>73</v>
      </c>
      <c r="G492" s="40" t="s">
        <v>73</v>
      </c>
      <c r="H492" s="40" t="s">
        <v>1176</v>
      </c>
      <c r="I492" s="40">
        <v>1.0</v>
      </c>
      <c r="J492" s="40" t="s">
        <v>108</v>
      </c>
      <c r="K492" s="40" t="s">
        <v>1353</v>
      </c>
      <c r="L492" s="40" t="s">
        <v>1174</v>
      </c>
      <c r="M492" s="40" t="s">
        <v>1176</v>
      </c>
      <c r="N492" s="40">
        <v>0.0</v>
      </c>
      <c r="O492" s="40" t="s">
        <v>883</v>
      </c>
      <c r="P492" s="40" t="s">
        <v>73</v>
      </c>
    </row>
    <row r="493" ht="15.75" customHeight="1">
      <c r="A493" s="40" t="s">
        <v>875</v>
      </c>
      <c r="B493" s="40" t="s">
        <v>1352</v>
      </c>
      <c r="C493" s="40">
        <v>49.0</v>
      </c>
      <c r="D493" s="40">
        <v>92.0</v>
      </c>
      <c r="E493" s="40" t="s">
        <v>73</v>
      </c>
      <c r="F493" s="40" t="s">
        <v>73</v>
      </c>
      <c r="G493" s="40" t="s">
        <v>73</v>
      </c>
      <c r="H493" s="40" t="s">
        <v>1176</v>
      </c>
      <c r="I493" s="40">
        <v>1.0</v>
      </c>
      <c r="J493" s="40" t="s">
        <v>127</v>
      </c>
      <c r="K493" s="40" t="s">
        <v>1354</v>
      </c>
      <c r="L493" s="40" t="s">
        <v>1174</v>
      </c>
      <c r="M493" s="40" t="s">
        <v>1176</v>
      </c>
      <c r="N493" s="40">
        <v>0.0</v>
      </c>
      <c r="O493" s="40" t="s">
        <v>1343</v>
      </c>
      <c r="P493" s="40" t="s">
        <v>73</v>
      </c>
    </row>
    <row r="494" ht="15.75" customHeight="1">
      <c r="A494" s="40" t="s">
        <v>875</v>
      </c>
      <c r="B494" s="40" t="s">
        <v>1352</v>
      </c>
      <c r="C494" s="40">
        <v>49.0</v>
      </c>
      <c r="D494" s="40">
        <v>92.0</v>
      </c>
      <c r="E494" s="40" t="s">
        <v>73</v>
      </c>
      <c r="F494" s="40" t="s">
        <v>73</v>
      </c>
      <c r="G494" s="40" t="s">
        <v>73</v>
      </c>
      <c r="H494" s="40" t="s">
        <v>1176</v>
      </c>
      <c r="I494" s="40">
        <v>1.0</v>
      </c>
      <c r="J494" s="40" t="s">
        <v>302</v>
      </c>
      <c r="K494" s="40" t="s">
        <v>1355</v>
      </c>
      <c r="L494" s="40" t="s">
        <v>1174</v>
      </c>
      <c r="M494" s="40" t="s">
        <v>1176</v>
      </c>
      <c r="N494" s="40">
        <v>0.0</v>
      </c>
      <c r="O494" s="40" t="s">
        <v>890</v>
      </c>
      <c r="P494" s="40" t="s">
        <v>73</v>
      </c>
    </row>
    <row r="495" ht="15.75" customHeight="1">
      <c r="A495" s="40" t="s">
        <v>875</v>
      </c>
      <c r="B495" s="40" t="s">
        <v>1352</v>
      </c>
      <c r="C495" s="40">
        <v>49.0</v>
      </c>
      <c r="D495" s="40">
        <v>92.0</v>
      </c>
      <c r="E495" s="40" t="s">
        <v>73</v>
      </c>
      <c r="F495" s="40" t="s">
        <v>73</v>
      </c>
      <c r="G495" s="40" t="s">
        <v>73</v>
      </c>
      <c r="H495" s="40" t="s">
        <v>1176</v>
      </c>
      <c r="I495" s="40">
        <v>1.0</v>
      </c>
      <c r="J495" s="40" t="s">
        <v>112</v>
      </c>
      <c r="K495" s="40" t="s">
        <v>1356</v>
      </c>
      <c r="L495" s="40" t="s">
        <v>1174</v>
      </c>
      <c r="M495" s="40" t="s">
        <v>1176</v>
      </c>
      <c r="N495" s="40">
        <v>0.0</v>
      </c>
      <c r="O495" s="40" t="s">
        <v>1358</v>
      </c>
      <c r="P495" s="40" t="s">
        <v>73</v>
      </c>
    </row>
    <row r="496" ht="15.75" customHeight="1">
      <c r="A496" s="40" t="s">
        <v>875</v>
      </c>
      <c r="B496" s="40" t="s">
        <v>1352</v>
      </c>
      <c r="C496" s="40">
        <v>49.0</v>
      </c>
      <c r="D496" s="40">
        <v>92.0</v>
      </c>
      <c r="E496" s="40" t="s">
        <v>73</v>
      </c>
      <c r="F496" s="40" t="s">
        <v>73</v>
      </c>
      <c r="G496" s="40" t="s">
        <v>73</v>
      </c>
      <c r="H496" s="40" t="s">
        <v>1176</v>
      </c>
      <c r="I496" s="40">
        <v>2.0</v>
      </c>
      <c r="J496" s="40" t="s">
        <v>108</v>
      </c>
      <c r="K496" s="40" t="s">
        <v>1359</v>
      </c>
      <c r="L496" s="40" t="s">
        <v>1174</v>
      </c>
      <c r="M496" s="40" t="s">
        <v>1176</v>
      </c>
      <c r="N496" s="40">
        <v>0.0</v>
      </c>
      <c r="O496" s="40" t="s">
        <v>883</v>
      </c>
      <c r="P496" s="40" t="s">
        <v>73</v>
      </c>
    </row>
    <row r="497" ht="15.75" customHeight="1">
      <c r="A497" s="40" t="s">
        <v>875</v>
      </c>
      <c r="B497" s="40" t="s">
        <v>1352</v>
      </c>
      <c r="C497" s="40">
        <v>49.0</v>
      </c>
      <c r="D497" s="40">
        <v>92.0</v>
      </c>
      <c r="E497" s="40" t="s">
        <v>73</v>
      </c>
      <c r="F497" s="40" t="s">
        <v>73</v>
      </c>
      <c r="G497" s="40" t="s">
        <v>73</v>
      </c>
      <c r="H497" s="40" t="s">
        <v>1176</v>
      </c>
      <c r="I497" s="40">
        <v>2.0</v>
      </c>
      <c r="J497" s="40" t="s">
        <v>127</v>
      </c>
      <c r="K497" s="40" t="s">
        <v>1361</v>
      </c>
      <c r="L497" s="40" t="s">
        <v>1174</v>
      </c>
      <c r="M497" s="40" t="s">
        <v>1176</v>
      </c>
      <c r="N497" s="40">
        <v>0.0</v>
      </c>
      <c r="O497" s="40" t="s">
        <v>1343</v>
      </c>
      <c r="P497" s="40" t="s">
        <v>73</v>
      </c>
    </row>
    <row r="498" ht="15.75" customHeight="1">
      <c r="A498" s="40" t="s">
        <v>875</v>
      </c>
      <c r="B498" s="40" t="s">
        <v>1352</v>
      </c>
      <c r="C498" s="40">
        <v>49.0</v>
      </c>
      <c r="D498" s="40">
        <v>92.0</v>
      </c>
      <c r="E498" s="40" t="s">
        <v>73</v>
      </c>
      <c r="F498" s="40" t="s">
        <v>73</v>
      </c>
      <c r="G498" s="40" t="s">
        <v>73</v>
      </c>
      <c r="H498" s="40" t="s">
        <v>1176</v>
      </c>
      <c r="I498" s="40">
        <v>2.0</v>
      </c>
      <c r="J498" s="40" t="s">
        <v>302</v>
      </c>
      <c r="K498" s="40" t="s">
        <v>1363</v>
      </c>
      <c r="L498" s="40" t="s">
        <v>1174</v>
      </c>
      <c r="M498" s="40" t="s">
        <v>1176</v>
      </c>
      <c r="N498" s="40">
        <v>0.0</v>
      </c>
      <c r="O498" s="40" t="s">
        <v>890</v>
      </c>
      <c r="P498" s="40" t="s">
        <v>73</v>
      </c>
    </row>
    <row r="499" ht="15.75" customHeight="1">
      <c r="A499" s="40" t="s">
        <v>875</v>
      </c>
      <c r="B499" s="40" t="s">
        <v>1352</v>
      </c>
      <c r="C499" s="40">
        <v>49.0</v>
      </c>
      <c r="D499" s="40">
        <v>92.0</v>
      </c>
      <c r="E499" s="40" t="s">
        <v>73</v>
      </c>
      <c r="F499" s="40" t="s">
        <v>73</v>
      </c>
      <c r="G499" s="40" t="s">
        <v>73</v>
      </c>
      <c r="H499" s="40" t="s">
        <v>1176</v>
      </c>
      <c r="I499" s="40">
        <v>2.0</v>
      </c>
      <c r="J499" s="40" t="s">
        <v>112</v>
      </c>
      <c r="K499" s="40" t="s">
        <v>1365</v>
      </c>
      <c r="L499" s="40" t="s">
        <v>1174</v>
      </c>
      <c r="M499" s="40" t="s">
        <v>1176</v>
      </c>
      <c r="N499" s="40">
        <v>0.0</v>
      </c>
      <c r="O499" s="40" t="s">
        <v>1358</v>
      </c>
      <c r="P499" s="40" t="s">
        <v>73</v>
      </c>
    </row>
    <row r="500" ht="15.75" customHeight="1">
      <c r="A500" s="40" t="s">
        <v>875</v>
      </c>
      <c r="B500" s="40" t="s">
        <v>1352</v>
      </c>
      <c r="C500" s="40">
        <v>49.0</v>
      </c>
      <c r="D500" s="40">
        <v>92.0</v>
      </c>
      <c r="E500" s="40" t="s">
        <v>73</v>
      </c>
      <c r="F500" s="40" t="s">
        <v>73</v>
      </c>
      <c r="G500" s="40" t="s">
        <v>73</v>
      </c>
      <c r="H500" s="40" t="s">
        <v>1176</v>
      </c>
      <c r="I500" s="40">
        <v>3.0</v>
      </c>
      <c r="J500" s="40" t="s">
        <v>108</v>
      </c>
      <c r="K500" s="40" t="s">
        <v>1367</v>
      </c>
      <c r="L500" s="40" t="s">
        <v>1174</v>
      </c>
      <c r="M500" s="40" t="s">
        <v>1176</v>
      </c>
      <c r="N500" s="40">
        <v>0.0</v>
      </c>
      <c r="O500" s="40" t="s">
        <v>883</v>
      </c>
      <c r="P500" s="40" t="s">
        <v>73</v>
      </c>
    </row>
    <row r="501" ht="15.75" customHeight="1">
      <c r="A501" s="40" t="s">
        <v>875</v>
      </c>
      <c r="B501" s="40" t="s">
        <v>1352</v>
      </c>
      <c r="C501" s="40">
        <v>49.0</v>
      </c>
      <c r="D501" s="40">
        <v>92.0</v>
      </c>
      <c r="E501" s="40" t="s">
        <v>73</v>
      </c>
      <c r="F501" s="40" t="s">
        <v>73</v>
      </c>
      <c r="G501" s="40" t="s">
        <v>73</v>
      </c>
      <c r="H501" s="40" t="s">
        <v>1176</v>
      </c>
      <c r="I501" s="40">
        <v>3.0</v>
      </c>
      <c r="J501" s="40" t="s">
        <v>127</v>
      </c>
      <c r="K501" s="40" t="s">
        <v>1369</v>
      </c>
      <c r="L501" s="40" t="s">
        <v>1174</v>
      </c>
      <c r="M501" s="40" t="s">
        <v>1176</v>
      </c>
      <c r="N501" s="40">
        <v>0.0</v>
      </c>
      <c r="O501" s="40" t="s">
        <v>1343</v>
      </c>
      <c r="P501" s="40" t="s">
        <v>73</v>
      </c>
    </row>
    <row r="502" ht="15.75" customHeight="1">
      <c r="A502" s="40" t="s">
        <v>875</v>
      </c>
      <c r="B502" s="40" t="s">
        <v>1352</v>
      </c>
      <c r="C502" s="40">
        <v>49.0</v>
      </c>
      <c r="D502" s="40">
        <v>92.0</v>
      </c>
      <c r="E502" s="40" t="s">
        <v>73</v>
      </c>
      <c r="F502" s="40" t="s">
        <v>73</v>
      </c>
      <c r="G502" s="40" t="s">
        <v>73</v>
      </c>
      <c r="H502" s="40" t="s">
        <v>1176</v>
      </c>
      <c r="I502" s="40">
        <v>3.0</v>
      </c>
      <c r="J502" s="40" t="s">
        <v>302</v>
      </c>
      <c r="K502" s="40" t="s">
        <v>1370</v>
      </c>
      <c r="L502" s="40" t="s">
        <v>1174</v>
      </c>
      <c r="M502" s="40" t="s">
        <v>1176</v>
      </c>
      <c r="N502" s="40">
        <v>0.0</v>
      </c>
      <c r="O502" s="40" t="s">
        <v>890</v>
      </c>
      <c r="P502" s="40" t="s">
        <v>73</v>
      </c>
    </row>
    <row r="503" ht="15.75" customHeight="1">
      <c r="A503" s="40" t="s">
        <v>875</v>
      </c>
      <c r="B503" s="40" t="s">
        <v>1352</v>
      </c>
      <c r="C503" s="40">
        <v>49.0</v>
      </c>
      <c r="D503" s="40">
        <v>92.0</v>
      </c>
      <c r="E503" s="40" t="s">
        <v>73</v>
      </c>
      <c r="F503" s="40" t="s">
        <v>73</v>
      </c>
      <c r="G503" s="40" t="s">
        <v>73</v>
      </c>
      <c r="H503" s="40" t="s">
        <v>1176</v>
      </c>
      <c r="I503" s="40">
        <v>3.0</v>
      </c>
      <c r="J503" s="40" t="s">
        <v>112</v>
      </c>
      <c r="K503" s="40" t="s">
        <v>1372</v>
      </c>
      <c r="L503" s="40" t="s">
        <v>1174</v>
      </c>
      <c r="M503" s="40" t="s">
        <v>1176</v>
      </c>
      <c r="N503" s="40">
        <v>0.0</v>
      </c>
      <c r="O503" s="40" t="s">
        <v>1358</v>
      </c>
      <c r="P503" s="40" t="s">
        <v>73</v>
      </c>
    </row>
    <row r="504" ht="15.75" customHeight="1">
      <c r="A504" s="40" t="s">
        <v>875</v>
      </c>
      <c r="B504" s="40" t="s">
        <v>1374</v>
      </c>
      <c r="C504" s="40">
        <v>50.0</v>
      </c>
      <c r="D504" s="40">
        <v>93.0</v>
      </c>
      <c r="E504" s="40" t="s">
        <v>73</v>
      </c>
      <c r="F504" s="40" t="s">
        <v>73</v>
      </c>
      <c r="G504" s="40" t="s">
        <v>73</v>
      </c>
      <c r="H504" s="40" t="s">
        <v>1182</v>
      </c>
      <c r="I504" s="40">
        <v>1.0</v>
      </c>
      <c r="J504" s="40" t="s">
        <v>98</v>
      </c>
      <c r="K504" s="40" t="s">
        <v>1375</v>
      </c>
      <c r="L504" s="40" t="s">
        <v>1180</v>
      </c>
      <c r="M504" s="40" t="s">
        <v>1182</v>
      </c>
      <c r="N504" s="40">
        <v>0.0</v>
      </c>
      <c r="O504" s="40" t="s">
        <v>105</v>
      </c>
      <c r="P504" s="40" t="s">
        <v>73</v>
      </c>
    </row>
    <row r="505" ht="15.75" customHeight="1">
      <c r="A505" s="40" t="s">
        <v>875</v>
      </c>
      <c r="B505" s="40" t="s">
        <v>1374</v>
      </c>
      <c r="C505" s="40">
        <v>50.0</v>
      </c>
      <c r="D505" s="40">
        <v>93.0</v>
      </c>
      <c r="E505" s="40" t="s">
        <v>73</v>
      </c>
      <c r="F505" s="40" t="s">
        <v>73</v>
      </c>
      <c r="G505" s="40" t="s">
        <v>73</v>
      </c>
      <c r="H505" s="40" t="s">
        <v>1182</v>
      </c>
      <c r="I505" s="40">
        <v>1.0</v>
      </c>
      <c r="J505" s="40" t="s">
        <v>112</v>
      </c>
      <c r="K505" s="40" t="s">
        <v>1377</v>
      </c>
      <c r="L505" s="40" t="s">
        <v>1180</v>
      </c>
      <c r="M505" s="40" t="s">
        <v>1182</v>
      </c>
      <c r="N505" s="40">
        <v>0.0</v>
      </c>
      <c r="O505" s="40" t="s">
        <v>1064</v>
      </c>
      <c r="P505" s="40" t="s">
        <v>73</v>
      </c>
    </row>
    <row r="506" ht="15.75" customHeight="1">
      <c r="A506" s="40" t="s">
        <v>875</v>
      </c>
      <c r="B506" s="40" t="s">
        <v>1374</v>
      </c>
      <c r="C506" s="40">
        <v>50.0</v>
      </c>
      <c r="D506" s="40">
        <v>93.0</v>
      </c>
      <c r="E506" s="40" t="s">
        <v>73</v>
      </c>
      <c r="F506" s="40" t="s">
        <v>73</v>
      </c>
      <c r="G506" s="40" t="s">
        <v>73</v>
      </c>
      <c r="H506" s="40" t="s">
        <v>1182</v>
      </c>
      <c r="I506" s="40">
        <v>1.0</v>
      </c>
      <c r="J506" s="40" t="s">
        <v>336</v>
      </c>
      <c r="K506" s="40" t="s">
        <v>1379</v>
      </c>
      <c r="L506" s="40" t="s">
        <v>1180</v>
      </c>
      <c r="M506" s="40" t="s">
        <v>1182</v>
      </c>
      <c r="N506" s="40">
        <v>0.0</v>
      </c>
      <c r="O506" s="40" t="s">
        <v>901</v>
      </c>
      <c r="P506" s="40" t="s">
        <v>73</v>
      </c>
    </row>
    <row r="507" ht="15.75" customHeight="1">
      <c r="A507" s="40" t="s">
        <v>875</v>
      </c>
      <c r="B507" s="40" t="s">
        <v>1374</v>
      </c>
      <c r="C507" s="40">
        <v>50.0</v>
      </c>
      <c r="D507" s="40">
        <v>93.0</v>
      </c>
      <c r="E507" s="40" t="s">
        <v>73</v>
      </c>
      <c r="F507" s="40" t="s">
        <v>73</v>
      </c>
      <c r="G507" s="40" t="s">
        <v>73</v>
      </c>
      <c r="H507" s="40" t="s">
        <v>1182</v>
      </c>
      <c r="I507" s="40">
        <v>2.0</v>
      </c>
      <c r="J507" s="40" t="s">
        <v>98</v>
      </c>
      <c r="K507" s="40" t="s">
        <v>1381</v>
      </c>
      <c r="L507" s="40" t="s">
        <v>1180</v>
      </c>
      <c r="M507" s="40" t="s">
        <v>1182</v>
      </c>
      <c r="N507" s="40">
        <v>0.0</v>
      </c>
      <c r="O507" s="40" t="s">
        <v>105</v>
      </c>
      <c r="P507" s="40" t="s">
        <v>73</v>
      </c>
    </row>
    <row r="508" ht="15.75" customHeight="1">
      <c r="A508" s="40" t="s">
        <v>875</v>
      </c>
      <c r="B508" s="40" t="s">
        <v>1374</v>
      </c>
      <c r="C508" s="40">
        <v>50.0</v>
      </c>
      <c r="D508" s="40">
        <v>93.0</v>
      </c>
      <c r="E508" s="40" t="s">
        <v>73</v>
      </c>
      <c r="F508" s="40" t="s">
        <v>73</v>
      </c>
      <c r="G508" s="40" t="s">
        <v>73</v>
      </c>
      <c r="H508" s="40" t="s">
        <v>1182</v>
      </c>
      <c r="I508" s="40">
        <v>2.0</v>
      </c>
      <c r="J508" s="40" t="s">
        <v>112</v>
      </c>
      <c r="K508" s="40" t="s">
        <v>1383</v>
      </c>
      <c r="L508" s="40" t="s">
        <v>1180</v>
      </c>
      <c r="M508" s="40" t="s">
        <v>1182</v>
      </c>
      <c r="N508" s="40">
        <v>0.0</v>
      </c>
      <c r="O508" s="40" t="s">
        <v>1064</v>
      </c>
      <c r="P508" s="40" t="s">
        <v>73</v>
      </c>
    </row>
    <row r="509" ht="15.75" customHeight="1">
      <c r="A509" s="40" t="s">
        <v>875</v>
      </c>
      <c r="B509" s="40" t="s">
        <v>1374</v>
      </c>
      <c r="C509" s="40">
        <v>50.0</v>
      </c>
      <c r="D509" s="40">
        <v>93.0</v>
      </c>
      <c r="E509" s="40" t="s">
        <v>73</v>
      </c>
      <c r="F509" s="40" t="s">
        <v>73</v>
      </c>
      <c r="G509" s="40" t="s">
        <v>73</v>
      </c>
      <c r="H509" s="40" t="s">
        <v>1182</v>
      </c>
      <c r="I509" s="40">
        <v>2.0</v>
      </c>
      <c r="J509" s="40" t="s">
        <v>336</v>
      </c>
      <c r="K509" s="40" t="s">
        <v>1385</v>
      </c>
      <c r="L509" s="40" t="s">
        <v>1180</v>
      </c>
      <c r="M509" s="40" t="s">
        <v>1182</v>
      </c>
      <c r="N509" s="40">
        <v>0.0</v>
      </c>
      <c r="O509" s="40" t="s">
        <v>901</v>
      </c>
      <c r="P509" s="40" t="s">
        <v>73</v>
      </c>
    </row>
    <row r="510" ht="15.75" customHeight="1">
      <c r="A510" s="40" t="s">
        <v>875</v>
      </c>
      <c r="B510" s="40" t="s">
        <v>1374</v>
      </c>
      <c r="C510" s="40">
        <v>50.0</v>
      </c>
      <c r="D510" s="40">
        <v>93.0</v>
      </c>
      <c r="E510" s="40" t="s">
        <v>73</v>
      </c>
      <c r="F510" s="40" t="s">
        <v>73</v>
      </c>
      <c r="G510" s="40" t="s">
        <v>73</v>
      </c>
      <c r="H510" s="40" t="s">
        <v>1182</v>
      </c>
      <c r="I510" s="40">
        <v>3.0</v>
      </c>
      <c r="J510" s="40" t="s">
        <v>98</v>
      </c>
      <c r="K510" s="40" t="s">
        <v>1387</v>
      </c>
      <c r="L510" s="40" t="s">
        <v>1180</v>
      </c>
      <c r="M510" s="40" t="s">
        <v>1182</v>
      </c>
      <c r="N510" s="40">
        <v>0.0</v>
      </c>
      <c r="O510" s="40" t="s">
        <v>105</v>
      </c>
      <c r="P510" s="40" t="s">
        <v>73</v>
      </c>
    </row>
    <row r="511" ht="15.75" customHeight="1">
      <c r="A511" s="40" t="s">
        <v>875</v>
      </c>
      <c r="B511" s="40" t="s">
        <v>1374</v>
      </c>
      <c r="C511" s="40">
        <v>50.0</v>
      </c>
      <c r="D511" s="40">
        <v>93.0</v>
      </c>
      <c r="E511" s="40" t="s">
        <v>73</v>
      </c>
      <c r="F511" s="40" t="s">
        <v>73</v>
      </c>
      <c r="G511" s="40" t="s">
        <v>73</v>
      </c>
      <c r="H511" s="40" t="s">
        <v>1182</v>
      </c>
      <c r="I511" s="40">
        <v>3.0</v>
      </c>
      <c r="J511" s="40" t="s">
        <v>112</v>
      </c>
      <c r="K511" s="40" t="s">
        <v>1389</v>
      </c>
      <c r="L511" s="40" t="s">
        <v>1180</v>
      </c>
      <c r="M511" s="40" t="s">
        <v>1182</v>
      </c>
      <c r="N511" s="40">
        <v>0.0</v>
      </c>
      <c r="O511" s="40" t="s">
        <v>1064</v>
      </c>
      <c r="P511" s="40" t="s">
        <v>73</v>
      </c>
    </row>
    <row r="512" ht="15.75" customHeight="1">
      <c r="A512" s="40" t="s">
        <v>875</v>
      </c>
      <c r="B512" s="40" t="s">
        <v>1374</v>
      </c>
      <c r="C512" s="40">
        <v>50.0</v>
      </c>
      <c r="D512" s="40">
        <v>93.0</v>
      </c>
      <c r="E512" s="40" t="s">
        <v>73</v>
      </c>
      <c r="F512" s="40" t="s">
        <v>73</v>
      </c>
      <c r="G512" s="40" t="s">
        <v>73</v>
      </c>
      <c r="H512" s="40" t="s">
        <v>1182</v>
      </c>
      <c r="I512" s="40">
        <v>3.0</v>
      </c>
      <c r="J512" s="40" t="s">
        <v>336</v>
      </c>
      <c r="K512" s="40" t="s">
        <v>1391</v>
      </c>
      <c r="L512" s="40" t="s">
        <v>1180</v>
      </c>
      <c r="M512" s="40" t="s">
        <v>1182</v>
      </c>
      <c r="N512" s="40">
        <v>0.0</v>
      </c>
      <c r="O512" s="40" t="s">
        <v>901</v>
      </c>
      <c r="P512" s="40" t="s">
        <v>73</v>
      </c>
    </row>
    <row r="513" ht="15.75" customHeight="1">
      <c r="A513" s="40" t="s">
        <v>875</v>
      </c>
      <c r="B513" s="40" t="s">
        <v>1392</v>
      </c>
      <c r="C513" s="40">
        <v>51.0</v>
      </c>
      <c r="D513" s="40">
        <v>94.0</v>
      </c>
      <c r="E513" s="40" t="s">
        <v>73</v>
      </c>
      <c r="F513" s="40" t="s">
        <v>73</v>
      </c>
      <c r="G513" s="40" t="s">
        <v>73</v>
      </c>
      <c r="H513" s="40" t="s">
        <v>1189</v>
      </c>
      <c r="I513" s="40">
        <v>1.0</v>
      </c>
      <c r="J513" s="40" t="s">
        <v>1143</v>
      </c>
      <c r="K513" s="40" t="s">
        <v>1394</v>
      </c>
      <c r="L513" s="40" t="s">
        <v>1186</v>
      </c>
      <c r="M513" s="40" t="s">
        <v>1189</v>
      </c>
      <c r="N513" s="40">
        <v>0.0</v>
      </c>
      <c r="O513" s="40" t="s">
        <v>883</v>
      </c>
      <c r="P513" s="40" t="s">
        <v>73</v>
      </c>
    </row>
    <row r="514" ht="15.75" customHeight="1">
      <c r="A514" s="40" t="s">
        <v>875</v>
      </c>
      <c r="B514" s="40" t="s">
        <v>1392</v>
      </c>
      <c r="C514" s="40">
        <v>51.0</v>
      </c>
      <c r="D514" s="40">
        <v>94.0</v>
      </c>
      <c r="E514" s="40" t="s">
        <v>73</v>
      </c>
      <c r="F514" s="40" t="s">
        <v>73</v>
      </c>
      <c r="G514" s="40" t="s">
        <v>73</v>
      </c>
      <c r="H514" s="40" t="s">
        <v>1189</v>
      </c>
      <c r="I514" s="40">
        <v>1.0</v>
      </c>
      <c r="J514" s="40" t="s">
        <v>112</v>
      </c>
      <c r="K514" s="40" t="s">
        <v>1396</v>
      </c>
      <c r="L514" s="40" t="s">
        <v>1186</v>
      </c>
      <c r="M514" s="40" t="s">
        <v>1189</v>
      </c>
      <c r="N514" s="40">
        <v>0.0</v>
      </c>
      <c r="O514" s="40" t="s">
        <v>1064</v>
      </c>
      <c r="P514" s="40" t="s">
        <v>73</v>
      </c>
    </row>
    <row r="515" ht="15.75" customHeight="1">
      <c r="A515" s="40" t="s">
        <v>875</v>
      </c>
      <c r="B515" s="40" t="s">
        <v>1392</v>
      </c>
      <c r="C515" s="40">
        <v>51.0</v>
      </c>
      <c r="D515" s="40">
        <v>94.0</v>
      </c>
      <c r="E515" s="40" t="s">
        <v>73</v>
      </c>
      <c r="F515" s="40" t="s">
        <v>73</v>
      </c>
      <c r="G515" s="40" t="s">
        <v>73</v>
      </c>
      <c r="H515" s="40" t="s">
        <v>1189</v>
      </c>
      <c r="I515" s="40">
        <v>1.0</v>
      </c>
      <c r="J515" s="40" t="s">
        <v>127</v>
      </c>
      <c r="K515" s="40" t="s">
        <v>1397</v>
      </c>
      <c r="L515" s="40" t="s">
        <v>1186</v>
      </c>
      <c r="M515" s="40" t="s">
        <v>1189</v>
      </c>
      <c r="N515" s="40">
        <v>0.0</v>
      </c>
      <c r="O515" s="40" t="s">
        <v>1343</v>
      </c>
      <c r="P515" s="40" t="s">
        <v>73</v>
      </c>
    </row>
    <row r="516" ht="15.75" customHeight="1">
      <c r="A516" s="40" t="s">
        <v>875</v>
      </c>
      <c r="B516" s="40" t="s">
        <v>1392</v>
      </c>
      <c r="C516" s="40">
        <v>51.0</v>
      </c>
      <c r="D516" s="40">
        <v>94.0</v>
      </c>
      <c r="E516" s="40" t="s">
        <v>73</v>
      </c>
      <c r="F516" s="40" t="s">
        <v>73</v>
      </c>
      <c r="G516" s="40" t="s">
        <v>73</v>
      </c>
      <c r="H516" s="40" t="s">
        <v>1189</v>
      </c>
      <c r="I516" s="40">
        <v>2.0</v>
      </c>
      <c r="J516" s="40" t="s">
        <v>1143</v>
      </c>
      <c r="K516" s="40" t="s">
        <v>1398</v>
      </c>
      <c r="L516" s="40" t="s">
        <v>1186</v>
      </c>
      <c r="M516" s="40" t="s">
        <v>1189</v>
      </c>
      <c r="N516" s="40">
        <v>0.0</v>
      </c>
      <c r="O516" s="40" t="s">
        <v>883</v>
      </c>
      <c r="P516" s="40" t="s">
        <v>73</v>
      </c>
    </row>
    <row r="517" ht="15.75" customHeight="1">
      <c r="A517" s="40" t="s">
        <v>875</v>
      </c>
      <c r="B517" s="40" t="s">
        <v>1392</v>
      </c>
      <c r="C517" s="40">
        <v>51.0</v>
      </c>
      <c r="D517" s="40">
        <v>94.0</v>
      </c>
      <c r="E517" s="40" t="s">
        <v>73</v>
      </c>
      <c r="F517" s="40" t="s">
        <v>73</v>
      </c>
      <c r="G517" s="40" t="s">
        <v>73</v>
      </c>
      <c r="H517" s="40" t="s">
        <v>1189</v>
      </c>
      <c r="I517" s="40">
        <v>2.0</v>
      </c>
      <c r="J517" s="40" t="s">
        <v>112</v>
      </c>
      <c r="K517" s="40" t="s">
        <v>1399</v>
      </c>
      <c r="L517" s="40" t="s">
        <v>1186</v>
      </c>
      <c r="M517" s="40" t="s">
        <v>1189</v>
      </c>
      <c r="N517" s="40">
        <v>0.0</v>
      </c>
      <c r="O517" s="40" t="s">
        <v>1064</v>
      </c>
      <c r="P517" s="40" t="s">
        <v>73</v>
      </c>
    </row>
    <row r="518" ht="15.75" customHeight="1">
      <c r="A518" s="40" t="s">
        <v>875</v>
      </c>
      <c r="B518" s="40" t="s">
        <v>1392</v>
      </c>
      <c r="C518" s="40">
        <v>51.0</v>
      </c>
      <c r="D518" s="40">
        <v>94.0</v>
      </c>
      <c r="E518" s="40" t="s">
        <v>73</v>
      </c>
      <c r="F518" s="40" t="s">
        <v>73</v>
      </c>
      <c r="G518" s="40" t="s">
        <v>73</v>
      </c>
      <c r="H518" s="40" t="s">
        <v>1189</v>
      </c>
      <c r="I518" s="40">
        <v>2.0</v>
      </c>
      <c r="J518" s="40" t="s">
        <v>127</v>
      </c>
      <c r="K518" s="40" t="s">
        <v>1401</v>
      </c>
      <c r="L518" s="40" t="s">
        <v>1186</v>
      </c>
      <c r="M518" s="40" t="s">
        <v>1189</v>
      </c>
      <c r="N518" s="40">
        <v>0.0</v>
      </c>
      <c r="O518" s="40" t="s">
        <v>1343</v>
      </c>
      <c r="P518" s="40" t="s">
        <v>73</v>
      </c>
    </row>
    <row r="519" ht="15.75" customHeight="1">
      <c r="A519" s="40" t="s">
        <v>875</v>
      </c>
      <c r="B519" s="40" t="s">
        <v>1392</v>
      </c>
      <c r="C519" s="40">
        <v>51.0</v>
      </c>
      <c r="D519" s="40">
        <v>94.0</v>
      </c>
      <c r="E519" s="40" t="s">
        <v>73</v>
      </c>
      <c r="F519" s="40" t="s">
        <v>73</v>
      </c>
      <c r="G519" s="40" t="s">
        <v>73</v>
      </c>
      <c r="H519" s="40" t="s">
        <v>1189</v>
      </c>
      <c r="I519" s="40">
        <v>3.0</v>
      </c>
      <c r="J519" s="40" t="s">
        <v>1143</v>
      </c>
      <c r="K519" s="40" t="s">
        <v>1402</v>
      </c>
      <c r="L519" s="40" t="s">
        <v>1186</v>
      </c>
      <c r="M519" s="40" t="s">
        <v>1189</v>
      </c>
      <c r="N519" s="40">
        <v>0.0</v>
      </c>
      <c r="O519" s="40" t="s">
        <v>883</v>
      </c>
      <c r="P519" s="40" t="s">
        <v>73</v>
      </c>
    </row>
    <row r="520" ht="15.75" customHeight="1">
      <c r="A520" s="40" t="s">
        <v>875</v>
      </c>
      <c r="B520" s="40" t="s">
        <v>1392</v>
      </c>
      <c r="C520" s="40">
        <v>51.0</v>
      </c>
      <c r="D520" s="40">
        <v>94.0</v>
      </c>
      <c r="E520" s="40" t="s">
        <v>73</v>
      </c>
      <c r="F520" s="40" t="s">
        <v>73</v>
      </c>
      <c r="G520" s="40" t="s">
        <v>73</v>
      </c>
      <c r="H520" s="40" t="s">
        <v>1189</v>
      </c>
      <c r="I520" s="40">
        <v>3.0</v>
      </c>
      <c r="J520" s="40" t="s">
        <v>112</v>
      </c>
      <c r="K520" s="40" t="s">
        <v>1403</v>
      </c>
      <c r="L520" s="40" t="s">
        <v>1186</v>
      </c>
      <c r="M520" s="40" t="s">
        <v>1189</v>
      </c>
      <c r="N520" s="40">
        <v>0.0</v>
      </c>
      <c r="O520" s="40" t="s">
        <v>1064</v>
      </c>
      <c r="P520" s="40" t="s">
        <v>73</v>
      </c>
    </row>
    <row r="521" ht="15.75" customHeight="1">
      <c r="A521" s="40" t="s">
        <v>875</v>
      </c>
      <c r="B521" s="40" t="s">
        <v>1392</v>
      </c>
      <c r="C521" s="40">
        <v>51.0</v>
      </c>
      <c r="D521" s="40">
        <v>94.0</v>
      </c>
      <c r="E521" s="40" t="s">
        <v>73</v>
      </c>
      <c r="F521" s="40" t="s">
        <v>73</v>
      </c>
      <c r="G521" s="40" t="s">
        <v>73</v>
      </c>
      <c r="H521" s="40" t="s">
        <v>1189</v>
      </c>
      <c r="I521" s="40">
        <v>3.0</v>
      </c>
      <c r="J521" s="40" t="s">
        <v>127</v>
      </c>
      <c r="K521" s="40" t="s">
        <v>1407</v>
      </c>
      <c r="L521" s="40" t="s">
        <v>1186</v>
      </c>
      <c r="M521" s="40" t="s">
        <v>1189</v>
      </c>
      <c r="N521" s="40">
        <v>0.0</v>
      </c>
      <c r="O521" s="40" t="s">
        <v>1343</v>
      </c>
      <c r="P521" s="40" t="s">
        <v>73</v>
      </c>
    </row>
    <row r="522" ht="15.75" customHeight="1">
      <c r="A522" s="40" t="s">
        <v>875</v>
      </c>
      <c r="B522" s="40" t="s">
        <v>1409</v>
      </c>
      <c r="C522" s="40">
        <v>52.0</v>
      </c>
      <c r="D522" s="40">
        <v>95.0</v>
      </c>
      <c r="E522" s="40" t="s">
        <v>73</v>
      </c>
      <c r="F522" s="40" t="s">
        <v>73</v>
      </c>
      <c r="G522" s="40" t="s">
        <v>73</v>
      </c>
      <c r="H522" s="40" t="s">
        <v>1194</v>
      </c>
      <c r="I522" s="40">
        <v>1.0</v>
      </c>
      <c r="J522" s="40" t="s">
        <v>76</v>
      </c>
      <c r="K522" s="40" t="s">
        <v>1411</v>
      </c>
      <c r="L522" s="40" t="s">
        <v>1192</v>
      </c>
      <c r="M522" s="40" t="s">
        <v>1194</v>
      </c>
      <c r="N522" s="40">
        <v>0.0</v>
      </c>
      <c r="O522" s="40" t="s">
        <v>1412</v>
      </c>
      <c r="P522" s="40" t="s">
        <v>73</v>
      </c>
    </row>
    <row r="523" ht="15.75" customHeight="1">
      <c r="A523" s="40" t="s">
        <v>875</v>
      </c>
      <c r="B523" s="40" t="s">
        <v>1409</v>
      </c>
      <c r="C523" s="40">
        <v>52.0</v>
      </c>
      <c r="D523" s="40">
        <v>95.0</v>
      </c>
      <c r="E523" s="40" t="s">
        <v>73</v>
      </c>
      <c r="F523" s="40" t="s">
        <v>73</v>
      </c>
      <c r="G523" s="40" t="s">
        <v>73</v>
      </c>
      <c r="H523" s="40" t="s">
        <v>1194</v>
      </c>
      <c r="I523" s="40">
        <v>1.0</v>
      </c>
      <c r="J523" s="40" t="s">
        <v>1143</v>
      </c>
      <c r="K523" s="40" t="s">
        <v>1414</v>
      </c>
      <c r="L523" s="40" t="s">
        <v>1192</v>
      </c>
      <c r="M523" s="40" t="s">
        <v>1194</v>
      </c>
      <c r="N523" s="40">
        <v>0.0</v>
      </c>
      <c r="O523" s="40" t="s">
        <v>883</v>
      </c>
      <c r="P523" s="40" t="s">
        <v>73</v>
      </c>
    </row>
    <row r="524" ht="15.75" customHeight="1">
      <c r="A524" s="40" t="s">
        <v>875</v>
      </c>
      <c r="B524" s="40" t="s">
        <v>1409</v>
      </c>
      <c r="C524" s="40">
        <v>52.0</v>
      </c>
      <c r="D524" s="40">
        <v>95.0</v>
      </c>
      <c r="E524" s="40" t="s">
        <v>73</v>
      </c>
      <c r="F524" s="40" t="s">
        <v>73</v>
      </c>
      <c r="G524" s="40" t="s">
        <v>73</v>
      </c>
      <c r="H524" s="40" t="s">
        <v>1194</v>
      </c>
      <c r="I524" s="40">
        <v>1.0</v>
      </c>
      <c r="J524" s="40" t="s">
        <v>112</v>
      </c>
      <c r="K524" s="40" t="s">
        <v>1415</v>
      </c>
      <c r="L524" s="40" t="s">
        <v>1192</v>
      </c>
      <c r="M524" s="40" t="s">
        <v>1194</v>
      </c>
      <c r="N524" s="40">
        <v>0.0</v>
      </c>
      <c r="O524" s="40" t="s">
        <v>1416</v>
      </c>
      <c r="P524" s="40" t="s">
        <v>73</v>
      </c>
    </row>
    <row r="525" ht="15.75" customHeight="1">
      <c r="A525" s="40" t="s">
        <v>875</v>
      </c>
      <c r="B525" s="40" t="s">
        <v>1409</v>
      </c>
      <c r="C525" s="40">
        <v>52.0</v>
      </c>
      <c r="D525" s="40">
        <v>95.0</v>
      </c>
      <c r="E525" s="40" t="s">
        <v>73</v>
      </c>
      <c r="F525" s="40" t="s">
        <v>73</v>
      </c>
      <c r="G525" s="40" t="s">
        <v>73</v>
      </c>
      <c r="H525" s="40" t="s">
        <v>1194</v>
      </c>
      <c r="I525" s="40">
        <v>1.0</v>
      </c>
      <c r="J525" s="40" t="s">
        <v>336</v>
      </c>
      <c r="K525" s="40" t="s">
        <v>1417</v>
      </c>
      <c r="L525" s="40" t="s">
        <v>1192</v>
      </c>
      <c r="M525" s="40" t="s">
        <v>1194</v>
      </c>
      <c r="N525" s="40">
        <v>0.0</v>
      </c>
      <c r="O525" s="40" t="s">
        <v>901</v>
      </c>
      <c r="P525" s="40" t="s">
        <v>73</v>
      </c>
    </row>
    <row r="526" ht="15.75" customHeight="1">
      <c r="A526" s="40" t="s">
        <v>875</v>
      </c>
      <c r="B526" s="40" t="s">
        <v>1409</v>
      </c>
      <c r="C526" s="40">
        <v>52.0</v>
      </c>
      <c r="D526" s="40">
        <v>95.0</v>
      </c>
      <c r="E526" s="40" t="s">
        <v>73</v>
      </c>
      <c r="F526" s="40" t="s">
        <v>73</v>
      </c>
      <c r="G526" s="40" t="s">
        <v>73</v>
      </c>
      <c r="H526" s="40" t="s">
        <v>1194</v>
      </c>
      <c r="I526" s="40">
        <v>2.0</v>
      </c>
      <c r="J526" s="40" t="s">
        <v>76</v>
      </c>
      <c r="K526" s="40" t="s">
        <v>1418</v>
      </c>
      <c r="L526" s="40" t="s">
        <v>1192</v>
      </c>
      <c r="M526" s="40" t="s">
        <v>1194</v>
      </c>
      <c r="N526" s="40">
        <v>0.0</v>
      </c>
      <c r="O526" s="40" t="s">
        <v>1412</v>
      </c>
      <c r="P526" s="40" t="s">
        <v>73</v>
      </c>
    </row>
    <row r="527" ht="15.75" customHeight="1">
      <c r="A527" s="40" t="s">
        <v>875</v>
      </c>
      <c r="B527" s="40" t="s">
        <v>1409</v>
      </c>
      <c r="C527" s="40">
        <v>52.0</v>
      </c>
      <c r="D527" s="40">
        <v>95.0</v>
      </c>
      <c r="E527" s="40" t="s">
        <v>73</v>
      </c>
      <c r="F527" s="40" t="s">
        <v>73</v>
      </c>
      <c r="G527" s="40" t="s">
        <v>73</v>
      </c>
      <c r="H527" s="40" t="s">
        <v>1194</v>
      </c>
      <c r="I527" s="40">
        <v>2.0</v>
      </c>
      <c r="J527" s="40" t="s">
        <v>1143</v>
      </c>
      <c r="K527" s="40" t="s">
        <v>1419</v>
      </c>
      <c r="L527" s="40" t="s">
        <v>1192</v>
      </c>
      <c r="M527" s="40" t="s">
        <v>1194</v>
      </c>
      <c r="N527" s="40">
        <v>0.0</v>
      </c>
      <c r="O527" s="40" t="s">
        <v>883</v>
      </c>
      <c r="P527" s="40" t="s">
        <v>73</v>
      </c>
    </row>
    <row r="528" ht="15.75" customHeight="1">
      <c r="A528" s="40" t="s">
        <v>875</v>
      </c>
      <c r="B528" s="40" t="s">
        <v>1409</v>
      </c>
      <c r="C528" s="40">
        <v>52.0</v>
      </c>
      <c r="D528" s="40">
        <v>95.0</v>
      </c>
      <c r="E528" s="40" t="s">
        <v>73</v>
      </c>
      <c r="F528" s="40" t="s">
        <v>73</v>
      </c>
      <c r="G528" s="40" t="s">
        <v>73</v>
      </c>
      <c r="H528" s="40" t="s">
        <v>1194</v>
      </c>
      <c r="I528" s="40">
        <v>2.0</v>
      </c>
      <c r="J528" s="40" t="s">
        <v>112</v>
      </c>
      <c r="K528" s="40" t="s">
        <v>1420</v>
      </c>
      <c r="L528" s="40" t="s">
        <v>1192</v>
      </c>
      <c r="M528" s="40" t="s">
        <v>1194</v>
      </c>
      <c r="N528" s="40">
        <v>0.0</v>
      </c>
      <c r="O528" s="40" t="s">
        <v>1416</v>
      </c>
      <c r="P528" s="40" t="s">
        <v>73</v>
      </c>
    </row>
    <row r="529" ht="15.75" customHeight="1">
      <c r="A529" s="40" t="s">
        <v>875</v>
      </c>
      <c r="B529" s="40" t="s">
        <v>1409</v>
      </c>
      <c r="C529" s="40">
        <v>52.0</v>
      </c>
      <c r="D529" s="40">
        <v>95.0</v>
      </c>
      <c r="E529" s="40" t="s">
        <v>73</v>
      </c>
      <c r="F529" s="40" t="s">
        <v>73</v>
      </c>
      <c r="G529" s="40" t="s">
        <v>73</v>
      </c>
      <c r="H529" s="40" t="s">
        <v>1194</v>
      </c>
      <c r="I529" s="40">
        <v>2.0</v>
      </c>
      <c r="J529" s="40" t="s">
        <v>336</v>
      </c>
      <c r="K529" s="40" t="s">
        <v>1421</v>
      </c>
      <c r="L529" s="40" t="s">
        <v>1192</v>
      </c>
      <c r="M529" s="40" t="s">
        <v>1194</v>
      </c>
      <c r="N529" s="40">
        <v>0.0</v>
      </c>
      <c r="O529" s="40" t="s">
        <v>901</v>
      </c>
      <c r="P529" s="40" t="s">
        <v>73</v>
      </c>
    </row>
    <row r="530" ht="15.75" customHeight="1">
      <c r="A530" s="40" t="s">
        <v>875</v>
      </c>
      <c r="B530" s="40" t="s">
        <v>1409</v>
      </c>
      <c r="C530" s="40">
        <v>52.0</v>
      </c>
      <c r="D530" s="40">
        <v>95.0</v>
      </c>
      <c r="E530" s="40" t="s">
        <v>73</v>
      </c>
      <c r="F530" s="40" t="s">
        <v>73</v>
      </c>
      <c r="G530" s="40" t="s">
        <v>73</v>
      </c>
      <c r="H530" s="40" t="s">
        <v>1194</v>
      </c>
      <c r="I530" s="40">
        <v>3.0</v>
      </c>
      <c r="J530" s="40" t="s">
        <v>76</v>
      </c>
      <c r="K530" s="40" t="s">
        <v>1423</v>
      </c>
      <c r="L530" s="40" t="s">
        <v>1192</v>
      </c>
      <c r="M530" s="40" t="s">
        <v>1194</v>
      </c>
      <c r="N530" s="40">
        <v>0.0</v>
      </c>
      <c r="O530" s="40" t="s">
        <v>1412</v>
      </c>
      <c r="P530" s="40" t="s">
        <v>73</v>
      </c>
    </row>
    <row r="531" ht="15.75" customHeight="1">
      <c r="A531" s="40" t="s">
        <v>875</v>
      </c>
      <c r="B531" s="40" t="s">
        <v>1409</v>
      </c>
      <c r="C531" s="40">
        <v>52.0</v>
      </c>
      <c r="D531" s="40">
        <v>95.0</v>
      </c>
      <c r="E531" s="40" t="s">
        <v>73</v>
      </c>
      <c r="F531" s="40" t="s">
        <v>73</v>
      </c>
      <c r="G531" s="40" t="s">
        <v>73</v>
      </c>
      <c r="H531" s="40" t="s">
        <v>1194</v>
      </c>
      <c r="I531" s="40">
        <v>3.0</v>
      </c>
      <c r="J531" s="40" t="s">
        <v>1143</v>
      </c>
      <c r="K531" s="40" t="s">
        <v>1425</v>
      </c>
      <c r="L531" s="40" t="s">
        <v>1192</v>
      </c>
      <c r="M531" s="40" t="s">
        <v>1194</v>
      </c>
      <c r="N531" s="40">
        <v>0.0</v>
      </c>
      <c r="O531" s="40" t="s">
        <v>883</v>
      </c>
      <c r="P531" s="40" t="s">
        <v>73</v>
      </c>
    </row>
    <row r="532" ht="15.75" customHeight="1">
      <c r="A532" s="40" t="s">
        <v>875</v>
      </c>
      <c r="B532" s="40" t="s">
        <v>1409</v>
      </c>
      <c r="C532" s="40">
        <v>52.0</v>
      </c>
      <c r="D532" s="40">
        <v>95.0</v>
      </c>
      <c r="E532" s="40" t="s">
        <v>73</v>
      </c>
      <c r="F532" s="40" t="s">
        <v>73</v>
      </c>
      <c r="G532" s="40" t="s">
        <v>73</v>
      </c>
      <c r="H532" s="40" t="s">
        <v>1194</v>
      </c>
      <c r="I532" s="40">
        <v>3.0</v>
      </c>
      <c r="J532" s="40" t="s">
        <v>112</v>
      </c>
      <c r="K532" s="40" t="s">
        <v>1428</v>
      </c>
      <c r="L532" s="40" t="s">
        <v>1192</v>
      </c>
      <c r="M532" s="40" t="s">
        <v>1194</v>
      </c>
      <c r="N532" s="40">
        <v>0.0</v>
      </c>
      <c r="O532" s="40" t="s">
        <v>1416</v>
      </c>
      <c r="P532" s="40" t="s">
        <v>73</v>
      </c>
    </row>
    <row r="533" ht="15.75" customHeight="1">
      <c r="A533" s="40" t="s">
        <v>875</v>
      </c>
      <c r="B533" s="40" t="s">
        <v>1409</v>
      </c>
      <c r="C533" s="40">
        <v>52.0</v>
      </c>
      <c r="D533" s="40">
        <v>95.0</v>
      </c>
      <c r="E533" s="40" t="s">
        <v>73</v>
      </c>
      <c r="F533" s="40" t="s">
        <v>73</v>
      </c>
      <c r="G533" s="40" t="s">
        <v>73</v>
      </c>
      <c r="H533" s="40" t="s">
        <v>1194</v>
      </c>
      <c r="I533" s="40">
        <v>3.0</v>
      </c>
      <c r="J533" s="40" t="s">
        <v>336</v>
      </c>
      <c r="K533" s="40" t="s">
        <v>1430</v>
      </c>
      <c r="L533" s="40" t="s">
        <v>1192</v>
      </c>
      <c r="M533" s="40" t="s">
        <v>1194</v>
      </c>
      <c r="N533" s="40">
        <v>0.0</v>
      </c>
      <c r="O533" s="40" t="s">
        <v>901</v>
      </c>
      <c r="P533" s="40" t="s">
        <v>73</v>
      </c>
    </row>
    <row r="534" ht="15.75" customHeight="1">
      <c r="A534" s="40" t="s">
        <v>875</v>
      </c>
      <c r="B534" s="40" t="s">
        <v>1409</v>
      </c>
      <c r="C534" s="40">
        <v>52.0</v>
      </c>
      <c r="D534" s="40">
        <v>95.0</v>
      </c>
      <c r="E534" s="40" t="s">
        <v>73</v>
      </c>
      <c r="F534" s="40" t="s">
        <v>73</v>
      </c>
      <c r="G534" s="40" t="s">
        <v>73</v>
      </c>
      <c r="H534" s="40" t="s">
        <v>1194</v>
      </c>
      <c r="I534" s="40">
        <v>4.0</v>
      </c>
      <c r="J534" s="40" t="s">
        <v>76</v>
      </c>
      <c r="K534" s="40" t="s">
        <v>1431</v>
      </c>
      <c r="L534" s="40" t="s">
        <v>1192</v>
      </c>
      <c r="M534" s="40" t="s">
        <v>1194</v>
      </c>
      <c r="N534" s="40">
        <v>0.0</v>
      </c>
      <c r="O534" s="40" t="s">
        <v>1412</v>
      </c>
      <c r="P534" s="40" t="s">
        <v>73</v>
      </c>
    </row>
    <row r="535" ht="15.75" customHeight="1">
      <c r="A535" s="40" t="s">
        <v>875</v>
      </c>
      <c r="B535" s="40" t="s">
        <v>1409</v>
      </c>
      <c r="C535" s="40">
        <v>52.0</v>
      </c>
      <c r="D535" s="40">
        <v>95.0</v>
      </c>
      <c r="E535" s="40" t="s">
        <v>73</v>
      </c>
      <c r="F535" s="40" t="s">
        <v>73</v>
      </c>
      <c r="G535" s="40" t="s">
        <v>73</v>
      </c>
      <c r="H535" s="40" t="s">
        <v>1194</v>
      </c>
      <c r="I535" s="40">
        <v>4.0</v>
      </c>
      <c r="J535" s="40" t="s">
        <v>1143</v>
      </c>
      <c r="K535" s="40" t="s">
        <v>1433</v>
      </c>
      <c r="L535" s="40" t="s">
        <v>1192</v>
      </c>
      <c r="M535" s="40" t="s">
        <v>1194</v>
      </c>
      <c r="N535" s="40">
        <v>0.0</v>
      </c>
      <c r="O535" s="40" t="s">
        <v>883</v>
      </c>
      <c r="P535" s="40" t="s">
        <v>73</v>
      </c>
    </row>
    <row r="536" ht="15.75" customHeight="1">
      <c r="A536" s="40" t="s">
        <v>875</v>
      </c>
      <c r="B536" s="40" t="s">
        <v>1409</v>
      </c>
      <c r="C536" s="40">
        <v>52.0</v>
      </c>
      <c r="D536" s="40">
        <v>95.0</v>
      </c>
      <c r="E536" s="40" t="s">
        <v>73</v>
      </c>
      <c r="F536" s="40" t="s">
        <v>73</v>
      </c>
      <c r="G536" s="40" t="s">
        <v>73</v>
      </c>
      <c r="H536" s="40" t="s">
        <v>1194</v>
      </c>
      <c r="I536" s="40">
        <v>4.0</v>
      </c>
      <c r="J536" s="40" t="s">
        <v>112</v>
      </c>
      <c r="K536" s="40" t="s">
        <v>1435</v>
      </c>
      <c r="L536" s="40" t="s">
        <v>1192</v>
      </c>
      <c r="M536" s="40" t="s">
        <v>1194</v>
      </c>
      <c r="N536" s="40">
        <v>0.0</v>
      </c>
      <c r="O536" s="40" t="s">
        <v>1416</v>
      </c>
      <c r="P536" s="40" t="s">
        <v>73</v>
      </c>
    </row>
    <row r="537" ht="15.75" customHeight="1">
      <c r="A537" s="40" t="s">
        <v>875</v>
      </c>
      <c r="B537" s="40" t="s">
        <v>1409</v>
      </c>
      <c r="C537" s="40">
        <v>52.0</v>
      </c>
      <c r="D537" s="40">
        <v>95.0</v>
      </c>
      <c r="E537" s="40" t="s">
        <v>73</v>
      </c>
      <c r="F537" s="40" t="s">
        <v>73</v>
      </c>
      <c r="G537" s="40" t="s">
        <v>73</v>
      </c>
      <c r="H537" s="40" t="s">
        <v>1194</v>
      </c>
      <c r="I537" s="40">
        <v>4.0</v>
      </c>
      <c r="J537" s="40" t="s">
        <v>336</v>
      </c>
      <c r="K537" s="40" t="s">
        <v>1437</v>
      </c>
      <c r="L537" s="40" t="s">
        <v>1192</v>
      </c>
      <c r="M537" s="40" t="s">
        <v>1194</v>
      </c>
      <c r="N537" s="40">
        <v>0.0</v>
      </c>
      <c r="O537" s="40" t="s">
        <v>901</v>
      </c>
      <c r="P537" s="40" t="s">
        <v>73</v>
      </c>
    </row>
    <row r="538" ht="15.75" customHeight="1">
      <c r="A538" s="40" t="s">
        <v>875</v>
      </c>
      <c r="B538" s="40" t="s">
        <v>1438</v>
      </c>
      <c r="C538" s="40">
        <v>53.0</v>
      </c>
      <c r="D538" s="40">
        <v>96.0</v>
      </c>
      <c r="E538" s="40" t="s">
        <v>73</v>
      </c>
      <c r="F538" s="40" t="s">
        <v>73</v>
      </c>
      <c r="G538" s="40" t="s">
        <v>73</v>
      </c>
      <c r="H538" s="40" t="s">
        <v>1201</v>
      </c>
      <c r="I538" s="40">
        <v>1.0</v>
      </c>
      <c r="J538" s="40" t="s">
        <v>76</v>
      </c>
      <c r="K538" s="40" t="s">
        <v>1440</v>
      </c>
      <c r="L538" s="40" t="s">
        <v>1199</v>
      </c>
      <c r="M538" s="40" t="s">
        <v>1201</v>
      </c>
      <c r="N538" s="40">
        <v>0.0</v>
      </c>
      <c r="O538" s="40" t="s">
        <v>1412</v>
      </c>
      <c r="P538" s="40" t="s">
        <v>73</v>
      </c>
    </row>
    <row r="539" ht="15.75" customHeight="1">
      <c r="A539" s="40" t="s">
        <v>875</v>
      </c>
      <c r="B539" s="40" t="s">
        <v>1438</v>
      </c>
      <c r="C539" s="40">
        <v>53.0</v>
      </c>
      <c r="D539" s="40">
        <v>96.0</v>
      </c>
      <c r="E539" s="40" t="s">
        <v>73</v>
      </c>
      <c r="F539" s="40" t="s">
        <v>73</v>
      </c>
      <c r="G539" s="40" t="s">
        <v>73</v>
      </c>
      <c r="H539" s="40" t="s">
        <v>1201</v>
      </c>
      <c r="I539" s="40">
        <v>1.0</v>
      </c>
      <c r="J539" s="40" t="s">
        <v>1143</v>
      </c>
      <c r="K539" s="40" t="s">
        <v>1442</v>
      </c>
      <c r="L539" s="40" t="s">
        <v>1199</v>
      </c>
      <c r="M539" s="40" t="s">
        <v>1201</v>
      </c>
      <c r="N539" s="40">
        <v>0.0</v>
      </c>
      <c r="O539" s="40" t="s">
        <v>883</v>
      </c>
      <c r="P539" s="40" t="s">
        <v>73</v>
      </c>
    </row>
    <row r="540" ht="15.75" customHeight="1">
      <c r="A540" s="40" t="s">
        <v>875</v>
      </c>
      <c r="B540" s="40" t="s">
        <v>1438</v>
      </c>
      <c r="C540" s="40">
        <v>53.0</v>
      </c>
      <c r="D540" s="40">
        <v>96.0</v>
      </c>
      <c r="E540" s="40" t="s">
        <v>73</v>
      </c>
      <c r="F540" s="40" t="s">
        <v>73</v>
      </c>
      <c r="G540" s="40" t="s">
        <v>73</v>
      </c>
      <c r="H540" s="40" t="s">
        <v>1201</v>
      </c>
      <c r="I540" s="40">
        <v>1.0</v>
      </c>
      <c r="J540" s="40" t="s">
        <v>112</v>
      </c>
      <c r="K540" s="40" t="s">
        <v>1444</v>
      </c>
      <c r="L540" s="40" t="s">
        <v>1199</v>
      </c>
      <c r="M540" s="40" t="s">
        <v>1201</v>
      </c>
      <c r="N540" s="40">
        <v>0.0</v>
      </c>
      <c r="O540" s="40" t="s">
        <v>1416</v>
      </c>
      <c r="P540" s="40" t="s">
        <v>73</v>
      </c>
    </row>
    <row r="541" ht="15.75" customHeight="1">
      <c r="A541" s="40" t="s">
        <v>875</v>
      </c>
      <c r="B541" s="40" t="s">
        <v>1438</v>
      </c>
      <c r="C541" s="40">
        <v>53.0</v>
      </c>
      <c r="D541" s="40">
        <v>96.0</v>
      </c>
      <c r="E541" s="40" t="s">
        <v>73</v>
      </c>
      <c r="F541" s="40" t="s">
        <v>73</v>
      </c>
      <c r="G541" s="40" t="s">
        <v>73</v>
      </c>
      <c r="H541" s="40" t="s">
        <v>1201</v>
      </c>
      <c r="I541" s="40">
        <v>1.0</v>
      </c>
      <c r="J541" s="40" t="s">
        <v>127</v>
      </c>
      <c r="K541" s="40" t="s">
        <v>1445</v>
      </c>
      <c r="L541" s="40" t="s">
        <v>1199</v>
      </c>
      <c r="M541" s="40" t="s">
        <v>1201</v>
      </c>
      <c r="N541" s="40">
        <v>0.0</v>
      </c>
      <c r="O541" s="40" t="s">
        <v>1446</v>
      </c>
      <c r="P541" s="40" t="s">
        <v>73</v>
      </c>
    </row>
    <row r="542" ht="15.75" customHeight="1">
      <c r="A542" s="40" t="s">
        <v>875</v>
      </c>
      <c r="B542" s="40" t="s">
        <v>1438</v>
      </c>
      <c r="C542" s="40">
        <v>53.0</v>
      </c>
      <c r="D542" s="40">
        <v>96.0</v>
      </c>
      <c r="E542" s="40" t="s">
        <v>73</v>
      </c>
      <c r="F542" s="40" t="s">
        <v>73</v>
      </c>
      <c r="G542" s="40" t="s">
        <v>73</v>
      </c>
      <c r="H542" s="40" t="s">
        <v>1201</v>
      </c>
      <c r="I542" s="40">
        <v>2.0</v>
      </c>
      <c r="J542" s="40" t="s">
        <v>76</v>
      </c>
      <c r="K542" s="40" t="s">
        <v>1447</v>
      </c>
      <c r="L542" s="40" t="s">
        <v>1199</v>
      </c>
      <c r="M542" s="40" t="s">
        <v>1201</v>
      </c>
      <c r="N542" s="40">
        <v>0.0</v>
      </c>
      <c r="O542" s="40" t="s">
        <v>1412</v>
      </c>
      <c r="P542" s="40" t="s">
        <v>73</v>
      </c>
    </row>
    <row r="543" ht="15.75" customHeight="1">
      <c r="A543" s="40" t="s">
        <v>875</v>
      </c>
      <c r="B543" s="40" t="s">
        <v>1438</v>
      </c>
      <c r="C543" s="40">
        <v>53.0</v>
      </c>
      <c r="D543" s="40">
        <v>96.0</v>
      </c>
      <c r="E543" s="40" t="s">
        <v>73</v>
      </c>
      <c r="F543" s="40" t="s">
        <v>73</v>
      </c>
      <c r="G543" s="40" t="s">
        <v>73</v>
      </c>
      <c r="H543" s="40" t="s">
        <v>1201</v>
      </c>
      <c r="I543" s="40">
        <v>2.0</v>
      </c>
      <c r="J543" s="40" t="s">
        <v>1143</v>
      </c>
      <c r="K543" s="40" t="s">
        <v>1449</v>
      </c>
      <c r="L543" s="40" t="s">
        <v>1199</v>
      </c>
      <c r="M543" s="40" t="s">
        <v>1201</v>
      </c>
      <c r="N543" s="40">
        <v>0.0</v>
      </c>
      <c r="O543" s="40" t="s">
        <v>883</v>
      </c>
      <c r="P543" s="40" t="s">
        <v>73</v>
      </c>
    </row>
    <row r="544" ht="15.75" customHeight="1">
      <c r="A544" s="40" t="s">
        <v>875</v>
      </c>
      <c r="B544" s="40" t="s">
        <v>1438</v>
      </c>
      <c r="C544" s="40">
        <v>53.0</v>
      </c>
      <c r="D544" s="40">
        <v>96.0</v>
      </c>
      <c r="E544" s="40" t="s">
        <v>73</v>
      </c>
      <c r="F544" s="40" t="s">
        <v>73</v>
      </c>
      <c r="G544" s="40" t="s">
        <v>73</v>
      </c>
      <c r="H544" s="40" t="s">
        <v>1201</v>
      </c>
      <c r="I544" s="40">
        <v>2.0</v>
      </c>
      <c r="J544" s="40" t="s">
        <v>112</v>
      </c>
      <c r="K544" s="40" t="s">
        <v>1453</v>
      </c>
      <c r="L544" s="40" t="s">
        <v>1199</v>
      </c>
      <c r="M544" s="40" t="s">
        <v>1201</v>
      </c>
      <c r="N544" s="40">
        <v>0.0</v>
      </c>
      <c r="O544" s="40" t="s">
        <v>1416</v>
      </c>
      <c r="P544" s="40" t="s">
        <v>73</v>
      </c>
    </row>
    <row r="545" ht="15.75" customHeight="1">
      <c r="A545" s="40" t="s">
        <v>875</v>
      </c>
      <c r="B545" s="40" t="s">
        <v>1438</v>
      </c>
      <c r="C545" s="40">
        <v>53.0</v>
      </c>
      <c r="D545" s="40">
        <v>96.0</v>
      </c>
      <c r="E545" s="40" t="s">
        <v>73</v>
      </c>
      <c r="F545" s="40" t="s">
        <v>73</v>
      </c>
      <c r="G545" s="40" t="s">
        <v>73</v>
      </c>
      <c r="H545" s="40" t="s">
        <v>1201</v>
      </c>
      <c r="I545" s="40">
        <v>2.0</v>
      </c>
      <c r="J545" s="40" t="s">
        <v>127</v>
      </c>
      <c r="K545" s="40" t="s">
        <v>1455</v>
      </c>
      <c r="L545" s="40" t="s">
        <v>1199</v>
      </c>
      <c r="M545" s="40" t="s">
        <v>1201</v>
      </c>
      <c r="N545" s="40">
        <v>0.0</v>
      </c>
      <c r="O545" s="40" t="s">
        <v>1446</v>
      </c>
      <c r="P545" s="40" t="s">
        <v>73</v>
      </c>
    </row>
    <row r="546" ht="15.75" customHeight="1">
      <c r="A546" s="40" t="s">
        <v>875</v>
      </c>
      <c r="B546" s="40" t="s">
        <v>1438</v>
      </c>
      <c r="C546" s="40">
        <v>53.0</v>
      </c>
      <c r="D546" s="40">
        <v>96.0</v>
      </c>
      <c r="E546" s="40" t="s">
        <v>73</v>
      </c>
      <c r="F546" s="40" t="s">
        <v>73</v>
      </c>
      <c r="G546" s="40" t="s">
        <v>73</v>
      </c>
      <c r="H546" s="40" t="s">
        <v>1201</v>
      </c>
      <c r="I546" s="40">
        <v>3.0</v>
      </c>
      <c r="J546" s="40" t="s">
        <v>76</v>
      </c>
      <c r="K546" s="40" t="s">
        <v>1457</v>
      </c>
      <c r="L546" s="40" t="s">
        <v>1199</v>
      </c>
      <c r="M546" s="40" t="s">
        <v>1201</v>
      </c>
      <c r="N546" s="40">
        <v>0.0</v>
      </c>
      <c r="O546" s="40" t="s">
        <v>1412</v>
      </c>
      <c r="P546" s="40" t="s">
        <v>73</v>
      </c>
    </row>
    <row r="547" ht="15.75" customHeight="1">
      <c r="A547" s="40" t="s">
        <v>875</v>
      </c>
      <c r="B547" s="40" t="s">
        <v>1438</v>
      </c>
      <c r="C547" s="40">
        <v>53.0</v>
      </c>
      <c r="D547" s="40">
        <v>96.0</v>
      </c>
      <c r="E547" s="40" t="s">
        <v>73</v>
      </c>
      <c r="F547" s="40" t="s">
        <v>73</v>
      </c>
      <c r="G547" s="40" t="s">
        <v>73</v>
      </c>
      <c r="H547" s="40" t="s">
        <v>1201</v>
      </c>
      <c r="I547" s="40">
        <v>3.0</v>
      </c>
      <c r="J547" s="40" t="s">
        <v>1143</v>
      </c>
      <c r="K547" s="40" t="s">
        <v>1459</v>
      </c>
      <c r="L547" s="40" t="s">
        <v>1199</v>
      </c>
      <c r="M547" s="40" t="s">
        <v>1201</v>
      </c>
      <c r="N547" s="40">
        <v>0.0</v>
      </c>
      <c r="O547" s="40" t="s">
        <v>883</v>
      </c>
      <c r="P547" s="40" t="s">
        <v>73</v>
      </c>
    </row>
    <row r="548" ht="15.75" customHeight="1">
      <c r="A548" s="40" t="s">
        <v>875</v>
      </c>
      <c r="B548" s="40" t="s">
        <v>1438</v>
      </c>
      <c r="C548" s="40">
        <v>53.0</v>
      </c>
      <c r="D548" s="40">
        <v>96.0</v>
      </c>
      <c r="E548" s="40" t="s">
        <v>73</v>
      </c>
      <c r="F548" s="40" t="s">
        <v>73</v>
      </c>
      <c r="G548" s="40" t="s">
        <v>73</v>
      </c>
      <c r="H548" s="40" t="s">
        <v>1201</v>
      </c>
      <c r="I548" s="40">
        <v>3.0</v>
      </c>
      <c r="J548" s="40" t="s">
        <v>112</v>
      </c>
      <c r="K548" s="40" t="s">
        <v>1461</v>
      </c>
      <c r="L548" s="40" t="s">
        <v>1199</v>
      </c>
      <c r="M548" s="40" t="s">
        <v>1201</v>
      </c>
      <c r="N548" s="40">
        <v>0.0</v>
      </c>
      <c r="O548" s="40" t="s">
        <v>1416</v>
      </c>
      <c r="P548" s="40" t="s">
        <v>73</v>
      </c>
    </row>
    <row r="549" ht="15.75" customHeight="1">
      <c r="A549" s="40" t="s">
        <v>875</v>
      </c>
      <c r="B549" s="40" t="s">
        <v>1438</v>
      </c>
      <c r="C549" s="40">
        <v>53.0</v>
      </c>
      <c r="D549" s="40">
        <v>96.0</v>
      </c>
      <c r="E549" s="40" t="s">
        <v>73</v>
      </c>
      <c r="F549" s="40" t="s">
        <v>73</v>
      </c>
      <c r="G549" s="40" t="s">
        <v>73</v>
      </c>
      <c r="H549" s="40" t="s">
        <v>1201</v>
      </c>
      <c r="I549" s="40">
        <v>3.0</v>
      </c>
      <c r="J549" s="40" t="s">
        <v>127</v>
      </c>
      <c r="K549" s="40" t="s">
        <v>1463</v>
      </c>
      <c r="L549" s="40" t="s">
        <v>1199</v>
      </c>
      <c r="M549" s="40" t="s">
        <v>1201</v>
      </c>
      <c r="N549" s="40">
        <v>0.0</v>
      </c>
      <c r="O549" s="40" t="s">
        <v>1446</v>
      </c>
      <c r="P549" s="40" t="s">
        <v>73</v>
      </c>
    </row>
    <row r="550" ht="15.75" customHeight="1">
      <c r="A550" s="40" t="s">
        <v>875</v>
      </c>
      <c r="B550" s="40" t="s">
        <v>1438</v>
      </c>
      <c r="C550" s="40">
        <v>53.0</v>
      </c>
      <c r="D550" s="40">
        <v>96.0</v>
      </c>
      <c r="E550" s="40" t="s">
        <v>73</v>
      </c>
      <c r="F550" s="40" t="s">
        <v>73</v>
      </c>
      <c r="G550" s="40" t="s">
        <v>73</v>
      </c>
      <c r="H550" s="40" t="s">
        <v>1201</v>
      </c>
      <c r="I550" s="40">
        <v>4.0</v>
      </c>
      <c r="J550" s="40" t="s">
        <v>76</v>
      </c>
      <c r="K550" s="40" t="s">
        <v>1465</v>
      </c>
      <c r="L550" s="40" t="s">
        <v>1199</v>
      </c>
      <c r="M550" s="40" t="s">
        <v>1201</v>
      </c>
      <c r="N550" s="40">
        <v>0.0</v>
      </c>
      <c r="O550" s="40" t="s">
        <v>1412</v>
      </c>
      <c r="P550" s="40" t="s">
        <v>73</v>
      </c>
    </row>
    <row r="551" ht="15.75" customHeight="1">
      <c r="A551" s="40" t="s">
        <v>875</v>
      </c>
      <c r="B551" s="40" t="s">
        <v>1438</v>
      </c>
      <c r="C551" s="40">
        <v>53.0</v>
      </c>
      <c r="D551" s="40">
        <v>96.0</v>
      </c>
      <c r="E551" s="40" t="s">
        <v>73</v>
      </c>
      <c r="F551" s="40" t="s">
        <v>73</v>
      </c>
      <c r="G551" s="40" t="s">
        <v>73</v>
      </c>
      <c r="H551" s="40" t="s">
        <v>1201</v>
      </c>
      <c r="I551" s="40">
        <v>4.0</v>
      </c>
      <c r="J551" s="40" t="s">
        <v>1143</v>
      </c>
      <c r="K551" s="40" t="s">
        <v>1466</v>
      </c>
      <c r="L551" s="40" t="s">
        <v>1199</v>
      </c>
      <c r="M551" s="40" t="s">
        <v>1201</v>
      </c>
      <c r="N551" s="40">
        <v>0.0</v>
      </c>
      <c r="O551" s="40" t="s">
        <v>883</v>
      </c>
      <c r="P551" s="40" t="s">
        <v>73</v>
      </c>
    </row>
    <row r="552" ht="15.75" customHeight="1">
      <c r="A552" s="40" t="s">
        <v>875</v>
      </c>
      <c r="B552" s="40" t="s">
        <v>1438</v>
      </c>
      <c r="C552" s="40">
        <v>53.0</v>
      </c>
      <c r="D552" s="40">
        <v>96.0</v>
      </c>
      <c r="E552" s="40" t="s">
        <v>73</v>
      </c>
      <c r="F552" s="40" t="s">
        <v>73</v>
      </c>
      <c r="G552" s="40" t="s">
        <v>73</v>
      </c>
      <c r="H552" s="40" t="s">
        <v>1201</v>
      </c>
      <c r="I552" s="40">
        <v>4.0</v>
      </c>
      <c r="J552" s="40" t="s">
        <v>112</v>
      </c>
      <c r="K552" s="40" t="s">
        <v>1468</v>
      </c>
      <c r="L552" s="40" t="s">
        <v>1199</v>
      </c>
      <c r="M552" s="40" t="s">
        <v>1201</v>
      </c>
      <c r="N552" s="40">
        <v>0.0</v>
      </c>
      <c r="O552" s="40" t="s">
        <v>1416</v>
      </c>
      <c r="P552" s="40" t="s">
        <v>73</v>
      </c>
    </row>
    <row r="553" ht="15.75" customHeight="1">
      <c r="A553" s="40" t="s">
        <v>875</v>
      </c>
      <c r="B553" s="40" t="s">
        <v>1438</v>
      </c>
      <c r="C553" s="40">
        <v>53.0</v>
      </c>
      <c r="D553" s="40">
        <v>96.0</v>
      </c>
      <c r="E553" s="40" t="s">
        <v>73</v>
      </c>
      <c r="F553" s="40" t="s">
        <v>73</v>
      </c>
      <c r="G553" s="40" t="s">
        <v>73</v>
      </c>
      <c r="H553" s="40" t="s">
        <v>1201</v>
      </c>
      <c r="I553" s="40">
        <v>4.0</v>
      </c>
      <c r="J553" s="40" t="s">
        <v>127</v>
      </c>
      <c r="K553" s="40" t="s">
        <v>1470</v>
      </c>
      <c r="L553" s="40" t="s">
        <v>1199</v>
      </c>
      <c r="M553" s="40" t="s">
        <v>1201</v>
      </c>
      <c r="N553" s="40">
        <v>0.0</v>
      </c>
      <c r="O553" s="40" t="s">
        <v>1446</v>
      </c>
      <c r="P553" s="40" t="s">
        <v>73</v>
      </c>
    </row>
    <row r="554" ht="15.75" customHeight="1">
      <c r="A554" s="40" t="s">
        <v>875</v>
      </c>
      <c r="B554" s="40" t="s">
        <v>1472</v>
      </c>
      <c r="C554" s="40">
        <v>54.0</v>
      </c>
      <c r="D554" s="40">
        <v>97.0</v>
      </c>
      <c r="E554" s="40" t="s">
        <v>73</v>
      </c>
      <c r="F554" s="40" t="s">
        <v>73</v>
      </c>
      <c r="G554" s="40" t="s">
        <v>73</v>
      </c>
      <c r="H554" s="40" t="s">
        <v>1207</v>
      </c>
      <c r="I554" s="40">
        <v>1.0</v>
      </c>
      <c r="J554" s="40" t="s">
        <v>76</v>
      </c>
      <c r="K554" s="40" t="s">
        <v>1473</v>
      </c>
      <c r="L554" s="40" t="s">
        <v>1205</v>
      </c>
      <c r="M554" s="40" t="s">
        <v>1207</v>
      </c>
      <c r="N554" s="40">
        <v>0.0</v>
      </c>
      <c r="O554" s="40" t="s">
        <v>881</v>
      </c>
      <c r="P554" s="40" t="s">
        <v>1475</v>
      </c>
    </row>
    <row r="555" ht="15.75" customHeight="1">
      <c r="A555" s="40" t="s">
        <v>875</v>
      </c>
      <c r="B555" s="40" t="s">
        <v>1472</v>
      </c>
      <c r="C555" s="40">
        <v>54.0</v>
      </c>
      <c r="D555" s="40">
        <v>97.0</v>
      </c>
      <c r="E555" s="40" t="s">
        <v>73</v>
      </c>
      <c r="F555" s="40" t="s">
        <v>73</v>
      </c>
      <c r="G555" s="40" t="s">
        <v>73</v>
      </c>
      <c r="H555" s="40" t="s">
        <v>1207</v>
      </c>
      <c r="I555" s="40">
        <v>1.0</v>
      </c>
      <c r="J555" s="40" t="s">
        <v>127</v>
      </c>
      <c r="K555" s="40" t="s">
        <v>1476</v>
      </c>
      <c r="L555" s="40" t="s">
        <v>1205</v>
      </c>
      <c r="M555" s="40" t="s">
        <v>1207</v>
      </c>
      <c r="N555" s="40">
        <v>0.0</v>
      </c>
      <c r="O555" s="40" t="s">
        <v>1477</v>
      </c>
      <c r="P555" s="40" t="s">
        <v>1479</v>
      </c>
    </row>
    <row r="556" ht="15.75" customHeight="1">
      <c r="A556" s="40" t="s">
        <v>875</v>
      </c>
      <c r="B556" s="40" t="s">
        <v>1472</v>
      </c>
      <c r="C556" s="40">
        <v>54.0</v>
      </c>
      <c r="D556" s="40">
        <v>97.0</v>
      </c>
      <c r="E556" s="40" t="s">
        <v>73</v>
      </c>
      <c r="F556" s="40" t="s">
        <v>73</v>
      </c>
      <c r="G556" s="40" t="s">
        <v>73</v>
      </c>
      <c r="H556" s="40" t="s">
        <v>1207</v>
      </c>
      <c r="I556" s="40">
        <v>1.0</v>
      </c>
      <c r="J556" s="40" t="s">
        <v>1208</v>
      </c>
      <c r="K556" s="40" t="s">
        <v>1480</v>
      </c>
      <c r="L556" s="40" t="s">
        <v>1205</v>
      </c>
      <c r="M556" s="40" t="s">
        <v>1207</v>
      </c>
      <c r="N556" s="40">
        <v>0.0</v>
      </c>
      <c r="O556" s="40" t="s">
        <v>1482</v>
      </c>
      <c r="P556" s="40" t="s">
        <v>1483</v>
      </c>
    </row>
    <row r="557" ht="15.75" customHeight="1">
      <c r="A557" s="40" t="s">
        <v>875</v>
      </c>
      <c r="B557" s="40" t="s">
        <v>1472</v>
      </c>
      <c r="C557" s="40">
        <v>54.0</v>
      </c>
      <c r="D557" s="40">
        <v>97.0</v>
      </c>
      <c r="E557" s="40" t="s">
        <v>73</v>
      </c>
      <c r="F557" s="40" t="s">
        <v>73</v>
      </c>
      <c r="G557" s="40" t="s">
        <v>73</v>
      </c>
      <c r="H557" s="40" t="s">
        <v>1207</v>
      </c>
      <c r="I557" s="40">
        <v>1.0</v>
      </c>
      <c r="J557" s="40" t="s">
        <v>98</v>
      </c>
      <c r="K557" s="40" t="s">
        <v>1484</v>
      </c>
      <c r="L557" s="40" t="s">
        <v>1205</v>
      </c>
      <c r="M557" s="40" t="s">
        <v>1207</v>
      </c>
      <c r="N557" s="40">
        <v>0.0</v>
      </c>
      <c r="O557" s="40" t="s">
        <v>105</v>
      </c>
      <c r="P557" s="40" t="s">
        <v>1485</v>
      </c>
    </row>
    <row r="558" ht="15.75" customHeight="1">
      <c r="A558" s="40" t="s">
        <v>875</v>
      </c>
      <c r="B558" s="40" t="s">
        <v>1472</v>
      </c>
      <c r="C558" s="40">
        <v>54.0</v>
      </c>
      <c r="D558" s="40">
        <v>97.0</v>
      </c>
      <c r="E558" s="40" t="s">
        <v>73</v>
      </c>
      <c r="F558" s="40" t="s">
        <v>73</v>
      </c>
      <c r="G558" s="40" t="s">
        <v>73</v>
      </c>
      <c r="H558" s="40" t="s">
        <v>1207</v>
      </c>
      <c r="I558" s="40">
        <v>1.0</v>
      </c>
      <c r="J558" s="40" t="s">
        <v>1208</v>
      </c>
      <c r="K558" s="40" t="s">
        <v>1486</v>
      </c>
      <c r="L558" s="40" t="s">
        <v>1205</v>
      </c>
      <c r="M558" s="40" t="s">
        <v>1207</v>
      </c>
      <c r="N558" s="40">
        <v>0.0</v>
      </c>
      <c r="O558" s="40" t="s">
        <v>1482</v>
      </c>
      <c r="P558" s="40" t="s">
        <v>1483</v>
      </c>
    </row>
    <row r="559" ht="15.75" customHeight="1">
      <c r="A559" s="40" t="s">
        <v>875</v>
      </c>
      <c r="B559" s="40" t="s">
        <v>1472</v>
      </c>
      <c r="C559" s="40">
        <v>54.0</v>
      </c>
      <c r="D559" s="40">
        <v>97.0</v>
      </c>
      <c r="E559" s="40" t="s">
        <v>73</v>
      </c>
      <c r="F559" s="40" t="s">
        <v>73</v>
      </c>
      <c r="G559" s="40" t="s">
        <v>73</v>
      </c>
      <c r="H559" s="40" t="s">
        <v>1207</v>
      </c>
      <c r="I559" s="40">
        <v>1.0</v>
      </c>
      <c r="J559" s="40" t="s">
        <v>1208</v>
      </c>
      <c r="K559" s="40" t="s">
        <v>1487</v>
      </c>
      <c r="L559" s="40" t="s">
        <v>1205</v>
      </c>
      <c r="M559" s="40" t="s">
        <v>1207</v>
      </c>
      <c r="N559" s="40">
        <v>0.0</v>
      </c>
      <c r="O559" s="40" t="s">
        <v>1482</v>
      </c>
      <c r="P559" s="40" t="s">
        <v>1489</v>
      </c>
    </row>
    <row r="560" ht="15.75" customHeight="1">
      <c r="A560" s="40" t="s">
        <v>875</v>
      </c>
      <c r="B560" s="40" t="s">
        <v>1472</v>
      </c>
      <c r="C560" s="40">
        <v>54.0</v>
      </c>
      <c r="D560" s="40">
        <v>97.0</v>
      </c>
      <c r="E560" s="40" t="s">
        <v>73</v>
      </c>
      <c r="F560" s="40" t="s">
        <v>73</v>
      </c>
      <c r="G560" s="40" t="s">
        <v>73</v>
      </c>
      <c r="H560" s="40" t="s">
        <v>1207</v>
      </c>
      <c r="I560" s="40">
        <v>1.0</v>
      </c>
      <c r="J560" s="40" t="s">
        <v>1208</v>
      </c>
      <c r="K560" s="40" t="s">
        <v>1490</v>
      </c>
      <c r="L560" s="40" t="s">
        <v>1205</v>
      </c>
      <c r="M560" s="40" t="s">
        <v>1207</v>
      </c>
      <c r="N560" s="40">
        <v>0.0</v>
      </c>
      <c r="O560" s="40" t="s">
        <v>1482</v>
      </c>
      <c r="P560" s="40" t="s">
        <v>1489</v>
      </c>
    </row>
    <row r="561" ht="15.75" customHeight="1">
      <c r="A561" s="40" t="s">
        <v>875</v>
      </c>
      <c r="B561" s="40" t="s">
        <v>1492</v>
      </c>
      <c r="C561" s="40">
        <v>55.0</v>
      </c>
      <c r="D561" s="40">
        <v>98.0</v>
      </c>
      <c r="E561" s="40" t="s">
        <v>73</v>
      </c>
      <c r="F561" s="40" t="s">
        <v>73</v>
      </c>
      <c r="G561" s="40" t="s">
        <v>73</v>
      </c>
      <c r="H561" s="40" t="s">
        <v>1215</v>
      </c>
      <c r="I561" s="40">
        <v>1.0</v>
      </c>
      <c r="J561" s="40" t="s">
        <v>76</v>
      </c>
      <c r="K561" s="40" t="s">
        <v>1493</v>
      </c>
      <c r="L561" s="40" t="s">
        <v>1213</v>
      </c>
      <c r="M561" s="40" t="s">
        <v>1215</v>
      </c>
      <c r="N561" s="40">
        <v>0.0</v>
      </c>
      <c r="O561" s="40" t="s">
        <v>881</v>
      </c>
      <c r="P561" s="40" t="s">
        <v>1475</v>
      </c>
    </row>
    <row r="562" ht="15.75" customHeight="1">
      <c r="A562" s="40" t="s">
        <v>875</v>
      </c>
      <c r="B562" s="40" t="s">
        <v>1492</v>
      </c>
      <c r="C562" s="40">
        <v>55.0</v>
      </c>
      <c r="D562" s="40">
        <v>98.0</v>
      </c>
      <c r="E562" s="40" t="s">
        <v>73</v>
      </c>
      <c r="F562" s="40" t="s">
        <v>73</v>
      </c>
      <c r="G562" s="40" t="s">
        <v>73</v>
      </c>
      <c r="H562" s="40" t="s">
        <v>1215</v>
      </c>
      <c r="I562" s="40">
        <v>1.0</v>
      </c>
      <c r="J562" s="40" t="s">
        <v>127</v>
      </c>
      <c r="K562" s="40" t="s">
        <v>1494</v>
      </c>
      <c r="L562" s="40" t="s">
        <v>1213</v>
      </c>
      <c r="M562" s="40" t="s">
        <v>1215</v>
      </c>
      <c r="N562" s="40">
        <v>0.0</v>
      </c>
      <c r="O562" s="40" t="s">
        <v>1477</v>
      </c>
      <c r="P562" s="40" t="s">
        <v>1479</v>
      </c>
    </row>
    <row r="563" ht="15.75" customHeight="1">
      <c r="A563" s="40" t="s">
        <v>875</v>
      </c>
      <c r="B563" s="40" t="s">
        <v>1492</v>
      </c>
      <c r="C563" s="40">
        <v>55.0</v>
      </c>
      <c r="D563" s="40">
        <v>98.0</v>
      </c>
      <c r="E563" s="40" t="s">
        <v>73</v>
      </c>
      <c r="F563" s="40" t="s">
        <v>73</v>
      </c>
      <c r="G563" s="40" t="s">
        <v>73</v>
      </c>
      <c r="H563" s="40" t="s">
        <v>1215</v>
      </c>
      <c r="I563" s="40">
        <v>1.0</v>
      </c>
      <c r="J563" s="40" t="s">
        <v>1208</v>
      </c>
      <c r="K563" s="40" t="s">
        <v>1495</v>
      </c>
      <c r="L563" s="40" t="s">
        <v>1213</v>
      </c>
      <c r="M563" s="40" t="s">
        <v>1215</v>
      </c>
      <c r="N563" s="40">
        <v>0.0</v>
      </c>
      <c r="O563" s="40" t="s">
        <v>1482</v>
      </c>
      <c r="P563" s="40" t="s">
        <v>1483</v>
      </c>
    </row>
    <row r="564" ht="15.75" customHeight="1">
      <c r="A564" s="40" t="s">
        <v>875</v>
      </c>
      <c r="B564" s="40" t="s">
        <v>1492</v>
      </c>
      <c r="C564" s="40">
        <v>55.0</v>
      </c>
      <c r="D564" s="40">
        <v>98.0</v>
      </c>
      <c r="E564" s="40" t="s">
        <v>73</v>
      </c>
      <c r="F564" s="40" t="s">
        <v>73</v>
      </c>
      <c r="G564" s="40" t="s">
        <v>73</v>
      </c>
      <c r="H564" s="40" t="s">
        <v>1215</v>
      </c>
      <c r="I564" s="40">
        <v>1.0</v>
      </c>
      <c r="J564" s="40" t="s">
        <v>98</v>
      </c>
      <c r="K564" s="40" t="s">
        <v>1496</v>
      </c>
      <c r="L564" s="40" t="s">
        <v>1213</v>
      </c>
      <c r="M564" s="40" t="s">
        <v>1215</v>
      </c>
      <c r="N564" s="40">
        <v>0.0</v>
      </c>
      <c r="O564" s="40" t="s">
        <v>105</v>
      </c>
      <c r="P564" s="40" t="s">
        <v>1485</v>
      </c>
    </row>
    <row r="565" ht="15.75" customHeight="1">
      <c r="A565" s="40" t="s">
        <v>875</v>
      </c>
      <c r="B565" s="40" t="s">
        <v>1492</v>
      </c>
      <c r="C565" s="40">
        <v>55.0</v>
      </c>
      <c r="D565" s="40">
        <v>98.0</v>
      </c>
      <c r="E565" s="40" t="s">
        <v>73</v>
      </c>
      <c r="F565" s="40" t="s">
        <v>73</v>
      </c>
      <c r="G565" s="40" t="s">
        <v>73</v>
      </c>
      <c r="H565" s="40" t="s">
        <v>1215</v>
      </c>
      <c r="I565" s="40">
        <v>1.0</v>
      </c>
      <c r="J565" s="40" t="s">
        <v>1208</v>
      </c>
      <c r="K565" s="40" t="s">
        <v>1498</v>
      </c>
      <c r="L565" s="40" t="s">
        <v>1213</v>
      </c>
      <c r="M565" s="40" t="s">
        <v>1215</v>
      </c>
      <c r="N565" s="40">
        <v>0.0</v>
      </c>
      <c r="O565" s="40" t="s">
        <v>1482</v>
      </c>
      <c r="P565" s="40" t="s">
        <v>1483</v>
      </c>
    </row>
    <row r="566" ht="15.75" customHeight="1">
      <c r="A566" s="40" t="s">
        <v>875</v>
      </c>
      <c r="B566" s="40" t="s">
        <v>1492</v>
      </c>
      <c r="C566" s="40">
        <v>55.0</v>
      </c>
      <c r="D566" s="40">
        <v>98.0</v>
      </c>
      <c r="E566" s="40" t="s">
        <v>73</v>
      </c>
      <c r="F566" s="40" t="s">
        <v>73</v>
      </c>
      <c r="G566" s="40" t="s">
        <v>73</v>
      </c>
      <c r="H566" s="40" t="s">
        <v>1215</v>
      </c>
      <c r="I566" s="40">
        <v>1.0</v>
      </c>
      <c r="J566" s="40" t="s">
        <v>1208</v>
      </c>
      <c r="K566" s="40" t="s">
        <v>1499</v>
      </c>
      <c r="L566" s="40" t="s">
        <v>1213</v>
      </c>
      <c r="M566" s="40" t="s">
        <v>1215</v>
      </c>
      <c r="N566" s="40">
        <v>0.0</v>
      </c>
      <c r="O566" s="40" t="s">
        <v>1482</v>
      </c>
      <c r="P566" s="40" t="s">
        <v>1489</v>
      </c>
    </row>
    <row r="567" ht="15.75" customHeight="1">
      <c r="A567" s="40" t="s">
        <v>875</v>
      </c>
      <c r="B567" s="40" t="s">
        <v>1492</v>
      </c>
      <c r="C567" s="40">
        <v>55.0</v>
      </c>
      <c r="D567" s="40">
        <v>98.0</v>
      </c>
      <c r="E567" s="40" t="s">
        <v>73</v>
      </c>
      <c r="F567" s="40" t="s">
        <v>73</v>
      </c>
      <c r="G567" s="40" t="s">
        <v>73</v>
      </c>
      <c r="H567" s="40" t="s">
        <v>1215</v>
      </c>
      <c r="I567" s="40">
        <v>1.0</v>
      </c>
      <c r="J567" s="40" t="s">
        <v>1208</v>
      </c>
      <c r="K567" s="40" t="s">
        <v>1500</v>
      </c>
      <c r="L567" s="40" t="s">
        <v>1213</v>
      </c>
      <c r="M567" s="40" t="s">
        <v>1215</v>
      </c>
      <c r="N567" s="40">
        <v>0.0</v>
      </c>
      <c r="O567" s="40" t="s">
        <v>1482</v>
      </c>
      <c r="P567" s="40" t="s">
        <v>1489</v>
      </c>
    </row>
    <row r="568" ht="15.75" customHeight="1">
      <c r="A568" s="40" t="s">
        <v>875</v>
      </c>
      <c r="B568" s="40" t="s">
        <v>1501</v>
      </c>
      <c r="C568" s="40">
        <v>56.0</v>
      </c>
      <c r="D568" s="40">
        <v>99.0</v>
      </c>
      <c r="E568" s="40" t="s">
        <v>73</v>
      </c>
      <c r="F568" s="40" t="s">
        <v>73</v>
      </c>
      <c r="G568" s="40" t="s">
        <v>73</v>
      </c>
      <c r="H568" s="40" t="s">
        <v>1220</v>
      </c>
      <c r="I568" s="40">
        <v>1.0</v>
      </c>
      <c r="J568" s="40" t="s">
        <v>76</v>
      </c>
      <c r="K568" s="40" t="s">
        <v>1502</v>
      </c>
      <c r="L568" s="40" t="s">
        <v>1218</v>
      </c>
      <c r="M568" s="40" t="s">
        <v>1220</v>
      </c>
      <c r="N568" s="40">
        <v>0.0</v>
      </c>
      <c r="O568" s="40" t="s">
        <v>881</v>
      </c>
      <c r="P568" s="40" t="s">
        <v>1475</v>
      </c>
    </row>
    <row r="569" ht="15.75" customHeight="1">
      <c r="A569" s="40" t="s">
        <v>875</v>
      </c>
      <c r="B569" s="40" t="s">
        <v>1501</v>
      </c>
      <c r="C569" s="40">
        <v>56.0</v>
      </c>
      <c r="D569" s="40">
        <v>99.0</v>
      </c>
      <c r="E569" s="40" t="s">
        <v>73</v>
      </c>
      <c r="F569" s="40" t="s">
        <v>73</v>
      </c>
      <c r="G569" s="40" t="s">
        <v>73</v>
      </c>
      <c r="H569" s="40" t="s">
        <v>1220</v>
      </c>
      <c r="I569" s="40">
        <v>1.0</v>
      </c>
      <c r="J569" s="40" t="s">
        <v>127</v>
      </c>
      <c r="K569" s="40" t="s">
        <v>1504</v>
      </c>
      <c r="L569" s="40" t="s">
        <v>1218</v>
      </c>
      <c r="M569" s="40" t="s">
        <v>1220</v>
      </c>
      <c r="N569" s="40">
        <v>0.0</v>
      </c>
      <c r="O569" s="40" t="s">
        <v>1477</v>
      </c>
      <c r="P569" s="40" t="s">
        <v>1479</v>
      </c>
    </row>
    <row r="570" ht="15.75" customHeight="1">
      <c r="A570" s="40" t="s">
        <v>875</v>
      </c>
      <c r="B570" s="40" t="s">
        <v>1501</v>
      </c>
      <c r="C570" s="40">
        <v>56.0</v>
      </c>
      <c r="D570" s="40">
        <v>99.0</v>
      </c>
      <c r="E570" s="40" t="s">
        <v>73</v>
      </c>
      <c r="F570" s="40" t="s">
        <v>73</v>
      </c>
      <c r="G570" s="40" t="s">
        <v>73</v>
      </c>
      <c r="H570" s="40" t="s">
        <v>1220</v>
      </c>
      <c r="I570" s="40">
        <v>1.0</v>
      </c>
      <c r="J570" s="40" t="s">
        <v>1208</v>
      </c>
      <c r="K570" s="40" t="s">
        <v>1508</v>
      </c>
      <c r="L570" s="40" t="s">
        <v>1218</v>
      </c>
      <c r="M570" s="40" t="s">
        <v>1220</v>
      </c>
      <c r="N570" s="40">
        <v>0.0</v>
      </c>
      <c r="O570" s="40" t="s">
        <v>1482</v>
      </c>
      <c r="P570" s="40" t="s">
        <v>1483</v>
      </c>
    </row>
    <row r="571" ht="15.75" customHeight="1">
      <c r="A571" s="40" t="s">
        <v>875</v>
      </c>
      <c r="B571" s="40" t="s">
        <v>1501</v>
      </c>
      <c r="C571" s="40">
        <v>56.0</v>
      </c>
      <c r="D571" s="40">
        <v>99.0</v>
      </c>
      <c r="E571" s="40" t="s">
        <v>73</v>
      </c>
      <c r="F571" s="40" t="s">
        <v>73</v>
      </c>
      <c r="G571" s="40" t="s">
        <v>73</v>
      </c>
      <c r="H571" s="40" t="s">
        <v>1220</v>
      </c>
      <c r="I571" s="40">
        <v>1.0</v>
      </c>
      <c r="J571" s="40" t="s">
        <v>1208</v>
      </c>
      <c r="K571" s="40" t="s">
        <v>1510</v>
      </c>
      <c r="L571" s="40" t="s">
        <v>1218</v>
      </c>
      <c r="M571" s="40" t="s">
        <v>1220</v>
      </c>
      <c r="N571" s="40">
        <v>0.0</v>
      </c>
      <c r="O571" s="40" t="s">
        <v>1482</v>
      </c>
      <c r="P571" s="40" t="s">
        <v>1489</v>
      </c>
    </row>
    <row r="572" ht="15.75" customHeight="1">
      <c r="A572" s="40" t="s">
        <v>875</v>
      </c>
      <c r="B572" s="40" t="s">
        <v>1501</v>
      </c>
      <c r="C572" s="40">
        <v>56.0</v>
      </c>
      <c r="D572" s="40">
        <v>99.0</v>
      </c>
      <c r="E572" s="40" t="s">
        <v>73</v>
      </c>
      <c r="F572" s="40" t="s">
        <v>73</v>
      </c>
      <c r="G572" s="40" t="s">
        <v>73</v>
      </c>
      <c r="H572" s="40" t="s">
        <v>1220</v>
      </c>
      <c r="I572" s="40">
        <v>1.0</v>
      </c>
      <c r="J572" s="40" t="s">
        <v>1208</v>
      </c>
      <c r="K572" s="40" t="s">
        <v>1512</v>
      </c>
      <c r="L572" s="40" t="s">
        <v>1218</v>
      </c>
      <c r="M572" s="40" t="s">
        <v>1220</v>
      </c>
      <c r="N572" s="40">
        <v>0.0</v>
      </c>
      <c r="O572" s="40" t="s">
        <v>1482</v>
      </c>
      <c r="P572" s="40" t="s">
        <v>1483</v>
      </c>
    </row>
    <row r="573" ht="15.75" customHeight="1">
      <c r="A573" s="40" t="s">
        <v>875</v>
      </c>
      <c r="B573" s="40" t="s">
        <v>1501</v>
      </c>
      <c r="C573" s="40">
        <v>56.0</v>
      </c>
      <c r="D573" s="40">
        <v>99.0</v>
      </c>
      <c r="E573" s="40" t="s">
        <v>73</v>
      </c>
      <c r="F573" s="40" t="s">
        <v>73</v>
      </c>
      <c r="G573" s="40" t="s">
        <v>73</v>
      </c>
      <c r="H573" s="40" t="s">
        <v>1220</v>
      </c>
      <c r="I573" s="40">
        <v>1.0</v>
      </c>
      <c r="J573" s="40" t="s">
        <v>1208</v>
      </c>
      <c r="K573" s="40" t="s">
        <v>1513</v>
      </c>
      <c r="L573" s="40" t="s">
        <v>1218</v>
      </c>
      <c r="M573" s="40" t="s">
        <v>1220</v>
      </c>
      <c r="N573" s="40">
        <v>0.0</v>
      </c>
      <c r="O573" s="40" t="s">
        <v>1482</v>
      </c>
      <c r="P573" s="40" t="s">
        <v>1489</v>
      </c>
    </row>
    <row r="574" ht="15.75" customHeight="1">
      <c r="A574" s="40" t="s">
        <v>875</v>
      </c>
      <c r="B574" s="40" t="s">
        <v>1514</v>
      </c>
      <c r="C574" s="40">
        <v>57.0</v>
      </c>
      <c r="D574" s="40">
        <v>100.0</v>
      </c>
      <c r="E574" s="40" t="s">
        <v>73</v>
      </c>
      <c r="F574" s="40" t="s">
        <v>73</v>
      </c>
      <c r="G574" s="40" t="s">
        <v>73</v>
      </c>
      <c r="H574" s="40" t="s">
        <v>1226</v>
      </c>
      <c r="I574" s="40">
        <v>1.0</v>
      </c>
      <c r="J574" s="40" t="s">
        <v>76</v>
      </c>
      <c r="K574" s="40" t="s">
        <v>1515</v>
      </c>
      <c r="L574" s="40" t="s">
        <v>1224</v>
      </c>
      <c r="M574" s="40" t="s">
        <v>1226</v>
      </c>
      <c r="N574" s="40">
        <v>0.0</v>
      </c>
      <c r="O574" s="40" t="s">
        <v>1516</v>
      </c>
      <c r="P574" s="40" t="s">
        <v>1517</v>
      </c>
    </row>
    <row r="575" ht="15.75" customHeight="1">
      <c r="A575" s="40" t="s">
        <v>875</v>
      </c>
      <c r="B575" s="40" t="s">
        <v>1514</v>
      </c>
      <c r="C575" s="40">
        <v>57.0</v>
      </c>
      <c r="D575" s="40">
        <v>100.0</v>
      </c>
      <c r="E575" s="40" t="s">
        <v>73</v>
      </c>
      <c r="F575" s="40" t="s">
        <v>73</v>
      </c>
      <c r="G575" s="40" t="s">
        <v>73</v>
      </c>
      <c r="H575" s="40" t="s">
        <v>1226</v>
      </c>
      <c r="I575" s="40">
        <v>1.0</v>
      </c>
      <c r="J575" s="40" t="s">
        <v>76</v>
      </c>
      <c r="K575" s="40" t="s">
        <v>1518</v>
      </c>
      <c r="L575" s="40" t="s">
        <v>1224</v>
      </c>
      <c r="M575" s="40" t="s">
        <v>1226</v>
      </c>
      <c r="N575" s="40">
        <v>0.0</v>
      </c>
      <c r="O575" s="40" t="s">
        <v>1516</v>
      </c>
      <c r="P575" s="40" t="s">
        <v>1519</v>
      </c>
    </row>
    <row r="576" ht="15.75" customHeight="1">
      <c r="A576" s="40" t="s">
        <v>875</v>
      </c>
      <c r="B576" s="40" t="s">
        <v>1514</v>
      </c>
      <c r="C576" s="40">
        <v>57.0</v>
      </c>
      <c r="D576" s="40">
        <v>100.0</v>
      </c>
      <c r="E576" s="40" t="s">
        <v>73</v>
      </c>
      <c r="F576" s="40" t="s">
        <v>73</v>
      </c>
      <c r="G576" s="40" t="s">
        <v>73</v>
      </c>
      <c r="H576" s="40" t="s">
        <v>1226</v>
      </c>
      <c r="I576" s="40">
        <v>1.0</v>
      </c>
      <c r="J576" s="40" t="s">
        <v>76</v>
      </c>
      <c r="K576" s="40" t="s">
        <v>1520</v>
      </c>
      <c r="L576" s="40" t="s">
        <v>1224</v>
      </c>
      <c r="M576" s="40" t="s">
        <v>1226</v>
      </c>
      <c r="N576" s="40">
        <v>0.0</v>
      </c>
      <c r="O576" s="40" t="s">
        <v>1516</v>
      </c>
      <c r="P576" s="40" t="s">
        <v>1475</v>
      </c>
    </row>
    <row r="577" ht="15.75" customHeight="1">
      <c r="A577" s="40" t="s">
        <v>875</v>
      </c>
      <c r="B577" s="40" t="s">
        <v>1514</v>
      </c>
      <c r="C577" s="40">
        <v>57.0</v>
      </c>
      <c r="D577" s="40">
        <v>100.0</v>
      </c>
      <c r="E577" s="40" t="s">
        <v>73</v>
      </c>
      <c r="F577" s="40" t="s">
        <v>73</v>
      </c>
      <c r="G577" s="40" t="s">
        <v>73</v>
      </c>
      <c r="H577" s="40" t="s">
        <v>1226</v>
      </c>
      <c r="I577" s="40">
        <v>1.0</v>
      </c>
      <c r="J577" s="40" t="s">
        <v>1208</v>
      </c>
      <c r="K577" s="40" t="s">
        <v>1522</v>
      </c>
      <c r="L577" s="40" t="s">
        <v>1224</v>
      </c>
      <c r="M577" s="40" t="s">
        <v>1226</v>
      </c>
      <c r="N577" s="40">
        <v>0.0</v>
      </c>
      <c r="O577" s="40" t="s">
        <v>1523</v>
      </c>
      <c r="P577" s="40" t="s">
        <v>1483</v>
      </c>
    </row>
    <row r="578" ht="15.75" customHeight="1">
      <c r="A578" s="40" t="s">
        <v>875</v>
      </c>
      <c r="B578" s="40" t="s">
        <v>1514</v>
      </c>
      <c r="C578" s="40">
        <v>57.0</v>
      </c>
      <c r="D578" s="40">
        <v>100.0</v>
      </c>
      <c r="E578" s="40" t="s">
        <v>73</v>
      </c>
      <c r="F578" s="40" t="s">
        <v>73</v>
      </c>
      <c r="G578" s="40" t="s">
        <v>73</v>
      </c>
      <c r="H578" s="40" t="s">
        <v>1226</v>
      </c>
      <c r="I578" s="40">
        <v>1.0</v>
      </c>
      <c r="J578" s="40" t="s">
        <v>1208</v>
      </c>
      <c r="K578" s="40" t="s">
        <v>1525</v>
      </c>
      <c r="L578" s="40" t="s">
        <v>1224</v>
      </c>
      <c r="M578" s="40" t="s">
        <v>1226</v>
      </c>
      <c r="N578" s="40">
        <v>0.0</v>
      </c>
      <c r="O578" s="40" t="s">
        <v>1523</v>
      </c>
      <c r="P578" s="40" t="s">
        <v>1489</v>
      </c>
    </row>
    <row r="579" ht="15.75" customHeight="1">
      <c r="A579" s="40" t="s">
        <v>875</v>
      </c>
      <c r="B579" s="40" t="s">
        <v>1514</v>
      </c>
      <c r="C579" s="40">
        <v>57.0</v>
      </c>
      <c r="D579" s="40">
        <v>100.0</v>
      </c>
      <c r="E579" s="40" t="s">
        <v>73</v>
      </c>
      <c r="F579" s="40" t="s">
        <v>73</v>
      </c>
      <c r="G579" s="40" t="s">
        <v>73</v>
      </c>
      <c r="H579" s="40" t="s">
        <v>1226</v>
      </c>
      <c r="I579" s="40">
        <v>1.0</v>
      </c>
      <c r="J579" s="40" t="s">
        <v>1526</v>
      </c>
      <c r="K579" s="40" t="s">
        <v>1527</v>
      </c>
      <c r="L579" s="40" t="s">
        <v>1224</v>
      </c>
      <c r="M579" s="40" t="s">
        <v>1226</v>
      </c>
      <c r="N579" s="40">
        <v>0.0</v>
      </c>
      <c r="O579" s="40" t="s">
        <v>899</v>
      </c>
      <c r="P579" s="40" t="s">
        <v>1528</v>
      </c>
    </row>
    <row r="580" ht="15.75" customHeight="1">
      <c r="A580" s="40" t="s">
        <v>875</v>
      </c>
      <c r="B580" s="40" t="s">
        <v>1514</v>
      </c>
      <c r="C580" s="40">
        <v>57.0</v>
      </c>
      <c r="D580" s="40">
        <v>100.0</v>
      </c>
      <c r="E580" s="40" t="s">
        <v>73</v>
      </c>
      <c r="F580" s="40" t="s">
        <v>73</v>
      </c>
      <c r="G580" s="40" t="s">
        <v>73</v>
      </c>
      <c r="H580" s="40" t="s">
        <v>1226</v>
      </c>
      <c r="I580" s="40">
        <v>1.0</v>
      </c>
      <c r="J580" s="40" t="s">
        <v>336</v>
      </c>
      <c r="K580" s="40" t="s">
        <v>1529</v>
      </c>
      <c r="L580" s="40" t="s">
        <v>1224</v>
      </c>
      <c r="M580" s="40" t="s">
        <v>1226</v>
      </c>
      <c r="N580" s="40">
        <v>0.0</v>
      </c>
      <c r="O580" s="40" t="s">
        <v>1530</v>
      </c>
      <c r="P580" s="40" t="s">
        <v>1531</v>
      </c>
    </row>
    <row r="581" ht="15.75" customHeight="1">
      <c r="A581" s="40" t="s">
        <v>875</v>
      </c>
      <c r="B581" s="40" t="s">
        <v>1514</v>
      </c>
      <c r="C581" s="40">
        <v>57.0</v>
      </c>
      <c r="D581" s="40">
        <v>100.0</v>
      </c>
      <c r="E581" s="40" t="s">
        <v>73</v>
      </c>
      <c r="F581" s="40" t="s">
        <v>73</v>
      </c>
      <c r="G581" s="40" t="s">
        <v>73</v>
      </c>
      <c r="H581" s="40" t="s">
        <v>1226</v>
      </c>
      <c r="I581" s="40">
        <v>1.0</v>
      </c>
      <c r="J581" s="40" t="s">
        <v>336</v>
      </c>
      <c r="K581" s="40" t="s">
        <v>1532</v>
      </c>
      <c r="L581" s="40" t="s">
        <v>1224</v>
      </c>
      <c r="M581" s="40" t="s">
        <v>1226</v>
      </c>
      <c r="N581" s="40">
        <v>0.0</v>
      </c>
      <c r="O581" s="40" t="s">
        <v>1533</v>
      </c>
      <c r="P581" s="40" t="s">
        <v>1534</v>
      </c>
    </row>
    <row r="582" ht="15.75" customHeight="1">
      <c r="A582" s="40" t="s">
        <v>875</v>
      </c>
      <c r="B582" s="40" t="s">
        <v>1514</v>
      </c>
      <c r="C582" s="40">
        <v>57.0</v>
      </c>
      <c r="D582" s="40">
        <v>100.0</v>
      </c>
      <c r="E582" s="40" t="s">
        <v>73</v>
      </c>
      <c r="F582" s="40" t="s">
        <v>73</v>
      </c>
      <c r="G582" s="40" t="s">
        <v>73</v>
      </c>
      <c r="H582" s="40" t="s">
        <v>1226</v>
      </c>
      <c r="I582" s="40">
        <v>1.0</v>
      </c>
      <c r="J582" s="40" t="s">
        <v>336</v>
      </c>
      <c r="K582" s="40" t="s">
        <v>1538</v>
      </c>
      <c r="L582" s="40" t="s">
        <v>1224</v>
      </c>
      <c r="M582" s="40" t="s">
        <v>1226</v>
      </c>
      <c r="N582" s="40">
        <v>0.0</v>
      </c>
      <c r="O582" s="40" t="s">
        <v>1533</v>
      </c>
      <c r="P582" s="40" t="s">
        <v>1540</v>
      </c>
    </row>
    <row r="583" ht="15.75" customHeight="1">
      <c r="A583" s="40" t="s">
        <v>875</v>
      </c>
      <c r="B583" s="40" t="s">
        <v>1541</v>
      </c>
      <c r="C583" s="40">
        <v>58.0</v>
      </c>
      <c r="D583" s="40">
        <v>101.0</v>
      </c>
      <c r="E583" s="40" t="s">
        <v>73</v>
      </c>
      <c r="F583" s="40" t="s">
        <v>73</v>
      </c>
      <c r="G583" s="40" t="s">
        <v>73</v>
      </c>
      <c r="H583" s="40" t="s">
        <v>1231</v>
      </c>
      <c r="I583" s="40">
        <v>1.0</v>
      </c>
      <c r="J583" s="40" t="s">
        <v>1143</v>
      </c>
      <c r="K583" s="40" t="s">
        <v>1543</v>
      </c>
      <c r="L583" s="40" t="s">
        <v>1230</v>
      </c>
      <c r="M583" s="40" t="s">
        <v>1231</v>
      </c>
      <c r="N583" s="40">
        <v>0.0</v>
      </c>
      <c r="O583" s="40" t="s">
        <v>883</v>
      </c>
      <c r="P583" s="40" t="s">
        <v>1528</v>
      </c>
    </row>
    <row r="584" ht="15.75" customHeight="1">
      <c r="A584" s="40" t="s">
        <v>875</v>
      </c>
      <c r="B584" s="40" t="s">
        <v>1541</v>
      </c>
      <c r="C584" s="40">
        <v>58.0</v>
      </c>
      <c r="D584" s="40">
        <v>101.0</v>
      </c>
      <c r="E584" s="40" t="s">
        <v>73</v>
      </c>
      <c r="F584" s="40" t="s">
        <v>73</v>
      </c>
      <c r="G584" s="40" t="s">
        <v>73</v>
      </c>
      <c r="H584" s="40" t="s">
        <v>1231</v>
      </c>
      <c r="I584" s="40">
        <v>1.0</v>
      </c>
      <c r="J584" s="40" t="s">
        <v>76</v>
      </c>
      <c r="K584" s="40" t="s">
        <v>1544</v>
      </c>
      <c r="L584" s="40" t="s">
        <v>1230</v>
      </c>
      <c r="M584" s="40" t="s">
        <v>1231</v>
      </c>
      <c r="N584" s="40">
        <v>0.0</v>
      </c>
      <c r="O584" s="40" t="s">
        <v>1516</v>
      </c>
      <c r="P584" s="40" t="s">
        <v>1519</v>
      </c>
    </row>
    <row r="585" ht="15.75" customHeight="1">
      <c r="A585" s="40" t="s">
        <v>875</v>
      </c>
      <c r="B585" s="40" t="s">
        <v>1541</v>
      </c>
      <c r="C585" s="40">
        <v>58.0</v>
      </c>
      <c r="D585" s="40">
        <v>101.0</v>
      </c>
      <c r="E585" s="40" t="s">
        <v>73</v>
      </c>
      <c r="F585" s="40" t="s">
        <v>73</v>
      </c>
      <c r="G585" s="40" t="s">
        <v>73</v>
      </c>
      <c r="H585" s="40" t="s">
        <v>1231</v>
      </c>
      <c r="I585" s="40">
        <v>1.0</v>
      </c>
      <c r="J585" s="40" t="s">
        <v>76</v>
      </c>
      <c r="K585" s="40" t="s">
        <v>1545</v>
      </c>
      <c r="L585" s="40" t="s">
        <v>1230</v>
      </c>
      <c r="M585" s="40" t="s">
        <v>1231</v>
      </c>
      <c r="N585" s="40">
        <v>0.0</v>
      </c>
      <c r="O585" s="40" t="s">
        <v>1516</v>
      </c>
      <c r="P585" s="40" t="s">
        <v>1475</v>
      </c>
    </row>
    <row r="586" ht="15.75" customHeight="1">
      <c r="A586" s="40" t="s">
        <v>875</v>
      </c>
      <c r="B586" s="40" t="s">
        <v>1541</v>
      </c>
      <c r="C586" s="40">
        <v>58.0</v>
      </c>
      <c r="D586" s="40">
        <v>101.0</v>
      </c>
      <c r="E586" s="40" t="s">
        <v>73</v>
      </c>
      <c r="F586" s="40" t="s">
        <v>73</v>
      </c>
      <c r="G586" s="40" t="s">
        <v>73</v>
      </c>
      <c r="H586" s="40" t="s">
        <v>1231</v>
      </c>
      <c r="I586" s="40">
        <v>1.0</v>
      </c>
      <c r="J586" s="40" t="s">
        <v>1208</v>
      </c>
      <c r="K586" s="40" t="s">
        <v>1546</v>
      </c>
      <c r="L586" s="40" t="s">
        <v>1230</v>
      </c>
      <c r="M586" s="40" t="s">
        <v>1231</v>
      </c>
      <c r="N586" s="40">
        <v>0.0</v>
      </c>
      <c r="O586" s="40" t="s">
        <v>1523</v>
      </c>
      <c r="P586" s="40" t="s">
        <v>1483</v>
      </c>
    </row>
    <row r="587" ht="15.75" customHeight="1">
      <c r="A587" s="40" t="s">
        <v>875</v>
      </c>
      <c r="B587" s="40" t="s">
        <v>1541</v>
      </c>
      <c r="C587" s="40">
        <v>58.0</v>
      </c>
      <c r="D587" s="40">
        <v>101.0</v>
      </c>
      <c r="E587" s="40" t="s">
        <v>73</v>
      </c>
      <c r="F587" s="40" t="s">
        <v>73</v>
      </c>
      <c r="G587" s="40" t="s">
        <v>73</v>
      </c>
      <c r="H587" s="40" t="s">
        <v>1231</v>
      </c>
      <c r="I587" s="40">
        <v>1.0</v>
      </c>
      <c r="J587" s="40" t="s">
        <v>1208</v>
      </c>
      <c r="K587" s="40" t="s">
        <v>1549</v>
      </c>
      <c r="L587" s="40" t="s">
        <v>1230</v>
      </c>
      <c r="M587" s="40" t="s">
        <v>1231</v>
      </c>
      <c r="N587" s="40">
        <v>0.0</v>
      </c>
      <c r="O587" s="40" t="s">
        <v>1523</v>
      </c>
      <c r="P587" s="40" t="s">
        <v>1489</v>
      </c>
    </row>
    <row r="588" ht="15.75" customHeight="1">
      <c r="A588" s="40" t="s">
        <v>875</v>
      </c>
      <c r="B588" s="40" t="s">
        <v>1541</v>
      </c>
      <c r="C588" s="40">
        <v>58.0</v>
      </c>
      <c r="D588" s="40">
        <v>101.0</v>
      </c>
      <c r="E588" s="40" t="s">
        <v>73</v>
      </c>
      <c r="F588" s="40" t="s">
        <v>73</v>
      </c>
      <c r="G588" s="40" t="s">
        <v>73</v>
      </c>
      <c r="H588" s="40" t="s">
        <v>1231</v>
      </c>
      <c r="I588" s="40">
        <v>1.0</v>
      </c>
      <c r="J588" s="40" t="s">
        <v>98</v>
      </c>
      <c r="K588" s="40" t="s">
        <v>1551</v>
      </c>
      <c r="L588" s="40" t="s">
        <v>1230</v>
      </c>
      <c r="M588" s="40" t="s">
        <v>1231</v>
      </c>
      <c r="N588" s="40">
        <v>0.0</v>
      </c>
      <c r="O588" s="40" t="s">
        <v>105</v>
      </c>
      <c r="P588" s="40" t="s">
        <v>1485</v>
      </c>
    </row>
    <row r="589" ht="15.75" customHeight="1">
      <c r="A589" s="40" t="s">
        <v>875</v>
      </c>
      <c r="B589" s="40" t="s">
        <v>1541</v>
      </c>
      <c r="C589" s="40">
        <v>58.0</v>
      </c>
      <c r="D589" s="40">
        <v>101.0</v>
      </c>
      <c r="E589" s="40" t="s">
        <v>73</v>
      </c>
      <c r="F589" s="40" t="s">
        <v>73</v>
      </c>
      <c r="G589" s="40" t="s">
        <v>73</v>
      </c>
      <c r="H589" s="40" t="s">
        <v>1231</v>
      </c>
      <c r="I589" s="40">
        <v>1.0</v>
      </c>
      <c r="J589" s="40" t="s">
        <v>336</v>
      </c>
      <c r="K589" s="40" t="s">
        <v>1553</v>
      </c>
      <c r="L589" s="40" t="s">
        <v>1230</v>
      </c>
      <c r="M589" s="40" t="s">
        <v>1231</v>
      </c>
      <c r="N589" s="40">
        <v>0.0</v>
      </c>
      <c r="O589" s="40" t="s">
        <v>1533</v>
      </c>
      <c r="P589" s="40" t="s">
        <v>1540</v>
      </c>
    </row>
    <row r="590" ht="15.75" customHeight="1">
      <c r="A590" s="40" t="s">
        <v>875</v>
      </c>
      <c r="B590" s="40" t="s">
        <v>1555</v>
      </c>
      <c r="C590" s="40">
        <v>59.0</v>
      </c>
      <c r="D590" s="40">
        <v>102.0</v>
      </c>
      <c r="E590" s="40" t="s">
        <v>73</v>
      </c>
      <c r="F590" s="40" t="s">
        <v>73</v>
      </c>
      <c r="G590" s="40" t="s">
        <v>73</v>
      </c>
      <c r="H590" s="40" t="s">
        <v>1238</v>
      </c>
      <c r="I590" s="40">
        <v>1.0</v>
      </c>
      <c r="J590" s="40" t="s">
        <v>1143</v>
      </c>
      <c r="K590" s="40" t="s">
        <v>1556</v>
      </c>
      <c r="L590" s="40" t="s">
        <v>1236</v>
      </c>
      <c r="M590" s="40" t="s">
        <v>1238</v>
      </c>
      <c r="N590" s="40">
        <v>0.0</v>
      </c>
      <c r="O590" s="40" t="s">
        <v>883</v>
      </c>
      <c r="P590" s="40" t="s">
        <v>73</v>
      </c>
    </row>
    <row r="591" ht="15.75" customHeight="1">
      <c r="A591" s="40" t="s">
        <v>875</v>
      </c>
      <c r="B591" s="40" t="s">
        <v>1555</v>
      </c>
      <c r="C591" s="40">
        <v>59.0</v>
      </c>
      <c r="D591" s="40">
        <v>102.0</v>
      </c>
      <c r="E591" s="40" t="s">
        <v>73</v>
      </c>
      <c r="F591" s="40" t="s">
        <v>73</v>
      </c>
      <c r="G591" s="40" t="s">
        <v>73</v>
      </c>
      <c r="H591" s="40" t="s">
        <v>1238</v>
      </c>
      <c r="I591" s="40">
        <v>1.0</v>
      </c>
      <c r="J591" s="40" t="s">
        <v>112</v>
      </c>
      <c r="K591" s="40" t="s">
        <v>1558</v>
      </c>
      <c r="L591" s="40" t="s">
        <v>1236</v>
      </c>
      <c r="M591" s="40" t="s">
        <v>1238</v>
      </c>
      <c r="N591" s="40">
        <v>0.0</v>
      </c>
      <c r="O591" s="40" t="s">
        <v>1559</v>
      </c>
      <c r="P591" s="40" t="s">
        <v>73</v>
      </c>
    </row>
    <row r="592" ht="15.75" customHeight="1">
      <c r="A592" s="40" t="s">
        <v>875</v>
      </c>
      <c r="B592" s="40" t="s">
        <v>1555</v>
      </c>
      <c r="C592" s="40">
        <v>59.0</v>
      </c>
      <c r="D592" s="40">
        <v>102.0</v>
      </c>
      <c r="E592" s="40" t="s">
        <v>73</v>
      </c>
      <c r="F592" s="40" t="s">
        <v>73</v>
      </c>
      <c r="G592" s="40" t="s">
        <v>73</v>
      </c>
      <c r="H592" s="40" t="s">
        <v>1238</v>
      </c>
      <c r="I592" s="40">
        <v>1.0</v>
      </c>
      <c r="J592" s="40" t="s">
        <v>336</v>
      </c>
      <c r="K592" s="40" t="s">
        <v>1561</v>
      </c>
      <c r="L592" s="40" t="s">
        <v>1236</v>
      </c>
      <c r="M592" s="40" t="s">
        <v>1238</v>
      </c>
      <c r="N592" s="40">
        <v>0.0</v>
      </c>
      <c r="O592" s="40" t="s">
        <v>901</v>
      </c>
      <c r="P592" s="40" t="s">
        <v>73</v>
      </c>
    </row>
    <row r="593" ht="15.75" customHeight="1">
      <c r="A593" s="40" t="s">
        <v>875</v>
      </c>
      <c r="B593" s="40" t="s">
        <v>1562</v>
      </c>
      <c r="C593" s="40">
        <v>60.0</v>
      </c>
      <c r="D593" s="40">
        <v>103.0</v>
      </c>
      <c r="E593" s="40" t="s">
        <v>73</v>
      </c>
      <c r="F593" s="40" t="s">
        <v>73</v>
      </c>
      <c r="G593" s="40" t="s">
        <v>73</v>
      </c>
      <c r="H593" s="40" t="s">
        <v>1244</v>
      </c>
      <c r="I593" s="40">
        <v>1.0</v>
      </c>
      <c r="J593" s="40" t="s">
        <v>1143</v>
      </c>
      <c r="K593" s="40" t="s">
        <v>1563</v>
      </c>
      <c r="L593" s="40" t="s">
        <v>1243</v>
      </c>
      <c r="M593" s="40" t="s">
        <v>1244</v>
      </c>
      <c r="N593" s="40">
        <v>0.0</v>
      </c>
      <c r="O593" s="40" t="s">
        <v>883</v>
      </c>
      <c r="P593" s="40" t="s">
        <v>73</v>
      </c>
    </row>
    <row r="594" ht="15.75" customHeight="1">
      <c r="A594" s="40" t="s">
        <v>875</v>
      </c>
      <c r="B594" s="40" t="s">
        <v>1562</v>
      </c>
      <c r="C594" s="40">
        <v>60.0</v>
      </c>
      <c r="D594" s="40">
        <v>103.0</v>
      </c>
      <c r="E594" s="40" t="s">
        <v>73</v>
      </c>
      <c r="F594" s="40" t="s">
        <v>73</v>
      </c>
      <c r="G594" s="40" t="s">
        <v>73</v>
      </c>
      <c r="H594" s="40" t="s">
        <v>1244</v>
      </c>
      <c r="I594" s="40">
        <v>1.0</v>
      </c>
      <c r="J594" s="40" t="s">
        <v>336</v>
      </c>
      <c r="K594" s="40" t="s">
        <v>1565</v>
      </c>
      <c r="L594" s="40" t="s">
        <v>1243</v>
      </c>
      <c r="M594" s="40" t="s">
        <v>1244</v>
      </c>
      <c r="N594" s="40">
        <v>0.0</v>
      </c>
      <c r="O594" s="40" t="s">
        <v>901</v>
      </c>
      <c r="P594" s="40" t="s">
        <v>73</v>
      </c>
    </row>
    <row r="595" ht="15.75" customHeight="1">
      <c r="A595" s="40" t="s">
        <v>875</v>
      </c>
      <c r="B595" s="40" t="s">
        <v>1566</v>
      </c>
      <c r="C595" s="40">
        <v>61.0</v>
      </c>
      <c r="D595" s="40">
        <v>104.0</v>
      </c>
      <c r="E595" s="40" t="s">
        <v>73</v>
      </c>
      <c r="F595" s="40" t="s">
        <v>73</v>
      </c>
      <c r="G595" s="40" t="s">
        <v>73</v>
      </c>
      <c r="H595" s="40" t="s">
        <v>1250</v>
      </c>
      <c r="I595" s="40">
        <v>1.0</v>
      </c>
      <c r="J595" s="40" t="s">
        <v>1568</v>
      </c>
      <c r="K595" s="40" t="s">
        <v>1569</v>
      </c>
      <c r="L595" s="40" t="s">
        <v>1249</v>
      </c>
      <c r="M595" s="40" t="s">
        <v>1250</v>
      </c>
      <c r="N595" s="40">
        <v>0.0</v>
      </c>
      <c r="O595" s="40" t="s">
        <v>1570</v>
      </c>
      <c r="P595" s="40" t="s">
        <v>73</v>
      </c>
    </row>
    <row r="596" ht="15.75" customHeight="1">
      <c r="A596" s="40" t="s">
        <v>875</v>
      </c>
      <c r="B596" s="40" t="s">
        <v>1566</v>
      </c>
      <c r="C596" s="40">
        <v>61.0</v>
      </c>
      <c r="D596" s="40">
        <v>104.0</v>
      </c>
      <c r="E596" s="40" t="s">
        <v>73</v>
      </c>
      <c r="F596" s="40" t="s">
        <v>73</v>
      </c>
      <c r="G596" s="40" t="s">
        <v>73</v>
      </c>
      <c r="H596" s="40" t="s">
        <v>1250</v>
      </c>
      <c r="I596" s="40">
        <v>1.0</v>
      </c>
      <c r="J596" s="40" t="s">
        <v>1572</v>
      </c>
      <c r="K596" s="40" t="s">
        <v>1573</v>
      </c>
      <c r="L596" s="40" t="s">
        <v>1249</v>
      </c>
      <c r="M596" s="40" t="s">
        <v>1250</v>
      </c>
      <c r="N596" s="40">
        <v>0.0</v>
      </c>
      <c r="O596" s="40" t="s">
        <v>1575</v>
      </c>
      <c r="P596" s="40" t="s">
        <v>73</v>
      </c>
    </row>
    <row r="597" ht="15.75" customHeight="1">
      <c r="A597" s="40" t="s">
        <v>875</v>
      </c>
      <c r="B597" s="40" t="s">
        <v>1566</v>
      </c>
      <c r="C597" s="40">
        <v>61.0</v>
      </c>
      <c r="D597" s="40">
        <v>104.0</v>
      </c>
      <c r="E597" s="40" t="s">
        <v>73</v>
      </c>
      <c r="F597" s="40" t="s">
        <v>73</v>
      </c>
      <c r="G597" s="40" t="s">
        <v>73</v>
      </c>
      <c r="H597" s="40" t="s">
        <v>1250</v>
      </c>
      <c r="I597" s="40">
        <v>1.0</v>
      </c>
      <c r="J597" s="40" t="s">
        <v>1572</v>
      </c>
      <c r="K597" s="40" t="s">
        <v>1576</v>
      </c>
      <c r="L597" s="40" t="s">
        <v>1249</v>
      </c>
      <c r="M597" s="40" t="s">
        <v>1250</v>
      </c>
      <c r="N597" s="40">
        <v>0.0</v>
      </c>
      <c r="O597" s="40" t="s">
        <v>1575</v>
      </c>
      <c r="P597" s="40" t="s">
        <v>73</v>
      </c>
    </row>
    <row r="598" ht="15.75" customHeight="1">
      <c r="A598" s="40" t="s">
        <v>875</v>
      </c>
      <c r="B598" s="40" t="s">
        <v>1566</v>
      </c>
      <c r="C598" s="40">
        <v>61.0</v>
      </c>
      <c r="D598" s="40">
        <v>104.0</v>
      </c>
      <c r="E598" s="40" t="s">
        <v>73</v>
      </c>
      <c r="F598" s="40" t="s">
        <v>73</v>
      </c>
      <c r="G598" s="40" t="s">
        <v>73</v>
      </c>
      <c r="H598" s="40" t="s">
        <v>1250</v>
      </c>
      <c r="I598" s="40">
        <v>1.0</v>
      </c>
      <c r="J598" s="40" t="s">
        <v>1568</v>
      </c>
      <c r="K598" s="40" t="s">
        <v>1579</v>
      </c>
      <c r="L598" s="40" t="s">
        <v>1249</v>
      </c>
      <c r="M598" s="40" t="s">
        <v>1250</v>
      </c>
      <c r="N598" s="40">
        <v>0.0</v>
      </c>
      <c r="O598" s="40" t="s">
        <v>1570</v>
      </c>
      <c r="P598" s="40" t="s">
        <v>73</v>
      </c>
    </row>
    <row r="599" ht="15.75" customHeight="1">
      <c r="A599" s="40" t="s">
        <v>875</v>
      </c>
      <c r="B599" s="40" t="s">
        <v>1566</v>
      </c>
      <c r="C599" s="40">
        <v>61.0</v>
      </c>
      <c r="D599" s="40">
        <v>104.0</v>
      </c>
      <c r="E599" s="40" t="s">
        <v>73</v>
      </c>
      <c r="F599" s="40" t="s">
        <v>73</v>
      </c>
      <c r="G599" s="40" t="s">
        <v>73</v>
      </c>
      <c r="H599" s="40" t="s">
        <v>1250</v>
      </c>
      <c r="I599" s="40">
        <v>1.0</v>
      </c>
      <c r="J599" s="40" t="s">
        <v>1572</v>
      </c>
      <c r="K599" s="40" t="s">
        <v>1581</v>
      </c>
      <c r="L599" s="40" t="s">
        <v>1249</v>
      </c>
      <c r="M599" s="40" t="s">
        <v>1250</v>
      </c>
      <c r="N599" s="40">
        <v>0.0</v>
      </c>
      <c r="O599" s="40" t="s">
        <v>1575</v>
      </c>
      <c r="P599" s="40" t="s">
        <v>73</v>
      </c>
    </row>
    <row r="600" ht="15.75" customHeight="1">
      <c r="A600" s="40" t="s">
        <v>875</v>
      </c>
      <c r="B600" s="40" t="s">
        <v>1566</v>
      </c>
      <c r="C600" s="40">
        <v>61.0</v>
      </c>
      <c r="D600" s="40">
        <v>104.0</v>
      </c>
      <c r="E600" s="40" t="s">
        <v>73</v>
      </c>
      <c r="F600" s="40" t="s">
        <v>73</v>
      </c>
      <c r="G600" s="40" t="s">
        <v>73</v>
      </c>
      <c r="H600" s="40" t="s">
        <v>1250</v>
      </c>
      <c r="I600" s="40">
        <v>1.0</v>
      </c>
      <c r="J600" s="40" t="s">
        <v>1572</v>
      </c>
      <c r="K600" s="40" t="s">
        <v>1583</v>
      </c>
      <c r="L600" s="40" t="s">
        <v>1249</v>
      </c>
      <c r="M600" s="40" t="s">
        <v>1250</v>
      </c>
      <c r="N600" s="40">
        <v>0.0</v>
      </c>
      <c r="O600" s="40" t="s">
        <v>1575</v>
      </c>
      <c r="P600" s="40" t="s">
        <v>73</v>
      </c>
    </row>
    <row r="601" ht="15.75" customHeight="1">
      <c r="A601" s="40" t="s">
        <v>875</v>
      </c>
      <c r="B601" s="40" t="s">
        <v>1566</v>
      </c>
      <c r="C601" s="40">
        <v>61.0</v>
      </c>
      <c r="D601" s="40">
        <v>104.0</v>
      </c>
      <c r="E601" s="40" t="s">
        <v>73</v>
      </c>
      <c r="F601" s="40" t="s">
        <v>73</v>
      </c>
      <c r="G601" s="40" t="s">
        <v>73</v>
      </c>
      <c r="H601" s="40" t="s">
        <v>1250</v>
      </c>
      <c r="I601" s="40">
        <v>1.0</v>
      </c>
      <c r="J601" s="40" t="s">
        <v>1568</v>
      </c>
      <c r="K601" s="40" t="s">
        <v>1585</v>
      </c>
      <c r="L601" s="40" t="s">
        <v>1249</v>
      </c>
      <c r="M601" s="40" t="s">
        <v>1250</v>
      </c>
      <c r="N601" s="40">
        <v>0.0</v>
      </c>
      <c r="O601" s="40" t="s">
        <v>1570</v>
      </c>
      <c r="P601" s="40" t="s">
        <v>73</v>
      </c>
    </row>
    <row r="602" ht="15.75" customHeight="1">
      <c r="A602" s="40" t="s">
        <v>875</v>
      </c>
      <c r="B602" s="40" t="s">
        <v>1566</v>
      </c>
      <c r="C602" s="40">
        <v>61.0</v>
      </c>
      <c r="D602" s="40">
        <v>104.0</v>
      </c>
      <c r="E602" s="40" t="s">
        <v>73</v>
      </c>
      <c r="F602" s="40" t="s">
        <v>73</v>
      </c>
      <c r="G602" s="40" t="s">
        <v>73</v>
      </c>
      <c r="H602" s="40" t="s">
        <v>1250</v>
      </c>
      <c r="I602" s="40">
        <v>1.0</v>
      </c>
      <c r="J602" s="40" t="s">
        <v>1572</v>
      </c>
      <c r="K602" s="40" t="s">
        <v>1586</v>
      </c>
      <c r="L602" s="40" t="s">
        <v>1249</v>
      </c>
      <c r="M602" s="40" t="s">
        <v>1250</v>
      </c>
      <c r="N602" s="40">
        <v>0.0</v>
      </c>
      <c r="O602" s="40" t="s">
        <v>1575</v>
      </c>
      <c r="P602" s="40" t="s">
        <v>73</v>
      </c>
    </row>
    <row r="603" ht="15.75" customHeight="1">
      <c r="A603" s="40" t="s">
        <v>875</v>
      </c>
      <c r="B603" s="40" t="s">
        <v>1566</v>
      </c>
      <c r="C603" s="40">
        <v>61.0</v>
      </c>
      <c r="D603" s="40">
        <v>104.0</v>
      </c>
      <c r="E603" s="40" t="s">
        <v>73</v>
      </c>
      <c r="F603" s="40" t="s">
        <v>73</v>
      </c>
      <c r="G603" s="40" t="s">
        <v>73</v>
      </c>
      <c r="H603" s="40" t="s">
        <v>1250</v>
      </c>
      <c r="I603" s="40">
        <v>1.0</v>
      </c>
      <c r="J603" s="40" t="s">
        <v>1572</v>
      </c>
      <c r="K603" s="40" t="s">
        <v>1587</v>
      </c>
      <c r="L603" s="40" t="s">
        <v>1249</v>
      </c>
      <c r="M603" s="40" t="s">
        <v>1250</v>
      </c>
      <c r="N603" s="40">
        <v>0.0</v>
      </c>
      <c r="O603" s="40" t="s">
        <v>1575</v>
      </c>
      <c r="P603" s="40" t="s">
        <v>73</v>
      </c>
    </row>
    <row r="604" ht="15.75" customHeight="1">
      <c r="A604" s="40" t="s">
        <v>875</v>
      </c>
      <c r="B604" s="40" t="s">
        <v>1566</v>
      </c>
      <c r="C604" s="40">
        <v>61.0</v>
      </c>
      <c r="D604" s="40">
        <v>104.0</v>
      </c>
      <c r="E604" s="40" t="s">
        <v>73</v>
      </c>
      <c r="F604" s="40" t="s">
        <v>73</v>
      </c>
      <c r="G604" s="40" t="s">
        <v>73</v>
      </c>
      <c r="H604" s="40" t="s">
        <v>1250</v>
      </c>
      <c r="I604" s="40">
        <v>1.0</v>
      </c>
      <c r="J604" s="40" t="s">
        <v>1568</v>
      </c>
      <c r="K604" s="40" t="s">
        <v>1589</v>
      </c>
      <c r="L604" s="40" t="s">
        <v>1249</v>
      </c>
      <c r="M604" s="40" t="s">
        <v>1250</v>
      </c>
      <c r="N604" s="40">
        <v>0.0</v>
      </c>
      <c r="O604" s="40" t="s">
        <v>1570</v>
      </c>
      <c r="P604" s="40" t="s">
        <v>73</v>
      </c>
    </row>
    <row r="605" ht="15.75" customHeight="1">
      <c r="A605" s="40" t="s">
        <v>875</v>
      </c>
      <c r="B605" s="40" t="s">
        <v>1566</v>
      </c>
      <c r="C605" s="40">
        <v>61.0</v>
      </c>
      <c r="D605" s="40">
        <v>104.0</v>
      </c>
      <c r="E605" s="40" t="s">
        <v>73</v>
      </c>
      <c r="F605" s="40" t="s">
        <v>73</v>
      </c>
      <c r="G605" s="40" t="s">
        <v>73</v>
      </c>
      <c r="H605" s="40" t="s">
        <v>1250</v>
      </c>
      <c r="I605" s="40">
        <v>1.0</v>
      </c>
      <c r="J605" s="40" t="s">
        <v>1572</v>
      </c>
      <c r="K605" s="40" t="s">
        <v>1591</v>
      </c>
      <c r="L605" s="40" t="s">
        <v>1249</v>
      </c>
      <c r="M605" s="40" t="s">
        <v>1250</v>
      </c>
      <c r="N605" s="40">
        <v>0.0</v>
      </c>
      <c r="O605" s="40" t="s">
        <v>1575</v>
      </c>
      <c r="P605" s="40" t="s">
        <v>73</v>
      </c>
    </row>
    <row r="606" ht="15.75" customHeight="1">
      <c r="A606" s="40" t="s">
        <v>875</v>
      </c>
      <c r="B606" s="40" t="s">
        <v>1566</v>
      </c>
      <c r="C606" s="40">
        <v>61.0</v>
      </c>
      <c r="D606" s="40">
        <v>104.0</v>
      </c>
      <c r="E606" s="40" t="s">
        <v>73</v>
      </c>
      <c r="F606" s="40" t="s">
        <v>73</v>
      </c>
      <c r="G606" s="40" t="s">
        <v>73</v>
      </c>
      <c r="H606" s="40" t="s">
        <v>1250</v>
      </c>
      <c r="I606" s="40">
        <v>1.0</v>
      </c>
      <c r="J606" s="40" t="s">
        <v>1572</v>
      </c>
      <c r="K606" s="40" t="s">
        <v>1594</v>
      </c>
      <c r="L606" s="40" t="s">
        <v>1249</v>
      </c>
      <c r="M606" s="40" t="s">
        <v>1250</v>
      </c>
      <c r="N606" s="40">
        <v>0.0</v>
      </c>
      <c r="O606" s="40" t="s">
        <v>1575</v>
      </c>
      <c r="P606" s="40" t="s">
        <v>73</v>
      </c>
    </row>
    <row r="607" ht="15.75" customHeight="1">
      <c r="A607" s="40" t="s">
        <v>875</v>
      </c>
      <c r="B607" s="40" t="s">
        <v>1566</v>
      </c>
      <c r="C607" s="40">
        <v>61.0</v>
      </c>
      <c r="D607" s="40">
        <v>104.0</v>
      </c>
      <c r="E607" s="40" t="s">
        <v>73</v>
      </c>
      <c r="F607" s="40" t="s">
        <v>73</v>
      </c>
      <c r="G607" s="40" t="s">
        <v>73</v>
      </c>
      <c r="H607" s="40" t="s">
        <v>1250</v>
      </c>
      <c r="I607" s="40">
        <v>1.0</v>
      </c>
      <c r="J607" s="40" t="s">
        <v>1568</v>
      </c>
      <c r="K607" s="40" t="s">
        <v>1596</v>
      </c>
      <c r="L607" s="40" t="s">
        <v>1249</v>
      </c>
      <c r="M607" s="40" t="s">
        <v>1250</v>
      </c>
      <c r="N607" s="40">
        <v>0.0</v>
      </c>
      <c r="O607" s="40" t="s">
        <v>1570</v>
      </c>
      <c r="P607" s="40" t="s">
        <v>73</v>
      </c>
    </row>
    <row r="608" ht="15.75" customHeight="1">
      <c r="A608" s="40" t="s">
        <v>875</v>
      </c>
      <c r="B608" s="40" t="s">
        <v>1566</v>
      </c>
      <c r="C608" s="40">
        <v>61.0</v>
      </c>
      <c r="D608" s="40">
        <v>104.0</v>
      </c>
      <c r="E608" s="40" t="s">
        <v>73</v>
      </c>
      <c r="F608" s="40" t="s">
        <v>73</v>
      </c>
      <c r="G608" s="40" t="s">
        <v>73</v>
      </c>
      <c r="H608" s="40" t="s">
        <v>1250</v>
      </c>
      <c r="I608" s="40">
        <v>1.0</v>
      </c>
      <c r="J608" s="40" t="s">
        <v>1572</v>
      </c>
      <c r="K608" s="40" t="s">
        <v>1597</v>
      </c>
      <c r="L608" s="40" t="s">
        <v>1249</v>
      </c>
      <c r="M608" s="40" t="s">
        <v>1250</v>
      </c>
      <c r="N608" s="40">
        <v>0.0</v>
      </c>
      <c r="O608" s="40" t="s">
        <v>1575</v>
      </c>
      <c r="P608" s="40" t="s">
        <v>73</v>
      </c>
    </row>
    <row r="609" ht="15.75" customHeight="1">
      <c r="A609" s="40" t="s">
        <v>875</v>
      </c>
      <c r="B609" s="40" t="s">
        <v>1566</v>
      </c>
      <c r="C609" s="40">
        <v>61.0</v>
      </c>
      <c r="D609" s="40">
        <v>104.0</v>
      </c>
      <c r="E609" s="40" t="s">
        <v>73</v>
      </c>
      <c r="F609" s="40" t="s">
        <v>73</v>
      </c>
      <c r="G609" s="40" t="s">
        <v>73</v>
      </c>
      <c r="H609" s="40" t="s">
        <v>1250</v>
      </c>
      <c r="I609" s="40">
        <v>1.0</v>
      </c>
      <c r="J609" s="40" t="s">
        <v>1572</v>
      </c>
      <c r="K609" s="40" t="s">
        <v>1599</v>
      </c>
      <c r="L609" s="40" t="s">
        <v>1249</v>
      </c>
      <c r="M609" s="40" t="s">
        <v>1250</v>
      </c>
      <c r="N609" s="40">
        <v>0.0</v>
      </c>
      <c r="O609" s="40" t="s">
        <v>1575</v>
      </c>
      <c r="P609" s="40" t="s">
        <v>73</v>
      </c>
    </row>
    <row r="610" ht="15.75" customHeight="1">
      <c r="A610" s="40" t="s">
        <v>875</v>
      </c>
      <c r="B610" s="40" t="s">
        <v>1600</v>
      </c>
      <c r="C610" s="40">
        <v>62.0</v>
      </c>
      <c r="D610" s="40">
        <v>105.0</v>
      </c>
      <c r="E610" s="40" t="s">
        <v>73</v>
      </c>
      <c r="F610" s="40" t="s">
        <v>73</v>
      </c>
      <c r="G610" s="40" t="s">
        <v>73</v>
      </c>
      <c r="H610" s="40" t="s">
        <v>1256</v>
      </c>
      <c r="I610" s="40">
        <v>1.0</v>
      </c>
      <c r="J610" s="40" t="s">
        <v>1568</v>
      </c>
      <c r="K610" s="40" t="s">
        <v>1601</v>
      </c>
      <c r="L610" s="40" t="s">
        <v>1255</v>
      </c>
      <c r="M610" s="40" t="s">
        <v>1256</v>
      </c>
      <c r="N610" s="40">
        <v>0.0</v>
      </c>
      <c r="O610" s="40" t="s">
        <v>1570</v>
      </c>
      <c r="P610" s="40" t="s">
        <v>73</v>
      </c>
    </row>
    <row r="611" ht="15.75" customHeight="1">
      <c r="A611" s="40" t="s">
        <v>875</v>
      </c>
      <c r="B611" s="40" t="s">
        <v>1600</v>
      </c>
      <c r="C611" s="40">
        <v>62.0</v>
      </c>
      <c r="D611" s="40">
        <v>105.0</v>
      </c>
      <c r="E611" s="40" t="s">
        <v>73</v>
      </c>
      <c r="F611" s="40" t="s">
        <v>73</v>
      </c>
      <c r="G611" s="40" t="s">
        <v>73</v>
      </c>
      <c r="H611" s="40" t="s">
        <v>1256</v>
      </c>
      <c r="I611" s="40">
        <v>1.0</v>
      </c>
      <c r="J611" s="40" t="s">
        <v>1572</v>
      </c>
      <c r="K611" s="40" t="s">
        <v>1603</v>
      </c>
      <c r="L611" s="40" t="s">
        <v>1255</v>
      </c>
      <c r="M611" s="40" t="s">
        <v>1256</v>
      </c>
      <c r="N611" s="40">
        <v>0.0</v>
      </c>
      <c r="O611" s="40" t="s">
        <v>1575</v>
      </c>
      <c r="P611" s="40" t="s">
        <v>73</v>
      </c>
    </row>
    <row r="612" ht="15.75" customHeight="1">
      <c r="A612" s="40" t="s">
        <v>875</v>
      </c>
      <c r="B612" s="40" t="s">
        <v>1600</v>
      </c>
      <c r="C612" s="40">
        <v>62.0</v>
      </c>
      <c r="D612" s="40">
        <v>105.0</v>
      </c>
      <c r="E612" s="40" t="s">
        <v>73</v>
      </c>
      <c r="F612" s="40" t="s">
        <v>73</v>
      </c>
      <c r="G612" s="40" t="s">
        <v>73</v>
      </c>
      <c r="H612" s="40" t="s">
        <v>1256</v>
      </c>
      <c r="I612" s="40">
        <v>1.0</v>
      </c>
      <c r="J612" s="40" t="s">
        <v>1572</v>
      </c>
      <c r="K612" s="40" t="s">
        <v>1604</v>
      </c>
      <c r="L612" s="40" t="s">
        <v>1255</v>
      </c>
      <c r="M612" s="40" t="s">
        <v>1256</v>
      </c>
      <c r="N612" s="40">
        <v>0.0</v>
      </c>
      <c r="O612" s="40" t="s">
        <v>1575</v>
      </c>
      <c r="P612" s="40" t="s">
        <v>73</v>
      </c>
    </row>
    <row r="613" ht="15.75" customHeight="1">
      <c r="A613" s="40" t="s">
        <v>875</v>
      </c>
      <c r="B613" s="40" t="s">
        <v>1600</v>
      </c>
      <c r="C613" s="40">
        <v>62.0</v>
      </c>
      <c r="D613" s="40">
        <v>105.0</v>
      </c>
      <c r="E613" s="40" t="s">
        <v>73</v>
      </c>
      <c r="F613" s="40" t="s">
        <v>73</v>
      </c>
      <c r="G613" s="40" t="s">
        <v>73</v>
      </c>
      <c r="H613" s="40" t="s">
        <v>1256</v>
      </c>
      <c r="I613" s="40">
        <v>1.0</v>
      </c>
      <c r="J613" s="40" t="s">
        <v>1568</v>
      </c>
      <c r="K613" s="40" t="s">
        <v>1606</v>
      </c>
      <c r="L613" s="40" t="s">
        <v>1255</v>
      </c>
      <c r="M613" s="40" t="s">
        <v>1256</v>
      </c>
      <c r="N613" s="40">
        <v>0.0</v>
      </c>
      <c r="O613" s="40" t="s">
        <v>1570</v>
      </c>
      <c r="P613" s="40" t="s">
        <v>73</v>
      </c>
    </row>
    <row r="614" ht="15.75" customHeight="1">
      <c r="A614" s="40" t="s">
        <v>875</v>
      </c>
      <c r="B614" s="40" t="s">
        <v>1600</v>
      </c>
      <c r="C614" s="40">
        <v>62.0</v>
      </c>
      <c r="D614" s="40">
        <v>105.0</v>
      </c>
      <c r="E614" s="40" t="s">
        <v>73</v>
      </c>
      <c r="F614" s="40" t="s">
        <v>73</v>
      </c>
      <c r="G614" s="40" t="s">
        <v>73</v>
      </c>
      <c r="H614" s="40" t="s">
        <v>1256</v>
      </c>
      <c r="I614" s="40">
        <v>1.0</v>
      </c>
      <c r="J614" s="40" t="s">
        <v>1572</v>
      </c>
      <c r="K614" s="40" t="s">
        <v>1608</v>
      </c>
      <c r="L614" s="40" t="s">
        <v>1255</v>
      </c>
      <c r="M614" s="40" t="s">
        <v>1256</v>
      </c>
      <c r="N614" s="40">
        <v>0.0</v>
      </c>
      <c r="O614" s="40" t="s">
        <v>1575</v>
      </c>
      <c r="P614" s="40" t="s">
        <v>73</v>
      </c>
    </row>
    <row r="615" ht="15.75" customHeight="1">
      <c r="A615" s="40" t="s">
        <v>875</v>
      </c>
      <c r="B615" s="40" t="s">
        <v>1600</v>
      </c>
      <c r="C615" s="40">
        <v>62.0</v>
      </c>
      <c r="D615" s="40">
        <v>105.0</v>
      </c>
      <c r="E615" s="40" t="s">
        <v>73</v>
      </c>
      <c r="F615" s="40" t="s">
        <v>73</v>
      </c>
      <c r="G615" s="40" t="s">
        <v>73</v>
      </c>
      <c r="H615" s="40" t="s">
        <v>1256</v>
      </c>
      <c r="I615" s="40">
        <v>1.0</v>
      </c>
      <c r="J615" s="40" t="s">
        <v>1572</v>
      </c>
      <c r="K615" s="40" t="s">
        <v>1610</v>
      </c>
      <c r="L615" s="40" t="s">
        <v>1255</v>
      </c>
      <c r="M615" s="40" t="s">
        <v>1256</v>
      </c>
      <c r="N615" s="40">
        <v>0.0</v>
      </c>
      <c r="O615" s="40" t="s">
        <v>1575</v>
      </c>
      <c r="P615" s="40" t="s">
        <v>73</v>
      </c>
    </row>
    <row r="616" ht="15.75" customHeight="1">
      <c r="A616" s="40" t="s">
        <v>875</v>
      </c>
      <c r="B616" s="40" t="s">
        <v>1600</v>
      </c>
      <c r="C616" s="40">
        <v>62.0</v>
      </c>
      <c r="D616" s="40">
        <v>105.0</v>
      </c>
      <c r="E616" s="40" t="s">
        <v>73</v>
      </c>
      <c r="F616" s="40" t="s">
        <v>73</v>
      </c>
      <c r="G616" s="40" t="s">
        <v>73</v>
      </c>
      <c r="H616" s="40" t="s">
        <v>1256</v>
      </c>
      <c r="I616" s="40">
        <v>1.0</v>
      </c>
      <c r="J616" s="40" t="s">
        <v>1568</v>
      </c>
      <c r="K616" s="40" t="s">
        <v>1612</v>
      </c>
      <c r="L616" s="40" t="s">
        <v>1255</v>
      </c>
      <c r="M616" s="40" t="s">
        <v>1256</v>
      </c>
      <c r="N616" s="40">
        <v>0.0</v>
      </c>
      <c r="O616" s="40" t="s">
        <v>1570</v>
      </c>
      <c r="P616" s="40" t="s">
        <v>73</v>
      </c>
    </row>
    <row r="617" ht="15.75" customHeight="1">
      <c r="A617" s="40" t="s">
        <v>875</v>
      </c>
      <c r="B617" s="40" t="s">
        <v>1600</v>
      </c>
      <c r="C617" s="40">
        <v>62.0</v>
      </c>
      <c r="D617" s="40">
        <v>105.0</v>
      </c>
      <c r="E617" s="40" t="s">
        <v>73</v>
      </c>
      <c r="F617" s="40" t="s">
        <v>73</v>
      </c>
      <c r="G617" s="40" t="s">
        <v>73</v>
      </c>
      <c r="H617" s="40" t="s">
        <v>1256</v>
      </c>
      <c r="I617" s="40">
        <v>1.0</v>
      </c>
      <c r="J617" s="40" t="s">
        <v>1572</v>
      </c>
      <c r="K617" s="40" t="s">
        <v>1615</v>
      </c>
      <c r="L617" s="40" t="s">
        <v>1255</v>
      </c>
      <c r="M617" s="40" t="s">
        <v>1256</v>
      </c>
      <c r="N617" s="40">
        <v>0.0</v>
      </c>
      <c r="O617" s="40" t="s">
        <v>1575</v>
      </c>
      <c r="P617" s="40" t="s">
        <v>73</v>
      </c>
    </row>
    <row r="618" ht="15.75" customHeight="1">
      <c r="A618" s="40" t="s">
        <v>875</v>
      </c>
      <c r="B618" s="40" t="s">
        <v>1600</v>
      </c>
      <c r="C618" s="40">
        <v>62.0</v>
      </c>
      <c r="D618" s="40">
        <v>105.0</v>
      </c>
      <c r="E618" s="40" t="s">
        <v>73</v>
      </c>
      <c r="F618" s="40" t="s">
        <v>73</v>
      </c>
      <c r="G618" s="40" t="s">
        <v>73</v>
      </c>
      <c r="H618" s="40" t="s">
        <v>1256</v>
      </c>
      <c r="I618" s="40">
        <v>1.0</v>
      </c>
      <c r="J618" s="40" t="s">
        <v>1572</v>
      </c>
      <c r="K618" s="40" t="s">
        <v>1617</v>
      </c>
      <c r="L618" s="40" t="s">
        <v>1255</v>
      </c>
      <c r="M618" s="40" t="s">
        <v>1256</v>
      </c>
      <c r="N618" s="40">
        <v>0.0</v>
      </c>
      <c r="O618" s="40" t="s">
        <v>1575</v>
      </c>
      <c r="P618" s="40" t="s">
        <v>73</v>
      </c>
    </row>
    <row r="619" ht="15.75" customHeight="1">
      <c r="A619" s="40" t="s">
        <v>875</v>
      </c>
      <c r="B619" s="40" t="s">
        <v>1600</v>
      </c>
      <c r="C619" s="40">
        <v>62.0</v>
      </c>
      <c r="D619" s="40">
        <v>105.0</v>
      </c>
      <c r="E619" s="40" t="s">
        <v>73</v>
      </c>
      <c r="F619" s="40" t="s">
        <v>73</v>
      </c>
      <c r="G619" s="40" t="s">
        <v>73</v>
      </c>
      <c r="H619" s="40" t="s">
        <v>1256</v>
      </c>
      <c r="I619" s="40">
        <v>1.0</v>
      </c>
      <c r="J619" s="40" t="s">
        <v>1568</v>
      </c>
      <c r="K619" s="40" t="s">
        <v>1619</v>
      </c>
      <c r="L619" s="40" t="s">
        <v>1255</v>
      </c>
      <c r="M619" s="40" t="s">
        <v>1256</v>
      </c>
      <c r="N619" s="40">
        <v>0.0</v>
      </c>
      <c r="O619" s="40" t="s">
        <v>1570</v>
      </c>
      <c r="P619" s="40" t="s">
        <v>73</v>
      </c>
    </row>
    <row r="620" ht="15.75" customHeight="1">
      <c r="A620" s="40" t="s">
        <v>875</v>
      </c>
      <c r="B620" s="40" t="s">
        <v>1600</v>
      </c>
      <c r="C620" s="40">
        <v>62.0</v>
      </c>
      <c r="D620" s="40">
        <v>105.0</v>
      </c>
      <c r="E620" s="40" t="s">
        <v>73</v>
      </c>
      <c r="F620" s="40" t="s">
        <v>73</v>
      </c>
      <c r="G620" s="40" t="s">
        <v>73</v>
      </c>
      <c r="H620" s="40" t="s">
        <v>1256</v>
      </c>
      <c r="I620" s="40">
        <v>1.0</v>
      </c>
      <c r="J620" s="40" t="s">
        <v>1572</v>
      </c>
      <c r="K620" s="40" t="s">
        <v>1621</v>
      </c>
      <c r="L620" s="40" t="s">
        <v>1255</v>
      </c>
      <c r="M620" s="40" t="s">
        <v>1256</v>
      </c>
      <c r="N620" s="40">
        <v>0.0</v>
      </c>
      <c r="O620" s="40" t="s">
        <v>1575</v>
      </c>
      <c r="P620" s="40" t="s">
        <v>73</v>
      </c>
    </row>
    <row r="621" ht="15.75" customHeight="1">
      <c r="A621" s="40" t="s">
        <v>875</v>
      </c>
      <c r="B621" s="40" t="s">
        <v>1600</v>
      </c>
      <c r="C621" s="40">
        <v>62.0</v>
      </c>
      <c r="D621" s="40">
        <v>105.0</v>
      </c>
      <c r="E621" s="40" t="s">
        <v>73</v>
      </c>
      <c r="F621" s="40" t="s">
        <v>73</v>
      </c>
      <c r="G621" s="40" t="s">
        <v>73</v>
      </c>
      <c r="H621" s="40" t="s">
        <v>1256</v>
      </c>
      <c r="I621" s="40">
        <v>1.0</v>
      </c>
      <c r="J621" s="40" t="s">
        <v>1572</v>
      </c>
      <c r="K621" s="40" t="s">
        <v>1623</v>
      </c>
      <c r="L621" s="40" t="s">
        <v>1255</v>
      </c>
      <c r="M621" s="40" t="s">
        <v>1256</v>
      </c>
      <c r="N621" s="40">
        <v>0.0</v>
      </c>
      <c r="O621" s="40" t="s">
        <v>1575</v>
      </c>
      <c r="P621" s="40" t="s">
        <v>73</v>
      </c>
    </row>
    <row r="622" ht="15.75" customHeight="1">
      <c r="A622" s="40" t="s">
        <v>875</v>
      </c>
      <c r="B622" s="40" t="s">
        <v>1600</v>
      </c>
      <c r="C622" s="40">
        <v>62.0</v>
      </c>
      <c r="D622" s="40">
        <v>105.0</v>
      </c>
      <c r="E622" s="40" t="s">
        <v>73</v>
      </c>
      <c r="F622" s="40" t="s">
        <v>73</v>
      </c>
      <c r="G622" s="40" t="s">
        <v>73</v>
      </c>
      <c r="H622" s="40" t="s">
        <v>1256</v>
      </c>
      <c r="I622" s="40">
        <v>1.0</v>
      </c>
      <c r="J622" s="40" t="s">
        <v>1568</v>
      </c>
      <c r="K622" s="40" t="s">
        <v>1625</v>
      </c>
      <c r="L622" s="40" t="s">
        <v>1255</v>
      </c>
      <c r="M622" s="40" t="s">
        <v>1256</v>
      </c>
      <c r="N622" s="40">
        <v>0.0</v>
      </c>
      <c r="O622" s="40" t="s">
        <v>1570</v>
      </c>
      <c r="P622" s="40" t="s">
        <v>73</v>
      </c>
    </row>
    <row r="623" ht="15.75" customHeight="1">
      <c r="A623" s="40" t="s">
        <v>875</v>
      </c>
      <c r="B623" s="40" t="s">
        <v>1600</v>
      </c>
      <c r="C623" s="40">
        <v>62.0</v>
      </c>
      <c r="D623" s="40">
        <v>105.0</v>
      </c>
      <c r="E623" s="40" t="s">
        <v>73</v>
      </c>
      <c r="F623" s="40" t="s">
        <v>73</v>
      </c>
      <c r="G623" s="40" t="s">
        <v>73</v>
      </c>
      <c r="H623" s="40" t="s">
        <v>1256</v>
      </c>
      <c r="I623" s="40">
        <v>1.0</v>
      </c>
      <c r="J623" s="40" t="s">
        <v>1572</v>
      </c>
      <c r="K623" s="40" t="s">
        <v>1627</v>
      </c>
      <c r="L623" s="40" t="s">
        <v>1255</v>
      </c>
      <c r="M623" s="40" t="s">
        <v>1256</v>
      </c>
      <c r="N623" s="40">
        <v>0.0</v>
      </c>
      <c r="O623" s="40" t="s">
        <v>1575</v>
      </c>
      <c r="P623" s="40" t="s">
        <v>73</v>
      </c>
    </row>
    <row r="624" ht="15.75" customHeight="1">
      <c r="A624" s="40" t="s">
        <v>875</v>
      </c>
      <c r="B624" s="40" t="s">
        <v>1600</v>
      </c>
      <c r="C624" s="40">
        <v>62.0</v>
      </c>
      <c r="D624" s="40">
        <v>105.0</v>
      </c>
      <c r="E624" s="40" t="s">
        <v>73</v>
      </c>
      <c r="F624" s="40" t="s">
        <v>73</v>
      </c>
      <c r="G624" s="40" t="s">
        <v>73</v>
      </c>
      <c r="H624" s="40" t="s">
        <v>1256</v>
      </c>
      <c r="I624" s="40">
        <v>1.0</v>
      </c>
      <c r="J624" s="40" t="s">
        <v>1572</v>
      </c>
      <c r="K624" s="40" t="s">
        <v>1629</v>
      </c>
      <c r="L624" s="40" t="s">
        <v>1255</v>
      </c>
      <c r="M624" s="40" t="s">
        <v>1256</v>
      </c>
      <c r="N624" s="40">
        <v>0.0</v>
      </c>
      <c r="O624" s="40" t="s">
        <v>1575</v>
      </c>
      <c r="P624" s="40" t="s">
        <v>73</v>
      </c>
    </row>
    <row r="625" ht="15.75" customHeight="1">
      <c r="A625" s="40" t="s">
        <v>875</v>
      </c>
      <c r="B625" s="40" t="s">
        <v>1631</v>
      </c>
      <c r="C625" s="40">
        <v>63.0</v>
      </c>
      <c r="D625" s="40">
        <v>106.0</v>
      </c>
      <c r="E625" s="40" t="s">
        <v>73</v>
      </c>
      <c r="F625" s="40" t="s">
        <v>73</v>
      </c>
      <c r="G625" s="40" t="s">
        <v>73</v>
      </c>
      <c r="H625" s="40" t="s">
        <v>1261</v>
      </c>
      <c r="I625" s="40">
        <v>1.0</v>
      </c>
      <c r="J625" s="40" t="s">
        <v>1143</v>
      </c>
      <c r="K625" s="40" t="s">
        <v>1633</v>
      </c>
      <c r="L625" s="40" t="s">
        <v>1260</v>
      </c>
      <c r="M625" s="40" t="s">
        <v>1261</v>
      </c>
      <c r="N625" s="40">
        <v>0.0</v>
      </c>
      <c r="O625" s="40" t="s">
        <v>883</v>
      </c>
      <c r="P625" s="40" t="s">
        <v>73</v>
      </c>
    </row>
    <row r="626" ht="15.75" customHeight="1">
      <c r="A626" s="40" t="s">
        <v>875</v>
      </c>
      <c r="B626" s="40" t="s">
        <v>1631</v>
      </c>
      <c r="C626" s="40">
        <v>63.0</v>
      </c>
      <c r="D626" s="40">
        <v>106.0</v>
      </c>
      <c r="E626" s="40" t="s">
        <v>73</v>
      </c>
      <c r="F626" s="40" t="s">
        <v>73</v>
      </c>
      <c r="G626" s="40" t="s">
        <v>73</v>
      </c>
      <c r="H626" s="40" t="s">
        <v>1261</v>
      </c>
      <c r="I626" s="40">
        <v>1.0</v>
      </c>
      <c r="J626" s="40" t="s">
        <v>112</v>
      </c>
      <c r="K626" s="40" t="s">
        <v>1635</v>
      </c>
      <c r="L626" s="40" t="s">
        <v>1260</v>
      </c>
      <c r="M626" s="40" t="s">
        <v>1261</v>
      </c>
      <c r="N626" s="40">
        <v>0.0</v>
      </c>
      <c r="O626" s="40" t="s">
        <v>1636</v>
      </c>
      <c r="P626" s="40" t="s">
        <v>73</v>
      </c>
    </row>
    <row r="627" ht="15.75" customHeight="1">
      <c r="A627" s="40" t="s">
        <v>875</v>
      </c>
      <c r="B627" s="40" t="s">
        <v>1631</v>
      </c>
      <c r="C627" s="40">
        <v>63.0</v>
      </c>
      <c r="D627" s="40">
        <v>106.0</v>
      </c>
      <c r="E627" s="40" t="s">
        <v>73</v>
      </c>
      <c r="F627" s="40" t="s">
        <v>73</v>
      </c>
      <c r="G627" s="40" t="s">
        <v>73</v>
      </c>
      <c r="H627" s="40" t="s">
        <v>1261</v>
      </c>
      <c r="I627" s="40">
        <v>1.0</v>
      </c>
      <c r="J627" s="40" t="s">
        <v>336</v>
      </c>
      <c r="K627" s="40" t="s">
        <v>1638</v>
      </c>
      <c r="L627" s="40" t="s">
        <v>1260</v>
      </c>
      <c r="M627" s="40" t="s">
        <v>1261</v>
      </c>
      <c r="N627" s="40">
        <v>0.0</v>
      </c>
      <c r="O627" s="40" t="s">
        <v>901</v>
      </c>
      <c r="P627" s="40" t="s">
        <v>73</v>
      </c>
    </row>
    <row r="628" ht="15.75" customHeight="1">
      <c r="A628" s="40" t="s">
        <v>875</v>
      </c>
      <c r="B628" s="40" t="s">
        <v>1639</v>
      </c>
      <c r="C628" s="40">
        <v>64.0</v>
      </c>
      <c r="D628" s="40">
        <v>107.0</v>
      </c>
      <c r="E628" s="40" t="s">
        <v>73</v>
      </c>
      <c r="F628" s="40" t="s">
        <v>73</v>
      </c>
      <c r="G628" s="40" t="s">
        <v>73</v>
      </c>
      <c r="H628" s="40" t="s">
        <v>1267</v>
      </c>
      <c r="I628" s="40">
        <v>1.0</v>
      </c>
      <c r="J628" s="40" t="s">
        <v>1143</v>
      </c>
      <c r="K628" s="40" t="s">
        <v>1640</v>
      </c>
      <c r="L628" s="40" t="s">
        <v>1266</v>
      </c>
      <c r="M628" s="40" t="s">
        <v>1267</v>
      </c>
      <c r="N628" s="40">
        <v>0.0</v>
      </c>
      <c r="O628" s="40" t="s">
        <v>883</v>
      </c>
      <c r="P628" s="40" t="s">
        <v>73</v>
      </c>
    </row>
    <row r="629" ht="15.75" customHeight="1">
      <c r="A629" s="40" t="s">
        <v>875</v>
      </c>
      <c r="B629" s="40" t="s">
        <v>1639</v>
      </c>
      <c r="C629" s="40">
        <v>64.0</v>
      </c>
      <c r="D629" s="40">
        <v>107.0</v>
      </c>
      <c r="E629" s="40" t="s">
        <v>73</v>
      </c>
      <c r="F629" s="40" t="s">
        <v>73</v>
      </c>
      <c r="G629" s="40" t="s">
        <v>73</v>
      </c>
      <c r="H629" s="40" t="s">
        <v>1267</v>
      </c>
      <c r="I629" s="40">
        <v>1.0</v>
      </c>
      <c r="J629" s="40" t="s">
        <v>336</v>
      </c>
      <c r="K629" s="40" t="s">
        <v>1643</v>
      </c>
      <c r="L629" s="40" t="s">
        <v>1266</v>
      </c>
      <c r="M629" s="40" t="s">
        <v>1267</v>
      </c>
      <c r="N629" s="40">
        <v>0.0</v>
      </c>
      <c r="O629" s="40" t="s">
        <v>901</v>
      </c>
      <c r="P629" s="40" t="s">
        <v>73</v>
      </c>
    </row>
    <row r="630" ht="15.75" customHeight="1">
      <c r="A630" s="40" t="s">
        <v>875</v>
      </c>
      <c r="B630" s="40" t="s">
        <v>1644</v>
      </c>
      <c r="C630" s="40">
        <v>65.0</v>
      </c>
      <c r="D630" s="40">
        <v>108.0</v>
      </c>
      <c r="E630" s="40" t="s">
        <v>73</v>
      </c>
      <c r="F630" s="40" t="s">
        <v>73</v>
      </c>
      <c r="G630" s="40" t="s">
        <v>73</v>
      </c>
      <c r="H630" s="40" t="s">
        <v>1271</v>
      </c>
      <c r="I630" s="40">
        <v>1.0</v>
      </c>
      <c r="J630" s="40" t="s">
        <v>1568</v>
      </c>
      <c r="K630" s="40" t="s">
        <v>1646</v>
      </c>
      <c r="L630" s="40" t="s">
        <v>1270</v>
      </c>
      <c r="M630" s="40" t="s">
        <v>1271</v>
      </c>
      <c r="N630" s="40">
        <v>0.0</v>
      </c>
      <c r="O630" s="40" t="s">
        <v>1570</v>
      </c>
      <c r="P630" s="40" t="s">
        <v>73</v>
      </c>
    </row>
    <row r="631" ht="15.75" customHeight="1">
      <c r="A631" s="40" t="s">
        <v>875</v>
      </c>
      <c r="B631" s="40" t="s">
        <v>1644</v>
      </c>
      <c r="C631" s="40">
        <v>65.0</v>
      </c>
      <c r="D631" s="40">
        <v>108.0</v>
      </c>
      <c r="E631" s="40" t="s">
        <v>73</v>
      </c>
      <c r="F631" s="40" t="s">
        <v>73</v>
      </c>
      <c r="G631" s="40" t="s">
        <v>73</v>
      </c>
      <c r="H631" s="40" t="s">
        <v>1271</v>
      </c>
      <c r="I631" s="40">
        <v>1.0</v>
      </c>
      <c r="J631" s="40" t="s">
        <v>1572</v>
      </c>
      <c r="K631" s="40" t="s">
        <v>1648</v>
      </c>
      <c r="L631" s="40" t="s">
        <v>1270</v>
      </c>
      <c r="M631" s="40" t="s">
        <v>1271</v>
      </c>
      <c r="N631" s="40">
        <v>0.0</v>
      </c>
      <c r="O631" s="40" t="s">
        <v>1649</v>
      </c>
      <c r="P631" s="40" t="s">
        <v>73</v>
      </c>
    </row>
    <row r="632" ht="15.75" customHeight="1">
      <c r="A632" s="40" t="s">
        <v>875</v>
      </c>
      <c r="B632" s="40" t="s">
        <v>1644</v>
      </c>
      <c r="C632" s="40">
        <v>65.0</v>
      </c>
      <c r="D632" s="40">
        <v>108.0</v>
      </c>
      <c r="E632" s="40" t="s">
        <v>73</v>
      </c>
      <c r="F632" s="40" t="s">
        <v>73</v>
      </c>
      <c r="G632" s="40" t="s">
        <v>73</v>
      </c>
      <c r="H632" s="40" t="s">
        <v>1271</v>
      </c>
      <c r="I632" s="40">
        <v>1.0</v>
      </c>
      <c r="J632" s="40" t="s">
        <v>1572</v>
      </c>
      <c r="K632" s="40" t="s">
        <v>1650</v>
      </c>
      <c r="L632" s="40" t="s">
        <v>1270</v>
      </c>
      <c r="M632" s="40" t="s">
        <v>1271</v>
      </c>
      <c r="N632" s="40">
        <v>0.0</v>
      </c>
      <c r="O632" s="40" t="s">
        <v>1649</v>
      </c>
      <c r="P632" s="40" t="s">
        <v>73</v>
      </c>
    </row>
    <row r="633" ht="15.75" customHeight="1">
      <c r="A633" s="40" t="s">
        <v>875</v>
      </c>
      <c r="B633" s="40" t="s">
        <v>1644</v>
      </c>
      <c r="C633" s="40">
        <v>65.0</v>
      </c>
      <c r="D633" s="40">
        <v>108.0</v>
      </c>
      <c r="E633" s="40" t="s">
        <v>73</v>
      </c>
      <c r="F633" s="40" t="s">
        <v>73</v>
      </c>
      <c r="G633" s="40" t="s">
        <v>73</v>
      </c>
      <c r="H633" s="40" t="s">
        <v>1271</v>
      </c>
      <c r="I633" s="40">
        <v>1.0</v>
      </c>
      <c r="J633" s="40" t="s">
        <v>1568</v>
      </c>
      <c r="K633" s="40" t="s">
        <v>1652</v>
      </c>
      <c r="L633" s="40" t="s">
        <v>1270</v>
      </c>
      <c r="M633" s="40" t="s">
        <v>1271</v>
      </c>
      <c r="N633" s="40">
        <v>0.0</v>
      </c>
      <c r="O633" s="40" t="s">
        <v>1570</v>
      </c>
      <c r="P633" s="40" t="s">
        <v>73</v>
      </c>
    </row>
    <row r="634" ht="15.75" customHeight="1">
      <c r="A634" s="40" t="s">
        <v>875</v>
      </c>
      <c r="B634" s="40" t="s">
        <v>1644</v>
      </c>
      <c r="C634" s="40">
        <v>65.0</v>
      </c>
      <c r="D634" s="40">
        <v>108.0</v>
      </c>
      <c r="E634" s="40" t="s">
        <v>73</v>
      </c>
      <c r="F634" s="40" t="s">
        <v>73</v>
      </c>
      <c r="G634" s="40" t="s">
        <v>73</v>
      </c>
      <c r="H634" s="40" t="s">
        <v>1271</v>
      </c>
      <c r="I634" s="40">
        <v>1.0</v>
      </c>
      <c r="J634" s="40" t="s">
        <v>1572</v>
      </c>
      <c r="K634" s="40" t="s">
        <v>1654</v>
      </c>
      <c r="L634" s="40" t="s">
        <v>1270</v>
      </c>
      <c r="M634" s="40" t="s">
        <v>1271</v>
      </c>
      <c r="N634" s="40">
        <v>0.0</v>
      </c>
      <c r="O634" s="40" t="s">
        <v>1649</v>
      </c>
      <c r="P634" s="40" t="s">
        <v>73</v>
      </c>
    </row>
    <row r="635" ht="15.75" customHeight="1">
      <c r="A635" s="40" t="s">
        <v>875</v>
      </c>
      <c r="B635" s="40" t="s">
        <v>1644</v>
      </c>
      <c r="C635" s="40">
        <v>65.0</v>
      </c>
      <c r="D635" s="40">
        <v>108.0</v>
      </c>
      <c r="E635" s="40" t="s">
        <v>73</v>
      </c>
      <c r="F635" s="40" t="s">
        <v>73</v>
      </c>
      <c r="G635" s="40" t="s">
        <v>73</v>
      </c>
      <c r="H635" s="40" t="s">
        <v>1271</v>
      </c>
      <c r="I635" s="40">
        <v>1.0</v>
      </c>
      <c r="J635" s="40" t="s">
        <v>1572</v>
      </c>
      <c r="K635" s="40" t="s">
        <v>1656</v>
      </c>
      <c r="L635" s="40" t="s">
        <v>1270</v>
      </c>
      <c r="M635" s="40" t="s">
        <v>1271</v>
      </c>
      <c r="N635" s="40">
        <v>0.0</v>
      </c>
      <c r="O635" s="40" t="s">
        <v>1649</v>
      </c>
      <c r="P635" s="40" t="s">
        <v>73</v>
      </c>
    </row>
    <row r="636" ht="15.75" customHeight="1">
      <c r="A636" s="40" t="s">
        <v>875</v>
      </c>
      <c r="B636" s="40" t="s">
        <v>1644</v>
      </c>
      <c r="C636" s="40">
        <v>65.0</v>
      </c>
      <c r="D636" s="40">
        <v>108.0</v>
      </c>
      <c r="E636" s="40" t="s">
        <v>73</v>
      </c>
      <c r="F636" s="40" t="s">
        <v>73</v>
      </c>
      <c r="G636" s="40" t="s">
        <v>73</v>
      </c>
      <c r="H636" s="40" t="s">
        <v>1271</v>
      </c>
      <c r="I636" s="40">
        <v>1.0</v>
      </c>
      <c r="J636" s="40" t="s">
        <v>1568</v>
      </c>
      <c r="K636" s="40" t="s">
        <v>1657</v>
      </c>
      <c r="L636" s="40" t="s">
        <v>1270</v>
      </c>
      <c r="M636" s="40" t="s">
        <v>1271</v>
      </c>
      <c r="N636" s="40">
        <v>0.0</v>
      </c>
      <c r="O636" s="40" t="s">
        <v>1570</v>
      </c>
      <c r="P636" s="40" t="s">
        <v>73</v>
      </c>
    </row>
    <row r="637" ht="15.75" customHeight="1">
      <c r="A637" s="40" t="s">
        <v>875</v>
      </c>
      <c r="B637" s="40" t="s">
        <v>1644</v>
      </c>
      <c r="C637" s="40">
        <v>65.0</v>
      </c>
      <c r="D637" s="40">
        <v>108.0</v>
      </c>
      <c r="E637" s="40" t="s">
        <v>73</v>
      </c>
      <c r="F637" s="40" t="s">
        <v>73</v>
      </c>
      <c r="G637" s="40" t="s">
        <v>73</v>
      </c>
      <c r="H637" s="40" t="s">
        <v>1271</v>
      </c>
      <c r="I637" s="40">
        <v>1.0</v>
      </c>
      <c r="J637" s="40" t="s">
        <v>1572</v>
      </c>
      <c r="K637" s="40" t="s">
        <v>1659</v>
      </c>
      <c r="L637" s="40" t="s">
        <v>1270</v>
      </c>
      <c r="M637" s="40" t="s">
        <v>1271</v>
      </c>
      <c r="N637" s="40">
        <v>0.0</v>
      </c>
      <c r="O637" s="40" t="s">
        <v>1649</v>
      </c>
      <c r="P637" s="40" t="s">
        <v>73</v>
      </c>
    </row>
    <row r="638" ht="15.75" customHeight="1">
      <c r="A638" s="40" t="s">
        <v>875</v>
      </c>
      <c r="B638" s="40" t="s">
        <v>1644</v>
      </c>
      <c r="C638" s="40">
        <v>65.0</v>
      </c>
      <c r="D638" s="40">
        <v>108.0</v>
      </c>
      <c r="E638" s="40" t="s">
        <v>73</v>
      </c>
      <c r="F638" s="40" t="s">
        <v>73</v>
      </c>
      <c r="G638" s="40" t="s">
        <v>73</v>
      </c>
      <c r="H638" s="40" t="s">
        <v>1271</v>
      </c>
      <c r="I638" s="40">
        <v>1.0</v>
      </c>
      <c r="J638" s="40" t="s">
        <v>1572</v>
      </c>
      <c r="K638" s="40" t="s">
        <v>1663</v>
      </c>
      <c r="L638" s="40" t="s">
        <v>1270</v>
      </c>
      <c r="M638" s="40" t="s">
        <v>1271</v>
      </c>
      <c r="N638" s="40">
        <v>0.0</v>
      </c>
      <c r="O638" s="40" t="s">
        <v>1649</v>
      </c>
      <c r="P638" s="40" t="s">
        <v>73</v>
      </c>
    </row>
    <row r="639" ht="15.75" customHeight="1">
      <c r="A639" s="40" t="s">
        <v>875</v>
      </c>
      <c r="B639" s="40" t="s">
        <v>1644</v>
      </c>
      <c r="C639" s="40">
        <v>65.0</v>
      </c>
      <c r="D639" s="40">
        <v>108.0</v>
      </c>
      <c r="E639" s="40" t="s">
        <v>73</v>
      </c>
      <c r="F639" s="40" t="s">
        <v>73</v>
      </c>
      <c r="G639" s="40" t="s">
        <v>73</v>
      </c>
      <c r="H639" s="40" t="s">
        <v>1271</v>
      </c>
      <c r="I639" s="40">
        <v>1.0</v>
      </c>
      <c r="J639" s="40" t="s">
        <v>1568</v>
      </c>
      <c r="K639" s="40" t="s">
        <v>1665</v>
      </c>
      <c r="L639" s="40" t="s">
        <v>1270</v>
      </c>
      <c r="M639" s="40" t="s">
        <v>1271</v>
      </c>
      <c r="N639" s="40">
        <v>0.0</v>
      </c>
      <c r="O639" s="40" t="s">
        <v>1570</v>
      </c>
      <c r="P639" s="40" t="s">
        <v>73</v>
      </c>
    </row>
    <row r="640" ht="15.75" customHeight="1">
      <c r="A640" s="40" t="s">
        <v>875</v>
      </c>
      <c r="B640" s="40" t="s">
        <v>1644</v>
      </c>
      <c r="C640" s="40">
        <v>65.0</v>
      </c>
      <c r="D640" s="40">
        <v>108.0</v>
      </c>
      <c r="E640" s="40" t="s">
        <v>73</v>
      </c>
      <c r="F640" s="40" t="s">
        <v>73</v>
      </c>
      <c r="G640" s="40" t="s">
        <v>73</v>
      </c>
      <c r="H640" s="40" t="s">
        <v>1271</v>
      </c>
      <c r="I640" s="40">
        <v>1.0</v>
      </c>
      <c r="J640" s="40" t="s">
        <v>1572</v>
      </c>
      <c r="K640" s="40" t="s">
        <v>1667</v>
      </c>
      <c r="L640" s="40" t="s">
        <v>1270</v>
      </c>
      <c r="M640" s="40" t="s">
        <v>1271</v>
      </c>
      <c r="N640" s="40">
        <v>0.0</v>
      </c>
      <c r="O640" s="40" t="s">
        <v>1649</v>
      </c>
      <c r="P640" s="40" t="s">
        <v>73</v>
      </c>
    </row>
    <row r="641" ht="15.75" customHeight="1">
      <c r="A641" s="40" t="s">
        <v>875</v>
      </c>
      <c r="B641" s="40" t="s">
        <v>1644</v>
      </c>
      <c r="C641" s="40">
        <v>65.0</v>
      </c>
      <c r="D641" s="40">
        <v>108.0</v>
      </c>
      <c r="E641" s="40" t="s">
        <v>73</v>
      </c>
      <c r="F641" s="40" t="s">
        <v>73</v>
      </c>
      <c r="G641" s="40" t="s">
        <v>73</v>
      </c>
      <c r="H641" s="40" t="s">
        <v>1271</v>
      </c>
      <c r="I641" s="40">
        <v>1.0</v>
      </c>
      <c r="J641" s="40" t="s">
        <v>1572</v>
      </c>
      <c r="K641" s="40" t="s">
        <v>1669</v>
      </c>
      <c r="L641" s="40" t="s">
        <v>1270</v>
      </c>
      <c r="M641" s="40" t="s">
        <v>1271</v>
      </c>
      <c r="N641" s="40">
        <v>0.0</v>
      </c>
      <c r="O641" s="40" t="s">
        <v>1649</v>
      </c>
      <c r="P641" s="40" t="s">
        <v>73</v>
      </c>
    </row>
    <row r="642" ht="15.75" customHeight="1">
      <c r="A642" s="40" t="s">
        <v>875</v>
      </c>
      <c r="B642" s="40" t="s">
        <v>1644</v>
      </c>
      <c r="C642" s="40">
        <v>65.0</v>
      </c>
      <c r="D642" s="40">
        <v>108.0</v>
      </c>
      <c r="E642" s="40" t="s">
        <v>73</v>
      </c>
      <c r="F642" s="40" t="s">
        <v>73</v>
      </c>
      <c r="G642" s="40" t="s">
        <v>73</v>
      </c>
      <c r="H642" s="40" t="s">
        <v>1271</v>
      </c>
      <c r="I642" s="40">
        <v>1.0</v>
      </c>
      <c r="J642" s="40" t="s">
        <v>1568</v>
      </c>
      <c r="K642" s="40" t="s">
        <v>1671</v>
      </c>
      <c r="L642" s="40" t="s">
        <v>1270</v>
      </c>
      <c r="M642" s="40" t="s">
        <v>1271</v>
      </c>
      <c r="N642" s="40">
        <v>0.0</v>
      </c>
      <c r="O642" s="40" t="s">
        <v>1570</v>
      </c>
      <c r="P642" s="40" t="s">
        <v>73</v>
      </c>
    </row>
    <row r="643" ht="15.75" customHeight="1">
      <c r="A643" s="40" t="s">
        <v>875</v>
      </c>
      <c r="B643" s="40" t="s">
        <v>1644</v>
      </c>
      <c r="C643" s="40">
        <v>65.0</v>
      </c>
      <c r="D643" s="40">
        <v>108.0</v>
      </c>
      <c r="E643" s="40" t="s">
        <v>73</v>
      </c>
      <c r="F643" s="40" t="s">
        <v>73</v>
      </c>
      <c r="G643" s="40" t="s">
        <v>73</v>
      </c>
      <c r="H643" s="40" t="s">
        <v>1271</v>
      </c>
      <c r="I643" s="40">
        <v>1.0</v>
      </c>
      <c r="J643" s="40" t="s">
        <v>1572</v>
      </c>
      <c r="K643" s="40" t="s">
        <v>1673</v>
      </c>
      <c r="L643" s="40" t="s">
        <v>1270</v>
      </c>
      <c r="M643" s="40" t="s">
        <v>1271</v>
      </c>
      <c r="N643" s="40">
        <v>0.0</v>
      </c>
      <c r="O643" s="40" t="s">
        <v>1649</v>
      </c>
      <c r="P643" s="40" t="s">
        <v>73</v>
      </c>
    </row>
    <row r="644" ht="15.75" customHeight="1">
      <c r="A644" s="40" t="s">
        <v>875</v>
      </c>
      <c r="B644" s="40" t="s">
        <v>1644</v>
      </c>
      <c r="C644" s="40">
        <v>65.0</v>
      </c>
      <c r="D644" s="40">
        <v>108.0</v>
      </c>
      <c r="E644" s="40" t="s">
        <v>73</v>
      </c>
      <c r="F644" s="40" t="s">
        <v>73</v>
      </c>
      <c r="G644" s="40" t="s">
        <v>73</v>
      </c>
      <c r="H644" s="40" t="s">
        <v>1271</v>
      </c>
      <c r="I644" s="40">
        <v>1.0</v>
      </c>
      <c r="J644" s="40" t="s">
        <v>1572</v>
      </c>
      <c r="K644" s="40" t="s">
        <v>1676</v>
      </c>
      <c r="L644" s="40" t="s">
        <v>1270</v>
      </c>
      <c r="M644" s="40" t="s">
        <v>1271</v>
      </c>
      <c r="N644" s="40">
        <v>0.0</v>
      </c>
      <c r="O644" s="40" t="s">
        <v>1649</v>
      </c>
      <c r="P644" s="40" t="s">
        <v>73</v>
      </c>
    </row>
    <row r="645" ht="15.75" customHeight="1">
      <c r="A645" s="40" t="s">
        <v>875</v>
      </c>
      <c r="B645" s="40" t="s">
        <v>1678</v>
      </c>
      <c r="C645" s="40">
        <v>66.0</v>
      </c>
      <c r="D645" s="40">
        <v>109.0</v>
      </c>
      <c r="E645" s="40" t="s">
        <v>73</v>
      </c>
      <c r="F645" s="40" t="s">
        <v>73</v>
      </c>
      <c r="G645" s="40" t="s">
        <v>73</v>
      </c>
      <c r="H645" s="40" t="s">
        <v>1277</v>
      </c>
      <c r="I645" s="40">
        <v>1.0</v>
      </c>
      <c r="J645" s="40" t="s">
        <v>1568</v>
      </c>
      <c r="K645" s="40" t="s">
        <v>1679</v>
      </c>
      <c r="L645" s="40" t="s">
        <v>1276</v>
      </c>
      <c r="M645" s="40" t="s">
        <v>1277</v>
      </c>
      <c r="N645" s="40">
        <v>0.0</v>
      </c>
      <c r="O645" s="40" t="s">
        <v>1570</v>
      </c>
      <c r="P645" s="40" t="s">
        <v>73</v>
      </c>
    </row>
    <row r="646" ht="15.75" customHeight="1">
      <c r="A646" s="40" t="s">
        <v>875</v>
      </c>
      <c r="B646" s="40" t="s">
        <v>1678</v>
      </c>
      <c r="C646" s="40">
        <v>66.0</v>
      </c>
      <c r="D646" s="40">
        <v>109.0</v>
      </c>
      <c r="E646" s="40" t="s">
        <v>73</v>
      </c>
      <c r="F646" s="40" t="s">
        <v>73</v>
      </c>
      <c r="G646" s="40" t="s">
        <v>73</v>
      </c>
      <c r="H646" s="40" t="s">
        <v>1277</v>
      </c>
      <c r="I646" s="40">
        <v>1.0</v>
      </c>
      <c r="J646" s="40" t="s">
        <v>1572</v>
      </c>
      <c r="K646" s="40" t="s">
        <v>1683</v>
      </c>
      <c r="L646" s="40" t="s">
        <v>1276</v>
      </c>
      <c r="M646" s="40" t="s">
        <v>1277</v>
      </c>
      <c r="N646" s="40">
        <v>0.0</v>
      </c>
      <c r="O646" s="40" t="s">
        <v>1649</v>
      </c>
      <c r="P646" s="40" t="s">
        <v>73</v>
      </c>
    </row>
    <row r="647" ht="15.75" customHeight="1">
      <c r="A647" s="40" t="s">
        <v>875</v>
      </c>
      <c r="B647" s="40" t="s">
        <v>1678</v>
      </c>
      <c r="C647" s="40">
        <v>66.0</v>
      </c>
      <c r="D647" s="40">
        <v>109.0</v>
      </c>
      <c r="E647" s="40" t="s">
        <v>73</v>
      </c>
      <c r="F647" s="40" t="s">
        <v>73</v>
      </c>
      <c r="G647" s="40" t="s">
        <v>73</v>
      </c>
      <c r="H647" s="40" t="s">
        <v>1277</v>
      </c>
      <c r="I647" s="40">
        <v>1.0</v>
      </c>
      <c r="J647" s="40" t="s">
        <v>1572</v>
      </c>
      <c r="K647" s="40" t="s">
        <v>1685</v>
      </c>
      <c r="L647" s="40" t="s">
        <v>1276</v>
      </c>
      <c r="M647" s="40" t="s">
        <v>1277</v>
      </c>
      <c r="N647" s="40">
        <v>0.0</v>
      </c>
      <c r="O647" s="40" t="s">
        <v>1649</v>
      </c>
      <c r="P647" s="40" t="s">
        <v>73</v>
      </c>
    </row>
    <row r="648" ht="15.75" customHeight="1">
      <c r="A648" s="40" t="s">
        <v>875</v>
      </c>
      <c r="B648" s="40" t="s">
        <v>1678</v>
      </c>
      <c r="C648" s="40">
        <v>66.0</v>
      </c>
      <c r="D648" s="40">
        <v>109.0</v>
      </c>
      <c r="E648" s="40" t="s">
        <v>73</v>
      </c>
      <c r="F648" s="40" t="s">
        <v>73</v>
      </c>
      <c r="G648" s="40" t="s">
        <v>73</v>
      </c>
      <c r="H648" s="40" t="s">
        <v>1277</v>
      </c>
      <c r="I648" s="40">
        <v>1.0</v>
      </c>
      <c r="J648" s="40" t="s">
        <v>1568</v>
      </c>
      <c r="K648" s="40" t="s">
        <v>1686</v>
      </c>
      <c r="L648" s="40" t="s">
        <v>1276</v>
      </c>
      <c r="M648" s="40" t="s">
        <v>1277</v>
      </c>
      <c r="N648" s="40">
        <v>0.0</v>
      </c>
      <c r="O648" s="40" t="s">
        <v>1570</v>
      </c>
      <c r="P648" s="40" t="s">
        <v>73</v>
      </c>
    </row>
    <row r="649" ht="15.75" customHeight="1">
      <c r="A649" s="40" t="s">
        <v>875</v>
      </c>
      <c r="B649" s="40" t="s">
        <v>1678</v>
      </c>
      <c r="C649" s="40">
        <v>66.0</v>
      </c>
      <c r="D649" s="40">
        <v>109.0</v>
      </c>
      <c r="E649" s="40" t="s">
        <v>73</v>
      </c>
      <c r="F649" s="40" t="s">
        <v>73</v>
      </c>
      <c r="G649" s="40" t="s">
        <v>73</v>
      </c>
      <c r="H649" s="40" t="s">
        <v>1277</v>
      </c>
      <c r="I649" s="40">
        <v>1.0</v>
      </c>
      <c r="J649" s="40" t="s">
        <v>1572</v>
      </c>
      <c r="K649" s="40" t="s">
        <v>1688</v>
      </c>
      <c r="L649" s="40" t="s">
        <v>1276</v>
      </c>
      <c r="M649" s="40" t="s">
        <v>1277</v>
      </c>
      <c r="N649" s="40">
        <v>0.0</v>
      </c>
      <c r="O649" s="40" t="s">
        <v>1649</v>
      </c>
      <c r="P649" s="40" t="s">
        <v>73</v>
      </c>
    </row>
    <row r="650" ht="15.75" customHeight="1">
      <c r="A650" s="40" t="s">
        <v>875</v>
      </c>
      <c r="B650" s="40" t="s">
        <v>1678</v>
      </c>
      <c r="C650" s="40">
        <v>66.0</v>
      </c>
      <c r="D650" s="40">
        <v>109.0</v>
      </c>
      <c r="E650" s="40" t="s">
        <v>73</v>
      </c>
      <c r="F650" s="40" t="s">
        <v>73</v>
      </c>
      <c r="G650" s="40" t="s">
        <v>73</v>
      </c>
      <c r="H650" s="40" t="s">
        <v>1277</v>
      </c>
      <c r="I650" s="40">
        <v>1.0</v>
      </c>
      <c r="J650" s="40" t="s">
        <v>1572</v>
      </c>
      <c r="K650" s="40" t="s">
        <v>1691</v>
      </c>
      <c r="L650" s="40" t="s">
        <v>1276</v>
      </c>
      <c r="M650" s="40" t="s">
        <v>1277</v>
      </c>
      <c r="N650" s="40">
        <v>0.0</v>
      </c>
      <c r="O650" s="40" t="s">
        <v>1649</v>
      </c>
      <c r="P650" s="40" t="s">
        <v>73</v>
      </c>
    </row>
    <row r="651" ht="15.75" customHeight="1">
      <c r="A651" s="40" t="s">
        <v>875</v>
      </c>
      <c r="B651" s="40" t="s">
        <v>1678</v>
      </c>
      <c r="C651" s="40">
        <v>66.0</v>
      </c>
      <c r="D651" s="40">
        <v>109.0</v>
      </c>
      <c r="E651" s="40" t="s">
        <v>73</v>
      </c>
      <c r="F651" s="40" t="s">
        <v>73</v>
      </c>
      <c r="G651" s="40" t="s">
        <v>73</v>
      </c>
      <c r="H651" s="40" t="s">
        <v>1277</v>
      </c>
      <c r="I651" s="40">
        <v>1.0</v>
      </c>
      <c r="J651" s="40" t="s">
        <v>1568</v>
      </c>
      <c r="K651" s="40" t="s">
        <v>1694</v>
      </c>
      <c r="L651" s="40" t="s">
        <v>1276</v>
      </c>
      <c r="M651" s="40" t="s">
        <v>1277</v>
      </c>
      <c r="N651" s="40">
        <v>0.0</v>
      </c>
      <c r="O651" s="40" t="s">
        <v>1570</v>
      </c>
      <c r="P651" s="40" t="s">
        <v>73</v>
      </c>
    </row>
    <row r="652" ht="15.75" customHeight="1">
      <c r="A652" s="40" t="s">
        <v>875</v>
      </c>
      <c r="B652" s="40" t="s">
        <v>1678</v>
      </c>
      <c r="C652" s="40">
        <v>66.0</v>
      </c>
      <c r="D652" s="40">
        <v>109.0</v>
      </c>
      <c r="E652" s="40" t="s">
        <v>73</v>
      </c>
      <c r="F652" s="40" t="s">
        <v>73</v>
      </c>
      <c r="G652" s="40" t="s">
        <v>73</v>
      </c>
      <c r="H652" s="40" t="s">
        <v>1277</v>
      </c>
      <c r="I652" s="40">
        <v>1.0</v>
      </c>
      <c r="J652" s="40" t="s">
        <v>1572</v>
      </c>
      <c r="K652" s="40" t="s">
        <v>1698</v>
      </c>
      <c r="L652" s="40" t="s">
        <v>1276</v>
      </c>
      <c r="M652" s="40" t="s">
        <v>1277</v>
      </c>
      <c r="N652" s="40">
        <v>0.0</v>
      </c>
      <c r="O652" s="40" t="s">
        <v>1649</v>
      </c>
      <c r="P652" s="40" t="s">
        <v>73</v>
      </c>
    </row>
    <row r="653" ht="15.75" customHeight="1">
      <c r="A653" s="40" t="s">
        <v>875</v>
      </c>
      <c r="B653" s="40" t="s">
        <v>1678</v>
      </c>
      <c r="C653" s="40">
        <v>66.0</v>
      </c>
      <c r="D653" s="40">
        <v>109.0</v>
      </c>
      <c r="E653" s="40" t="s">
        <v>73</v>
      </c>
      <c r="F653" s="40" t="s">
        <v>73</v>
      </c>
      <c r="G653" s="40" t="s">
        <v>73</v>
      </c>
      <c r="H653" s="40" t="s">
        <v>1277</v>
      </c>
      <c r="I653" s="40">
        <v>1.0</v>
      </c>
      <c r="J653" s="40" t="s">
        <v>1572</v>
      </c>
      <c r="K653" s="40" t="s">
        <v>1700</v>
      </c>
      <c r="L653" s="40" t="s">
        <v>1276</v>
      </c>
      <c r="M653" s="40" t="s">
        <v>1277</v>
      </c>
      <c r="N653" s="40">
        <v>0.0</v>
      </c>
      <c r="O653" s="40" t="s">
        <v>1649</v>
      </c>
      <c r="P653" s="40" t="s">
        <v>73</v>
      </c>
    </row>
    <row r="654" ht="15.75" customHeight="1">
      <c r="A654" s="40" t="s">
        <v>875</v>
      </c>
      <c r="B654" s="40" t="s">
        <v>1678</v>
      </c>
      <c r="C654" s="40">
        <v>66.0</v>
      </c>
      <c r="D654" s="40">
        <v>109.0</v>
      </c>
      <c r="E654" s="40" t="s">
        <v>73</v>
      </c>
      <c r="F654" s="40" t="s">
        <v>73</v>
      </c>
      <c r="G654" s="40" t="s">
        <v>73</v>
      </c>
      <c r="H654" s="40" t="s">
        <v>1277</v>
      </c>
      <c r="I654" s="40">
        <v>1.0</v>
      </c>
      <c r="J654" s="40" t="s">
        <v>1568</v>
      </c>
      <c r="K654" s="40" t="s">
        <v>1703</v>
      </c>
      <c r="L654" s="40" t="s">
        <v>1276</v>
      </c>
      <c r="M654" s="40" t="s">
        <v>1277</v>
      </c>
      <c r="N654" s="40">
        <v>0.0</v>
      </c>
      <c r="O654" s="40" t="s">
        <v>1570</v>
      </c>
      <c r="P654" s="40" t="s">
        <v>73</v>
      </c>
    </row>
    <row r="655" ht="15.75" customHeight="1">
      <c r="A655" s="40" t="s">
        <v>875</v>
      </c>
      <c r="B655" s="40" t="s">
        <v>1678</v>
      </c>
      <c r="C655" s="40">
        <v>66.0</v>
      </c>
      <c r="D655" s="40">
        <v>109.0</v>
      </c>
      <c r="E655" s="40" t="s">
        <v>73</v>
      </c>
      <c r="F655" s="40" t="s">
        <v>73</v>
      </c>
      <c r="G655" s="40" t="s">
        <v>73</v>
      </c>
      <c r="H655" s="40" t="s">
        <v>1277</v>
      </c>
      <c r="I655" s="40">
        <v>1.0</v>
      </c>
      <c r="J655" s="40" t="s">
        <v>1572</v>
      </c>
      <c r="K655" s="40" t="s">
        <v>1707</v>
      </c>
      <c r="L655" s="40" t="s">
        <v>1276</v>
      </c>
      <c r="M655" s="40" t="s">
        <v>1277</v>
      </c>
      <c r="N655" s="40">
        <v>0.0</v>
      </c>
      <c r="O655" s="40" t="s">
        <v>1649</v>
      </c>
      <c r="P655" s="40" t="s">
        <v>73</v>
      </c>
    </row>
    <row r="656" ht="15.75" customHeight="1">
      <c r="A656" s="40" t="s">
        <v>875</v>
      </c>
      <c r="B656" s="40" t="s">
        <v>1678</v>
      </c>
      <c r="C656" s="40">
        <v>66.0</v>
      </c>
      <c r="D656" s="40">
        <v>109.0</v>
      </c>
      <c r="E656" s="40" t="s">
        <v>73</v>
      </c>
      <c r="F656" s="40" t="s">
        <v>73</v>
      </c>
      <c r="G656" s="40" t="s">
        <v>73</v>
      </c>
      <c r="H656" s="40" t="s">
        <v>1277</v>
      </c>
      <c r="I656" s="40">
        <v>1.0</v>
      </c>
      <c r="J656" s="40" t="s">
        <v>1572</v>
      </c>
      <c r="K656" s="40" t="s">
        <v>1710</v>
      </c>
      <c r="L656" s="40" t="s">
        <v>1276</v>
      </c>
      <c r="M656" s="40" t="s">
        <v>1277</v>
      </c>
      <c r="N656" s="40">
        <v>0.0</v>
      </c>
      <c r="O656" s="40" t="s">
        <v>1649</v>
      </c>
      <c r="P656" s="40" t="s">
        <v>73</v>
      </c>
    </row>
    <row r="657" ht="15.75" customHeight="1">
      <c r="A657" s="40" t="s">
        <v>875</v>
      </c>
      <c r="B657" s="40" t="s">
        <v>1678</v>
      </c>
      <c r="C657" s="40">
        <v>66.0</v>
      </c>
      <c r="D657" s="40">
        <v>109.0</v>
      </c>
      <c r="E657" s="40" t="s">
        <v>73</v>
      </c>
      <c r="F657" s="40" t="s">
        <v>73</v>
      </c>
      <c r="G657" s="40" t="s">
        <v>73</v>
      </c>
      <c r="H657" s="40" t="s">
        <v>1277</v>
      </c>
      <c r="I657" s="40">
        <v>1.0</v>
      </c>
      <c r="J657" s="40" t="s">
        <v>1568</v>
      </c>
      <c r="K657" s="40" t="s">
        <v>1714</v>
      </c>
      <c r="L657" s="40" t="s">
        <v>1276</v>
      </c>
      <c r="M657" s="40" t="s">
        <v>1277</v>
      </c>
      <c r="N657" s="40">
        <v>0.0</v>
      </c>
      <c r="O657" s="40" t="s">
        <v>1570</v>
      </c>
      <c r="P657" s="40" t="s">
        <v>73</v>
      </c>
    </row>
    <row r="658" ht="15.75" customHeight="1">
      <c r="A658" s="40" t="s">
        <v>875</v>
      </c>
      <c r="B658" s="40" t="s">
        <v>1678</v>
      </c>
      <c r="C658" s="40">
        <v>66.0</v>
      </c>
      <c r="D658" s="40">
        <v>109.0</v>
      </c>
      <c r="E658" s="40" t="s">
        <v>73</v>
      </c>
      <c r="F658" s="40" t="s">
        <v>73</v>
      </c>
      <c r="G658" s="40" t="s">
        <v>73</v>
      </c>
      <c r="H658" s="40" t="s">
        <v>1277</v>
      </c>
      <c r="I658" s="40">
        <v>1.0</v>
      </c>
      <c r="J658" s="40" t="s">
        <v>1572</v>
      </c>
      <c r="K658" s="40" t="s">
        <v>1717</v>
      </c>
      <c r="L658" s="40" t="s">
        <v>1276</v>
      </c>
      <c r="M658" s="40" t="s">
        <v>1277</v>
      </c>
      <c r="N658" s="40">
        <v>0.0</v>
      </c>
      <c r="O658" s="40" t="s">
        <v>1649</v>
      </c>
      <c r="P658" s="40" t="s">
        <v>73</v>
      </c>
    </row>
    <row r="659" ht="15.75" customHeight="1">
      <c r="A659" s="40" t="s">
        <v>875</v>
      </c>
      <c r="B659" s="40" t="s">
        <v>1678</v>
      </c>
      <c r="C659" s="40">
        <v>66.0</v>
      </c>
      <c r="D659" s="40">
        <v>109.0</v>
      </c>
      <c r="E659" s="40" t="s">
        <v>73</v>
      </c>
      <c r="F659" s="40" t="s">
        <v>73</v>
      </c>
      <c r="G659" s="40" t="s">
        <v>73</v>
      </c>
      <c r="H659" s="40" t="s">
        <v>1277</v>
      </c>
      <c r="I659" s="40">
        <v>1.0</v>
      </c>
      <c r="J659" s="40" t="s">
        <v>1572</v>
      </c>
      <c r="K659" s="40" t="s">
        <v>1721</v>
      </c>
      <c r="L659" s="40" t="s">
        <v>1276</v>
      </c>
      <c r="M659" s="40" t="s">
        <v>1277</v>
      </c>
      <c r="N659" s="40">
        <v>0.0</v>
      </c>
      <c r="O659" s="40" t="s">
        <v>1649</v>
      </c>
      <c r="P659" s="40" t="s">
        <v>73</v>
      </c>
    </row>
    <row r="660" ht="15.75" customHeight="1">
      <c r="A660" s="40" t="s">
        <v>875</v>
      </c>
      <c r="B660" s="40" t="s">
        <v>1723</v>
      </c>
      <c r="C660" s="40">
        <v>67.0</v>
      </c>
      <c r="D660" s="40">
        <v>110.0</v>
      </c>
      <c r="E660" s="40" t="s">
        <v>73</v>
      </c>
      <c r="F660" s="40" t="s">
        <v>73</v>
      </c>
      <c r="G660" s="40" t="s">
        <v>73</v>
      </c>
      <c r="H660" s="40" t="s">
        <v>1282</v>
      </c>
      <c r="I660" s="40">
        <v>1.0</v>
      </c>
      <c r="J660" s="40" t="s">
        <v>1572</v>
      </c>
      <c r="K660" s="40" t="s">
        <v>1725</v>
      </c>
      <c r="L660" s="40" t="s">
        <v>1281</v>
      </c>
      <c r="M660" s="40" t="s">
        <v>1282</v>
      </c>
      <c r="N660" s="40">
        <v>0.0</v>
      </c>
      <c r="O660" s="40" t="s">
        <v>1727</v>
      </c>
      <c r="P660" s="40" t="s">
        <v>73</v>
      </c>
    </row>
    <row r="661" ht="15.75" customHeight="1">
      <c r="A661" s="40" t="s">
        <v>875</v>
      </c>
      <c r="B661" s="40" t="s">
        <v>1723</v>
      </c>
      <c r="C661" s="40">
        <v>67.0</v>
      </c>
      <c r="D661" s="40">
        <v>110.0</v>
      </c>
      <c r="E661" s="40" t="s">
        <v>73</v>
      </c>
      <c r="F661" s="40" t="s">
        <v>73</v>
      </c>
      <c r="G661" s="40" t="s">
        <v>73</v>
      </c>
      <c r="H661" s="40" t="s">
        <v>1282</v>
      </c>
      <c r="I661" s="40">
        <v>1.0</v>
      </c>
      <c r="J661" s="40" t="s">
        <v>1572</v>
      </c>
      <c r="K661" s="40" t="s">
        <v>1729</v>
      </c>
      <c r="L661" s="40" t="s">
        <v>1281</v>
      </c>
      <c r="M661" s="40" t="s">
        <v>1282</v>
      </c>
      <c r="N661" s="40">
        <v>0.0</v>
      </c>
      <c r="O661" s="40" t="s">
        <v>1727</v>
      </c>
      <c r="P661" s="40" t="s">
        <v>73</v>
      </c>
    </row>
    <row r="662" ht="15.75" customHeight="1">
      <c r="A662" s="40" t="s">
        <v>875</v>
      </c>
      <c r="B662" s="40" t="s">
        <v>1723</v>
      </c>
      <c r="C662" s="40">
        <v>67.0</v>
      </c>
      <c r="D662" s="40">
        <v>110.0</v>
      </c>
      <c r="E662" s="40" t="s">
        <v>73</v>
      </c>
      <c r="F662" s="40" t="s">
        <v>73</v>
      </c>
      <c r="G662" s="40" t="s">
        <v>73</v>
      </c>
      <c r="H662" s="40" t="s">
        <v>1282</v>
      </c>
      <c r="I662" s="40">
        <v>1.0</v>
      </c>
      <c r="J662" s="40" t="s">
        <v>1572</v>
      </c>
      <c r="K662" s="40" t="s">
        <v>1731</v>
      </c>
      <c r="L662" s="40" t="s">
        <v>1281</v>
      </c>
      <c r="M662" s="40" t="s">
        <v>1282</v>
      </c>
      <c r="N662" s="40">
        <v>0.0</v>
      </c>
      <c r="O662" s="40" t="s">
        <v>1727</v>
      </c>
      <c r="P662" s="40" t="s">
        <v>73</v>
      </c>
    </row>
    <row r="663" ht="15.75" customHeight="1">
      <c r="A663" s="40" t="s">
        <v>875</v>
      </c>
      <c r="B663" s="40" t="s">
        <v>1723</v>
      </c>
      <c r="C663" s="40">
        <v>67.0</v>
      </c>
      <c r="D663" s="40">
        <v>110.0</v>
      </c>
      <c r="E663" s="40" t="s">
        <v>73</v>
      </c>
      <c r="F663" s="40" t="s">
        <v>73</v>
      </c>
      <c r="G663" s="40" t="s">
        <v>73</v>
      </c>
      <c r="H663" s="40" t="s">
        <v>1282</v>
      </c>
      <c r="I663" s="40">
        <v>1.0</v>
      </c>
      <c r="J663" s="40" t="s">
        <v>1572</v>
      </c>
      <c r="K663" s="40" t="s">
        <v>1734</v>
      </c>
      <c r="L663" s="40" t="s">
        <v>1281</v>
      </c>
      <c r="M663" s="40" t="s">
        <v>1282</v>
      </c>
      <c r="N663" s="40">
        <v>0.0</v>
      </c>
      <c r="O663" s="40" t="s">
        <v>1727</v>
      </c>
      <c r="P663" s="40" t="s">
        <v>73</v>
      </c>
    </row>
    <row r="664" ht="15.75" customHeight="1">
      <c r="A664" s="40" t="s">
        <v>875</v>
      </c>
      <c r="B664" s="40" t="s">
        <v>1723</v>
      </c>
      <c r="C664" s="40">
        <v>67.0</v>
      </c>
      <c r="D664" s="40">
        <v>110.0</v>
      </c>
      <c r="E664" s="40" t="s">
        <v>73</v>
      </c>
      <c r="F664" s="40" t="s">
        <v>73</v>
      </c>
      <c r="G664" s="40" t="s">
        <v>73</v>
      </c>
      <c r="H664" s="40" t="s">
        <v>1282</v>
      </c>
      <c r="I664" s="40">
        <v>1.0</v>
      </c>
      <c r="J664" s="40" t="s">
        <v>1572</v>
      </c>
      <c r="K664" s="40" t="s">
        <v>1736</v>
      </c>
      <c r="L664" s="40" t="s">
        <v>1281</v>
      </c>
      <c r="M664" s="40" t="s">
        <v>1282</v>
      </c>
      <c r="N664" s="40">
        <v>0.0</v>
      </c>
      <c r="O664" s="40" t="s">
        <v>1727</v>
      </c>
      <c r="P664" s="40" t="s">
        <v>73</v>
      </c>
    </row>
    <row r="665" ht="15.75" customHeight="1">
      <c r="A665" s="40" t="s">
        <v>875</v>
      </c>
      <c r="B665" s="40" t="s">
        <v>1723</v>
      </c>
      <c r="C665" s="40">
        <v>67.0</v>
      </c>
      <c r="D665" s="40">
        <v>110.0</v>
      </c>
      <c r="E665" s="40" t="s">
        <v>73</v>
      </c>
      <c r="F665" s="40" t="s">
        <v>73</v>
      </c>
      <c r="G665" s="40" t="s">
        <v>73</v>
      </c>
      <c r="H665" s="40" t="s">
        <v>1282</v>
      </c>
      <c r="I665" s="40">
        <v>2.0</v>
      </c>
      <c r="J665" s="40" t="s">
        <v>1568</v>
      </c>
      <c r="K665" s="40" t="s">
        <v>1738</v>
      </c>
      <c r="L665" s="40" t="s">
        <v>1281</v>
      </c>
      <c r="M665" s="40" t="s">
        <v>1282</v>
      </c>
      <c r="N665" s="40">
        <v>0.0</v>
      </c>
      <c r="O665" s="40" t="s">
        <v>1739</v>
      </c>
      <c r="P665" s="40" t="s">
        <v>73</v>
      </c>
    </row>
    <row r="666" ht="15.75" customHeight="1">
      <c r="A666" s="40" t="s">
        <v>875</v>
      </c>
      <c r="B666" s="40" t="s">
        <v>1723</v>
      </c>
      <c r="C666" s="40">
        <v>67.0</v>
      </c>
      <c r="D666" s="40">
        <v>110.0</v>
      </c>
      <c r="E666" s="40" t="s">
        <v>73</v>
      </c>
      <c r="F666" s="40" t="s">
        <v>73</v>
      </c>
      <c r="G666" s="40" t="s">
        <v>73</v>
      </c>
      <c r="H666" s="40" t="s">
        <v>1282</v>
      </c>
      <c r="I666" s="40">
        <v>2.0</v>
      </c>
      <c r="J666" s="40" t="s">
        <v>1568</v>
      </c>
      <c r="K666" s="40" t="s">
        <v>1741</v>
      </c>
      <c r="L666" s="40" t="s">
        <v>1281</v>
      </c>
      <c r="M666" s="40" t="s">
        <v>1282</v>
      </c>
      <c r="N666" s="40">
        <v>0.0</v>
      </c>
      <c r="O666" s="40" t="s">
        <v>1739</v>
      </c>
      <c r="P666" s="40" t="s">
        <v>73</v>
      </c>
    </row>
    <row r="667" ht="15.75" customHeight="1">
      <c r="A667" s="40" t="s">
        <v>875</v>
      </c>
      <c r="B667" s="40" t="s">
        <v>1723</v>
      </c>
      <c r="C667" s="40">
        <v>67.0</v>
      </c>
      <c r="D667" s="40">
        <v>110.0</v>
      </c>
      <c r="E667" s="40" t="s">
        <v>73</v>
      </c>
      <c r="F667" s="40" t="s">
        <v>73</v>
      </c>
      <c r="G667" s="40" t="s">
        <v>73</v>
      </c>
      <c r="H667" s="40" t="s">
        <v>1282</v>
      </c>
      <c r="I667" s="40">
        <v>2.0</v>
      </c>
      <c r="J667" s="40" t="s">
        <v>1568</v>
      </c>
      <c r="K667" s="40" t="s">
        <v>1743</v>
      </c>
      <c r="L667" s="40" t="s">
        <v>1281</v>
      </c>
      <c r="M667" s="40" t="s">
        <v>1282</v>
      </c>
      <c r="N667" s="40">
        <v>0.0</v>
      </c>
      <c r="O667" s="40" t="s">
        <v>1739</v>
      </c>
      <c r="P667" s="40" t="s">
        <v>73</v>
      </c>
    </row>
    <row r="668" ht="15.75" customHeight="1">
      <c r="A668" s="40" t="s">
        <v>875</v>
      </c>
      <c r="B668" s="40" t="s">
        <v>1723</v>
      </c>
      <c r="C668" s="40">
        <v>67.0</v>
      </c>
      <c r="D668" s="40">
        <v>110.0</v>
      </c>
      <c r="E668" s="40" t="s">
        <v>73</v>
      </c>
      <c r="F668" s="40" t="s">
        <v>73</v>
      </c>
      <c r="G668" s="40" t="s">
        <v>73</v>
      </c>
      <c r="H668" s="40" t="s">
        <v>1282</v>
      </c>
      <c r="I668" s="40">
        <v>2.0</v>
      </c>
      <c r="J668" s="40" t="s">
        <v>1568</v>
      </c>
      <c r="K668" s="40" t="s">
        <v>1744</v>
      </c>
      <c r="L668" s="40" t="s">
        <v>1281</v>
      </c>
      <c r="M668" s="40" t="s">
        <v>1282</v>
      </c>
      <c r="N668" s="40">
        <v>0.0</v>
      </c>
      <c r="O668" s="40" t="s">
        <v>1739</v>
      </c>
      <c r="P668" s="40" t="s">
        <v>73</v>
      </c>
    </row>
    <row r="669" ht="15.75" customHeight="1">
      <c r="A669" s="40" t="s">
        <v>875</v>
      </c>
      <c r="B669" s="40" t="s">
        <v>1723</v>
      </c>
      <c r="C669" s="40">
        <v>67.0</v>
      </c>
      <c r="D669" s="40">
        <v>110.0</v>
      </c>
      <c r="E669" s="40" t="s">
        <v>73</v>
      </c>
      <c r="F669" s="40" t="s">
        <v>73</v>
      </c>
      <c r="G669" s="40" t="s">
        <v>73</v>
      </c>
      <c r="H669" s="40" t="s">
        <v>1282</v>
      </c>
      <c r="I669" s="40">
        <v>2.0</v>
      </c>
      <c r="J669" s="40" t="s">
        <v>1568</v>
      </c>
      <c r="K669" s="40" t="s">
        <v>1745</v>
      </c>
      <c r="L669" s="40" t="s">
        <v>1281</v>
      </c>
      <c r="M669" s="40" t="s">
        <v>1282</v>
      </c>
      <c r="N669" s="40">
        <v>0.0</v>
      </c>
      <c r="O669" s="40" t="s">
        <v>1739</v>
      </c>
      <c r="P669" s="40" t="s">
        <v>73</v>
      </c>
    </row>
    <row r="670" ht="15.75" customHeight="1">
      <c r="A670" s="40" t="s">
        <v>875</v>
      </c>
      <c r="B670" s="40" t="s">
        <v>1723</v>
      </c>
      <c r="C670" s="40">
        <v>67.0</v>
      </c>
      <c r="D670" s="40">
        <v>110.0</v>
      </c>
      <c r="E670" s="40" t="s">
        <v>73</v>
      </c>
      <c r="F670" s="40" t="s">
        <v>73</v>
      </c>
      <c r="G670" s="40" t="s">
        <v>73</v>
      </c>
      <c r="H670" s="40" t="s">
        <v>1282</v>
      </c>
      <c r="I670" s="40">
        <v>3.0</v>
      </c>
      <c r="J670" s="40" t="s">
        <v>1572</v>
      </c>
      <c r="K670" s="40" t="s">
        <v>1746</v>
      </c>
      <c r="L670" s="40" t="s">
        <v>1281</v>
      </c>
      <c r="M670" s="40" t="s">
        <v>1282</v>
      </c>
      <c r="N670" s="40">
        <v>0.0</v>
      </c>
      <c r="O670" s="40" t="s">
        <v>1727</v>
      </c>
      <c r="P670" s="40" t="s">
        <v>73</v>
      </c>
    </row>
    <row r="671" ht="15.75" customHeight="1">
      <c r="A671" s="40" t="s">
        <v>875</v>
      </c>
      <c r="B671" s="40" t="s">
        <v>1723</v>
      </c>
      <c r="C671" s="40">
        <v>67.0</v>
      </c>
      <c r="D671" s="40">
        <v>110.0</v>
      </c>
      <c r="E671" s="40" t="s">
        <v>73</v>
      </c>
      <c r="F671" s="40" t="s">
        <v>73</v>
      </c>
      <c r="G671" s="40" t="s">
        <v>73</v>
      </c>
      <c r="H671" s="40" t="s">
        <v>1282</v>
      </c>
      <c r="I671" s="40">
        <v>3.0</v>
      </c>
      <c r="J671" s="40" t="s">
        <v>1572</v>
      </c>
      <c r="K671" s="40" t="s">
        <v>1747</v>
      </c>
      <c r="L671" s="40" t="s">
        <v>1281</v>
      </c>
      <c r="M671" s="40" t="s">
        <v>1282</v>
      </c>
      <c r="N671" s="40">
        <v>0.0</v>
      </c>
      <c r="O671" s="40" t="s">
        <v>1727</v>
      </c>
      <c r="P671" s="40" t="s">
        <v>73</v>
      </c>
    </row>
    <row r="672" ht="15.75" customHeight="1">
      <c r="A672" s="40" t="s">
        <v>875</v>
      </c>
      <c r="B672" s="40" t="s">
        <v>1723</v>
      </c>
      <c r="C672" s="40">
        <v>67.0</v>
      </c>
      <c r="D672" s="40">
        <v>110.0</v>
      </c>
      <c r="E672" s="40" t="s">
        <v>73</v>
      </c>
      <c r="F672" s="40" t="s">
        <v>73</v>
      </c>
      <c r="G672" s="40" t="s">
        <v>73</v>
      </c>
      <c r="H672" s="40" t="s">
        <v>1282</v>
      </c>
      <c r="I672" s="40">
        <v>3.0</v>
      </c>
      <c r="J672" s="40" t="s">
        <v>1572</v>
      </c>
      <c r="K672" s="40" t="s">
        <v>1750</v>
      </c>
      <c r="L672" s="40" t="s">
        <v>1281</v>
      </c>
      <c r="M672" s="40" t="s">
        <v>1282</v>
      </c>
      <c r="N672" s="40">
        <v>0.0</v>
      </c>
      <c r="O672" s="40" t="s">
        <v>1727</v>
      </c>
      <c r="P672" s="40" t="s">
        <v>73</v>
      </c>
    </row>
    <row r="673" ht="15.75" customHeight="1">
      <c r="A673" s="40" t="s">
        <v>875</v>
      </c>
      <c r="B673" s="40" t="s">
        <v>1723</v>
      </c>
      <c r="C673" s="40">
        <v>67.0</v>
      </c>
      <c r="D673" s="40">
        <v>110.0</v>
      </c>
      <c r="E673" s="40" t="s">
        <v>73</v>
      </c>
      <c r="F673" s="40" t="s">
        <v>73</v>
      </c>
      <c r="G673" s="40" t="s">
        <v>73</v>
      </c>
      <c r="H673" s="40" t="s">
        <v>1282</v>
      </c>
      <c r="I673" s="40">
        <v>3.0</v>
      </c>
      <c r="J673" s="40" t="s">
        <v>1572</v>
      </c>
      <c r="K673" s="40" t="s">
        <v>1753</v>
      </c>
      <c r="L673" s="40" t="s">
        <v>1281</v>
      </c>
      <c r="M673" s="40" t="s">
        <v>1282</v>
      </c>
      <c r="N673" s="40">
        <v>0.0</v>
      </c>
      <c r="O673" s="40" t="s">
        <v>1727</v>
      </c>
      <c r="P673" s="40" t="s">
        <v>73</v>
      </c>
    </row>
    <row r="674" ht="15.75" customHeight="1">
      <c r="A674" s="40" t="s">
        <v>875</v>
      </c>
      <c r="B674" s="40" t="s">
        <v>1723</v>
      </c>
      <c r="C674" s="40">
        <v>67.0</v>
      </c>
      <c r="D674" s="40">
        <v>110.0</v>
      </c>
      <c r="E674" s="40" t="s">
        <v>73</v>
      </c>
      <c r="F674" s="40" t="s">
        <v>73</v>
      </c>
      <c r="G674" s="40" t="s">
        <v>73</v>
      </c>
      <c r="H674" s="40" t="s">
        <v>1282</v>
      </c>
      <c r="I674" s="40">
        <v>3.0</v>
      </c>
      <c r="J674" s="40" t="s">
        <v>1572</v>
      </c>
      <c r="K674" s="40" t="s">
        <v>1755</v>
      </c>
      <c r="L674" s="40" t="s">
        <v>1281</v>
      </c>
      <c r="M674" s="40" t="s">
        <v>1282</v>
      </c>
      <c r="N674" s="40">
        <v>0.0</v>
      </c>
      <c r="O674" s="40" t="s">
        <v>1727</v>
      </c>
      <c r="P674" s="40" t="s">
        <v>73</v>
      </c>
    </row>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7.63"/>
  </cols>
  <sheetData>
    <row r="1">
      <c r="A1" s="40" t="s">
        <v>2</v>
      </c>
      <c r="B1" s="40" t="s">
        <v>4</v>
      </c>
    </row>
    <row r="2">
      <c r="A2" s="40" t="s">
        <v>9</v>
      </c>
      <c r="B2" s="40" t="s">
        <v>12</v>
      </c>
      <c r="C2" s="40" t="s">
        <v>15</v>
      </c>
      <c r="D2" s="40" t="s">
        <v>18</v>
      </c>
      <c r="E2" s="40" t="s">
        <v>21</v>
      </c>
      <c r="F2" s="40" t="s">
        <v>24</v>
      </c>
      <c r="G2" s="40" t="s">
        <v>27</v>
      </c>
    </row>
    <row r="3">
      <c r="A3" s="40">
        <v>1.0</v>
      </c>
      <c r="B3" s="40" t="s">
        <v>35</v>
      </c>
      <c r="C3" s="40" t="s">
        <v>38</v>
      </c>
      <c r="D3" s="40" t="s">
        <v>41</v>
      </c>
      <c r="E3" s="40" t="s">
        <v>48</v>
      </c>
      <c r="F3" s="40" t="s">
        <v>51</v>
      </c>
      <c r="G3" s="40">
        <v>0.0</v>
      </c>
    </row>
    <row r="4">
      <c r="A4" s="40">
        <v>2.0</v>
      </c>
      <c r="B4" s="40" t="s">
        <v>59</v>
      </c>
      <c r="C4" s="40" t="s">
        <v>61</v>
      </c>
      <c r="D4" s="40" t="s">
        <v>63</v>
      </c>
      <c r="E4" s="40" t="s">
        <v>64</v>
      </c>
      <c r="F4" s="40" t="s">
        <v>66</v>
      </c>
      <c r="G4" s="40">
        <v>0.0</v>
      </c>
    </row>
    <row r="5">
      <c r="A5" s="40">
        <v>3.0</v>
      </c>
      <c r="B5" s="40" t="s">
        <v>72</v>
      </c>
      <c r="C5" s="40" t="s">
        <v>75</v>
      </c>
      <c r="D5" s="40" t="s">
        <v>78</v>
      </c>
      <c r="E5" s="40" t="s">
        <v>80</v>
      </c>
      <c r="F5" s="40" t="s">
        <v>83</v>
      </c>
      <c r="G5" s="40">
        <v>1.0</v>
      </c>
    </row>
    <row r="6">
      <c r="A6" s="40">
        <v>4.0</v>
      </c>
      <c r="B6" s="40" t="s">
        <v>86</v>
      </c>
      <c r="C6" s="40" t="s">
        <v>87</v>
      </c>
      <c r="D6" s="40" t="s">
        <v>88</v>
      </c>
      <c r="E6" s="40" t="s">
        <v>89</v>
      </c>
      <c r="F6" s="40" t="s">
        <v>90</v>
      </c>
      <c r="G6" s="40">
        <v>1.0</v>
      </c>
    </row>
    <row r="7">
      <c r="A7" s="40">
        <v>5.0</v>
      </c>
      <c r="B7" s="40" t="s">
        <v>91</v>
      </c>
      <c r="C7" s="40" t="s">
        <v>92</v>
      </c>
      <c r="D7" s="40" t="s">
        <v>93</v>
      </c>
      <c r="E7" s="40" t="s">
        <v>94</v>
      </c>
      <c r="F7" s="40" t="s">
        <v>95</v>
      </c>
      <c r="G7" s="40">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7.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4.5"/>
    <col customWidth="1" min="3" max="3" width="10.5"/>
    <col customWidth="1" min="4" max="6" width="7.63"/>
  </cols>
  <sheetData>
    <row r="1">
      <c r="A1" s="40" t="s">
        <v>115</v>
      </c>
      <c r="B1" s="40" t="s">
        <v>118</v>
      </c>
      <c r="C1" s="40" t="s">
        <v>119</v>
      </c>
    </row>
    <row r="2">
      <c r="A2" s="40" t="s">
        <v>121</v>
      </c>
      <c r="B2" s="40" t="s">
        <v>122</v>
      </c>
      <c r="C2" s="40" t="s">
        <v>123</v>
      </c>
    </row>
    <row r="3">
      <c r="A3" s="40" t="s">
        <v>124</v>
      </c>
      <c r="B3" s="40" t="s">
        <v>125</v>
      </c>
      <c r="C3" s="40" t="s">
        <v>123</v>
      </c>
    </row>
    <row r="4">
      <c r="A4" s="40" t="s">
        <v>126</v>
      </c>
      <c r="B4" s="40" t="s">
        <v>125</v>
      </c>
      <c r="C4" s="40" t="s">
        <v>123</v>
      </c>
    </row>
    <row r="5">
      <c r="A5" s="40" t="s">
        <v>129</v>
      </c>
      <c r="B5" s="40" t="s">
        <v>125</v>
      </c>
      <c r="C5" s="40" t="s">
        <v>123</v>
      </c>
    </row>
    <row r="6">
      <c r="A6" s="40" t="s">
        <v>131</v>
      </c>
      <c r="B6" s="40" t="s">
        <v>125</v>
      </c>
      <c r="C6" s="40" t="s">
        <v>123</v>
      </c>
    </row>
    <row r="7">
      <c r="A7" s="40" t="s">
        <v>133</v>
      </c>
      <c r="B7" s="40" t="s">
        <v>125</v>
      </c>
      <c r="C7" s="40" t="s">
        <v>123</v>
      </c>
    </row>
    <row r="8">
      <c r="A8" s="40" t="s">
        <v>139</v>
      </c>
      <c r="B8" s="40" t="s">
        <v>125</v>
      </c>
      <c r="C8" s="40" t="s">
        <v>123</v>
      </c>
    </row>
    <row r="9">
      <c r="A9" s="40" t="s">
        <v>143</v>
      </c>
      <c r="B9" s="40" t="s">
        <v>144</v>
      </c>
      <c r="C9" s="40" t="s">
        <v>123</v>
      </c>
    </row>
    <row r="10">
      <c r="A10" s="40" t="s">
        <v>146</v>
      </c>
      <c r="B10" s="40" t="s">
        <v>144</v>
      </c>
      <c r="C10" s="40" t="s">
        <v>123</v>
      </c>
    </row>
    <row r="11">
      <c r="A11" s="40" t="s">
        <v>149</v>
      </c>
      <c r="B11" s="40" t="s">
        <v>144</v>
      </c>
      <c r="C11" s="40" t="s">
        <v>123</v>
      </c>
    </row>
    <row r="12">
      <c r="A12" s="40" t="s">
        <v>150</v>
      </c>
      <c r="B12" s="40" t="s">
        <v>151</v>
      </c>
      <c r="C12" s="40" t="s">
        <v>152</v>
      </c>
    </row>
    <row r="13">
      <c r="A13" s="40" t="s">
        <v>153</v>
      </c>
      <c r="B13" s="40" t="s">
        <v>151</v>
      </c>
      <c r="C13" s="40" t="s">
        <v>152</v>
      </c>
    </row>
    <row r="14">
      <c r="A14" s="40" t="s">
        <v>154</v>
      </c>
      <c r="B14" s="40" t="s">
        <v>151</v>
      </c>
      <c r="C14" s="40" t="s">
        <v>152</v>
      </c>
    </row>
    <row r="15">
      <c r="A15" s="40" t="s">
        <v>158</v>
      </c>
      <c r="B15" s="40" t="s">
        <v>151</v>
      </c>
      <c r="C15" s="40" t="s">
        <v>152</v>
      </c>
    </row>
    <row r="16">
      <c r="A16" s="40" t="s">
        <v>161</v>
      </c>
      <c r="B16" s="40" t="s">
        <v>151</v>
      </c>
      <c r="C16" s="40" t="s">
        <v>152</v>
      </c>
    </row>
    <row r="17">
      <c r="A17" s="40" t="s">
        <v>164</v>
      </c>
      <c r="B17" s="40" t="s">
        <v>151</v>
      </c>
      <c r="C17" s="40" t="s">
        <v>152</v>
      </c>
    </row>
    <row r="18">
      <c r="A18" s="40" t="s">
        <v>165</v>
      </c>
      <c r="B18" s="40" t="s">
        <v>151</v>
      </c>
      <c r="C18" s="40" t="s">
        <v>152</v>
      </c>
    </row>
    <row r="19">
      <c r="A19" s="40" t="s">
        <v>166</v>
      </c>
      <c r="B19" s="40" t="s">
        <v>167</v>
      </c>
      <c r="C19" s="40" t="s">
        <v>123</v>
      </c>
    </row>
    <row r="20">
      <c r="A20" s="40" t="s">
        <v>168</v>
      </c>
      <c r="B20" s="40" t="s">
        <v>151</v>
      </c>
      <c r="C20" s="40" t="s">
        <v>152</v>
      </c>
    </row>
    <row r="21" ht="15.75" customHeight="1">
      <c r="A21" s="40" t="s">
        <v>170</v>
      </c>
      <c r="B21" s="40" t="s">
        <v>151</v>
      </c>
      <c r="C21" s="40" t="s">
        <v>152</v>
      </c>
    </row>
    <row r="22" ht="15.75" customHeight="1">
      <c r="A22" s="40" t="s">
        <v>172</v>
      </c>
      <c r="B22" s="40" t="s">
        <v>151</v>
      </c>
      <c r="C22" s="40" t="s">
        <v>152</v>
      </c>
    </row>
    <row r="23" ht="15.75" customHeight="1">
      <c r="A23" s="40" t="s">
        <v>175</v>
      </c>
      <c r="B23" s="40" t="s">
        <v>151</v>
      </c>
      <c r="C23" s="40" t="s">
        <v>152</v>
      </c>
    </row>
    <row r="24" ht="15.75" customHeight="1">
      <c r="A24" s="40" t="s">
        <v>177</v>
      </c>
      <c r="B24" s="40" t="s">
        <v>151</v>
      </c>
      <c r="C24" s="40" t="s">
        <v>152</v>
      </c>
    </row>
    <row r="25" ht="15.75" customHeight="1">
      <c r="A25" s="40" t="s">
        <v>179</v>
      </c>
      <c r="B25" s="40" t="s">
        <v>151</v>
      </c>
      <c r="C25" s="40" t="s">
        <v>152</v>
      </c>
    </row>
    <row r="26" ht="15.75" customHeight="1">
      <c r="A26" s="40" t="s">
        <v>184</v>
      </c>
      <c r="B26" s="40" t="s">
        <v>151</v>
      </c>
      <c r="C26" s="40" t="s">
        <v>152</v>
      </c>
    </row>
    <row r="27" ht="15.75" customHeight="1">
      <c r="A27" s="40" t="s">
        <v>189</v>
      </c>
      <c r="B27" s="40" t="s">
        <v>151</v>
      </c>
      <c r="C27" s="40" t="s">
        <v>152</v>
      </c>
    </row>
    <row r="28" ht="15.75" customHeight="1">
      <c r="A28" s="40" t="s">
        <v>191</v>
      </c>
      <c r="B28" s="40" t="s">
        <v>193</v>
      </c>
      <c r="C28" s="40" t="s">
        <v>123</v>
      </c>
    </row>
    <row r="29" ht="15.75" customHeight="1">
      <c r="A29" s="40" t="s">
        <v>196</v>
      </c>
      <c r="B29" s="40" t="s">
        <v>193</v>
      </c>
      <c r="C29" s="40" t="s">
        <v>123</v>
      </c>
    </row>
    <row r="30" ht="15.75" customHeight="1">
      <c r="A30" s="40" t="s">
        <v>198</v>
      </c>
      <c r="B30" s="40" t="s">
        <v>193</v>
      </c>
      <c r="C30" s="40" t="s">
        <v>123</v>
      </c>
    </row>
    <row r="31" ht="15.75" customHeight="1">
      <c r="A31" s="40" t="s">
        <v>201</v>
      </c>
      <c r="B31" s="40" t="s">
        <v>193</v>
      </c>
      <c r="C31" s="40" t="s">
        <v>123</v>
      </c>
    </row>
    <row r="32" ht="15.75" customHeight="1">
      <c r="A32" s="40" t="s">
        <v>205</v>
      </c>
      <c r="B32" s="40" t="s">
        <v>193</v>
      </c>
      <c r="C32" s="40" t="s">
        <v>123</v>
      </c>
    </row>
    <row r="33" ht="15.75" customHeight="1">
      <c r="A33" s="40" t="s">
        <v>206</v>
      </c>
      <c r="B33" s="40" t="s">
        <v>151</v>
      </c>
      <c r="C33" s="40" t="s">
        <v>152</v>
      </c>
    </row>
    <row r="34" ht="15.75" customHeight="1">
      <c r="A34" s="40" t="s">
        <v>207</v>
      </c>
      <c r="B34" s="40" t="s">
        <v>193</v>
      </c>
      <c r="C34" s="40" t="s">
        <v>123</v>
      </c>
    </row>
    <row r="35" ht="15.75" customHeight="1">
      <c r="A35" s="40" t="s">
        <v>209</v>
      </c>
      <c r="B35" s="40" t="s">
        <v>193</v>
      </c>
      <c r="C35" s="40" t="s">
        <v>123</v>
      </c>
    </row>
    <row r="36" ht="15.75" customHeight="1">
      <c r="A36" s="40" t="s">
        <v>210</v>
      </c>
      <c r="B36" s="40" t="s">
        <v>193</v>
      </c>
      <c r="C36" s="40" t="s">
        <v>123</v>
      </c>
    </row>
    <row r="37" ht="15.75" customHeight="1">
      <c r="A37" s="40" t="s">
        <v>211</v>
      </c>
      <c r="B37" s="40" t="s">
        <v>193</v>
      </c>
      <c r="C37" s="40" t="s">
        <v>123</v>
      </c>
    </row>
    <row r="38" ht="15.75" customHeight="1">
      <c r="A38" s="40" t="s">
        <v>213</v>
      </c>
      <c r="B38" s="40" t="s">
        <v>193</v>
      </c>
      <c r="C38" s="40" t="s">
        <v>123</v>
      </c>
    </row>
    <row r="39" ht="15.75" customHeight="1">
      <c r="A39" s="40" t="s">
        <v>216</v>
      </c>
      <c r="B39" s="40" t="s">
        <v>151</v>
      </c>
      <c r="C39" s="40" t="s">
        <v>152</v>
      </c>
    </row>
    <row r="40" ht="15.75" customHeight="1">
      <c r="A40" s="40" t="s">
        <v>218</v>
      </c>
      <c r="B40" s="40" t="s">
        <v>151</v>
      </c>
      <c r="C40" s="40" t="s">
        <v>152</v>
      </c>
    </row>
    <row r="41" ht="15.75" customHeight="1">
      <c r="A41" s="40" t="s">
        <v>220</v>
      </c>
      <c r="B41" s="40" t="s">
        <v>151</v>
      </c>
      <c r="C41" s="40" t="s">
        <v>152</v>
      </c>
    </row>
    <row r="42" ht="15.75" customHeight="1">
      <c r="A42" s="40" t="s">
        <v>221</v>
      </c>
      <c r="B42" s="40" t="s">
        <v>151</v>
      </c>
      <c r="C42" s="40" t="s">
        <v>152</v>
      </c>
    </row>
    <row r="43" ht="15.75" customHeight="1">
      <c r="A43" s="40" t="s">
        <v>222</v>
      </c>
      <c r="B43" s="40" t="s">
        <v>151</v>
      </c>
      <c r="C43" s="40" t="s">
        <v>152</v>
      </c>
    </row>
    <row r="44" ht="15.75" customHeight="1">
      <c r="A44" s="40" t="s">
        <v>226</v>
      </c>
      <c r="B44" s="40" t="s">
        <v>227</v>
      </c>
      <c r="C44" s="40" t="s">
        <v>123</v>
      </c>
    </row>
    <row r="45" ht="15.75" customHeight="1">
      <c r="A45" s="40" t="s">
        <v>228</v>
      </c>
      <c r="B45" s="40" t="s">
        <v>227</v>
      </c>
      <c r="C45" s="40" t="s">
        <v>123</v>
      </c>
    </row>
    <row r="46" ht="15.75" customHeight="1">
      <c r="A46" s="40" t="s">
        <v>230</v>
      </c>
      <c r="B46" s="40" t="s">
        <v>232</v>
      </c>
      <c r="C46" s="40" t="s">
        <v>123</v>
      </c>
    </row>
    <row r="47" ht="15.75" customHeight="1">
      <c r="A47" s="40" t="s">
        <v>234</v>
      </c>
      <c r="B47" s="40" t="s">
        <v>236</v>
      </c>
      <c r="C47" s="40" t="s">
        <v>123</v>
      </c>
    </row>
    <row r="48" ht="15.75" customHeight="1">
      <c r="A48" s="40" t="s">
        <v>237</v>
      </c>
      <c r="B48" s="40" t="s">
        <v>239</v>
      </c>
      <c r="C48" s="40" t="s">
        <v>123</v>
      </c>
    </row>
    <row r="49" ht="15.75" customHeight="1">
      <c r="A49" s="40" t="s">
        <v>240</v>
      </c>
      <c r="B49" s="40" t="s">
        <v>151</v>
      </c>
      <c r="C49" s="40" t="s">
        <v>152</v>
      </c>
    </row>
    <row r="50" ht="15.75" customHeight="1">
      <c r="A50" s="40" t="s">
        <v>241</v>
      </c>
      <c r="B50" s="40" t="s">
        <v>151</v>
      </c>
      <c r="C50" s="40" t="s">
        <v>152</v>
      </c>
    </row>
    <row r="51" ht="15.75" customHeight="1">
      <c r="A51" s="40" t="s">
        <v>243</v>
      </c>
      <c r="B51" s="40" t="s">
        <v>151</v>
      </c>
      <c r="C51" s="40" t="s">
        <v>152</v>
      </c>
    </row>
    <row r="52" ht="15.75" customHeight="1">
      <c r="A52" s="40" t="s">
        <v>244</v>
      </c>
      <c r="B52" s="40" t="s">
        <v>245</v>
      </c>
      <c r="C52" s="40" t="s">
        <v>123</v>
      </c>
    </row>
    <row r="53" ht="15.75" customHeight="1">
      <c r="A53" s="40" t="s">
        <v>246</v>
      </c>
      <c r="B53" s="40" t="s">
        <v>151</v>
      </c>
      <c r="C53" s="40" t="s">
        <v>152</v>
      </c>
    </row>
    <row r="54" ht="15.75" customHeight="1">
      <c r="A54" s="40" t="s">
        <v>248</v>
      </c>
      <c r="B54" s="40" t="s">
        <v>151</v>
      </c>
      <c r="C54" s="40" t="s">
        <v>152</v>
      </c>
    </row>
    <row r="55" ht="15.75" customHeight="1">
      <c r="A55" s="40" t="s">
        <v>250</v>
      </c>
      <c r="B55" s="40" t="s">
        <v>151</v>
      </c>
      <c r="C55" s="40" t="s">
        <v>152</v>
      </c>
    </row>
    <row r="56" ht="15.75" customHeight="1">
      <c r="A56" s="40" t="s">
        <v>255</v>
      </c>
      <c r="B56" s="40" t="s">
        <v>151</v>
      </c>
      <c r="C56" s="40" t="s">
        <v>152</v>
      </c>
    </row>
    <row r="57" ht="15.75" customHeight="1">
      <c r="A57" s="40" t="s">
        <v>257</v>
      </c>
      <c r="B57" s="40" t="s">
        <v>151</v>
      </c>
      <c r="C57" s="40" t="s">
        <v>152</v>
      </c>
    </row>
    <row r="58" ht="15.75" customHeight="1">
      <c r="A58" s="40" t="s">
        <v>259</v>
      </c>
      <c r="B58" s="40" t="s">
        <v>260</v>
      </c>
      <c r="C58" s="40" t="s">
        <v>123</v>
      </c>
    </row>
    <row r="59" ht="15.75" customHeight="1">
      <c r="A59" s="40" t="s">
        <v>261</v>
      </c>
      <c r="B59" s="40" t="s">
        <v>263</v>
      </c>
      <c r="C59" s="40" t="s">
        <v>123</v>
      </c>
    </row>
    <row r="60" ht="15.75" customHeight="1">
      <c r="A60" s="40" t="s">
        <v>264</v>
      </c>
      <c r="B60" s="40" t="s">
        <v>265</v>
      </c>
      <c r="C60" s="40" t="s">
        <v>123</v>
      </c>
    </row>
    <row r="61" ht="15.75" customHeight="1">
      <c r="A61" s="40" t="s">
        <v>266</v>
      </c>
      <c r="B61" s="40" t="s">
        <v>267</v>
      </c>
      <c r="C61" s="40" t="s">
        <v>123</v>
      </c>
    </row>
    <row r="62" ht="15.75" customHeight="1">
      <c r="A62" s="40" t="s">
        <v>269</v>
      </c>
      <c r="B62" s="40" t="s">
        <v>271</v>
      </c>
      <c r="C62" s="40" t="s">
        <v>123</v>
      </c>
    </row>
    <row r="63" ht="15.75" customHeight="1">
      <c r="A63" s="40" t="s">
        <v>274</v>
      </c>
      <c r="B63" s="40" t="s">
        <v>276</v>
      </c>
      <c r="C63" s="40" t="s">
        <v>123</v>
      </c>
    </row>
    <row r="64" ht="15.75" customHeight="1">
      <c r="A64" s="40" t="s">
        <v>278</v>
      </c>
      <c r="B64" s="40" t="s">
        <v>280</v>
      </c>
      <c r="C64" s="40" t="s">
        <v>123</v>
      </c>
    </row>
    <row r="65" ht="15.75" customHeight="1">
      <c r="A65" s="40" t="s">
        <v>282</v>
      </c>
      <c r="B65" s="40" t="s">
        <v>283</v>
      </c>
      <c r="C65" s="40" t="s">
        <v>123</v>
      </c>
    </row>
    <row r="66" ht="15.75" customHeight="1">
      <c r="A66" s="40" t="s">
        <v>284</v>
      </c>
      <c r="B66" s="40" t="s">
        <v>285</v>
      </c>
      <c r="C66" s="40" t="s">
        <v>123</v>
      </c>
    </row>
    <row r="67" ht="15.75" customHeight="1">
      <c r="A67" s="40" t="s">
        <v>286</v>
      </c>
      <c r="B67" s="40" t="s">
        <v>287</v>
      </c>
      <c r="C67" s="40" t="s">
        <v>123</v>
      </c>
    </row>
    <row r="68" ht="15.75" customHeight="1">
      <c r="A68" s="40" t="s">
        <v>288</v>
      </c>
      <c r="B68" s="40" t="s">
        <v>236</v>
      </c>
      <c r="C68" s="40" t="s">
        <v>123</v>
      </c>
    </row>
    <row r="69" ht="15.75" customHeight="1">
      <c r="A69" s="40" t="s">
        <v>289</v>
      </c>
      <c r="B69" s="40" t="s">
        <v>263</v>
      </c>
      <c r="C69" s="40" t="s">
        <v>123</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