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5435" windowWidth="32940" xWindow="0" yWindow="5565"/>
  </bookViews>
  <sheets>
    <sheet name="流量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3">
    <numFmt formatCode="0.00_);[Red]\(0.00\)" numFmtId="164"/>
    <numFmt formatCode="0_);\(0\)" numFmtId="165"/>
    <numFmt formatCode="0.000_ " numFmtId="166"/>
  </numFmts>
  <fonts count="14">
    <font>
      <name val="宋体"/>
      <charset val="134"/>
      <color rgb="FF000000"/>
      <sz val="11"/>
    </font>
    <font>
      <name val="Noto Sans"/>
      <family val="2"/>
      <b val="1"/>
      <sz val="18"/>
    </font>
    <font>
      <name val="Noto Sans"/>
      <family val="2"/>
      <b val="1"/>
      <sz val="12"/>
    </font>
    <font>
      <name val="宋体"/>
      <charset val="134"/>
      <family val="3"/>
      <b val="1"/>
      <sz val="12"/>
    </font>
    <font>
      <name val="Noto Sans"/>
      <family val="2"/>
      <b val="1"/>
      <color rgb="FFFF0000"/>
      <sz val="12"/>
    </font>
    <font>
      <name val="宋体"/>
      <charset val="134"/>
      <family val="3"/>
      <sz val="12"/>
    </font>
    <font>
      <name val="宋体"/>
      <charset val="134"/>
      <family val="3"/>
      <sz val="12"/>
    </font>
    <font>
      <name val="宋体"/>
      <charset val="134"/>
      <family val="3"/>
      <color rgb="FF000000"/>
      <sz val="11"/>
    </font>
    <font>
      <name val="Noto Sans"/>
      <family val="2"/>
      <color rgb="FF000000"/>
      <sz val="11"/>
    </font>
    <font>
      <name val="宋体"/>
      <charset val="134"/>
      <family val="3"/>
      <color rgb="FF000000"/>
      <sz val="12"/>
    </font>
    <font>
      <name val="宋体"/>
      <charset val="134"/>
      <family val="3"/>
      <sz val="9"/>
    </font>
    <font>
      <name val="微软雅黑"/>
      <charset val="134"/>
      <family val="2"/>
      <b val="1"/>
      <sz val="12"/>
    </font>
    <font>
      <name val="Arial"/>
      <family val="2"/>
      <b val="1"/>
      <sz val="12"/>
    </font>
    <font>
      <name val="Noto Sans"/>
      <charset val="134"/>
      <family val="2"/>
      <b val="1"/>
      <sz val="12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applyAlignment="1" borderId="0" fillId="0" fontId="0" numFmtId="0">
      <alignment vertical="center"/>
    </xf>
  </cellStyleXfs>
  <cellXfs count="32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horizontal="right" vertical="center"/>
    </xf>
    <xf applyAlignment="1" borderId="1" fillId="0" fontId="8" numFmtId="0" pivotButton="0" quotePrefix="0" xfId="0">
      <alignment horizontal="right" vertical="center"/>
    </xf>
    <xf applyAlignment="1" borderId="1" fillId="0" fontId="6" numFmtId="0" pivotButton="0" quotePrefix="0" xfId="0">
      <alignment horizontal="center" vertical="center"/>
    </xf>
    <xf applyAlignment="1" borderId="1" fillId="0" fontId="6" numFmtId="164" pivotButton="0" quotePrefix="0" xfId="0">
      <alignment horizontal="center" vertical="center"/>
    </xf>
    <xf applyAlignment="1" borderId="1" fillId="0" fontId="6" numFmtId="20" pivotButton="0" quotePrefix="0" xfId="0">
      <alignment horizontal="center" vertical="center"/>
    </xf>
    <xf applyAlignment="1" borderId="1" fillId="0" fontId="5" numFmtId="0" pivotButton="0" quotePrefix="0" xfId="0">
      <alignment horizontal="center" vertical="center" wrapText="1"/>
    </xf>
    <xf applyAlignment="1" borderId="1" fillId="0" fontId="2" numFmtId="0" pivotButton="0" quotePrefix="0" xfId="0">
      <alignment horizontal="left" vertical="center"/>
    </xf>
    <xf applyAlignment="1" borderId="1" fillId="0" fontId="1" numFmtId="0" pivotButton="0" quotePrefix="0" xfId="0">
      <alignment horizontal="center" vertical="center"/>
    </xf>
    <xf borderId="0" fillId="0" fontId="0" numFmtId="0" pivotButton="0" quotePrefix="0" xfId="0"/>
    <xf applyAlignment="1" borderId="1" fillId="0" fontId="4" numFmtId="0" pivotButton="0" quotePrefix="0" xfId="0">
      <alignment horizontal="center" vertical="center"/>
    </xf>
    <xf applyAlignment="1" borderId="1" fillId="0" fontId="2" numFmtId="165" pivotButton="0" quotePrefix="0" xfId="0">
      <alignment horizontal="center" vertical="center" wrapText="1"/>
    </xf>
    <xf applyAlignment="1" borderId="1" fillId="0" fontId="2" numFmtId="164" pivotButton="0" quotePrefix="0" xfId="0">
      <alignment horizontal="center" vertical="center" wrapText="1"/>
    </xf>
    <xf applyAlignment="1" borderId="1" fillId="0" fontId="2" numFmtId="0" pivotButton="0" quotePrefix="0" xfId="0">
      <alignment horizontal="center" vertical="center"/>
    </xf>
    <xf applyAlignment="1" borderId="1" fillId="0" fontId="6" numFmtId="49" pivotButton="0" quotePrefix="0" xfId="0">
      <alignment horizontal="center" vertical="center"/>
    </xf>
    <xf applyAlignment="1" borderId="1" fillId="0" fontId="7" numFmtId="0" pivotButton="0" quotePrefix="0" xfId="0">
      <alignment horizontal="center" vertical="center"/>
    </xf>
    <xf applyAlignment="1" borderId="1" fillId="0" fontId="0" numFmtId="166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1" fillId="0" fontId="9" numFmtId="164" pivotButton="0" quotePrefix="0" xfId="0">
      <alignment horizontal="center" vertical="center"/>
    </xf>
    <xf applyAlignment="1" borderId="1" fillId="0" fontId="13" numFmtId="0" pivotButton="0" quotePrefix="0" xfId="0">
      <alignment horizontal="left" vertical="center"/>
    </xf>
    <xf applyAlignment="1" borderId="2" fillId="0" fontId="6" numFmtId="0" pivotButton="0" quotePrefix="0" xfId="0">
      <alignment horizontal="center" vertical="center"/>
    </xf>
    <xf applyAlignment="1" borderId="3" fillId="0" fontId="6" numFmtId="0" pivotButton="0" quotePrefix="0" xfId="0">
      <alignment horizontal="center" vertical="center"/>
    </xf>
    <xf applyAlignment="1" borderId="4" fillId="0" fontId="6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1" fillId="0" fontId="2" numFmtId="165" pivotButton="0" quotePrefix="0" xfId="0">
      <alignment horizontal="center" vertical="center" wrapText="1"/>
    </xf>
    <xf applyAlignment="1" borderId="1" fillId="0" fontId="2" numFmtId="164" pivotButton="0" quotePrefix="0" xfId="0">
      <alignment horizontal="center" vertical="center" wrapText="1"/>
    </xf>
    <xf applyAlignment="1" borderId="1" fillId="0" fontId="0" numFmtId="166" pivotButton="0" quotePrefix="0" xfId="0">
      <alignment horizontal="center" vertical="center"/>
    </xf>
    <xf applyAlignment="1" borderId="1" fillId="0" fontId="6" numFmtId="164" pivotButton="0" quotePrefix="0" xfId="0">
      <alignment horizontal="center" vertical="center"/>
    </xf>
    <xf borderId="3" fillId="0" fontId="0" numFmtId="0" pivotButton="0" quotePrefix="0" xfId="0"/>
    <xf borderId="4" fillId="0" fontId="0" numFmtId="0" pivotButton="0" quotePrefix="0" xfId="0"/>
    <xf applyAlignment="1" borderId="1" fillId="0" fontId="9" numFmtId="164" pivotButton="0" quotePrefix="0" xfId="0">
      <alignment horizontal="center"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4"/>
  <sheetViews>
    <sheetView tabSelected="1" workbookViewId="0" zoomScaleNormal="100">
      <selection activeCell="E4" sqref="E4"/>
    </sheetView>
  </sheetViews>
  <sheetFormatPr baseColWidth="8" defaultRowHeight="13.5"/>
  <cols>
    <col customWidth="1" max="6" min="1" style="9" width="8.625"/>
    <col customWidth="1" max="7" min="7" style="9" width="11.625"/>
    <col customWidth="1" max="8" min="8" style="9" width="16.125"/>
    <col customWidth="1" max="1025" min="9" style="9" width="8.625"/>
  </cols>
  <sheetData>
    <row customHeight="1" ht="22.5" r="1" s="9">
      <c r="A1" s="8" t="inlineStr">
        <is>
          <t>容器法监测流量记录表</t>
        </is>
      </c>
      <c r="B1" s="23" t="n"/>
      <c r="C1" s="23" t="n"/>
      <c r="D1" s="23" t="n"/>
      <c r="E1" s="23" t="n"/>
      <c r="F1" s="23" t="n"/>
      <c r="G1" s="23" t="n"/>
      <c r="H1" s="24" t="n"/>
    </row>
    <row customHeight="1" ht="14.25" r="2" s="9">
      <c r="A2" s="19" t="inlineStr">
        <is>
          <t>监测日期：2019-03-21                观测者：梁昊                检查者：</t>
        </is>
      </c>
      <c r="B2" s="23" t="n"/>
      <c r="C2" s="23" t="n"/>
      <c r="D2" s="23" t="n"/>
      <c r="E2" s="23" t="n"/>
      <c r="F2" s="23" t="n"/>
      <c r="G2" s="23" t="n"/>
      <c r="H2" s="24" t="n"/>
    </row>
    <row customHeight="1" ht="42.75" r="3" s="9">
      <c r="A3" s="10" t="inlineStr">
        <is>
          <t>监测点</t>
        </is>
      </c>
      <c r="B3" s="25" t="inlineStr">
        <is>
          <t>监测
时间</t>
        </is>
      </c>
      <c r="C3" s="25" t="inlineStr">
        <is>
          <t>监测
次数</t>
        </is>
      </c>
      <c r="D3" s="26" t="inlineStr">
        <is>
          <t>时长
（s）</t>
        </is>
      </c>
      <c r="E3" s="26" t="inlineStr">
        <is>
          <t>水量
（ml）</t>
        </is>
      </c>
      <c r="F3" s="26" t="inlineStr">
        <is>
          <t>单次流量
（L/s）</t>
        </is>
      </c>
      <c r="G3" s="26" t="inlineStr">
        <is>
          <t>平均流量
（L/s）</t>
        </is>
      </c>
      <c r="H3" s="13" t="inlineStr">
        <is>
          <t>备注</t>
        </is>
      </c>
    </row>
    <row customHeight="1" ht="14.25" r="4" s="9">
      <c r="A4" s="6" t="inlineStr">
        <is>
          <t>T1-1</t>
        </is>
      </c>
      <c r="B4" s="5" t="n">
        <v>0.3333333333333333</v>
      </c>
      <c r="C4" s="14" t="inlineStr">
        <is>
          <t>1</t>
        </is>
      </c>
      <c r="D4" s="15" t="n">
        <v>1000</v>
      </c>
      <c r="E4" s="15" t="n">
        <v>10</v>
      </c>
      <c r="F4" s="27">
        <f>(E4/1000)/D4</f>
        <v/>
      </c>
      <c r="G4" s="28">
        <f>(F4+F5+F6)/3</f>
        <v/>
      </c>
      <c r="H4" s="17" t="n"/>
    </row>
    <row customHeight="1" ht="14.25" r="5" s="9">
      <c r="A5" s="29" t="n"/>
      <c r="B5" s="29" t="n"/>
      <c r="C5" s="14" t="inlineStr">
        <is>
          <t>2</t>
        </is>
      </c>
      <c r="D5" s="15" t="n">
        <v>2200</v>
      </c>
      <c r="E5" s="15" t="n">
        <v>22</v>
      </c>
      <c r="F5" s="27">
        <f>(E5/1000)/D5</f>
        <v/>
      </c>
      <c r="G5" s="29" t="n"/>
      <c r="H5" s="29" t="n"/>
    </row>
    <row customHeight="1" ht="14.25" r="6" s="9">
      <c r="A6" s="29" t="n"/>
      <c r="B6" s="30" t="n"/>
      <c r="C6" s="14" t="inlineStr">
        <is>
          <t>3</t>
        </is>
      </c>
      <c r="D6" s="15" t="n">
        <v>3200</v>
      </c>
      <c r="E6" s="15" t="n">
        <v>29</v>
      </c>
      <c r="F6" s="27">
        <f>(E6/1000)/D6</f>
        <v/>
      </c>
      <c r="G6" s="30" t="n"/>
      <c r="H6" s="30" t="n"/>
    </row>
    <row customHeight="1" ht="14.25" r="7" s="9">
      <c r="A7" s="29" t="n"/>
      <c r="B7" s="5" t="n">
        <v>0.5208333333333334</v>
      </c>
      <c r="C7" s="14" t="inlineStr">
        <is>
          <t>1</t>
        </is>
      </c>
      <c r="D7" s="15" t="n">
        <v>1000</v>
      </c>
      <c r="E7" s="15" t="n">
        <v>10</v>
      </c>
      <c r="F7" s="27">
        <f>(E7/1000)/D7</f>
        <v/>
      </c>
      <c r="G7" s="28">
        <f>(F7+F8+F9)/3</f>
        <v/>
      </c>
      <c r="H7" s="17" t="n"/>
    </row>
    <row customHeight="1" ht="14.25" r="8" s="9">
      <c r="A8" s="29" t="n"/>
      <c r="B8" s="29" t="n"/>
      <c r="C8" s="14" t="inlineStr">
        <is>
          <t>2</t>
        </is>
      </c>
      <c r="D8" s="15" t="n">
        <v>2200</v>
      </c>
      <c r="E8" s="15" t="n">
        <v>22</v>
      </c>
      <c r="F8" s="27">
        <f>(E8/1000)/D8</f>
        <v/>
      </c>
      <c r="G8" s="29" t="n"/>
      <c r="H8" s="29" t="n"/>
    </row>
    <row customHeight="1" ht="14.25" r="9" s="9">
      <c r="A9" s="29" t="n"/>
      <c r="B9" s="30" t="n"/>
      <c r="C9" s="14" t="inlineStr">
        <is>
          <t>3</t>
        </is>
      </c>
      <c r="D9" s="15" t="n">
        <v>3200</v>
      </c>
      <c r="E9" s="15" t="n">
        <v>29</v>
      </c>
      <c r="F9" s="27">
        <f>(E9/1000)/D9</f>
        <v/>
      </c>
      <c r="G9" s="30" t="n"/>
      <c r="H9" s="30" t="n"/>
    </row>
    <row customHeight="1" ht="14.25" r="10" s="9">
      <c r="A10" s="29" t="n"/>
      <c r="B10" s="5" t="n">
        <v>0.8125</v>
      </c>
      <c r="C10" s="14" t="inlineStr">
        <is>
          <t>1</t>
        </is>
      </c>
      <c r="D10" s="15" t="n">
        <v>1000</v>
      </c>
      <c r="E10" s="15" t="n">
        <v>10</v>
      </c>
      <c r="F10" s="27">
        <f>(E10/1000)/D10</f>
        <v/>
      </c>
      <c r="G10" s="28">
        <f>(F10+F11+F12)/3</f>
        <v/>
      </c>
      <c r="H10" s="17" t="n"/>
    </row>
    <row customHeight="1" ht="14.25" r="11" s="9">
      <c r="A11" s="29" t="n"/>
      <c r="B11" s="29" t="n"/>
      <c r="C11" s="14" t="inlineStr">
        <is>
          <t>2</t>
        </is>
      </c>
      <c r="D11" s="15" t="n">
        <v>2200</v>
      </c>
      <c r="E11" s="15" t="n">
        <v>22</v>
      </c>
      <c r="F11" s="27">
        <f>(E11/1000)/D11</f>
        <v/>
      </c>
      <c r="G11" s="29" t="n"/>
      <c r="H11" s="29" t="n"/>
    </row>
    <row customHeight="1" ht="14.25" r="12" s="9">
      <c r="A12" s="29" t="n"/>
      <c r="B12" s="30" t="n"/>
      <c r="C12" s="14" t="inlineStr">
        <is>
          <t>3</t>
        </is>
      </c>
      <c r="D12" s="15" t="n">
        <v>3200</v>
      </c>
      <c r="E12" s="15" t="n">
        <v>29</v>
      </c>
      <c r="F12" s="27">
        <f>(E12/1000)/D12</f>
        <v/>
      </c>
      <c r="G12" s="30" t="n"/>
      <c r="H12" s="30" t="n"/>
    </row>
    <row customHeight="1" ht="14.25" r="13" s="9">
      <c r="A13" s="29" t="n"/>
      <c r="B13" s="2" t="inlineStr">
        <is>
          <t>一天平均流量（L/s）</t>
        </is>
      </c>
      <c r="C13" s="23" t="n"/>
      <c r="D13" s="23" t="n"/>
      <c r="E13" s="23" t="n"/>
      <c r="F13" s="24" t="n"/>
      <c r="G13" s="31">
        <f>AVERAGE(G4:G12)</f>
        <v/>
      </c>
      <c r="H13" s="17" t="n"/>
    </row>
    <row customHeight="1" ht="14.25" r="14" s="9">
      <c r="A14" s="30" t="n"/>
      <c r="B14" s="1" t="inlineStr">
        <is>
          <t>24小时流量（吨）</t>
        </is>
      </c>
      <c r="C14" s="23" t="n"/>
      <c r="D14" s="23" t="n"/>
      <c r="E14" s="23" t="n"/>
      <c r="F14" s="24" t="n"/>
      <c r="G14" s="31">
        <f>G13*86400/1000</f>
        <v/>
      </c>
      <c r="H14" s="17" t="n"/>
    </row>
  </sheetData>
  <mergeCells count="14">
    <mergeCell ref="A1:H1"/>
    <mergeCell ref="A2:H2"/>
    <mergeCell ref="A4:A14"/>
    <mergeCell ref="B4:B6"/>
    <mergeCell ref="G4:G6"/>
    <mergeCell ref="H4:H6"/>
    <mergeCell ref="B7:B9"/>
    <mergeCell ref="G7:G9"/>
    <mergeCell ref="B10:B12"/>
    <mergeCell ref="G10:G12"/>
    <mergeCell ref="B13:F13"/>
    <mergeCell ref="B14:F14"/>
    <mergeCell ref="H7:H9"/>
    <mergeCell ref="H10:H12"/>
  </mergeCells>
  <pageMargins bottom="0.75" footer="0.511805555555555" header="0.511805555555555" left="0.7" right="0.7" top="0.75"/>
  <pageSetup firstPageNumber="0"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:language>en-US</dc:language>
  <dcterms:created xsi:type="dcterms:W3CDTF">2017-12-02T18:27:00Z</dcterms:created>
  <dcterms:modified xsi:type="dcterms:W3CDTF">2019-03-28T01:46:12Z</dcterms:modified>
  <cp:lastModifiedBy>Hao Liang</cp:lastModifiedBy>
  <cp:revision>2</cp:revision>
  <cp:lastPrinted>2018-11-29T07:02:51Z</cp:lastPrinted>
</cp:coreProperties>
</file>