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Pleuss\Documents\Research\Ability Sectioning\"/>
    </mc:Choice>
  </mc:AlternateContent>
  <bookViews>
    <workbookView xWindow="0" yWindow="0" windowWidth="28800" windowHeight="11840" activeTab="4"/>
  </bookViews>
  <sheets>
    <sheet name="ma206x" sheetId="1" r:id="rId1"/>
    <sheet name="ma206 in 17-1" sheetId="4" r:id="rId2"/>
    <sheet name="ma206 in 17-2" sheetId="3" r:id="rId3"/>
    <sheet name="ma206 18-1" sheetId="2" r:id="rId4"/>
    <sheet name="ma206 18-1 minus 206x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99" i="5" l="1"/>
  <c r="M599" i="5"/>
  <c r="D599" i="5"/>
  <c r="S598" i="5" l="1"/>
  <c r="M598" i="5"/>
  <c r="D598" i="5"/>
  <c r="S597" i="5" l="1"/>
  <c r="M597" i="5"/>
  <c r="D597" i="5"/>
  <c r="S596" i="5" l="1"/>
  <c r="M596" i="5"/>
  <c r="D596" i="5"/>
  <c r="M224" i="5" l="1"/>
  <c r="S595" i="5" l="1"/>
  <c r="M594" i="5"/>
  <c r="M595" i="5"/>
  <c r="D595" i="5"/>
  <c r="D594" i="5"/>
  <c r="S593" i="5"/>
  <c r="M593" i="5"/>
  <c r="D593" i="5"/>
  <c r="S592" i="5" l="1"/>
  <c r="M588" i="5"/>
  <c r="S588" i="5" s="1"/>
  <c r="M589" i="5"/>
  <c r="M590" i="5"/>
  <c r="S590" i="5" s="1"/>
  <c r="M591" i="5"/>
  <c r="S591" i="5" s="1"/>
  <c r="M592" i="5"/>
  <c r="D592" i="5" l="1"/>
  <c r="D591" i="5"/>
  <c r="D590" i="5"/>
  <c r="D589" i="5"/>
  <c r="D588" i="5"/>
  <c r="S587" i="5"/>
  <c r="M587" i="5"/>
  <c r="M586" i="5"/>
  <c r="S586" i="5" s="1"/>
  <c r="M585" i="5"/>
  <c r="S585" i="5" s="1"/>
  <c r="M584" i="5"/>
  <c r="M583" i="5"/>
  <c r="S583" i="5" s="1"/>
  <c r="M582" i="5"/>
  <c r="D587" i="5"/>
  <c r="D582" i="5"/>
  <c r="D583" i="5"/>
  <c r="D584" i="5"/>
  <c r="D585" i="5"/>
  <c r="D586" i="5"/>
  <c r="S581" i="5"/>
  <c r="S582" i="5"/>
  <c r="S584" i="5"/>
  <c r="M58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2" i="5"/>
  <c r="P69" i="5"/>
  <c r="P66" i="5"/>
  <c r="R66" i="5" s="1"/>
  <c r="P326" i="5"/>
  <c r="P54" i="5"/>
  <c r="P526" i="5"/>
  <c r="P438" i="5"/>
  <c r="R438" i="5" s="1"/>
  <c r="P503" i="5"/>
  <c r="R503" i="5" s="1"/>
  <c r="P215" i="5"/>
  <c r="P572" i="5"/>
  <c r="P345" i="5"/>
  <c r="R345" i="5" s="1"/>
  <c r="P45" i="5"/>
  <c r="R45" i="5" s="1"/>
  <c r="P100" i="5"/>
  <c r="P330" i="5"/>
  <c r="P224" i="5"/>
  <c r="R224" i="5" s="1"/>
  <c r="P225" i="5"/>
  <c r="R225" i="5" s="1"/>
  <c r="P553" i="5"/>
  <c r="P203" i="5"/>
  <c r="P116" i="5"/>
  <c r="R116" i="5" s="1"/>
  <c r="P430" i="5"/>
  <c r="R430" i="5" s="1"/>
  <c r="P548" i="5"/>
  <c r="P16" i="5"/>
  <c r="P32" i="5"/>
  <c r="R32" i="5" s="1"/>
  <c r="P364" i="5"/>
  <c r="R364" i="5" s="1"/>
  <c r="P254" i="5"/>
  <c r="P33" i="5"/>
  <c r="P357" i="5"/>
  <c r="R357" i="5" s="1"/>
  <c r="P103" i="5"/>
  <c r="R103" i="5" s="1"/>
  <c r="P101" i="5"/>
  <c r="P453" i="5"/>
  <c r="P121" i="5"/>
  <c r="R121" i="5" s="1"/>
  <c r="P136" i="5"/>
  <c r="R136" i="5" s="1"/>
  <c r="P525" i="5"/>
  <c r="P60" i="5"/>
  <c r="Q60" i="5" s="1"/>
  <c r="P339" i="5"/>
  <c r="P397" i="5"/>
  <c r="R397" i="5" s="1"/>
  <c r="P512" i="5"/>
  <c r="P92" i="5"/>
  <c r="R92" i="5" s="1"/>
  <c r="P234" i="5"/>
  <c r="P235" i="5"/>
  <c r="R235" i="5" s="1"/>
  <c r="P514" i="5"/>
  <c r="P383" i="5"/>
  <c r="P475" i="5"/>
  <c r="P404" i="5"/>
  <c r="P132" i="5"/>
  <c r="P398" i="5"/>
  <c r="P531" i="5"/>
  <c r="P283" i="5"/>
  <c r="P245" i="5"/>
  <c r="P353" i="5"/>
  <c r="P320" i="5"/>
  <c r="P456" i="5"/>
  <c r="P362" i="5"/>
  <c r="P565" i="5"/>
  <c r="P9" i="5"/>
  <c r="P516" i="5"/>
  <c r="P163" i="5"/>
  <c r="P240" i="5"/>
  <c r="P489" i="5"/>
  <c r="P511" i="5"/>
  <c r="P205" i="5"/>
  <c r="P248" i="5"/>
  <c r="P486" i="5"/>
  <c r="P37" i="5"/>
  <c r="P106" i="5"/>
  <c r="P148" i="5"/>
  <c r="P81" i="5"/>
  <c r="P467" i="5"/>
  <c r="P418" i="5"/>
  <c r="P208" i="5"/>
  <c r="P264" i="5"/>
  <c r="P58" i="5"/>
  <c r="P355" i="5"/>
  <c r="P510" i="5"/>
  <c r="P72" i="5"/>
  <c r="P578" i="5"/>
  <c r="P139" i="5"/>
  <c r="P429" i="5"/>
  <c r="P334" i="5"/>
  <c r="P301" i="5"/>
  <c r="P317" i="5"/>
  <c r="P343" i="5"/>
  <c r="P322" i="5"/>
  <c r="P126" i="5"/>
  <c r="P350" i="5"/>
  <c r="P86" i="5"/>
  <c r="P48" i="5"/>
  <c r="P18" i="5"/>
  <c r="P316" i="5"/>
  <c r="P309" i="5"/>
  <c r="P96" i="5"/>
  <c r="P458" i="5"/>
  <c r="P340" i="5"/>
  <c r="P297" i="5"/>
  <c r="P24" i="5"/>
  <c r="P519" i="5"/>
  <c r="P388" i="5"/>
  <c r="P122" i="5"/>
  <c r="P437" i="5"/>
  <c r="P247" i="5"/>
  <c r="P558" i="5"/>
  <c r="P218" i="5"/>
  <c r="P255" i="5"/>
  <c r="P442" i="5"/>
  <c r="P147" i="5"/>
  <c r="P563" i="5"/>
  <c r="P99" i="5"/>
  <c r="P26" i="5"/>
  <c r="P557" i="5"/>
  <c r="P258" i="5"/>
  <c r="P441" i="5"/>
  <c r="P160" i="5"/>
  <c r="P144" i="5"/>
  <c r="P560" i="5"/>
  <c r="P346" i="5"/>
  <c r="P10" i="5"/>
  <c r="P268" i="5"/>
  <c r="P365" i="5"/>
  <c r="P520" i="5"/>
  <c r="P109" i="5"/>
  <c r="Q109" i="5" s="1"/>
  <c r="P494" i="5"/>
  <c r="S494" i="5" s="1"/>
  <c r="P371" i="5"/>
  <c r="P162" i="5"/>
  <c r="S162" i="5" s="1"/>
  <c r="P276" i="5"/>
  <c r="S276" i="5" s="1"/>
  <c r="P359" i="5"/>
  <c r="S359" i="5" s="1"/>
  <c r="P85" i="5"/>
  <c r="P143" i="5"/>
  <c r="S143" i="5" s="1"/>
  <c r="P108" i="5"/>
  <c r="P95" i="5"/>
  <c r="S95" i="5" s="1"/>
  <c r="P194" i="5"/>
  <c r="S194" i="5" s="1"/>
  <c r="P538" i="5"/>
  <c r="S538" i="5" s="1"/>
  <c r="P448" i="5"/>
  <c r="S448" i="5" s="1"/>
  <c r="P496" i="5"/>
  <c r="S496" i="5" s="1"/>
  <c r="P446" i="5"/>
  <c r="P145" i="5"/>
  <c r="S145" i="5" s="1"/>
  <c r="P444" i="5"/>
  <c r="P403" i="5"/>
  <c r="S403" i="5" s="1"/>
  <c r="P415" i="5"/>
  <c r="S415" i="5" s="1"/>
  <c r="P287" i="5"/>
  <c r="S287" i="5" s="1"/>
  <c r="P8" i="5"/>
  <c r="P490" i="5"/>
  <c r="S490" i="5" s="1"/>
  <c r="P262" i="5"/>
  <c r="S262" i="5" s="1"/>
  <c r="P408" i="5"/>
  <c r="S408" i="5" s="1"/>
  <c r="P232" i="5"/>
  <c r="P241" i="5"/>
  <c r="S241" i="5" s="1"/>
  <c r="P274" i="5"/>
  <c r="S274" i="5" s="1"/>
  <c r="P386" i="5"/>
  <c r="S386" i="5" s="1"/>
  <c r="P412" i="5"/>
  <c r="P569" i="5"/>
  <c r="S569" i="5" s="1"/>
  <c r="P281" i="5"/>
  <c r="S281" i="5" s="1"/>
  <c r="P454" i="5"/>
  <c r="S454" i="5" s="1"/>
  <c r="P156" i="5"/>
  <c r="P314" i="5"/>
  <c r="S314" i="5" s="1"/>
  <c r="P186" i="5"/>
  <c r="P319" i="5"/>
  <c r="S319" i="5" s="1"/>
  <c r="P183" i="5"/>
  <c r="S183" i="5" s="1"/>
  <c r="P230" i="5"/>
  <c r="S230" i="5" s="1"/>
  <c r="P112" i="5"/>
  <c r="S112" i="5" s="1"/>
  <c r="P321" i="5"/>
  <c r="S321" i="5" s="1"/>
  <c r="P393" i="5"/>
  <c r="P197" i="5"/>
  <c r="S197" i="5" s="1"/>
  <c r="P493" i="5"/>
  <c r="S493" i="5" s="1"/>
  <c r="P27" i="5"/>
  <c r="S27" i="5" s="1"/>
  <c r="P246" i="5"/>
  <c r="P466" i="5"/>
  <c r="S466" i="5" s="1"/>
  <c r="P52" i="5"/>
  <c r="S52" i="5" s="1"/>
  <c r="P505" i="5"/>
  <c r="S505" i="5" s="1"/>
  <c r="P459" i="5"/>
  <c r="P222" i="5"/>
  <c r="S222" i="5" s="1"/>
  <c r="P79" i="5"/>
  <c r="S79" i="5" s="1"/>
  <c r="P462" i="5"/>
  <c r="S462" i="5" s="1"/>
  <c r="P530" i="5"/>
  <c r="P374" i="5"/>
  <c r="S374" i="5" s="1"/>
  <c r="P61" i="5"/>
  <c r="S61" i="5" s="1"/>
  <c r="P211" i="5"/>
  <c r="S211" i="5" s="1"/>
  <c r="P41" i="5"/>
  <c r="P354" i="5"/>
  <c r="S354" i="5" s="1"/>
  <c r="P487" i="5"/>
  <c r="S487" i="5" s="1"/>
  <c r="P423" i="5"/>
  <c r="S423" i="5" s="1"/>
  <c r="P414" i="5"/>
  <c r="P51" i="5"/>
  <c r="S51" i="5" s="1"/>
  <c r="P153" i="5"/>
  <c r="S153" i="5" s="1"/>
  <c r="P450" i="5"/>
  <c r="S450" i="5" s="1"/>
  <c r="P77" i="5"/>
  <c r="P169" i="5"/>
  <c r="S169" i="5" s="1"/>
  <c r="P25" i="5"/>
  <c r="S25" i="5" s="1"/>
  <c r="P413" i="5"/>
  <c r="S413" i="5" s="1"/>
  <c r="P201" i="5"/>
  <c r="S201" i="5" s="1"/>
  <c r="P390" i="5"/>
  <c r="S390" i="5" s="1"/>
  <c r="P5" i="5"/>
  <c r="P479" i="5"/>
  <c r="S479" i="5" s="1"/>
  <c r="P491" i="5"/>
  <c r="S491" i="5" s="1"/>
  <c r="P42" i="5"/>
  <c r="S42" i="5" s="1"/>
  <c r="P87" i="5"/>
  <c r="P114" i="5"/>
  <c r="S114" i="5" s="1"/>
  <c r="P420" i="5"/>
  <c r="S420" i="5" s="1"/>
  <c r="P522" i="5"/>
  <c r="S522" i="5" s="1"/>
  <c r="P219" i="5"/>
  <c r="P469" i="5"/>
  <c r="S469" i="5" s="1"/>
  <c r="P545" i="5"/>
  <c r="S2" i="5"/>
  <c r="P2" i="5"/>
  <c r="P131" i="5"/>
  <c r="Q131" i="5" s="1"/>
  <c r="P135" i="5"/>
  <c r="S135" i="5" s="1"/>
  <c r="P261" i="5"/>
  <c r="S261" i="5" s="1"/>
  <c r="P472" i="5"/>
  <c r="S472" i="5" s="1"/>
  <c r="P44" i="5"/>
  <c r="S44" i="5" s="1"/>
  <c r="P452" i="5"/>
  <c r="S452" i="5" s="1"/>
  <c r="P179" i="5"/>
  <c r="S179" i="5" s="1"/>
  <c r="P331" i="5"/>
  <c r="S331" i="5" s="1"/>
  <c r="P198" i="5"/>
  <c r="S198" i="5" s="1"/>
  <c r="P337" i="5"/>
  <c r="S337" i="5" s="1"/>
  <c r="P220" i="5"/>
  <c r="S220" i="5" s="1"/>
  <c r="P176" i="5"/>
  <c r="S176" i="5" s="1"/>
  <c r="P532" i="5"/>
  <c r="S532" i="5" s="1"/>
  <c r="P564" i="5"/>
  <c r="S564" i="5" s="1"/>
  <c r="P167" i="5"/>
  <c r="S167" i="5" s="1"/>
  <c r="P436" i="5"/>
  <c r="S436" i="5" s="1"/>
  <c r="P252" i="5"/>
  <c r="S252" i="5" s="1"/>
  <c r="P432" i="5"/>
  <c r="S432" i="5" s="1"/>
  <c r="P166" i="5"/>
  <c r="S166" i="5" s="1"/>
  <c r="P431" i="5"/>
  <c r="S431" i="5" s="1"/>
  <c r="P518" i="5"/>
  <c r="S518" i="5" s="1"/>
  <c r="P484" i="5"/>
  <c r="S484" i="5" s="1"/>
  <c r="P534" i="5"/>
  <c r="S534" i="5" s="1"/>
  <c r="P221" i="5"/>
  <c r="S221" i="5" s="1"/>
  <c r="P463" i="5"/>
  <c r="S463" i="5" s="1"/>
  <c r="P158" i="5"/>
  <c r="S158" i="5" s="1"/>
  <c r="P376" i="5"/>
  <c r="S376" i="5" s="1"/>
  <c r="P477" i="5"/>
  <c r="S477" i="5" s="1"/>
  <c r="P302" i="5"/>
  <c r="S302" i="5" s="1"/>
  <c r="P141" i="5"/>
  <c r="S141" i="5" s="1"/>
  <c r="P389" i="5"/>
  <c r="S389" i="5" s="1"/>
  <c r="P478" i="5"/>
  <c r="S478" i="5" s="1"/>
  <c r="P273" i="5"/>
  <c r="S273" i="5" s="1"/>
  <c r="P417" i="5"/>
  <c r="S417" i="5" s="1"/>
  <c r="P110" i="5"/>
  <c r="S110" i="5" s="1"/>
  <c r="P14" i="5"/>
  <c r="S14" i="5" s="1"/>
  <c r="P30" i="5"/>
  <c r="S30" i="5" s="1"/>
  <c r="P193" i="5"/>
  <c r="S193" i="5" s="1"/>
  <c r="P129" i="5"/>
  <c r="S129" i="5" s="1"/>
  <c r="P349" i="5"/>
  <c r="S349" i="5" s="1"/>
  <c r="P64" i="5"/>
  <c r="S64" i="5" s="1"/>
  <c r="P93" i="5"/>
  <c r="S93" i="5" s="1"/>
  <c r="P80" i="5"/>
  <c r="S80" i="5" s="1"/>
  <c r="P369" i="5"/>
  <c r="S369" i="5" s="1"/>
  <c r="P570" i="5"/>
  <c r="S570" i="5" s="1"/>
  <c r="P13" i="5"/>
  <c r="S13" i="5" s="1"/>
  <c r="P524" i="5"/>
  <c r="S524" i="5" s="1"/>
  <c r="P576" i="5"/>
  <c r="S576" i="5" s="1"/>
  <c r="P260" i="5"/>
  <c r="S260" i="5" s="1"/>
  <c r="P243" i="5"/>
  <c r="S243" i="5" s="1"/>
  <c r="P266" i="5"/>
  <c r="S266" i="5" s="1"/>
  <c r="P327" i="5"/>
  <c r="S327" i="5" s="1"/>
  <c r="P242" i="5"/>
  <c r="S242" i="5" s="1"/>
  <c r="P385" i="5"/>
  <c r="S385" i="5" s="1"/>
  <c r="P422" i="5"/>
  <c r="S422" i="5" s="1"/>
  <c r="P382" i="5"/>
  <c r="S382" i="5" s="1"/>
  <c r="P236" i="5"/>
  <c r="S236" i="5" s="1"/>
  <c r="P165" i="5"/>
  <c r="S165" i="5" s="1"/>
  <c r="P59" i="5"/>
  <c r="S59" i="5" s="1"/>
  <c r="P378" i="5"/>
  <c r="S378" i="5" s="1"/>
  <c r="P210" i="5"/>
  <c r="S210" i="5" s="1"/>
  <c r="P204" i="5"/>
  <c r="S204" i="5" s="1"/>
  <c r="P348" i="5"/>
  <c r="S348" i="5" s="1"/>
  <c r="P285" i="5"/>
  <c r="S285" i="5" s="1"/>
  <c r="P140" i="5"/>
  <c r="Q140" i="5" s="1"/>
  <c r="S552" i="5"/>
  <c r="P552" i="5"/>
  <c r="Q552" i="5" s="1"/>
  <c r="P571" i="5"/>
  <c r="Q571" i="5" s="1"/>
  <c r="P325" i="5"/>
  <c r="Q325" i="5" s="1"/>
  <c r="P164" i="5"/>
  <c r="Q164" i="5" s="1"/>
  <c r="P351" i="5"/>
  <c r="Q351" i="5" s="1"/>
  <c r="P293" i="5"/>
  <c r="S293" i="5" s="1"/>
  <c r="P91" i="5"/>
  <c r="S91" i="5" s="1"/>
  <c r="P332" i="5"/>
  <c r="S332" i="5" s="1"/>
  <c r="P550" i="5"/>
  <c r="P464" i="5"/>
  <c r="S464" i="5" s="1"/>
  <c r="P509" i="5"/>
  <c r="S509" i="5" s="1"/>
  <c r="P192" i="5"/>
  <c r="S192" i="5" s="1"/>
  <c r="P128" i="5"/>
  <c r="S128" i="5" s="1"/>
  <c r="P473" i="5"/>
  <c r="S473" i="5" s="1"/>
  <c r="P308" i="5"/>
  <c r="S308" i="5" s="1"/>
  <c r="P251" i="5"/>
  <c r="S251" i="5" s="1"/>
  <c r="P313" i="5"/>
  <c r="S313" i="5" s="1"/>
  <c r="P138" i="5"/>
  <c r="S138" i="5" s="1"/>
  <c r="P542" i="5"/>
  <c r="P278" i="5"/>
  <c r="S278" i="5" s="1"/>
  <c r="P352" i="5"/>
  <c r="P409" i="5"/>
  <c r="S409" i="5" s="1"/>
  <c r="P231" i="5"/>
  <c r="S231" i="5" s="1"/>
  <c r="P98" i="5"/>
  <c r="S98" i="5" s="1"/>
  <c r="P159" i="5"/>
  <c r="S159" i="5" s="1"/>
  <c r="P460" i="5"/>
  <c r="S460" i="5" s="1"/>
  <c r="P568" i="5"/>
  <c r="S568" i="5" s="1"/>
  <c r="P152" i="5"/>
  <c r="S152" i="5" s="1"/>
  <c r="P146" i="5"/>
  <c r="S146" i="5" s="1"/>
  <c r="P226" i="5"/>
  <c r="S226" i="5" s="1"/>
  <c r="P529" i="5"/>
  <c r="S529" i="5" s="1"/>
  <c r="P94" i="5"/>
  <c r="S94" i="5" s="1"/>
  <c r="P119" i="5"/>
  <c r="S119" i="5" s="1"/>
  <c r="P307" i="5"/>
  <c r="S307" i="5" s="1"/>
  <c r="P259" i="5"/>
  <c r="S259" i="5" s="1"/>
  <c r="P82" i="5"/>
  <c r="S82" i="5" s="1"/>
  <c r="P298" i="5"/>
  <c r="S298" i="5" s="1"/>
  <c r="P360" i="5"/>
  <c r="S360" i="5" s="1"/>
  <c r="P471" i="5"/>
  <c r="S471" i="5" s="1"/>
  <c r="P104" i="5"/>
  <c r="S104" i="5" s="1"/>
  <c r="P521" i="5"/>
  <c r="P228" i="5"/>
  <c r="S228" i="5" s="1"/>
  <c r="P315" i="5"/>
  <c r="S315" i="5" s="1"/>
  <c r="P117" i="5"/>
  <c r="S117" i="5" s="1"/>
  <c r="P428" i="5"/>
  <c r="S428" i="5" s="1"/>
  <c r="P173" i="5"/>
  <c r="S173" i="5" s="1"/>
  <c r="P229" i="5"/>
  <c r="S229" i="5" s="1"/>
  <c r="P150" i="5"/>
  <c r="S150" i="5" s="1"/>
  <c r="P508" i="5"/>
  <c r="S508" i="5" s="1"/>
  <c r="P195" i="5"/>
  <c r="Q195" i="5" s="1"/>
  <c r="P188" i="5"/>
  <c r="P65" i="5"/>
  <c r="S65" i="5" s="1"/>
  <c r="P399" i="5"/>
  <c r="S399" i="5" s="1"/>
  <c r="P269" i="5"/>
  <c r="Q269" i="5" s="1"/>
  <c r="P540" i="5"/>
  <c r="P47" i="5"/>
  <c r="S47" i="5" s="1"/>
  <c r="P461" i="5"/>
  <c r="S461" i="5" s="1"/>
  <c r="P457" i="5"/>
  <c r="Q457" i="5" s="1"/>
  <c r="P513" i="5"/>
  <c r="P546" i="5"/>
  <c r="S546" i="5" s="1"/>
  <c r="P171" i="5"/>
  <c r="S171" i="5" s="1"/>
  <c r="P288" i="5"/>
  <c r="Q288" i="5" s="1"/>
  <c r="P28" i="5"/>
  <c r="P406" i="5"/>
  <c r="S406" i="5" s="1"/>
  <c r="P544" i="5"/>
  <c r="P499" i="5"/>
  <c r="Q499" i="5" s="1"/>
  <c r="P172" i="5"/>
  <c r="P504" i="5"/>
  <c r="S504" i="5" s="1"/>
  <c r="P507" i="5"/>
  <c r="S507" i="5" s="1"/>
  <c r="P272" i="5"/>
  <c r="Q272" i="5" s="1"/>
  <c r="P244" i="5"/>
  <c r="P161" i="5"/>
  <c r="S161" i="5" s="1"/>
  <c r="P580" i="5"/>
  <c r="S580" i="5" s="1"/>
  <c r="P73" i="5"/>
  <c r="Q73" i="5" s="1"/>
  <c r="P253" i="5"/>
  <c r="P379" i="5"/>
  <c r="P416" i="5"/>
  <c r="S416" i="5" s="1"/>
  <c r="P263" i="5"/>
  <c r="P168" i="5"/>
  <c r="S168" i="5" s="1"/>
  <c r="P554" i="5"/>
  <c r="P216" i="5"/>
  <c r="S216" i="5" s="1"/>
  <c r="P151" i="5"/>
  <c r="P78" i="5"/>
  <c r="S78" i="5" s="1"/>
  <c r="P223" i="5"/>
  <c r="P377" i="5"/>
  <c r="S377" i="5" s="1"/>
  <c r="P180" i="5"/>
  <c r="P395" i="5"/>
  <c r="S395" i="5" s="1"/>
  <c r="P347" i="5"/>
  <c r="P63" i="5"/>
  <c r="S63" i="5" s="1"/>
  <c r="P275" i="5"/>
  <c r="P495" i="5"/>
  <c r="S495" i="5" s="1"/>
  <c r="P443" i="5"/>
  <c r="P537" i="5"/>
  <c r="S537" i="5" s="1"/>
  <c r="P53" i="5"/>
  <c r="P84" i="5"/>
  <c r="S84" i="5" s="1"/>
  <c r="P57" i="5"/>
  <c r="P199" i="5"/>
  <c r="S199" i="5" s="1"/>
  <c r="P196" i="5"/>
  <c r="P107" i="5"/>
  <c r="S107" i="5" s="1"/>
  <c r="P31" i="5"/>
  <c r="P506" i="5"/>
  <c r="S506" i="5" s="1"/>
  <c r="P39" i="5"/>
  <c r="P445" i="5"/>
  <c r="S445" i="5" s="1"/>
  <c r="P411" i="5"/>
  <c r="P536" i="5"/>
  <c r="S536" i="5" s="1"/>
  <c r="P539" i="5"/>
  <c r="P440" i="5"/>
  <c r="S440" i="5" s="1"/>
  <c r="P137" i="5"/>
  <c r="P89" i="5"/>
  <c r="S89" i="5" s="1"/>
  <c r="P29" i="5"/>
  <c r="P310" i="5"/>
  <c r="S310" i="5" s="1"/>
  <c r="P181" i="5"/>
  <c r="P333" i="5"/>
  <c r="S333" i="5" s="1"/>
  <c r="P177" i="5"/>
  <c r="P551" i="5"/>
  <c r="S551" i="5" s="1"/>
  <c r="P306" i="5"/>
  <c r="P485" i="5"/>
  <c r="S485" i="5" s="1"/>
  <c r="P295" i="5"/>
  <c r="P7" i="5"/>
  <c r="S7" i="5" s="1"/>
  <c r="P55" i="5"/>
  <c r="P366" i="5"/>
  <c r="S366" i="5" s="1"/>
  <c r="P284" i="5"/>
  <c r="P20" i="5"/>
  <c r="S20" i="5" s="1"/>
  <c r="P206" i="5"/>
  <c r="P515" i="5"/>
  <c r="S515" i="5" s="1"/>
  <c r="P256" i="5"/>
  <c r="P549" i="5"/>
  <c r="S549" i="5" s="1"/>
  <c r="P46" i="5"/>
  <c r="P370" i="5"/>
  <c r="S370" i="5" s="1"/>
  <c r="P67" i="5"/>
  <c r="P155" i="5"/>
  <c r="S155" i="5" s="1"/>
  <c r="P451" i="5"/>
  <c r="P142" i="5"/>
  <c r="S142" i="5" s="1"/>
  <c r="P480" i="5"/>
  <c r="P434" i="5"/>
  <c r="S434" i="5" s="1"/>
  <c r="P311" i="5"/>
  <c r="P286" i="5"/>
  <c r="S286" i="5" s="1"/>
  <c r="P97" i="5"/>
  <c r="P523" i="5"/>
  <c r="S523" i="5" s="1"/>
  <c r="P202" i="5"/>
  <c r="R202" i="5" s="1"/>
  <c r="P336" i="5"/>
  <c r="R336" i="5" s="1"/>
  <c r="P4" i="5"/>
  <c r="R4" i="5" s="1"/>
  <c r="P36" i="5"/>
  <c r="P375" i="5"/>
  <c r="R375" i="5" s="1"/>
  <c r="P562" i="5"/>
  <c r="R562" i="5" s="1"/>
  <c r="P182" i="5"/>
  <c r="R182" i="5" s="1"/>
  <c r="P19" i="5"/>
  <c r="R19" i="5" s="1"/>
  <c r="P488" i="5"/>
  <c r="R488" i="5" s="1"/>
  <c r="P424" i="5"/>
  <c r="R424" i="5" s="1"/>
  <c r="P426" i="5"/>
  <c r="R426" i="5" s="1"/>
  <c r="P559" i="5"/>
  <c r="R559" i="5" s="1"/>
  <c r="P22" i="5"/>
  <c r="R22" i="5" s="1"/>
  <c r="P394" i="5"/>
  <c r="R394" i="5" s="1"/>
  <c r="P528" i="5"/>
  <c r="R528" i="5" s="1"/>
  <c r="P105" i="5"/>
  <c r="R105" i="5" s="1"/>
  <c r="P419" i="5"/>
  <c r="R419" i="5" s="1"/>
  <c r="P292" i="5"/>
  <c r="R292" i="5" s="1"/>
  <c r="P257" i="5"/>
  <c r="R257" i="5" s="1"/>
  <c r="P392" i="5"/>
  <c r="R392" i="5" s="1"/>
  <c r="P402" i="5"/>
  <c r="R402" i="5" s="1"/>
  <c r="P279" i="5"/>
  <c r="R279" i="5" s="1"/>
  <c r="P498" i="5"/>
  <c r="R498" i="5" s="1"/>
  <c r="P123" i="5"/>
  <c r="R123" i="5" s="1"/>
  <c r="P289" i="5"/>
  <c r="S289" i="5" s="1"/>
  <c r="P304" i="5"/>
  <c r="S304" i="5" s="1"/>
  <c r="P324" i="5"/>
  <c r="S324" i="5" s="1"/>
  <c r="P115" i="5"/>
  <c r="S115" i="5" s="1"/>
  <c r="P68" i="5"/>
  <c r="S68" i="5" s="1"/>
  <c r="P556" i="5"/>
  <c r="S556" i="5" s="1"/>
  <c r="P149" i="5"/>
  <c r="S149" i="5" s="1"/>
  <c r="P567" i="5"/>
  <c r="S567" i="5" s="1"/>
  <c r="P207" i="5"/>
  <c r="S207" i="5" s="1"/>
  <c r="P500" i="5"/>
  <c r="S500" i="5" s="1"/>
  <c r="P133" i="5"/>
  <c r="S133" i="5" s="1"/>
  <c r="P35" i="5"/>
  <c r="S35" i="5" s="1"/>
  <c r="P318" i="5"/>
  <c r="S318" i="5" s="1"/>
  <c r="P541" i="5"/>
  <c r="S541" i="5" s="1"/>
  <c r="P50" i="5"/>
  <c r="S50" i="5" s="1"/>
  <c r="P312" i="5"/>
  <c r="S312" i="5" s="1"/>
  <c r="P533" i="5"/>
  <c r="S533" i="5" s="1"/>
  <c r="P111" i="5"/>
  <c r="S111" i="5" s="1"/>
  <c r="P410" i="5"/>
  <c r="S410" i="5" s="1"/>
  <c r="P49" i="5"/>
  <c r="Q49" i="5" s="1"/>
  <c r="P299" i="5"/>
  <c r="Q299" i="5" s="1"/>
  <c r="P184" i="5"/>
  <c r="S184" i="5" s="1"/>
  <c r="P130" i="5"/>
  <c r="S130" i="5" s="1"/>
  <c r="P501" i="5"/>
  <c r="S501" i="5" s="1"/>
  <c r="P329" i="5"/>
  <c r="S329" i="5" s="1"/>
  <c r="P217" i="5"/>
  <c r="Q217" i="5" s="1"/>
  <c r="P455" i="5"/>
  <c r="Q455" i="5" s="1"/>
  <c r="P427" i="5"/>
  <c r="Q427" i="5" s="1"/>
  <c r="P358" i="5"/>
  <c r="S358" i="5" s="1"/>
  <c r="P12" i="5"/>
  <c r="S12" i="5" s="1"/>
  <c r="P200" i="5"/>
  <c r="S200" i="5" s="1"/>
  <c r="P277" i="5"/>
  <c r="S277" i="5" s="1"/>
  <c r="P341" i="5"/>
  <c r="S341" i="5" s="1"/>
  <c r="P449" i="5"/>
  <c r="S449" i="5" s="1"/>
  <c r="P361" i="5"/>
  <c r="Q361" i="5" s="1"/>
  <c r="P21" i="5"/>
  <c r="S21" i="5" s="1"/>
  <c r="P372" i="5"/>
  <c r="S372" i="5" s="1"/>
  <c r="P76" i="5"/>
  <c r="Q76" i="5" s="1"/>
  <c r="P17" i="5"/>
  <c r="S17" i="5" s="1"/>
  <c r="P338" i="5"/>
  <c r="Q338" i="5" s="1"/>
  <c r="P127" i="5"/>
  <c r="Q127" i="5" s="1"/>
  <c r="P342" i="5"/>
  <c r="Q342" i="5" s="1"/>
  <c r="P178" i="5"/>
  <c r="Q178" i="5" s="1"/>
  <c r="P43" i="5"/>
  <c r="Q43" i="5" s="1"/>
  <c r="P88" i="5"/>
  <c r="S88" i="5" s="1"/>
  <c r="P237" i="5"/>
  <c r="S237" i="5" s="1"/>
  <c r="P174" i="5"/>
  <c r="S174" i="5" s="1"/>
  <c r="P190" i="5"/>
  <c r="Q190" i="5" s="1"/>
  <c r="P267" i="5"/>
  <c r="S267" i="5" s="1"/>
  <c r="P250" i="5"/>
  <c r="S250" i="5" s="1"/>
  <c r="P470" i="5"/>
  <c r="S470" i="5" s="1"/>
  <c r="P300" i="5"/>
  <c r="S300" i="5" s="1"/>
  <c r="P214" i="5"/>
  <c r="Q214" i="5" s="1"/>
  <c r="P400" i="5"/>
  <c r="Q400" i="5" s="1"/>
  <c r="P6" i="5"/>
  <c r="S6" i="5" s="1"/>
  <c r="P227" i="5"/>
  <c r="Q227" i="5" s="1"/>
  <c r="P83" i="5"/>
  <c r="S83" i="5" s="1"/>
  <c r="P476" i="5"/>
  <c r="Q476" i="5" s="1"/>
  <c r="P517" i="5"/>
  <c r="S517" i="5" s="1"/>
  <c r="P555" i="5"/>
  <c r="Q555" i="5" s="1"/>
  <c r="P239" i="5"/>
  <c r="S239" i="5" s="1"/>
  <c r="P468" i="5"/>
  <c r="Q468" i="5" s="1"/>
  <c r="P62" i="5"/>
  <c r="S62" i="5" s="1"/>
  <c r="P212" i="5"/>
  <c r="Q212" i="5" s="1"/>
  <c r="P238" i="5"/>
  <c r="Q238" i="5" s="1"/>
  <c r="P481" i="5"/>
  <c r="Q481" i="5" s="1"/>
  <c r="P387" i="5"/>
  <c r="Q387" i="5" s="1"/>
  <c r="P391" i="5"/>
  <c r="Q391" i="5" s="1"/>
  <c r="P113" i="5"/>
  <c r="Q113" i="5" s="1"/>
  <c r="P579" i="5"/>
  <c r="Q579" i="5" s="1"/>
  <c r="P482" i="5"/>
  <c r="Q482" i="5" s="1"/>
  <c r="P280" i="5"/>
  <c r="R280" i="5" s="1"/>
  <c r="P74" i="5"/>
  <c r="P363" i="5"/>
  <c r="S363" i="5" s="1"/>
  <c r="P294" i="5"/>
  <c r="Q294" i="5" s="1"/>
  <c r="P380" i="5"/>
  <c r="P71" i="5"/>
  <c r="S71" i="5" s="1"/>
  <c r="P134" i="5"/>
  <c r="S134" i="5" s="1"/>
  <c r="P11" i="5"/>
  <c r="Q11" i="5" s="1"/>
  <c r="P421" i="5"/>
  <c r="R421" i="5" s="1"/>
  <c r="P373" i="5"/>
  <c r="P291" i="5"/>
  <c r="S291" i="5" s="1"/>
  <c r="P497" i="5"/>
  <c r="Q497" i="5" s="1"/>
  <c r="P271" i="5"/>
  <c r="P543" i="5"/>
  <c r="S543" i="5" s="1"/>
  <c r="P125" i="5"/>
  <c r="S125" i="5" s="1"/>
  <c r="P38" i="5"/>
  <c r="Q38" i="5" s="1"/>
  <c r="P40" i="5"/>
  <c r="R40" i="5" s="1"/>
  <c r="P328" i="5"/>
  <c r="S328" i="5" s="1"/>
  <c r="P209" i="5"/>
  <c r="S209" i="5" s="1"/>
  <c r="P90" i="5"/>
  <c r="Q90" i="5" s="1"/>
  <c r="P154" i="5"/>
  <c r="P305" i="5"/>
  <c r="S305" i="5" s="1"/>
  <c r="P575" i="5"/>
  <c r="S575" i="5" s="1"/>
  <c r="P465" i="5"/>
  <c r="Q465" i="5" s="1"/>
  <c r="P157" i="5"/>
  <c r="R157" i="5" s="1"/>
  <c r="P185" i="5"/>
  <c r="S185" i="5" s="1"/>
  <c r="P574" i="5"/>
  <c r="Q574" i="5" s="1"/>
  <c r="P303" i="5"/>
  <c r="R303" i="5" s="1"/>
  <c r="P573" i="5"/>
  <c r="P270" i="5"/>
  <c r="S270" i="5" s="1"/>
  <c r="P447" i="5"/>
  <c r="Q447" i="5" s="1"/>
  <c r="P401" i="5"/>
  <c r="S401" i="5" s="1"/>
  <c r="P120" i="5"/>
  <c r="Q120" i="5" s="1"/>
  <c r="P56" i="5"/>
  <c r="S56" i="5" s="1"/>
  <c r="P175" i="5"/>
  <c r="Q175" i="5" s="1"/>
  <c r="P213" i="5"/>
  <c r="S213" i="5" s="1"/>
  <c r="P3" i="5"/>
  <c r="Q3" i="5" s="1"/>
  <c r="P492" i="5"/>
  <c r="S492" i="5" s="1"/>
  <c r="P566" i="5"/>
  <c r="Q566" i="5" s="1"/>
  <c r="P118" i="5"/>
  <c r="S118" i="5" s="1"/>
  <c r="P367" i="5"/>
  <c r="Q367" i="5" s="1"/>
  <c r="P249" i="5"/>
  <c r="S249" i="5" s="1"/>
  <c r="P356" i="5"/>
  <c r="Q356" i="5" s="1"/>
  <c r="P435" i="5"/>
  <c r="S435" i="5" s="1"/>
  <c r="P577" i="5"/>
  <c r="Q577" i="5" s="1"/>
  <c r="P187" i="5"/>
  <c r="S187" i="5" s="1"/>
  <c r="P296" i="5"/>
  <c r="Q296" i="5" s="1"/>
  <c r="P439" i="5"/>
  <c r="S439" i="5" s="1"/>
  <c r="P344" i="5"/>
  <c r="Q344" i="5" s="1"/>
  <c r="P502" i="5"/>
  <c r="S502" i="5" s="1"/>
  <c r="P70" i="5"/>
  <c r="S70" i="5" s="1"/>
  <c r="P282" i="5"/>
  <c r="Q282" i="5" s="1"/>
  <c r="P405" i="5"/>
  <c r="S405" i="5" s="1"/>
  <c r="P290" i="5"/>
  <c r="Q290" i="5" s="1"/>
  <c r="P527" i="5"/>
  <c r="S527" i="5" s="1"/>
  <c r="P102" i="5"/>
  <c r="Q102" i="5" s="1"/>
  <c r="P323" i="5"/>
  <c r="S323" i="5" s="1"/>
  <c r="P34" i="5"/>
  <c r="Q34" i="5" s="1"/>
  <c r="P23" i="5"/>
  <c r="S23" i="5" s="1"/>
  <c r="P474" i="5"/>
  <c r="Q474" i="5" s="1"/>
  <c r="P75" i="5"/>
  <c r="S75" i="5" s="1"/>
  <c r="P265" i="5"/>
  <c r="Q265" i="5" s="1"/>
  <c r="P381" i="5"/>
  <c r="S381" i="5" s="1"/>
  <c r="P233" i="5"/>
  <c r="S233" i="5" s="1"/>
  <c r="P396" i="5"/>
  <c r="S396" i="5" s="1"/>
  <c r="P15" i="5"/>
  <c r="Q15" i="5" s="1"/>
  <c r="P368" i="5"/>
  <c r="S368" i="5" s="1"/>
  <c r="P561" i="5"/>
  <c r="S561" i="5" s="1"/>
  <c r="P191" i="5"/>
  <c r="Q191" i="5" s="1"/>
  <c r="P433" i="5"/>
  <c r="S433" i="5" s="1"/>
  <c r="P425" i="5"/>
  <c r="Q425" i="5" s="1"/>
  <c r="P407" i="5"/>
  <c r="Q407" i="5" s="1"/>
  <c r="P483" i="5"/>
  <c r="S483" i="5" s="1"/>
  <c r="P170" i="5"/>
  <c r="Q170" i="5" s="1"/>
  <c r="P384" i="5"/>
  <c r="S384" i="5" s="1"/>
  <c r="P189" i="5"/>
  <c r="Q189" i="5" s="1"/>
  <c r="P124" i="5"/>
  <c r="S124" i="5" s="1"/>
  <c r="P547" i="5"/>
  <c r="S547" i="5" s="1"/>
  <c r="P535" i="5"/>
  <c r="Q535" i="5" s="1"/>
  <c r="P335" i="5"/>
  <c r="S335" i="5" s="1"/>
  <c r="R236" i="5" l="1"/>
  <c r="Q436" i="5"/>
  <c r="Q564" i="5"/>
  <c r="R171" i="5"/>
  <c r="R260" i="5"/>
  <c r="Q141" i="5"/>
  <c r="R436" i="5"/>
  <c r="R64" i="5"/>
  <c r="R574" i="5"/>
  <c r="Q17" i="5"/>
  <c r="R351" i="5"/>
  <c r="S140" i="5"/>
  <c r="Q273" i="5"/>
  <c r="R477" i="5"/>
  <c r="R252" i="5"/>
  <c r="R44" i="5"/>
  <c r="S351" i="5"/>
  <c r="R273" i="5"/>
  <c r="R242" i="5"/>
  <c r="R30" i="5"/>
  <c r="R478" i="5"/>
  <c r="Q518" i="5"/>
  <c r="Q176" i="5"/>
  <c r="Q337" i="5"/>
  <c r="R131" i="5"/>
  <c r="R518" i="5"/>
  <c r="R176" i="5"/>
  <c r="S131" i="5"/>
  <c r="S164" i="5"/>
  <c r="R552" i="5"/>
  <c r="R210" i="5"/>
  <c r="R570" i="5"/>
  <c r="Q477" i="5"/>
  <c r="Q158" i="5"/>
  <c r="Q252" i="5"/>
  <c r="Q44" i="5"/>
  <c r="R213" i="5"/>
  <c r="Q298" i="5"/>
  <c r="Q259" i="5"/>
  <c r="R571" i="5"/>
  <c r="Q204" i="5"/>
  <c r="Q165" i="5"/>
  <c r="Q385" i="5"/>
  <c r="Q243" i="5"/>
  <c r="Q13" i="5"/>
  <c r="Q93" i="5"/>
  <c r="Q193" i="5"/>
  <c r="Q302" i="5"/>
  <c r="Q221" i="5"/>
  <c r="Q484" i="5"/>
  <c r="Q532" i="5"/>
  <c r="Q331" i="5"/>
  <c r="Q452" i="5"/>
  <c r="R298" i="5"/>
  <c r="R325" i="5"/>
  <c r="S571" i="5"/>
  <c r="R285" i="5"/>
  <c r="R378" i="5"/>
  <c r="R382" i="5"/>
  <c r="R327" i="5"/>
  <c r="R576" i="5"/>
  <c r="R369" i="5"/>
  <c r="R349" i="5"/>
  <c r="Q14" i="5"/>
  <c r="Q417" i="5"/>
  <c r="R302" i="5"/>
  <c r="Q463" i="5"/>
  <c r="R221" i="5"/>
  <c r="Q431" i="5"/>
  <c r="Q432" i="5"/>
  <c r="R532" i="5"/>
  <c r="Q198" i="5"/>
  <c r="R331" i="5"/>
  <c r="Q472" i="5"/>
  <c r="Q135" i="5"/>
  <c r="Q233" i="5"/>
  <c r="R164" i="5"/>
  <c r="S325" i="5"/>
  <c r="R140" i="5"/>
  <c r="Q210" i="5"/>
  <c r="Q236" i="5"/>
  <c r="Q242" i="5"/>
  <c r="Q260" i="5"/>
  <c r="Q570" i="5"/>
  <c r="Q64" i="5"/>
  <c r="Q30" i="5"/>
  <c r="R14" i="5"/>
  <c r="Q478" i="5"/>
  <c r="R463" i="5"/>
  <c r="R431" i="5"/>
  <c r="R198" i="5"/>
  <c r="R472" i="5"/>
  <c r="S296" i="5"/>
  <c r="R508" i="5"/>
  <c r="Q159" i="5"/>
  <c r="Q348" i="5"/>
  <c r="R204" i="5"/>
  <c r="Q59" i="5"/>
  <c r="R165" i="5"/>
  <c r="Q422" i="5"/>
  <c r="R385" i="5"/>
  <c r="Q266" i="5"/>
  <c r="R243" i="5"/>
  <c r="Q524" i="5"/>
  <c r="R13" i="5"/>
  <c r="Q80" i="5"/>
  <c r="R93" i="5"/>
  <c r="Q129" i="5"/>
  <c r="R193" i="5"/>
  <c r="Q110" i="5"/>
  <c r="R417" i="5"/>
  <c r="Q389" i="5"/>
  <c r="R141" i="5"/>
  <c r="Q376" i="5"/>
  <c r="R158" i="5"/>
  <c r="Q534" i="5"/>
  <c r="R484" i="5"/>
  <c r="Q166" i="5"/>
  <c r="R432" i="5"/>
  <c r="Q167" i="5"/>
  <c r="R564" i="5"/>
  <c r="Q220" i="5"/>
  <c r="R337" i="5"/>
  <c r="Q179" i="5"/>
  <c r="R452" i="5"/>
  <c r="Q261" i="5"/>
  <c r="R135" i="5"/>
  <c r="Q136" i="5"/>
  <c r="Q285" i="5"/>
  <c r="R348" i="5"/>
  <c r="Q378" i="5"/>
  <c r="R59" i="5"/>
  <c r="Q382" i="5"/>
  <c r="R422" i="5"/>
  <c r="Q327" i="5"/>
  <c r="R266" i="5"/>
  <c r="Q576" i="5"/>
  <c r="R524" i="5"/>
  <c r="Q369" i="5"/>
  <c r="R80" i="5"/>
  <c r="Q349" i="5"/>
  <c r="R129" i="5"/>
  <c r="R110" i="5"/>
  <c r="R389" i="5"/>
  <c r="R376" i="5"/>
  <c r="R534" i="5"/>
  <c r="R166" i="5"/>
  <c r="R167" i="5"/>
  <c r="R220" i="5"/>
  <c r="R179" i="5"/>
  <c r="R261" i="5"/>
  <c r="R36" i="5"/>
  <c r="Q36" i="5"/>
  <c r="S544" i="5"/>
  <c r="Q544" i="5"/>
  <c r="R545" i="5"/>
  <c r="Q545" i="5"/>
  <c r="R219" i="5"/>
  <c r="Q219" i="5"/>
  <c r="R87" i="5"/>
  <c r="Q87" i="5"/>
  <c r="R5" i="5"/>
  <c r="Q5" i="5"/>
  <c r="R77" i="5"/>
  <c r="Q77" i="5"/>
  <c r="R414" i="5"/>
  <c r="Q414" i="5"/>
  <c r="R41" i="5"/>
  <c r="Q41" i="5"/>
  <c r="R530" i="5"/>
  <c r="Q530" i="5"/>
  <c r="R459" i="5"/>
  <c r="Q459" i="5"/>
  <c r="R246" i="5"/>
  <c r="Q246" i="5"/>
  <c r="R393" i="5"/>
  <c r="Q393" i="5"/>
  <c r="R186" i="5"/>
  <c r="Q186" i="5"/>
  <c r="R156" i="5"/>
  <c r="Q156" i="5"/>
  <c r="R412" i="5"/>
  <c r="Q412" i="5"/>
  <c r="R232" i="5"/>
  <c r="Q232" i="5"/>
  <c r="R8" i="5"/>
  <c r="Q8" i="5"/>
  <c r="R444" i="5"/>
  <c r="Q444" i="5"/>
  <c r="R446" i="5"/>
  <c r="Q446" i="5"/>
  <c r="R108" i="5"/>
  <c r="Q108" i="5"/>
  <c r="R85" i="5"/>
  <c r="Q85" i="5"/>
  <c r="R371" i="5"/>
  <c r="Q371" i="5"/>
  <c r="S116" i="5"/>
  <c r="Q225" i="5"/>
  <c r="S282" i="5"/>
  <c r="R470" i="5"/>
  <c r="R313" i="5"/>
  <c r="S550" i="5"/>
  <c r="Q550" i="5"/>
  <c r="S545" i="5"/>
  <c r="S219" i="5"/>
  <c r="S87" i="5"/>
  <c r="S5" i="5"/>
  <c r="S77" i="5"/>
  <c r="S414" i="5"/>
  <c r="S41" i="5"/>
  <c r="S530" i="5"/>
  <c r="S459" i="5"/>
  <c r="S246" i="5"/>
  <c r="S393" i="5"/>
  <c r="S186" i="5"/>
  <c r="S156" i="5"/>
  <c r="S412" i="5"/>
  <c r="S232" i="5"/>
  <c r="S8" i="5"/>
  <c r="S444" i="5"/>
  <c r="S446" i="5"/>
  <c r="S108" i="5"/>
  <c r="S85" i="5"/>
  <c r="S371" i="5"/>
  <c r="R234" i="5"/>
  <c r="S234" i="5"/>
  <c r="S521" i="5"/>
  <c r="Q521" i="5"/>
  <c r="R407" i="5"/>
  <c r="R270" i="5"/>
  <c r="R294" i="5"/>
  <c r="Q402" i="5"/>
  <c r="Q182" i="5"/>
  <c r="Q507" i="5"/>
  <c r="S352" i="5"/>
  <c r="R352" i="5"/>
  <c r="Q352" i="5"/>
  <c r="Q91" i="5"/>
  <c r="R420" i="5"/>
  <c r="Q420" i="5"/>
  <c r="R491" i="5"/>
  <c r="Q491" i="5"/>
  <c r="R201" i="5"/>
  <c r="Q201" i="5"/>
  <c r="R25" i="5"/>
  <c r="Q25" i="5"/>
  <c r="R153" i="5"/>
  <c r="Q153" i="5"/>
  <c r="R487" i="5"/>
  <c r="Q487" i="5"/>
  <c r="R61" i="5"/>
  <c r="Q61" i="5"/>
  <c r="R79" i="5"/>
  <c r="Q79" i="5"/>
  <c r="R52" i="5"/>
  <c r="Q52" i="5"/>
  <c r="R493" i="5"/>
  <c r="Q493" i="5"/>
  <c r="R112" i="5"/>
  <c r="Q112" i="5"/>
  <c r="R183" i="5"/>
  <c r="Q183" i="5"/>
  <c r="R281" i="5"/>
  <c r="Q281" i="5"/>
  <c r="R274" i="5"/>
  <c r="Q274" i="5"/>
  <c r="R262" i="5"/>
  <c r="Q262" i="5"/>
  <c r="R415" i="5"/>
  <c r="Q415" i="5"/>
  <c r="R448" i="5"/>
  <c r="Q448" i="5"/>
  <c r="R194" i="5"/>
  <c r="Q194" i="5"/>
  <c r="R276" i="5"/>
  <c r="Q276" i="5"/>
  <c r="Q291" i="5"/>
  <c r="R449" i="5"/>
  <c r="R187" i="5"/>
  <c r="S113" i="5"/>
  <c r="S105" i="5"/>
  <c r="Q471" i="5"/>
  <c r="S542" i="5"/>
  <c r="Q542" i="5"/>
  <c r="R2" i="5"/>
  <c r="Q2" i="5"/>
  <c r="R469" i="5"/>
  <c r="Q469" i="5"/>
  <c r="R522" i="5"/>
  <c r="Q522" i="5"/>
  <c r="R114" i="5"/>
  <c r="Q114" i="5"/>
  <c r="R42" i="5"/>
  <c r="Q42" i="5"/>
  <c r="R479" i="5"/>
  <c r="Q479" i="5"/>
  <c r="R390" i="5"/>
  <c r="Q390" i="5"/>
  <c r="R413" i="5"/>
  <c r="Q413" i="5"/>
  <c r="R169" i="5"/>
  <c r="Q169" i="5"/>
  <c r="R450" i="5"/>
  <c r="Q450" i="5"/>
  <c r="R51" i="5"/>
  <c r="Q51" i="5"/>
  <c r="R423" i="5"/>
  <c r="Q423" i="5"/>
  <c r="R354" i="5"/>
  <c r="Q354" i="5"/>
  <c r="R211" i="5"/>
  <c r="Q211" i="5"/>
  <c r="R374" i="5"/>
  <c r="Q374" i="5"/>
  <c r="R462" i="5"/>
  <c r="Q462" i="5"/>
  <c r="R222" i="5"/>
  <c r="Q222" i="5"/>
  <c r="R505" i="5"/>
  <c r="Q505" i="5"/>
  <c r="R466" i="5"/>
  <c r="Q466" i="5"/>
  <c r="R27" i="5"/>
  <c r="Q27" i="5"/>
  <c r="R197" i="5"/>
  <c r="Q197" i="5"/>
  <c r="R321" i="5"/>
  <c r="Q321" i="5"/>
  <c r="R230" i="5"/>
  <c r="Q230" i="5"/>
  <c r="R319" i="5"/>
  <c r="Q319" i="5"/>
  <c r="R314" i="5"/>
  <c r="Q314" i="5"/>
  <c r="R454" i="5"/>
  <c r="Q454" i="5"/>
  <c r="R569" i="5"/>
  <c r="Q569" i="5"/>
  <c r="R386" i="5"/>
  <c r="Q386" i="5"/>
  <c r="R241" i="5"/>
  <c r="Q241" i="5"/>
  <c r="R408" i="5"/>
  <c r="Q408" i="5"/>
  <c r="R490" i="5"/>
  <c r="Q490" i="5"/>
  <c r="R287" i="5"/>
  <c r="Q287" i="5"/>
  <c r="R403" i="5"/>
  <c r="Q403" i="5"/>
  <c r="R145" i="5"/>
  <c r="Q145" i="5"/>
  <c r="R496" i="5"/>
  <c r="Q496" i="5"/>
  <c r="R538" i="5"/>
  <c r="Q538" i="5"/>
  <c r="R95" i="5"/>
  <c r="Q95" i="5"/>
  <c r="R143" i="5"/>
  <c r="Q143" i="5"/>
  <c r="R359" i="5"/>
  <c r="Q359" i="5"/>
  <c r="R162" i="5"/>
  <c r="Q162" i="5"/>
  <c r="R494" i="5"/>
  <c r="Q494" i="5"/>
  <c r="R339" i="5"/>
  <c r="S339" i="5"/>
  <c r="Q339" i="5"/>
  <c r="R119" i="5"/>
  <c r="Q231" i="5"/>
  <c r="R60" i="5"/>
  <c r="S60" i="5"/>
  <c r="Q235" i="5"/>
  <c r="S357" i="5"/>
  <c r="Q364" i="5"/>
  <c r="R90" i="5"/>
  <c r="Q125" i="5"/>
  <c r="R238" i="5"/>
  <c r="Q517" i="5"/>
  <c r="R358" i="5"/>
  <c r="S528" i="5"/>
  <c r="Q559" i="5"/>
  <c r="R544" i="5"/>
  <c r="Q399" i="5"/>
  <c r="Q428" i="5"/>
  <c r="Q315" i="5"/>
  <c r="R521" i="5"/>
  <c r="Q146" i="5"/>
  <c r="Q568" i="5"/>
  <c r="R159" i="5"/>
  <c r="Q128" i="5"/>
  <c r="Q509" i="5"/>
  <c r="R550" i="5"/>
  <c r="Q92" i="5"/>
  <c r="Q397" i="5"/>
  <c r="S430" i="5"/>
  <c r="S345" i="5"/>
  <c r="Q503" i="5"/>
  <c r="R296" i="5"/>
  <c r="Q187" i="5"/>
  <c r="S577" i="5"/>
  <c r="Q249" i="5"/>
  <c r="R38" i="5"/>
  <c r="R113" i="5"/>
  <c r="S238" i="5"/>
  <c r="Q300" i="5"/>
  <c r="Q250" i="5"/>
  <c r="S392" i="5"/>
  <c r="Q508" i="5"/>
  <c r="Q229" i="5"/>
  <c r="R428" i="5"/>
  <c r="Q119" i="5"/>
  <c r="Q529" i="5"/>
  <c r="R146" i="5"/>
  <c r="Q313" i="5"/>
  <c r="Q308" i="5"/>
  <c r="R128" i="5"/>
  <c r="Q234" i="5"/>
  <c r="S92" i="5"/>
  <c r="S520" i="5"/>
  <c r="R520" i="5"/>
  <c r="Q520" i="5"/>
  <c r="S346" i="5"/>
  <c r="R346" i="5"/>
  <c r="Q346" i="5"/>
  <c r="S441" i="5"/>
  <c r="R441" i="5"/>
  <c r="Q441" i="5"/>
  <c r="S99" i="5"/>
  <c r="R99" i="5"/>
  <c r="Q99" i="5"/>
  <c r="S255" i="5"/>
  <c r="R255" i="5"/>
  <c r="Q255" i="5"/>
  <c r="S437" i="5"/>
  <c r="R437" i="5"/>
  <c r="Q437" i="5"/>
  <c r="S24" i="5"/>
  <c r="R24" i="5"/>
  <c r="Q24" i="5"/>
  <c r="S96" i="5"/>
  <c r="R96" i="5"/>
  <c r="Q96" i="5"/>
  <c r="S48" i="5"/>
  <c r="R48" i="5"/>
  <c r="Q48" i="5"/>
  <c r="S322" i="5"/>
  <c r="R322" i="5"/>
  <c r="Q322" i="5"/>
  <c r="S334" i="5"/>
  <c r="R334" i="5"/>
  <c r="Q334" i="5"/>
  <c r="S72" i="5"/>
  <c r="R72" i="5"/>
  <c r="Q72" i="5"/>
  <c r="S264" i="5"/>
  <c r="R264" i="5"/>
  <c r="Q264" i="5"/>
  <c r="S81" i="5"/>
  <c r="R81" i="5"/>
  <c r="Q81" i="5"/>
  <c r="S486" i="5"/>
  <c r="R486" i="5"/>
  <c r="Q486" i="5"/>
  <c r="S489" i="5"/>
  <c r="R489" i="5"/>
  <c r="Q489" i="5"/>
  <c r="S9" i="5"/>
  <c r="R9" i="5"/>
  <c r="Q9" i="5"/>
  <c r="S320" i="5"/>
  <c r="R320" i="5"/>
  <c r="Q320" i="5"/>
  <c r="S531" i="5"/>
  <c r="R531" i="5"/>
  <c r="Q531" i="5"/>
  <c r="S475" i="5"/>
  <c r="R475" i="5"/>
  <c r="Q475" i="5"/>
  <c r="R525" i="5"/>
  <c r="S525" i="5"/>
  <c r="Q525" i="5"/>
  <c r="R15" i="5"/>
  <c r="S102" i="5"/>
  <c r="R566" i="5"/>
  <c r="S447" i="5"/>
  <c r="Q209" i="5"/>
  <c r="S38" i="5"/>
  <c r="R125" i="5"/>
  <c r="S387" i="5"/>
  <c r="R6" i="5"/>
  <c r="R250" i="5"/>
  <c r="R341" i="5"/>
  <c r="Q12" i="5"/>
  <c r="Q312" i="5"/>
  <c r="Q500" i="5"/>
  <c r="Q498" i="5"/>
  <c r="S36" i="5"/>
  <c r="Q580" i="5"/>
  <c r="R507" i="5"/>
  <c r="Q461" i="5"/>
  <c r="R399" i="5"/>
  <c r="R173" i="5"/>
  <c r="R228" i="5"/>
  <c r="R360" i="5"/>
  <c r="R307" i="5"/>
  <c r="R226" i="5"/>
  <c r="R460" i="5"/>
  <c r="R409" i="5"/>
  <c r="R138" i="5"/>
  <c r="R473" i="5"/>
  <c r="R464" i="5"/>
  <c r="R293" i="5"/>
  <c r="S365" i="5"/>
  <c r="R365" i="5"/>
  <c r="Q365" i="5"/>
  <c r="S560" i="5"/>
  <c r="R560" i="5"/>
  <c r="Q560" i="5"/>
  <c r="S258" i="5"/>
  <c r="R258" i="5"/>
  <c r="Q258" i="5"/>
  <c r="S563" i="5"/>
  <c r="R563" i="5"/>
  <c r="Q563" i="5"/>
  <c r="S218" i="5"/>
  <c r="R218" i="5"/>
  <c r="Q218" i="5"/>
  <c r="S122" i="5"/>
  <c r="R122" i="5"/>
  <c r="Q122" i="5"/>
  <c r="S297" i="5"/>
  <c r="R297" i="5"/>
  <c r="Q297" i="5"/>
  <c r="S309" i="5"/>
  <c r="R309" i="5"/>
  <c r="Q309" i="5"/>
  <c r="S86" i="5"/>
  <c r="R86" i="5"/>
  <c r="Q86" i="5"/>
  <c r="S343" i="5"/>
  <c r="R343" i="5"/>
  <c r="Q343" i="5"/>
  <c r="S429" i="5"/>
  <c r="R429" i="5"/>
  <c r="Q429" i="5"/>
  <c r="S510" i="5"/>
  <c r="R510" i="5"/>
  <c r="Q510" i="5"/>
  <c r="S208" i="5"/>
  <c r="R208" i="5"/>
  <c r="Q208" i="5"/>
  <c r="S148" i="5"/>
  <c r="R148" i="5"/>
  <c r="Q148" i="5"/>
  <c r="S248" i="5"/>
  <c r="R248" i="5"/>
  <c r="Q248" i="5"/>
  <c r="S240" i="5"/>
  <c r="R240" i="5"/>
  <c r="Q240" i="5"/>
  <c r="S565" i="5"/>
  <c r="R565" i="5"/>
  <c r="Q565" i="5"/>
  <c r="S353" i="5"/>
  <c r="R353" i="5"/>
  <c r="Q353" i="5"/>
  <c r="S398" i="5"/>
  <c r="R398" i="5"/>
  <c r="Q398" i="5"/>
  <c r="S383" i="5"/>
  <c r="R383" i="5"/>
  <c r="Q383" i="5"/>
  <c r="R326" i="5"/>
  <c r="S326" i="5"/>
  <c r="Q449" i="5"/>
  <c r="R12" i="5"/>
  <c r="Q392" i="5"/>
  <c r="Q528" i="5"/>
  <c r="Q22" i="5"/>
  <c r="S426" i="5"/>
  <c r="Q375" i="5"/>
  <c r="R580" i="5"/>
  <c r="Q171" i="5"/>
  <c r="R461" i="5"/>
  <c r="S109" i="5"/>
  <c r="R109" i="5"/>
  <c r="S268" i="5"/>
  <c r="R268" i="5"/>
  <c r="Q268" i="5"/>
  <c r="S144" i="5"/>
  <c r="R144" i="5"/>
  <c r="Q144" i="5"/>
  <c r="S557" i="5"/>
  <c r="R557" i="5"/>
  <c r="Q557" i="5"/>
  <c r="S147" i="5"/>
  <c r="R147" i="5"/>
  <c r="Q147" i="5"/>
  <c r="S558" i="5"/>
  <c r="R558" i="5"/>
  <c r="Q558" i="5"/>
  <c r="S388" i="5"/>
  <c r="R388" i="5"/>
  <c r="Q388" i="5"/>
  <c r="S340" i="5"/>
  <c r="R340" i="5"/>
  <c r="Q340" i="5"/>
  <c r="S316" i="5"/>
  <c r="R316" i="5"/>
  <c r="Q316" i="5"/>
  <c r="S350" i="5"/>
  <c r="R350" i="5"/>
  <c r="Q350" i="5"/>
  <c r="S317" i="5"/>
  <c r="R317" i="5"/>
  <c r="Q317" i="5"/>
  <c r="S139" i="5"/>
  <c r="R139" i="5"/>
  <c r="Q139" i="5"/>
  <c r="S355" i="5"/>
  <c r="R355" i="5"/>
  <c r="Q355" i="5"/>
  <c r="S418" i="5"/>
  <c r="R418" i="5"/>
  <c r="Q418" i="5"/>
  <c r="S106" i="5"/>
  <c r="R106" i="5"/>
  <c r="Q106" i="5"/>
  <c r="S205" i="5"/>
  <c r="R205" i="5"/>
  <c r="Q205" i="5"/>
  <c r="S163" i="5"/>
  <c r="R163" i="5"/>
  <c r="Q163" i="5"/>
  <c r="S362" i="5"/>
  <c r="R362" i="5"/>
  <c r="Q362" i="5"/>
  <c r="S245" i="5"/>
  <c r="R245" i="5"/>
  <c r="Q245" i="5"/>
  <c r="S132" i="5"/>
  <c r="R132" i="5"/>
  <c r="Q132" i="5"/>
  <c r="R514" i="5"/>
  <c r="S514" i="5"/>
  <c r="Q514" i="5"/>
  <c r="R175" i="5"/>
  <c r="Q324" i="5"/>
  <c r="S10" i="5"/>
  <c r="R10" i="5"/>
  <c r="Q10" i="5"/>
  <c r="S160" i="5"/>
  <c r="R160" i="5"/>
  <c r="Q160" i="5"/>
  <c r="S26" i="5"/>
  <c r="R26" i="5"/>
  <c r="Q26" i="5"/>
  <c r="S442" i="5"/>
  <c r="R442" i="5"/>
  <c r="Q442" i="5"/>
  <c r="S247" i="5"/>
  <c r="R247" i="5"/>
  <c r="Q247" i="5"/>
  <c r="S519" i="5"/>
  <c r="R519" i="5"/>
  <c r="Q519" i="5"/>
  <c r="S458" i="5"/>
  <c r="R458" i="5"/>
  <c r="Q458" i="5"/>
  <c r="S18" i="5"/>
  <c r="R18" i="5"/>
  <c r="Q18" i="5"/>
  <c r="S126" i="5"/>
  <c r="R126" i="5"/>
  <c r="Q126" i="5"/>
  <c r="S301" i="5"/>
  <c r="R301" i="5"/>
  <c r="Q301" i="5"/>
  <c r="S578" i="5"/>
  <c r="R578" i="5"/>
  <c r="Q578" i="5"/>
  <c r="S58" i="5"/>
  <c r="R58" i="5"/>
  <c r="Q58" i="5"/>
  <c r="S467" i="5"/>
  <c r="R467" i="5"/>
  <c r="Q467" i="5"/>
  <c r="S37" i="5"/>
  <c r="R37" i="5"/>
  <c r="Q37" i="5"/>
  <c r="S511" i="5"/>
  <c r="R511" i="5"/>
  <c r="Q511" i="5"/>
  <c r="S516" i="5"/>
  <c r="R516" i="5"/>
  <c r="Q516" i="5"/>
  <c r="S456" i="5"/>
  <c r="R456" i="5"/>
  <c r="Q456" i="5"/>
  <c r="S283" i="5"/>
  <c r="R283" i="5"/>
  <c r="Q283" i="5"/>
  <c r="S404" i="5"/>
  <c r="R404" i="5"/>
  <c r="Q404" i="5"/>
  <c r="R512" i="5"/>
  <c r="S512" i="5"/>
  <c r="Q512" i="5"/>
  <c r="S235" i="5"/>
  <c r="S397" i="5"/>
  <c r="S136" i="5"/>
  <c r="R189" i="5"/>
  <c r="Q405" i="5"/>
  <c r="S3" i="5"/>
  <c r="Q363" i="5"/>
  <c r="R482" i="5"/>
  <c r="Q62" i="5"/>
  <c r="R300" i="5"/>
  <c r="Q267" i="5"/>
  <c r="Q200" i="5"/>
  <c r="Q289" i="5"/>
  <c r="Q123" i="5"/>
  <c r="S498" i="5"/>
  <c r="Q257" i="5"/>
  <c r="Q419" i="5"/>
  <c r="S559" i="5"/>
  <c r="Q19" i="5"/>
  <c r="S182" i="5"/>
  <c r="Q4" i="5"/>
  <c r="Q202" i="5"/>
  <c r="R161" i="5"/>
  <c r="R504" i="5"/>
  <c r="R406" i="5"/>
  <c r="R546" i="5"/>
  <c r="R47" i="5"/>
  <c r="R65" i="5"/>
  <c r="Q150" i="5"/>
  <c r="R229" i="5"/>
  <c r="Q117" i="5"/>
  <c r="R315" i="5"/>
  <c r="Q104" i="5"/>
  <c r="R471" i="5"/>
  <c r="Q82" i="5"/>
  <c r="R259" i="5"/>
  <c r="Q94" i="5"/>
  <c r="R529" i="5"/>
  <c r="Q152" i="5"/>
  <c r="R568" i="5"/>
  <c r="Q98" i="5"/>
  <c r="R231" i="5"/>
  <c r="Q278" i="5"/>
  <c r="R542" i="5"/>
  <c r="Q251" i="5"/>
  <c r="R308" i="5"/>
  <c r="Q192" i="5"/>
  <c r="R509" i="5"/>
  <c r="Q332" i="5"/>
  <c r="R91" i="5"/>
  <c r="S121" i="5"/>
  <c r="Q103" i="5"/>
  <c r="S364" i="5"/>
  <c r="S224" i="5"/>
  <c r="Q45" i="5"/>
  <c r="S503" i="5"/>
  <c r="R170" i="5"/>
  <c r="R191" i="5"/>
  <c r="R34" i="5"/>
  <c r="R527" i="5"/>
  <c r="Q492" i="5"/>
  <c r="Q56" i="5"/>
  <c r="R447" i="5"/>
  <c r="Q270" i="5"/>
  <c r="S482" i="5"/>
  <c r="R62" i="5"/>
  <c r="R267" i="5"/>
  <c r="Q277" i="5"/>
  <c r="R200" i="5"/>
  <c r="S123" i="5"/>
  <c r="S257" i="5"/>
  <c r="S19" i="5"/>
  <c r="S4" i="5"/>
  <c r="R150" i="5"/>
  <c r="R117" i="5"/>
  <c r="R104" i="5"/>
  <c r="R82" i="5"/>
  <c r="R94" i="5"/>
  <c r="R152" i="5"/>
  <c r="R98" i="5"/>
  <c r="R278" i="5"/>
  <c r="R251" i="5"/>
  <c r="R192" i="5"/>
  <c r="R332" i="5"/>
  <c r="S103" i="5"/>
  <c r="S45" i="5"/>
  <c r="S66" i="5"/>
  <c r="R387" i="5"/>
  <c r="R517" i="5"/>
  <c r="Q6" i="5"/>
  <c r="Q470" i="5"/>
  <c r="R17" i="5"/>
  <c r="Q341" i="5"/>
  <c r="R277" i="5"/>
  <c r="Q358" i="5"/>
  <c r="Q318" i="5"/>
  <c r="Q68" i="5"/>
  <c r="Q105" i="5"/>
  <c r="Q426" i="5"/>
  <c r="Q488" i="5"/>
  <c r="Q173" i="5"/>
  <c r="Q228" i="5"/>
  <c r="Q360" i="5"/>
  <c r="Q307" i="5"/>
  <c r="Q226" i="5"/>
  <c r="Q460" i="5"/>
  <c r="Q409" i="5"/>
  <c r="Q138" i="5"/>
  <c r="Q473" i="5"/>
  <c r="Q464" i="5"/>
  <c r="Q293" i="5"/>
  <c r="S32" i="5"/>
  <c r="Q430" i="5"/>
  <c r="S225" i="5"/>
  <c r="S438" i="5"/>
  <c r="Q326" i="5"/>
  <c r="R97" i="5"/>
  <c r="Q97" i="5"/>
  <c r="R311" i="5"/>
  <c r="Q311" i="5"/>
  <c r="R480" i="5"/>
  <c r="Q480" i="5"/>
  <c r="R451" i="5"/>
  <c r="Q451" i="5"/>
  <c r="R67" i="5"/>
  <c r="Q67" i="5"/>
  <c r="R46" i="5"/>
  <c r="Q46" i="5"/>
  <c r="R256" i="5"/>
  <c r="Q256" i="5"/>
  <c r="R206" i="5"/>
  <c r="Q206" i="5"/>
  <c r="R284" i="5"/>
  <c r="Q284" i="5"/>
  <c r="R55" i="5"/>
  <c r="Q55" i="5"/>
  <c r="R295" i="5"/>
  <c r="Q295" i="5"/>
  <c r="R306" i="5"/>
  <c r="Q306" i="5"/>
  <c r="R177" i="5"/>
  <c r="Q177" i="5"/>
  <c r="R181" i="5"/>
  <c r="Q181" i="5"/>
  <c r="R29" i="5"/>
  <c r="Q29" i="5"/>
  <c r="R137" i="5"/>
  <c r="Q137" i="5"/>
  <c r="R539" i="5"/>
  <c r="Q539" i="5"/>
  <c r="R411" i="5"/>
  <c r="Q411" i="5"/>
  <c r="R39" i="5"/>
  <c r="Q39" i="5"/>
  <c r="R31" i="5"/>
  <c r="Q31" i="5"/>
  <c r="R196" i="5"/>
  <c r="Q196" i="5"/>
  <c r="R57" i="5"/>
  <c r="Q57" i="5"/>
  <c r="R53" i="5"/>
  <c r="Q53" i="5"/>
  <c r="R443" i="5"/>
  <c r="Q443" i="5"/>
  <c r="R275" i="5"/>
  <c r="Q275" i="5"/>
  <c r="R347" i="5"/>
  <c r="Q347" i="5"/>
  <c r="R180" i="5"/>
  <c r="Q180" i="5"/>
  <c r="R223" i="5"/>
  <c r="Q223" i="5"/>
  <c r="R151" i="5"/>
  <c r="Q151" i="5"/>
  <c r="R554" i="5"/>
  <c r="Q554" i="5"/>
  <c r="R263" i="5"/>
  <c r="Q263" i="5"/>
  <c r="R379" i="5"/>
  <c r="Q379" i="5"/>
  <c r="R553" i="5"/>
  <c r="S553" i="5"/>
  <c r="Q553" i="5"/>
  <c r="R535" i="5"/>
  <c r="R425" i="5"/>
  <c r="R381" i="5"/>
  <c r="R265" i="5"/>
  <c r="Q75" i="5"/>
  <c r="Q323" i="5"/>
  <c r="R70" i="5"/>
  <c r="Q502" i="5"/>
  <c r="R435" i="5"/>
  <c r="R356" i="5"/>
  <c r="S566" i="5"/>
  <c r="R492" i="5"/>
  <c r="S574" i="5"/>
  <c r="R465" i="5"/>
  <c r="Q575" i="5"/>
  <c r="R497" i="5"/>
  <c r="R11" i="5"/>
  <c r="Q134" i="5"/>
  <c r="Q239" i="5"/>
  <c r="Q83" i="5"/>
  <c r="Q174" i="5"/>
  <c r="Q237" i="5"/>
  <c r="Q88" i="5"/>
  <c r="Q372" i="5"/>
  <c r="Q21" i="5"/>
  <c r="Q329" i="5"/>
  <c r="Q501" i="5"/>
  <c r="Q130" i="5"/>
  <c r="Q184" i="5"/>
  <c r="Q410" i="5"/>
  <c r="Q111" i="5"/>
  <c r="Q533" i="5"/>
  <c r="Q50" i="5"/>
  <c r="Q541" i="5"/>
  <c r="Q35" i="5"/>
  <c r="Q133" i="5"/>
  <c r="Q207" i="5"/>
  <c r="Q567" i="5"/>
  <c r="Q149" i="5"/>
  <c r="Q556" i="5"/>
  <c r="Q115" i="5"/>
  <c r="Q304" i="5"/>
  <c r="Q279" i="5"/>
  <c r="S402" i="5"/>
  <c r="Q292" i="5"/>
  <c r="S419" i="5"/>
  <c r="Q394" i="5"/>
  <c r="S22" i="5"/>
  <c r="Q424" i="5"/>
  <c r="S488" i="5"/>
  <c r="Q562" i="5"/>
  <c r="S375" i="5"/>
  <c r="Q336" i="5"/>
  <c r="S202" i="5"/>
  <c r="S97" i="5"/>
  <c r="S311" i="5"/>
  <c r="S480" i="5"/>
  <c r="S451" i="5"/>
  <c r="S67" i="5"/>
  <c r="S46" i="5"/>
  <c r="S256" i="5"/>
  <c r="S206" i="5"/>
  <c r="S284" i="5"/>
  <c r="S55" i="5"/>
  <c r="S295" i="5"/>
  <c r="S306" i="5"/>
  <c r="S177" i="5"/>
  <c r="S181" i="5"/>
  <c r="S29" i="5"/>
  <c r="S137" i="5"/>
  <c r="S539" i="5"/>
  <c r="S411" i="5"/>
  <c r="S39" i="5"/>
  <c r="S31" i="5"/>
  <c r="S196" i="5"/>
  <c r="S57" i="5"/>
  <c r="S53" i="5"/>
  <c r="S443" i="5"/>
  <c r="S275" i="5"/>
  <c r="S347" i="5"/>
  <c r="S180" i="5"/>
  <c r="S223" i="5"/>
  <c r="S151" i="5"/>
  <c r="S554" i="5"/>
  <c r="S263" i="5"/>
  <c r="S379" i="5"/>
  <c r="R548" i="5"/>
  <c r="S548" i="5"/>
  <c r="Q548" i="5"/>
  <c r="R54" i="5"/>
  <c r="S54" i="5"/>
  <c r="Q54" i="5"/>
  <c r="S265" i="5"/>
  <c r="R75" i="5"/>
  <c r="R502" i="5"/>
  <c r="S465" i="5"/>
  <c r="R575" i="5"/>
  <c r="S11" i="5"/>
  <c r="R134" i="5"/>
  <c r="R239" i="5"/>
  <c r="R83" i="5"/>
  <c r="R174" i="5"/>
  <c r="R237" i="5"/>
  <c r="R88" i="5"/>
  <c r="R372" i="5"/>
  <c r="R21" i="5"/>
  <c r="R329" i="5"/>
  <c r="R501" i="5"/>
  <c r="R130" i="5"/>
  <c r="R184" i="5"/>
  <c r="R410" i="5"/>
  <c r="R111" i="5"/>
  <c r="R533" i="5"/>
  <c r="R541" i="5"/>
  <c r="R133" i="5"/>
  <c r="R567" i="5"/>
  <c r="R149" i="5"/>
  <c r="R556" i="5"/>
  <c r="S279" i="5"/>
  <c r="S292" i="5"/>
  <c r="S394" i="5"/>
  <c r="S424" i="5"/>
  <c r="S562" i="5"/>
  <c r="S336" i="5"/>
  <c r="R523" i="5"/>
  <c r="Q523" i="5"/>
  <c r="R286" i="5"/>
  <c r="Q286" i="5"/>
  <c r="R434" i="5"/>
  <c r="Q434" i="5"/>
  <c r="R142" i="5"/>
  <c r="Q142" i="5"/>
  <c r="R155" i="5"/>
  <c r="Q155" i="5"/>
  <c r="R370" i="5"/>
  <c r="Q370" i="5"/>
  <c r="R549" i="5"/>
  <c r="Q549" i="5"/>
  <c r="R515" i="5"/>
  <c r="Q515" i="5"/>
  <c r="R20" i="5"/>
  <c r="Q20" i="5"/>
  <c r="R366" i="5"/>
  <c r="Q366" i="5"/>
  <c r="R7" i="5"/>
  <c r="Q7" i="5"/>
  <c r="R485" i="5"/>
  <c r="Q485" i="5"/>
  <c r="R551" i="5"/>
  <c r="Q551" i="5"/>
  <c r="R333" i="5"/>
  <c r="Q333" i="5"/>
  <c r="R310" i="5"/>
  <c r="Q310" i="5"/>
  <c r="R89" i="5"/>
  <c r="Q89" i="5"/>
  <c r="R440" i="5"/>
  <c r="Q440" i="5"/>
  <c r="R536" i="5"/>
  <c r="Q536" i="5"/>
  <c r="R445" i="5"/>
  <c r="Q445" i="5"/>
  <c r="R506" i="5"/>
  <c r="Q506" i="5"/>
  <c r="R107" i="5"/>
  <c r="Q107" i="5"/>
  <c r="R199" i="5"/>
  <c r="Q199" i="5"/>
  <c r="R84" i="5"/>
  <c r="Q84" i="5"/>
  <c r="R537" i="5"/>
  <c r="Q537" i="5"/>
  <c r="R495" i="5"/>
  <c r="Q495" i="5"/>
  <c r="R63" i="5"/>
  <c r="Q63" i="5"/>
  <c r="R395" i="5"/>
  <c r="Q395" i="5"/>
  <c r="R377" i="5"/>
  <c r="Q377" i="5"/>
  <c r="R78" i="5"/>
  <c r="Q78" i="5"/>
  <c r="R216" i="5"/>
  <c r="Q216" i="5"/>
  <c r="R168" i="5"/>
  <c r="Q168" i="5"/>
  <c r="R416" i="5"/>
  <c r="Q416" i="5"/>
  <c r="S253" i="5"/>
  <c r="R253" i="5"/>
  <c r="Q253" i="5"/>
  <c r="S244" i="5"/>
  <c r="R244" i="5"/>
  <c r="Q244" i="5"/>
  <c r="S172" i="5"/>
  <c r="R172" i="5"/>
  <c r="Q172" i="5"/>
  <c r="S28" i="5"/>
  <c r="R28" i="5"/>
  <c r="Q28" i="5"/>
  <c r="S513" i="5"/>
  <c r="R513" i="5"/>
  <c r="Q513" i="5"/>
  <c r="S540" i="5"/>
  <c r="R540" i="5"/>
  <c r="Q540" i="5"/>
  <c r="S188" i="5"/>
  <c r="R188" i="5"/>
  <c r="Q188" i="5"/>
  <c r="R254" i="5"/>
  <c r="S254" i="5"/>
  <c r="Q254" i="5"/>
  <c r="R215" i="5"/>
  <c r="S215" i="5"/>
  <c r="Q215" i="5"/>
  <c r="S73" i="5"/>
  <c r="R73" i="5"/>
  <c r="S272" i="5"/>
  <c r="R272" i="5"/>
  <c r="S499" i="5"/>
  <c r="R499" i="5"/>
  <c r="S288" i="5"/>
  <c r="R288" i="5"/>
  <c r="S457" i="5"/>
  <c r="R457" i="5"/>
  <c r="S269" i="5"/>
  <c r="R269" i="5"/>
  <c r="S195" i="5"/>
  <c r="R195" i="5"/>
  <c r="R101" i="5"/>
  <c r="S101" i="5"/>
  <c r="Q101" i="5"/>
  <c r="R100" i="5"/>
  <c r="S100" i="5"/>
  <c r="Q100" i="5"/>
  <c r="Q161" i="5"/>
  <c r="Q504" i="5"/>
  <c r="Q406" i="5"/>
  <c r="Q546" i="5"/>
  <c r="Q47" i="5"/>
  <c r="Q65" i="5"/>
  <c r="R453" i="5"/>
  <c r="S453" i="5"/>
  <c r="Q453" i="5"/>
  <c r="R33" i="5"/>
  <c r="S33" i="5"/>
  <c r="Q33" i="5"/>
  <c r="R16" i="5"/>
  <c r="S16" i="5"/>
  <c r="Q16" i="5"/>
  <c r="R203" i="5"/>
  <c r="S203" i="5"/>
  <c r="Q203" i="5"/>
  <c r="R330" i="5"/>
  <c r="S330" i="5"/>
  <c r="Q330" i="5"/>
  <c r="R572" i="5"/>
  <c r="S572" i="5"/>
  <c r="Q572" i="5"/>
  <c r="R526" i="5"/>
  <c r="S526" i="5"/>
  <c r="Q526" i="5"/>
  <c r="R69" i="5"/>
  <c r="S69" i="5"/>
  <c r="Q69" i="5"/>
  <c r="Q121" i="5"/>
  <c r="Q357" i="5"/>
  <c r="Q32" i="5"/>
  <c r="Q116" i="5"/>
  <c r="Q224" i="5"/>
  <c r="Q345" i="5"/>
  <c r="Q438" i="5"/>
  <c r="Q66" i="5"/>
  <c r="Q373" i="5"/>
  <c r="R373" i="5"/>
  <c r="Q74" i="5"/>
  <c r="R74" i="5"/>
  <c r="Q335" i="5"/>
  <c r="S535" i="5"/>
  <c r="Q547" i="5"/>
  <c r="Q124" i="5"/>
  <c r="S189" i="5"/>
  <c r="Q384" i="5"/>
  <c r="S170" i="5"/>
  <c r="Q483" i="5"/>
  <c r="S407" i="5"/>
  <c r="S425" i="5"/>
  <c r="Q433" i="5"/>
  <c r="S191" i="5"/>
  <c r="Q561" i="5"/>
  <c r="Q368" i="5"/>
  <c r="S15" i="5"/>
  <c r="Q396" i="5"/>
  <c r="R474" i="5"/>
  <c r="Q23" i="5"/>
  <c r="R290" i="5"/>
  <c r="R344" i="5"/>
  <c r="Q439" i="5"/>
  <c r="S356" i="5"/>
  <c r="R249" i="5"/>
  <c r="R367" i="5"/>
  <c r="Q118" i="5"/>
  <c r="S175" i="5"/>
  <c r="R56" i="5"/>
  <c r="R120" i="5"/>
  <c r="Q401" i="5"/>
  <c r="S303" i="5"/>
  <c r="Q303" i="5"/>
  <c r="S373" i="5"/>
  <c r="S74" i="5"/>
  <c r="Q328" i="5"/>
  <c r="R328" i="5"/>
  <c r="R335" i="5"/>
  <c r="R124" i="5"/>
  <c r="R384" i="5"/>
  <c r="R561" i="5"/>
  <c r="R396" i="5"/>
  <c r="R23" i="5"/>
  <c r="S290" i="5"/>
  <c r="S344" i="5"/>
  <c r="S367" i="5"/>
  <c r="R118" i="5"/>
  <c r="S120" i="5"/>
  <c r="R401" i="5"/>
  <c r="Q573" i="5"/>
  <c r="R573" i="5"/>
  <c r="S154" i="5"/>
  <c r="Q154" i="5"/>
  <c r="S271" i="5"/>
  <c r="Q271" i="5"/>
  <c r="S380" i="5"/>
  <c r="Q380" i="5"/>
  <c r="Q185" i="5"/>
  <c r="R185" i="5"/>
  <c r="R547" i="5"/>
  <c r="R483" i="5"/>
  <c r="R433" i="5"/>
  <c r="R368" i="5"/>
  <c r="S474" i="5"/>
  <c r="R439" i="5"/>
  <c r="R233" i="5"/>
  <c r="Q381" i="5"/>
  <c r="S34" i="5"/>
  <c r="R323" i="5"/>
  <c r="R102" i="5"/>
  <c r="Q527" i="5"/>
  <c r="R405" i="5"/>
  <c r="R282" i="5"/>
  <c r="Q70" i="5"/>
  <c r="R577" i="5"/>
  <c r="Q435" i="5"/>
  <c r="R3" i="5"/>
  <c r="Q213" i="5"/>
  <c r="S573" i="5"/>
  <c r="S157" i="5"/>
  <c r="Q157" i="5"/>
  <c r="Q305" i="5"/>
  <c r="R305" i="5"/>
  <c r="R154" i="5"/>
  <c r="S40" i="5"/>
  <c r="Q40" i="5"/>
  <c r="Q543" i="5"/>
  <c r="R543" i="5"/>
  <c r="R271" i="5"/>
  <c r="S421" i="5"/>
  <c r="Q421" i="5"/>
  <c r="Q71" i="5"/>
  <c r="R71" i="5"/>
  <c r="R380" i="5"/>
  <c r="S280" i="5"/>
  <c r="Q280" i="5"/>
  <c r="S468" i="5"/>
  <c r="R468" i="5"/>
  <c r="S476" i="5"/>
  <c r="R476" i="5"/>
  <c r="S400" i="5"/>
  <c r="R400" i="5"/>
  <c r="S190" i="5"/>
  <c r="R190" i="5"/>
  <c r="S178" i="5"/>
  <c r="R178" i="5"/>
  <c r="S127" i="5"/>
  <c r="R127" i="5"/>
  <c r="S76" i="5"/>
  <c r="R76" i="5"/>
  <c r="S427" i="5"/>
  <c r="R427" i="5"/>
  <c r="S217" i="5"/>
  <c r="R217" i="5"/>
  <c r="S49" i="5"/>
  <c r="R49" i="5"/>
  <c r="S90" i="5"/>
  <c r="R209" i="5"/>
  <c r="S497" i="5"/>
  <c r="R291" i="5"/>
  <c r="S294" i="5"/>
  <c r="R363" i="5"/>
  <c r="S579" i="5"/>
  <c r="R579" i="5"/>
  <c r="S391" i="5"/>
  <c r="R391" i="5"/>
  <c r="S481" i="5"/>
  <c r="R481" i="5"/>
  <c r="S212" i="5"/>
  <c r="R212" i="5"/>
  <c r="S555" i="5"/>
  <c r="R555" i="5"/>
  <c r="S227" i="5"/>
  <c r="R227" i="5"/>
  <c r="S214" i="5"/>
  <c r="R214" i="5"/>
  <c r="S43" i="5"/>
  <c r="R43" i="5"/>
  <c r="S342" i="5"/>
  <c r="R342" i="5"/>
  <c r="S338" i="5"/>
  <c r="R338" i="5"/>
  <c r="S361" i="5"/>
  <c r="R361" i="5"/>
  <c r="S455" i="5"/>
  <c r="R455" i="5"/>
  <c r="S299" i="5"/>
  <c r="R299" i="5"/>
  <c r="R312" i="5"/>
  <c r="R50" i="5"/>
  <c r="R318" i="5"/>
  <c r="R35" i="5"/>
  <c r="R500" i="5"/>
  <c r="R207" i="5"/>
  <c r="R68" i="5"/>
  <c r="R115" i="5"/>
  <c r="R324" i="5"/>
  <c r="R304" i="5"/>
  <c r="R289" i="5"/>
  <c r="S125" i="2"/>
  <c r="T125" i="2" s="1"/>
  <c r="S246" i="2"/>
  <c r="T246" i="2" s="1"/>
  <c r="S332" i="2"/>
  <c r="T332" i="2" s="1"/>
  <c r="S198" i="2"/>
  <c r="T198" i="2" s="1"/>
  <c r="S398" i="2"/>
  <c r="T398" i="2" s="1"/>
  <c r="S347" i="2"/>
  <c r="T347" i="2" s="1"/>
  <c r="S350" i="2"/>
  <c r="T350" i="2" s="1"/>
  <c r="S298" i="2"/>
  <c r="T298" i="2" s="1"/>
  <c r="S258" i="2"/>
  <c r="T258" i="2" s="1"/>
  <c r="S48" i="2"/>
  <c r="T48" i="2" s="1"/>
  <c r="S391" i="2"/>
  <c r="T391" i="2" s="1"/>
  <c r="S84" i="2"/>
  <c r="T84" i="2" s="1"/>
  <c r="S435" i="2"/>
  <c r="T435" i="2" s="1"/>
  <c r="S569" i="2"/>
  <c r="T569" i="2" s="1"/>
  <c r="S190" i="2"/>
  <c r="T190" i="2" s="1"/>
  <c r="S363" i="2"/>
  <c r="T363" i="2" s="1"/>
  <c r="S543" i="2"/>
  <c r="T543" i="2" s="1"/>
  <c r="S235" i="2"/>
  <c r="T235" i="2" s="1"/>
  <c r="S345" i="2"/>
  <c r="T345" i="2" s="1"/>
  <c r="S285" i="2"/>
  <c r="T285" i="2" s="1"/>
  <c r="S24" i="2"/>
  <c r="T24" i="2" s="1"/>
  <c r="S505" i="2"/>
  <c r="T505" i="2" s="1"/>
  <c r="S521" i="2"/>
  <c r="T521" i="2" s="1"/>
  <c r="S405" i="2"/>
  <c r="T405" i="2" s="1"/>
  <c r="S44" i="2"/>
  <c r="T44" i="2" s="1"/>
  <c r="S131" i="2"/>
  <c r="T131" i="2" s="1"/>
  <c r="S530" i="2"/>
  <c r="T530" i="2" s="1"/>
  <c r="S410" i="2"/>
  <c r="T410" i="2" s="1"/>
  <c r="S11" i="2"/>
  <c r="T11" i="2" s="1"/>
  <c r="S272" i="2"/>
  <c r="T272" i="2" s="1"/>
  <c r="S434" i="2"/>
  <c r="T434" i="2" s="1"/>
  <c r="S178" i="2"/>
  <c r="T178" i="2" s="1"/>
  <c r="S566" i="2"/>
  <c r="T566" i="2" s="1"/>
  <c r="S454" i="2"/>
  <c r="T454" i="2" s="1"/>
  <c r="S357" i="2"/>
  <c r="T357" i="2" s="1"/>
  <c r="S571" i="2"/>
  <c r="T571" i="2" s="1"/>
  <c r="S597" i="2"/>
  <c r="T597" i="2" s="1"/>
  <c r="S549" i="2"/>
  <c r="T549" i="2" s="1"/>
  <c r="S57" i="2"/>
  <c r="T57" i="2" s="1"/>
  <c r="S201" i="2"/>
  <c r="T201" i="2" s="1"/>
  <c r="S392" i="2"/>
  <c r="T392" i="2" s="1"/>
  <c r="S280" i="2"/>
  <c r="T280" i="2" s="1"/>
  <c r="S503" i="2"/>
  <c r="T503" i="2" s="1"/>
  <c r="S16" i="2"/>
  <c r="T16" i="2" s="1"/>
  <c r="S80" i="2"/>
  <c r="T80" i="2" s="1"/>
  <c r="S25" i="2"/>
  <c r="T25" i="2" s="1"/>
  <c r="S583" i="2"/>
  <c r="T583" i="2" s="1"/>
  <c r="S277" i="2"/>
  <c r="T277" i="2" s="1"/>
  <c r="S438" i="2"/>
  <c r="T438" i="2" s="1"/>
  <c r="S145" i="2"/>
  <c r="T145" i="2" s="1"/>
  <c r="S294" i="2"/>
  <c r="T294" i="2" s="1"/>
  <c r="S36" i="2"/>
  <c r="T36" i="2" s="1"/>
  <c r="S342" i="2"/>
  <c r="T342" i="2" s="1"/>
  <c r="S561" i="2"/>
  <c r="T561" i="2" s="1"/>
  <c r="S308" i="2"/>
  <c r="T308" i="2" s="1"/>
  <c r="S432" i="2"/>
  <c r="T432" i="2" s="1"/>
  <c r="S513" i="2"/>
  <c r="T513" i="2" s="1"/>
  <c r="S429" i="2"/>
  <c r="T429" i="2" s="1"/>
  <c r="S199" i="2"/>
  <c r="T199" i="2" s="1"/>
  <c r="S300" i="2"/>
  <c r="T300" i="2" s="1"/>
  <c r="S534" i="2"/>
  <c r="T534" i="2" s="1"/>
  <c r="S75" i="2"/>
  <c r="T75" i="2" s="1"/>
  <c r="S390" i="2"/>
  <c r="T390" i="2" s="1"/>
  <c r="S196" i="2"/>
  <c r="T196" i="2" s="1"/>
  <c r="S367" i="2"/>
  <c r="T367" i="2" s="1"/>
  <c r="S468" i="2"/>
  <c r="T468" i="2" s="1"/>
  <c r="S462" i="2"/>
  <c r="T462" i="2" s="1"/>
  <c r="S464" i="2"/>
  <c r="T464" i="2" s="1"/>
  <c r="S407" i="2"/>
  <c r="T407" i="2" s="1"/>
  <c r="S314" i="2"/>
  <c r="T314" i="2" s="1"/>
  <c r="S422" i="2"/>
  <c r="T422" i="2" s="1"/>
  <c r="S244" i="2"/>
  <c r="T244" i="2" s="1"/>
  <c r="S427" i="2"/>
  <c r="T427" i="2" s="1"/>
  <c r="S602" i="2"/>
  <c r="T602" i="2" s="1"/>
  <c r="S223" i="2"/>
  <c r="T223" i="2" s="1"/>
  <c r="S127" i="2"/>
  <c r="T127" i="2" s="1"/>
  <c r="S523" i="2"/>
  <c r="T523" i="2" s="1"/>
  <c r="S286" i="2"/>
  <c r="T286" i="2" s="1"/>
  <c r="S42" i="2"/>
  <c r="T42" i="2" s="1"/>
  <c r="S165" i="2"/>
  <c r="T165" i="2" s="1"/>
  <c r="S609" i="2"/>
  <c r="T609" i="2" s="1"/>
  <c r="S321" i="2"/>
  <c r="T321" i="2" s="1"/>
  <c r="S323" i="2"/>
  <c r="T323" i="2" s="1"/>
  <c r="S132" i="2"/>
  <c r="T132" i="2" s="1"/>
  <c r="S108" i="2"/>
  <c r="T108" i="2" s="1"/>
  <c r="S611" i="2"/>
  <c r="T611" i="2" s="1"/>
  <c r="S579" i="2"/>
  <c r="T579" i="2" s="1"/>
  <c r="S96" i="2"/>
  <c r="T96" i="2" s="1"/>
  <c r="S287" i="2"/>
  <c r="T287" i="2" s="1"/>
  <c r="S528" i="2"/>
  <c r="T528" i="2" s="1"/>
  <c r="S309" i="2"/>
  <c r="T309" i="2" s="1"/>
  <c r="S450" i="2"/>
  <c r="T450" i="2" s="1"/>
  <c r="S12" i="2"/>
  <c r="T12" i="2" s="1"/>
  <c r="S76" i="2"/>
  <c r="T76" i="2" s="1"/>
  <c r="S406" i="2"/>
  <c r="T406" i="2" s="1"/>
  <c r="S379" i="2"/>
  <c r="T379" i="2" s="1"/>
  <c r="S613" i="2"/>
  <c r="T613" i="2" s="1"/>
  <c r="S312" i="2"/>
  <c r="T312" i="2" s="1"/>
  <c r="S262" i="2"/>
  <c r="T262" i="2" s="1"/>
  <c r="S79" i="2"/>
  <c r="T79" i="2" s="1"/>
  <c r="S124" i="2"/>
  <c r="T124" i="2" s="1"/>
  <c r="S297" i="2"/>
  <c r="T297" i="2" s="1"/>
  <c r="S119" i="2"/>
  <c r="T119" i="2" s="1"/>
  <c r="S417" i="2"/>
  <c r="T417" i="2" s="1"/>
  <c r="S194" i="2"/>
  <c r="T194" i="2" s="1"/>
  <c r="S3" i="2"/>
  <c r="T3" i="2" s="1"/>
  <c r="S413" i="2"/>
  <c r="T413" i="2" s="1"/>
  <c r="S67" i="2"/>
  <c r="T67" i="2" s="1"/>
  <c r="S183" i="2"/>
  <c r="T183" i="2" s="1"/>
  <c r="S61" i="2"/>
  <c r="T61" i="2" s="1"/>
  <c r="S89" i="2"/>
  <c r="T89" i="2" s="1"/>
  <c r="S476" i="2"/>
  <c r="T476" i="2" s="1"/>
  <c r="S6" i="2"/>
  <c r="T6" i="2" s="1"/>
  <c r="S494" i="2"/>
  <c r="T494" i="2" s="1"/>
  <c r="S162" i="2"/>
  <c r="T162" i="2" s="1"/>
  <c r="S40" i="2"/>
  <c r="T40" i="2" s="1"/>
  <c r="S349" i="2"/>
  <c r="T349" i="2" s="1"/>
  <c r="S200" i="2"/>
  <c r="T200" i="2" s="1"/>
  <c r="S219" i="2"/>
  <c r="T219" i="2" s="1"/>
  <c r="S282" i="2"/>
  <c r="T282" i="2" s="1"/>
  <c r="S94" i="2"/>
  <c r="T94" i="2" s="1"/>
  <c r="S224" i="2"/>
  <c r="T224" i="2" s="1"/>
  <c r="S360" i="2"/>
  <c r="T360" i="2" s="1"/>
  <c r="S81" i="2"/>
  <c r="T81" i="2" s="1"/>
  <c r="S18" i="2"/>
  <c r="T18" i="2" s="1"/>
  <c r="S384" i="2"/>
  <c r="T384" i="2" s="1"/>
  <c r="S22" i="2"/>
  <c r="T22" i="2" s="1"/>
  <c r="S397" i="2"/>
  <c r="T397" i="2" s="1"/>
  <c r="S141" i="2"/>
  <c r="T141" i="2" s="1"/>
  <c r="S227" i="2"/>
  <c r="T227" i="2" s="1"/>
  <c r="S381" i="2"/>
  <c r="T381" i="2" s="1"/>
  <c r="S53" i="2"/>
  <c r="T53" i="2" s="1"/>
  <c r="S512" i="2"/>
  <c r="T512" i="2" s="1"/>
  <c r="S193" i="2"/>
  <c r="T193" i="2" s="1"/>
  <c r="S568" i="2"/>
  <c r="T568" i="2" s="1"/>
  <c r="S54" i="2"/>
  <c r="T54" i="2" s="1"/>
  <c r="S577" i="2"/>
  <c r="T577" i="2" s="1"/>
  <c r="S615" i="2"/>
  <c r="T615" i="2" s="1"/>
  <c r="S386" i="2"/>
  <c r="T386" i="2" s="1"/>
  <c r="S37" i="2"/>
  <c r="T37" i="2" s="1"/>
  <c r="S511" i="2"/>
  <c r="T511" i="2" s="1"/>
  <c r="S250" i="2"/>
  <c r="T250" i="2" s="1"/>
  <c r="S140" i="2"/>
  <c r="T140" i="2" s="1"/>
  <c r="S217" i="2"/>
  <c r="T217" i="2" s="1"/>
  <c r="S551" i="2"/>
  <c r="T551" i="2" s="1"/>
  <c r="S497" i="2"/>
  <c r="T497" i="2" s="1"/>
  <c r="S251" i="2"/>
  <c r="T251" i="2" s="1"/>
  <c r="S592" i="2"/>
  <c r="T592" i="2" s="1"/>
  <c r="S222" i="2"/>
  <c r="T222" i="2" s="1"/>
  <c r="S506" i="2"/>
  <c r="T506" i="2" s="1"/>
  <c r="S238" i="2"/>
  <c r="T238" i="2" s="1"/>
  <c r="S307" i="2"/>
  <c r="T307" i="2" s="1"/>
  <c r="S591" i="2"/>
  <c r="T591" i="2" s="1"/>
  <c r="O3" i="2"/>
  <c r="R3" i="2" s="1"/>
  <c r="O4" i="2"/>
  <c r="R4" i="2" s="1"/>
  <c r="O5" i="2"/>
  <c r="R5" i="2" s="1"/>
  <c r="O6" i="2"/>
  <c r="R6" i="2" s="1"/>
  <c r="Q6" i="2"/>
  <c r="O7" i="2"/>
  <c r="R7" i="2" s="1"/>
  <c r="O8" i="2"/>
  <c r="R8" i="2" s="1"/>
  <c r="O9" i="2"/>
  <c r="R9" i="2" s="1"/>
  <c r="O10" i="2"/>
  <c r="R10" i="2" s="1"/>
  <c r="O13" i="2"/>
  <c r="R13" i="2" s="1"/>
  <c r="O14" i="2"/>
  <c r="R14" i="2" s="1"/>
  <c r="O12" i="2"/>
  <c r="R12" i="2" s="1"/>
  <c r="O11" i="2"/>
  <c r="R11" i="2" s="1"/>
  <c r="O15" i="2"/>
  <c r="R15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R23" i="2" s="1"/>
  <c r="O24" i="2"/>
  <c r="R24" i="2" s="1"/>
  <c r="O25" i="2"/>
  <c r="R25" i="2" s="1"/>
  <c r="O26" i="2"/>
  <c r="R26" i="2" s="1"/>
  <c r="O27" i="2"/>
  <c r="R27" i="2" s="1"/>
  <c r="O28" i="2"/>
  <c r="R28" i="2" s="1"/>
  <c r="O29" i="2"/>
  <c r="R29" i="2" s="1"/>
  <c r="O30" i="2"/>
  <c r="R30" i="2" s="1"/>
  <c r="O31" i="2"/>
  <c r="R31" i="2" s="1"/>
  <c r="O32" i="2"/>
  <c r="R32" i="2" s="1"/>
  <c r="O33" i="2"/>
  <c r="R33" i="2" s="1"/>
  <c r="O34" i="2"/>
  <c r="R34" i="2" s="1"/>
  <c r="O35" i="2"/>
  <c r="R35" i="2" s="1"/>
  <c r="O36" i="2"/>
  <c r="R36" i="2" s="1"/>
  <c r="O37" i="2"/>
  <c r="R37" i="2" s="1"/>
  <c r="O38" i="2"/>
  <c r="R38" i="2" s="1"/>
  <c r="O39" i="2"/>
  <c r="R39" i="2" s="1"/>
  <c r="O40" i="2"/>
  <c r="R40" i="2" s="1"/>
  <c r="O41" i="2"/>
  <c r="R41" i="2" s="1"/>
  <c r="O42" i="2"/>
  <c r="R42" i="2" s="1"/>
  <c r="O43" i="2"/>
  <c r="R43" i="2" s="1"/>
  <c r="O44" i="2"/>
  <c r="R44" i="2" s="1"/>
  <c r="O45" i="2"/>
  <c r="R45" i="2" s="1"/>
  <c r="O46" i="2"/>
  <c r="R46" i="2" s="1"/>
  <c r="O47" i="2"/>
  <c r="R47" i="2" s="1"/>
  <c r="O48" i="2"/>
  <c r="R48" i="2" s="1"/>
  <c r="O49" i="2"/>
  <c r="R49" i="2" s="1"/>
  <c r="O50" i="2"/>
  <c r="R50" i="2" s="1"/>
  <c r="O51" i="2"/>
  <c r="R51" i="2" s="1"/>
  <c r="O52" i="2"/>
  <c r="R52" i="2" s="1"/>
  <c r="O53" i="2"/>
  <c r="R53" i="2" s="1"/>
  <c r="O54" i="2"/>
  <c r="R54" i="2" s="1"/>
  <c r="O55" i="2"/>
  <c r="R55" i="2" s="1"/>
  <c r="O56" i="2"/>
  <c r="R56" i="2" s="1"/>
  <c r="O57" i="2"/>
  <c r="O58" i="2"/>
  <c r="O59" i="2"/>
  <c r="O60" i="2"/>
  <c r="O61" i="2"/>
  <c r="O62" i="2"/>
  <c r="O63" i="2"/>
  <c r="O65" i="2"/>
  <c r="O64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1" i="2"/>
  <c r="O80" i="2"/>
  <c r="O82" i="2"/>
  <c r="O83" i="2"/>
  <c r="O84" i="2"/>
  <c r="O85" i="2"/>
  <c r="O87" i="2"/>
  <c r="O86" i="2"/>
  <c r="O88" i="2"/>
  <c r="O89" i="2"/>
  <c r="O90" i="2"/>
  <c r="O92" i="2"/>
  <c r="O91" i="2"/>
  <c r="O93" i="2"/>
  <c r="O94" i="2"/>
  <c r="O95" i="2"/>
  <c r="O96" i="2"/>
  <c r="O98" i="2"/>
  <c r="O97" i="2"/>
  <c r="O99" i="2"/>
  <c r="R99" i="2" s="1"/>
  <c r="Q99" i="2"/>
  <c r="O100" i="2"/>
  <c r="R100" i="2" s="1"/>
  <c r="Q100" i="2"/>
  <c r="O101" i="2"/>
  <c r="R101" i="2" s="1"/>
  <c r="O102" i="2"/>
  <c r="R102" i="2" s="1"/>
  <c r="O104" i="2"/>
  <c r="R104" i="2" s="1"/>
  <c r="O103" i="2"/>
  <c r="R103" i="2" s="1"/>
  <c r="O105" i="2"/>
  <c r="R105" i="2" s="1"/>
  <c r="O109" i="2"/>
  <c r="R109" i="2" s="1"/>
  <c r="O106" i="2"/>
  <c r="R106" i="2" s="1"/>
  <c r="O107" i="2"/>
  <c r="R107" i="2" s="1"/>
  <c r="O108" i="2"/>
  <c r="R108" i="2" s="1"/>
  <c r="O110" i="2"/>
  <c r="R110" i="2" s="1"/>
  <c r="O111" i="2"/>
  <c r="R111" i="2" s="1"/>
  <c r="O112" i="2"/>
  <c r="R112" i="2" s="1"/>
  <c r="O113" i="2"/>
  <c r="R113" i="2" s="1"/>
  <c r="O115" i="2"/>
  <c r="R115" i="2" s="1"/>
  <c r="O114" i="2"/>
  <c r="R114" i="2" s="1"/>
  <c r="O116" i="2"/>
  <c r="R116" i="2" s="1"/>
  <c r="O117" i="2"/>
  <c r="R117" i="2" s="1"/>
  <c r="O118" i="2"/>
  <c r="R118" i="2" s="1"/>
  <c r="O119" i="2"/>
  <c r="R119" i="2" s="1"/>
  <c r="O120" i="2"/>
  <c r="R120" i="2" s="1"/>
  <c r="O121" i="2"/>
  <c r="R121" i="2" s="1"/>
  <c r="O122" i="2"/>
  <c r="R122" i="2" s="1"/>
  <c r="O123" i="2"/>
  <c r="R123" i="2" s="1"/>
  <c r="O124" i="2"/>
  <c r="R124" i="2" s="1"/>
  <c r="O125" i="2"/>
  <c r="R125" i="2" s="1"/>
  <c r="O126" i="2"/>
  <c r="R126" i="2" s="1"/>
  <c r="O127" i="2"/>
  <c r="R127" i="2" s="1"/>
  <c r="O128" i="2"/>
  <c r="R128" i="2" s="1"/>
  <c r="O129" i="2"/>
  <c r="R129" i="2" s="1"/>
  <c r="O130" i="2"/>
  <c r="R130" i="2" s="1"/>
  <c r="O131" i="2"/>
  <c r="R131" i="2" s="1"/>
  <c r="O132" i="2"/>
  <c r="R132" i="2" s="1"/>
  <c r="O133" i="2"/>
  <c r="R133" i="2" s="1"/>
  <c r="O134" i="2"/>
  <c r="R134" i="2" s="1"/>
  <c r="O135" i="2"/>
  <c r="R135" i="2" s="1"/>
  <c r="O136" i="2"/>
  <c r="R136" i="2" s="1"/>
  <c r="O137" i="2"/>
  <c r="R137" i="2" s="1"/>
  <c r="O138" i="2"/>
  <c r="R138" i="2" s="1"/>
  <c r="O139" i="2"/>
  <c r="R139" i="2" s="1"/>
  <c r="O140" i="2"/>
  <c r="R140" i="2" s="1"/>
  <c r="O141" i="2"/>
  <c r="R141" i="2" s="1"/>
  <c r="O142" i="2"/>
  <c r="R142" i="2" s="1"/>
  <c r="O143" i="2"/>
  <c r="R143" i="2" s="1"/>
  <c r="O144" i="2"/>
  <c r="R144" i="2" s="1"/>
  <c r="O145" i="2"/>
  <c r="R145" i="2" s="1"/>
  <c r="O146" i="2"/>
  <c r="R146" i="2" s="1"/>
  <c r="O147" i="2"/>
  <c r="R147" i="2" s="1"/>
  <c r="O148" i="2"/>
  <c r="R148" i="2" s="1"/>
  <c r="O149" i="2"/>
  <c r="R149" i="2" s="1"/>
  <c r="O150" i="2"/>
  <c r="R150" i="2" s="1"/>
  <c r="O151" i="2"/>
  <c r="R151" i="2" s="1"/>
  <c r="O152" i="2"/>
  <c r="R152" i="2" s="1"/>
  <c r="O153" i="2"/>
  <c r="R153" i="2" s="1"/>
  <c r="O154" i="2"/>
  <c r="R154" i="2" s="1"/>
  <c r="O155" i="2"/>
  <c r="R155" i="2" s="1"/>
  <c r="O156" i="2"/>
  <c r="R156" i="2" s="1"/>
  <c r="O157" i="2"/>
  <c r="R157" i="2" s="1"/>
  <c r="O158" i="2"/>
  <c r="R158" i="2" s="1"/>
  <c r="O159" i="2"/>
  <c r="R159" i="2" s="1"/>
  <c r="O160" i="2"/>
  <c r="R160" i="2" s="1"/>
  <c r="O161" i="2"/>
  <c r="R161" i="2" s="1"/>
  <c r="O162" i="2"/>
  <c r="R162" i="2" s="1"/>
  <c r="O163" i="2"/>
  <c r="R163" i="2" s="1"/>
  <c r="O164" i="2"/>
  <c r="R164" i="2" s="1"/>
  <c r="O165" i="2"/>
  <c r="R165" i="2" s="1"/>
  <c r="O166" i="2"/>
  <c r="R166" i="2" s="1"/>
  <c r="O167" i="2"/>
  <c r="R167" i="2" s="1"/>
  <c r="O168" i="2"/>
  <c r="R168" i="2" s="1"/>
  <c r="O169" i="2"/>
  <c r="R169" i="2" s="1"/>
  <c r="O170" i="2"/>
  <c r="R170" i="2" s="1"/>
  <c r="O171" i="2"/>
  <c r="R171" i="2" s="1"/>
  <c r="O172" i="2"/>
  <c r="R172" i="2" s="1"/>
  <c r="O173" i="2"/>
  <c r="R173" i="2" s="1"/>
  <c r="O174" i="2"/>
  <c r="R174" i="2" s="1"/>
  <c r="O175" i="2"/>
  <c r="R175" i="2" s="1"/>
  <c r="O176" i="2"/>
  <c r="R176" i="2" s="1"/>
  <c r="O177" i="2"/>
  <c r="R177" i="2" s="1"/>
  <c r="O178" i="2"/>
  <c r="R178" i="2" s="1"/>
  <c r="O179" i="2"/>
  <c r="R179" i="2" s="1"/>
  <c r="O180" i="2"/>
  <c r="R180" i="2" s="1"/>
  <c r="O181" i="2"/>
  <c r="R181" i="2" s="1"/>
  <c r="O182" i="2"/>
  <c r="R182" i="2" s="1"/>
  <c r="O183" i="2"/>
  <c r="R183" i="2" s="1"/>
  <c r="O184" i="2"/>
  <c r="R184" i="2" s="1"/>
  <c r="O185" i="2"/>
  <c r="R185" i="2" s="1"/>
  <c r="O186" i="2"/>
  <c r="R186" i="2" s="1"/>
  <c r="O187" i="2"/>
  <c r="R187" i="2" s="1"/>
  <c r="O188" i="2"/>
  <c r="R188" i="2" s="1"/>
  <c r="O189" i="2"/>
  <c r="R189" i="2" s="1"/>
  <c r="O190" i="2"/>
  <c r="R190" i="2" s="1"/>
  <c r="O191" i="2"/>
  <c r="R191" i="2" s="1"/>
  <c r="O192" i="2"/>
  <c r="R192" i="2" s="1"/>
  <c r="O193" i="2"/>
  <c r="R193" i="2" s="1"/>
  <c r="O194" i="2"/>
  <c r="R194" i="2" s="1"/>
  <c r="O195" i="2"/>
  <c r="R195" i="2" s="1"/>
  <c r="O197" i="2"/>
  <c r="R197" i="2" s="1"/>
  <c r="O196" i="2"/>
  <c r="R196" i="2" s="1"/>
  <c r="O198" i="2"/>
  <c r="R198" i="2" s="1"/>
  <c r="O199" i="2"/>
  <c r="R199" i="2" s="1"/>
  <c r="O200" i="2"/>
  <c r="R200" i="2" s="1"/>
  <c r="O201" i="2"/>
  <c r="R201" i="2" s="1"/>
  <c r="O202" i="2"/>
  <c r="R202" i="2" s="1"/>
  <c r="O203" i="2"/>
  <c r="R203" i="2" s="1"/>
  <c r="O204" i="2"/>
  <c r="R204" i="2" s="1"/>
  <c r="O205" i="2"/>
  <c r="R205" i="2" s="1"/>
  <c r="O206" i="2"/>
  <c r="R206" i="2" s="1"/>
  <c r="O207" i="2"/>
  <c r="R207" i="2" s="1"/>
  <c r="O208" i="2"/>
  <c r="R208" i="2" s="1"/>
  <c r="O209" i="2"/>
  <c r="R209" i="2" s="1"/>
  <c r="O210" i="2"/>
  <c r="R210" i="2" s="1"/>
  <c r="O211" i="2"/>
  <c r="R211" i="2" s="1"/>
  <c r="O212" i="2"/>
  <c r="R212" i="2" s="1"/>
  <c r="O213" i="2"/>
  <c r="R213" i="2" s="1"/>
  <c r="O214" i="2"/>
  <c r="R214" i="2" s="1"/>
  <c r="O215" i="2"/>
  <c r="R215" i="2" s="1"/>
  <c r="O216" i="2"/>
  <c r="R216" i="2" s="1"/>
  <c r="O217" i="2"/>
  <c r="R217" i="2" s="1"/>
  <c r="O218" i="2"/>
  <c r="R218" i="2" s="1"/>
  <c r="O219" i="2"/>
  <c r="R219" i="2" s="1"/>
  <c r="O220" i="2"/>
  <c r="R220" i="2" s="1"/>
  <c r="O221" i="2"/>
  <c r="R221" i="2" s="1"/>
  <c r="O222" i="2"/>
  <c r="R222" i="2" s="1"/>
  <c r="O223" i="2"/>
  <c r="R223" i="2" s="1"/>
  <c r="O224" i="2"/>
  <c r="R224" i="2" s="1"/>
  <c r="O225" i="2"/>
  <c r="R225" i="2" s="1"/>
  <c r="O226" i="2"/>
  <c r="R226" i="2" s="1"/>
  <c r="O227" i="2"/>
  <c r="R227" i="2" s="1"/>
  <c r="O228" i="2"/>
  <c r="R228" i="2" s="1"/>
  <c r="O229" i="2"/>
  <c r="R229" i="2" s="1"/>
  <c r="O230" i="2"/>
  <c r="R230" i="2" s="1"/>
  <c r="O231" i="2"/>
  <c r="R231" i="2" s="1"/>
  <c r="O232" i="2"/>
  <c r="R232" i="2" s="1"/>
  <c r="O233" i="2"/>
  <c r="R233" i="2" s="1"/>
  <c r="O234" i="2"/>
  <c r="R234" i="2" s="1"/>
  <c r="O235" i="2"/>
  <c r="R235" i="2" s="1"/>
  <c r="O236" i="2"/>
  <c r="R236" i="2" s="1"/>
  <c r="O237" i="2"/>
  <c r="O238" i="2"/>
  <c r="R238" i="2" s="1"/>
  <c r="O239" i="2"/>
  <c r="O241" i="2"/>
  <c r="R241" i="2" s="1"/>
  <c r="O240" i="2"/>
  <c r="O242" i="2"/>
  <c r="R242" i="2" s="1"/>
  <c r="O243" i="2"/>
  <c r="O244" i="2"/>
  <c r="R244" i="2" s="1"/>
  <c r="O245" i="2"/>
  <c r="O246" i="2"/>
  <c r="R246" i="2" s="1"/>
  <c r="O247" i="2"/>
  <c r="O248" i="2"/>
  <c r="R248" i="2" s="1"/>
  <c r="O249" i="2"/>
  <c r="O251" i="2"/>
  <c r="R251" i="2" s="1"/>
  <c r="O250" i="2"/>
  <c r="O252" i="2"/>
  <c r="R252" i="2" s="1"/>
  <c r="O253" i="2"/>
  <c r="O254" i="2"/>
  <c r="R254" i="2" s="1"/>
  <c r="O255" i="2"/>
  <c r="O256" i="2"/>
  <c r="R256" i="2" s="1"/>
  <c r="O257" i="2"/>
  <c r="O260" i="2"/>
  <c r="R260" i="2" s="1"/>
  <c r="O259" i="2"/>
  <c r="O261" i="2"/>
  <c r="R261" i="2" s="1"/>
  <c r="O258" i="2"/>
  <c r="O262" i="2"/>
  <c r="R262" i="2" s="1"/>
  <c r="O263" i="2"/>
  <c r="O265" i="2"/>
  <c r="R265" i="2" s="1"/>
  <c r="O264" i="2"/>
  <c r="O266" i="2"/>
  <c r="R266" i="2" s="1"/>
  <c r="O267" i="2"/>
  <c r="O268" i="2"/>
  <c r="R268" i="2" s="1"/>
  <c r="O269" i="2"/>
  <c r="O270" i="2"/>
  <c r="O271" i="2"/>
  <c r="O272" i="2"/>
  <c r="P272" i="2" s="1"/>
  <c r="O273" i="2"/>
  <c r="O274" i="2"/>
  <c r="O275" i="2"/>
  <c r="O276" i="2"/>
  <c r="P276" i="2" s="1"/>
  <c r="O277" i="2"/>
  <c r="O278" i="2"/>
  <c r="O279" i="2"/>
  <c r="O280" i="2"/>
  <c r="P280" i="2" s="1"/>
  <c r="O281" i="2"/>
  <c r="O282" i="2"/>
  <c r="O283" i="2"/>
  <c r="O284" i="2"/>
  <c r="P284" i="2" s="1"/>
  <c r="O289" i="2"/>
  <c r="O287" i="2"/>
  <c r="O290" i="2"/>
  <c r="O285" i="2"/>
  <c r="P285" i="2" s="1"/>
  <c r="O288" i="2"/>
  <c r="O286" i="2"/>
  <c r="O292" i="2"/>
  <c r="O291" i="2"/>
  <c r="P291" i="2" s="1"/>
  <c r="O293" i="2"/>
  <c r="O294" i="2"/>
  <c r="O295" i="2"/>
  <c r="O296" i="2"/>
  <c r="P296" i="2" s="1"/>
  <c r="O297" i="2"/>
  <c r="O298" i="2"/>
  <c r="O299" i="2"/>
  <c r="O300" i="2"/>
  <c r="P300" i="2" s="1"/>
  <c r="O301" i="2"/>
  <c r="O302" i="2"/>
  <c r="O303" i="2"/>
  <c r="O304" i="2"/>
  <c r="P304" i="2" s="1"/>
  <c r="O305" i="2"/>
  <c r="O306" i="2"/>
  <c r="O307" i="2"/>
  <c r="O308" i="2"/>
  <c r="P308" i="2" s="1"/>
  <c r="O309" i="2"/>
  <c r="O310" i="2"/>
  <c r="O311" i="2"/>
  <c r="O312" i="2"/>
  <c r="P312" i="2" s="1"/>
  <c r="O313" i="2"/>
  <c r="O314" i="2"/>
  <c r="O315" i="2"/>
  <c r="O316" i="2"/>
  <c r="P316" i="2" s="1"/>
  <c r="O317" i="2"/>
  <c r="O318" i="2"/>
  <c r="O319" i="2"/>
  <c r="O320" i="2"/>
  <c r="P320" i="2" s="1"/>
  <c r="O321" i="2"/>
  <c r="O322" i="2"/>
  <c r="O323" i="2"/>
  <c r="O326" i="2"/>
  <c r="P326" i="2" s="1"/>
  <c r="O324" i="2"/>
  <c r="O327" i="2"/>
  <c r="O325" i="2"/>
  <c r="O328" i="2"/>
  <c r="P328" i="2" s="1"/>
  <c r="O329" i="2"/>
  <c r="O330" i="2"/>
  <c r="O331" i="2"/>
  <c r="O332" i="2"/>
  <c r="P332" i="2" s="1"/>
  <c r="O333" i="2"/>
  <c r="O334" i="2"/>
  <c r="O335" i="2"/>
  <c r="O336" i="2"/>
  <c r="P336" i="2" s="1"/>
  <c r="O337" i="2"/>
  <c r="O338" i="2"/>
  <c r="O339" i="2"/>
  <c r="O340" i="2"/>
  <c r="P340" i="2" s="1"/>
  <c r="O341" i="2"/>
  <c r="O342" i="2"/>
  <c r="O343" i="2"/>
  <c r="O344" i="2"/>
  <c r="P344" i="2" s="1"/>
  <c r="O345" i="2"/>
  <c r="O346" i="2"/>
  <c r="O347" i="2"/>
  <c r="O348" i="2"/>
  <c r="P348" i="2" s="1"/>
  <c r="O349" i="2"/>
  <c r="O350" i="2"/>
  <c r="O351" i="2"/>
  <c r="O352" i="2"/>
  <c r="P352" i="2" s="1"/>
  <c r="O353" i="2"/>
  <c r="O354" i="2"/>
  <c r="O355" i="2"/>
  <c r="O356" i="2"/>
  <c r="P356" i="2" s="1"/>
  <c r="O357" i="2"/>
  <c r="O358" i="2"/>
  <c r="O359" i="2"/>
  <c r="O360" i="2"/>
  <c r="P360" i="2" s="1"/>
  <c r="O361" i="2"/>
  <c r="O362" i="2"/>
  <c r="O363" i="2"/>
  <c r="O364" i="2"/>
  <c r="P364" i="2" s="1"/>
  <c r="O365" i="2"/>
  <c r="O366" i="2"/>
  <c r="O368" i="2"/>
  <c r="O367" i="2"/>
  <c r="P367" i="2" s="1"/>
  <c r="O369" i="2"/>
  <c r="O370" i="2"/>
  <c r="O371" i="2"/>
  <c r="O372" i="2"/>
  <c r="P372" i="2" s="1"/>
  <c r="O373" i="2"/>
  <c r="O374" i="2"/>
  <c r="O375" i="2"/>
  <c r="O376" i="2"/>
  <c r="P376" i="2" s="1"/>
  <c r="O377" i="2"/>
  <c r="O378" i="2"/>
  <c r="O380" i="2"/>
  <c r="O379" i="2"/>
  <c r="P379" i="2" s="1"/>
  <c r="O381" i="2"/>
  <c r="O382" i="2"/>
  <c r="O383" i="2"/>
  <c r="O384" i="2"/>
  <c r="P384" i="2" s="1"/>
  <c r="O385" i="2"/>
  <c r="O386" i="2"/>
  <c r="O387" i="2"/>
  <c r="O388" i="2"/>
  <c r="P388" i="2" s="1"/>
  <c r="O389" i="2"/>
  <c r="O390" i="2"/>
  <c r="O391" i="2"/>
  <c r="O392" i="2"/>
  <c r="P392" i="2" s="1"/>
  <c r="O393" i="2"/>
  <c r="O394" i="2"/>
  <c r="O395" i="2"/>
  <c r="O396" i="2"/>
  <c r="P396" i="2" s="1"/>
  <c r="O397" i="2"/>
  <c r="R397" i="2" s="1"/>
  <c r="O398" i="2"/>
  <c r="O399" i="2"/>
  <c r="R399" i="2" s="1"/>
  <c r="Q399" i="2"/>
  <c r="O400" i="2"/>
  <c r="O401" i="2"/>
  <c r="R401" i="2" s="1"/>
  <c r="O402" i="2"/>
  <c r="O403" i="2"/>
  <c r="R403" i="2" s="1"/>
  <c r="O404" i="2"/>
  <c r="O405" i="2"/>
  <c r="R405" i="2" s="1"/>
  <c r="O406" i="2"/>
  <c r="O407" i="2"/>
  <c r="R407" i="2" s="1"/>
  <c r="O408" i="2"/>
  <c r="O409" i="2"/>
  <c r="R409" i="2" s="1"/>
  <c r="O410" i="2"/>
  <c r="O411" i="2"/>
  <c r="R411" i="2" s="1"/>
  <c r="O412" i="2"/>
  <c r="O413" i="2"/>
  <c r="R413" i="2" s="1"/>
  <c r="O414" i="2"/>
  <c r="O415" i="2"/>
  <c r="R415" i="2" s="1"/>
  <c r="Q415" i="2"/>
  <c r="O416" i="2"/>
  <c r="O417" i="2"/>
  <c r="R417" i="2" s="1"/>
  <c r="O418" i="2"/>
  <c r="O419" i="2"/>
  <c r="R419" i="2" s="1"/>
  <c r="O420" i="2"/>
  <c r="O421" i="2"/>
  <c r="R421" i="2" s="1"/>
  <c r="O422" i="2"/>
  <c r="O423" i="2"/>
  <c r="R423" i="2" s="1"/>
  <c r="O424" i="2"/>
  <c r="P424" i="2" s="1"/>
  <c r="O425" i="2"/>
  <c r="R425" i="2" s="1"/>
  <c r="O426" i="2"/>
  <c r="O428" i="2"/>
  <c r="R428" i="2" s="1"/>
  <c r="O427" i="2"/>
  <c r="P427" i="2" s="1"/>
  <c r="O429" i="2"/>
  <c r="R429" i="2" s="1"/>
  <c r="O430" i="2"/>
  <c r="O431" i="2"/>
  <c r="R431" i="2" s="1"/>
  <c r="Q431" i="2"/>
  <c r="O432" i="2"/>
  <c r="O433" i="2"/>
  <c r="R433" i="2" s="1"/>
  <c r="O434" i="2"/>
  <c r="O435" i="2"/>
  <c r="R435" i="2" s="1"/>
  <c r="O436" i="2"/>
  <c r="R436" i="2" s="1"/>
  <c r="Q436" i="2"/>
  <c r="O437" i="2"/>
  <c r="R437" i="2" s="1"/>
  <c r="O438" i="2"/>
  <c r="R438" i="2" s="1"/>
  <c r="O439" i="2"/>
  <c r="R439" i="2" s="1"/>
  <c r="O440" i="2"/>
  <c r="R440" i="2" s="1"/>
  <c r="Q440" i="2"/>
  <c r="O441" i="2"/>
  <c r="R441" i="2" s="1"/>
  <c r="O442" i="2"/>
  <c r="R442" i="2" s="1"/>
  <c r="O443" i="2"/>
  <c r="R443" i="2" s="1"/>
  <c r="O444" i="2"/>
  <c r="R444" i="2" s="1"/>
  <c r="Q444" i="2"/>
  <c r="O445" i="2"/>
  <c r="R445" i="2" s="1"/>
  <c r="O446" i="2"/>
  <c r="R446" i="2" s="1"/>
  <c r="O447" i="2"/>
  <c r="R447" i="2" s="1"/>
  <c r="O448" i="2"/>
  <c r="R448" i="2" s="1"/>
  <c r="Q448" i="2"/>
  <c r="O449" i="2"/>
  <c r="R449" i="2" s="1"/>
  <c r="O450" i="2"/>
  <c r="R450" i="2" s="1"/>
  <c r="O451" i="2"/>
  <c r="R451" i="2" s="1"/>
  <c r="O452" i="2"/>
  <c r="R452" i="2" s="1"/>
  <c r="Q452" i="2"/>
  <c r="O453" i="2"/>
  <c r="R453" i="2" s="1"/>
  <c r="O454" i="2"/>
  <c r="R454" i="2" s="1"/>
  <c r="O455" i="2"/>
  <c r="R455" i="2" s="1"/>
  <c r="O456" i="2"/>
  <c r="R456" i="2" s="1"/>
  <c r="Q456" i="2"/>
  <c r="O457" i="2"/>
  <c r="R457" i="2" s="1"/>
  <c r="O458" i="2"/>
  <c r="R458" i="2" s="1"/>
  <c r="O459" i="2"/>
  <c r="R459" i="2" s="1"/>
  <c r="O460" i="2"/>
  <c r="R460" i="2" s="1"/>
  <c r="Q460" i="2"/>
  <c r="O461" i="2"/>
  <c r="R461" i="2" s="1"/>
  <c r="O462" i="2"/>
  <c r="R462" i="2" s="1"/>
  <c r="O463" i="2"/>
  <c r="R463" i="2" s="1"/>
  <c r="O464" i="2"/>
  <c r="R464" i="2" s="1"/>
  <c r="Q464" i="2"/>
  <c r="O465" i="2"/>
  <c r="R465" i="2" s="1"/>
  <c r="O466" i="2"/>
  <c r="R466" i="2" s="1"/>
  <c r="O467" i="2"/>
  <c r="R467" i="2" s="1"/>
  <c r="O468" i="2"/>
  <c r="R468" i="2" s="1"/>
  <c r="Q468" i="2"/>
  <c r="O469" i="2"/>
  <c r="R469" i="2" s="1"/>
  <c r="O470" i="2"/>
  <c r="R470" i="2" s="1"/>
  <c r="O471" i="2"/>
  <c r="R471" i="2" s="1"/>
  <c r="O472" i="2"/>
  <c r="R472" i="2" s="1"/>
  <c r="Q472" i="2"/>
  <c r="O473" i="2"/>
  <c r="R473" i="2" s="1"/>
  <c r="O474" i="2"/>
  <c r="R474" i="2" s="1"/>
  <c r="O475" i="2"/>
  <c r="R475" i="2" s="1"/>
  <c r="O476" i="2"/>
  <c r="R476" i="2" s="1"/>
  <c r="Q476" i="2"/>
  <c r="O477" i="2"/>
  <c r="R477" i="2" s="1"/>
  <c r="O478" i="2"/>
  <c r="R478" i="2" s="1"/>
  <c r="O479" i="2"/>
  <c r="R479" i="2" s="1"/>
  <c r="O480" i="2"/>
  <c r="R480" i="2" s="1"/>
  <c r="Q480" i="2"/>
  <c r="O481" i="2"/>
  <c r="R481" i="2" s="1"/>
  <c r="O482" i="2"/>
  <c r="R482" i="2" s="1"/>
  <c r="O483" i="2"/>
  <c r="R483" i="2" s="1"/>
  <c r="O484" i="2"/>
  <c r="R484" i="2" s="1"/>
  <c r="Q484" i="2"/>
  <c r="O485" i="2"/>
  <c r="R485" i="2" s="1"/>
  <c r="O487" i="2"/>
  <c r="R487" i="2" s="1"/>
  <c r="O486" i="2"/>
  <c r="R486" i="2" s="1"/>
  <c r="O488" i="2"/>
  <c r="R488" i="2" s="1"/>
  <c r="Q488" i="2"/>
  <c r="O489" i="2"/>
  <c r="R489" i="2" s="1"/>
  <c r="O490" i="2"/>
  <c r="R490" i="2" s="1"/>
  <c r="O491" i="2"/>
  <c r="R491" i="2" s="1"/>
  <c r="O492" i="2"/>
  <c r="R492" i="2" s="1"/>
  <c r="Q492" i="2"/>
  <c r="O493" i="2"/>
  <c r="R493" i="2" s="1"/>
  <c r="O494" i="2"/>
  <c r="R494" i="2" s="1"/>
  <c r="O495" i="2"/>
  <c r="R495" i="2" s="1"/>
  <c r="O496" i="2"/>
  <c r="R496" i="2" s="1"/>
  <c r="Q496" i="2"/>
  <c r="O497" i="2"/>
  <c r="R497" i="2" s="1"/>
  <c r="O498" i="2"/>
  <c r="R498" i="2" s="1"/>
  <c r="O499" i="2"/>
  <c r="R499" i="2" s="1"/>
  <c r="O500" i="2"/>
  <c r="R500" i="2" s="1"/>
  <c r="Q500" i="2"/>
  <c r="O501" i="2"/>
  <c r="R501" i="2" s="1"/>
  <c r="O502" i="2"/>
  <c r="R502" i="2" s="1"/>
  <c r="O503" i="2"/>
  <c r="R503" i="2" s="1"/>
  <c r="O504" i="2"/>
  <c r="R504" i="2" s="1"/>
  <c r="Q504" i="2"/>
  <c r="O505" i="2"/>
  <c r="R505" i="2" s="1"/>
  <c r="O506" i="2"/>
  <c r="R506" i="2" s="1"/>
  <c r="O507" i="2"/>
  <c r="R507" i="2" s="1"/>
  <c r="O508" i="2"/>
  <c r="R508" i="2" s="1"/>
  <c r="Q508" i="2"/>
  <c r="O509" i="2"/>
  <c r="R509" i="2" s="1"/>
  <c r="O510" i="2"/>
  <c r="R510" i="2" s="1"/>
  <c r="O511" i="2"/>
  <c r="R511" i="2" s="1"/>
  <c r="O512" i="2"/>
  <c r="R512" i="2" s="1"/>
  <c r="Q512" i="2"/>
  <c r="O513" i="2"/>
  <c r="R513" i="2" s="1"/>
  <c r="O514" i="2"/>
  <c r="R514" i="2" s="1"/>
  <c r="O515" i="2"/>
  <c r="R515" i="2" s="1"/>
  <c r="O516" i="2"/>
  <c r="R516" i="2" s="1"/>
  <c r="Q516" i="2"/>
  <c r="O517" i="2"/>
  <c r="R517" i="2" s="1"/>
  <c r="O519" i="2"/>
  <c r="R519" i="2" s="1"/>
  <c r="O518" i="2"/>
  <c r="R518" i="2" s="1"/>
  <c r="O520" i="2"/>
  <c r="R520" i="2" s="1"/>
  <c r="Q520" i="2"/>
  <c r="O521" i="2"/>
  <c r="R521" i="2" s="1"/>
  <c r="O522" i="2"/>
  <c r="R522" i="2" s="1"/>
  <c r="O523" i="2"/>
  <c r="R523" i="2" s="1"/>
  <c r="O524" i="2"/>
  <c r="R524" i="2" s="1"/>
  <c r="Q524" i="2"/>
  <c r="O525" i="2"/>
  <c r="R525" i="2" s="1"/>
  <c r="O526" i="2"/>
  <c r="R526" i="2" s="1"/>
  <c r="O527" i="2"/>
  <c r="R527" i="2" s="1"/>
  <c r="O528" i="2"/>
  <c r="R528" i="2" s="1"/>
  <c r="Q528" i="2"/>
  <c r="O529" i="2"/>
  <c r="R529" i="2" s="1"/>
  <c r="O530" i="2"/>
  <c r="R530" i="2" s="1"/>
  <c r="O531" i="2"/>
  <c r="R531" i="2" s="1"/>
  <c r="O532" i="2"/>
  <c r="R532" i="2" s="1"/>
  <c r="Q532" i="2"/>
  <c r="O533" i="2"/>
  <c r="R533" i="2" s="1"/>
  <c r="O534" i="2"/>
  <c r="R534" i="2" s="1"/>
  <c r="O535" i="2"/>
  <c r="R535" i="2" s="1"/>
  <c r="O536" i="2"/>
  <c r="R536" i="2" s="1"/>
  <c r="Q536" i="2"/>
  <c r="O537" i="2"/>
  <c r="R537" i="2" s="1"/>
  <c r="O538" i="2"/>
  <c r="R538" i="2" s="1"/>
  <c r="O539" i="2"/>
  <c r="R539" i="2" s="1"/>
  <c r="O540" i="2"/>
  <c r="R540" i="2" s="1"/>
  <c r="Q540" i="2"/>
  <c r="O542" i="2"/>
  <c r="R542" i="2" s="1"/>
  <c r="O541" i="2"/>
  <c r="R541" i="2" s="1"/>
  <c r="O543" i="2"/>
  <c r="R543" i="2" s="1"/>
  <c r="O544" i="2"/>
  <c r="R544" i="2" s="1"/>
  <c r="Q544" i="2"/>
  <c r="O545" i="2"/>
  <c r="R545" i="2" s="1"/>
  <c r="O546" i="2"/>
  <c r="R546" i="2" s="1"/>
  <c r="O547" i="2"/>
  <c r="R547" i="2" s="1"/>
  <c r="O548" i="2"/>
  <c r="R548" i="2" s="1"/>
  <c r="Q548" i="2"/>
  <c r="O549" i="2"/>
  <c r="R549" i="2" s="1"/>
  <c r="O550" i="2"/>
  <c r="R550" i="2" s="1"/>
  <c r="O551" i="2"/>
  <c r="R551" i="2" s="1"/>
  <c r="O552" i="2"/>
  <c r="R552" i="2" s="1"/>
  <c r="Q552" i="2"/>
  <c r="O553" i="2"/>
  <c r="R553" i="2" s="1"/>
  <c r="O554" i="2"/>
  <c r="R554" i="2" s="1"/>
  <c r="O555" i="2"/>
  <c r="R555" i="2" s="1"/>
  <c r="O556" i="2"/>
  <c r="R556" i="2" s="1"/>
  <c r="Q556" i="2"/>
  <c r="O557" i="2"/>
  <c r="R557" i="2" s="1"/>
  <c r="O558" i="2"/>
  <c r="R558" i="2" s="1"/>
  <c r="O559" i="2"/>
  <c r="R559" i="2" s="1"/>
  <c r="O560" i="2"/>
  <c r="R560" i="2" s="1"/>
  <c r="O565" i="2"/>
  <c r="R565" i="2" s="1"/>
  <c r="O564" i="2"/>
  <c r="R564" i="2" s="1"/>
  <c r="O563" i="2"/>
  <c r="R563" i="2" s="1"/>
  <c r="O562" i="2"/>
  <c r="R562" i="2" s="1"/>
  <c r="O561" i="2"/>
  <c r="R561" i="2" s="1"/>
  <c r="O566" i="2"/>
  <c r="R566" i="2" s="1"/>
  <c r="O567" i="2"/>
  <c r="R567" i="2" s="1"/>
  <c r="O568" i="2"/>
  <c r="R568" i="2" s="1"/>
  <c r="O569" i="2"/>
  <c r="R569" i="2" s="1"/>
  <c r="O570" i="2"/>
  <c r="R570" i="2" s="1"/>
  <c r="O571" i="2"/>
  <c r="R571" i="2" s="1"/>
  <c r="O572" i="2"/>
  <c r="R572" i="2" s="1"/>
  <c r="O573" i="2"/>
  <c r="R573" i="2" s="1"/>
  <c r="O574" i="2"/>
  <c r="R574" i="2" s="1"/>
  <c r="O575" i="2"/>
  <c r="R575" i="2" s="1"/>
  <c r="O576" i="2"/>
  <c r="R576" i="2" s="1"/>
  <c r="O577" i="2"/>
  <c r="R577" i="2" s="1"/>
  <c r="O578" i="2"/>
  <c r="R578" i="2" s="1"/>
  <c r="O579" i="2"/>
  <c r="R579" i="2" s="1"/>
  <c r="O581" i="2"/>
  <c r="R581" i="2" s="1"/>
  <c r="O580" i="2"/>
  <c r="R580" i="2" s="1"/>
  <c r="O582" i="2"/>
  <c r="R582" i="2" s="1"/>
  <c r="O583" i="2"/>
  <c r="R583" i="2" s="1"/>
  <c r="O584" i="2"/>
  <c r="R584" i="2" s="1"/>
  <c r="O585" i="2"/>
  <c r="R585" i="2" s="1"/>
  <c r="O586" i="2"/>
  <c r="R586" i="2" s="1"/>
  <c r="O589" i="2"/>
  <c r="R589" i="2" s="1"/>
  <c r="O587" i="2"/>
  <c r="R587" i="2" s="1"/>
  <c r="O588" i="2"/>
  <c r="R588" i="2" s="1"/>
  <c r="O590" i="2"/>
  <c r="R590" i="2" s="1"/>
  <c r="O591" i="2"/>
  <c r="R591" i="2" s="1"/>
  <c r="O592" i="2"/>
  <c r="R592" i="2" s="1"/>
  <c r="O593" i="2"/>
  <c r="R593" i="2" s="1"/>
  <c r="O594" i="2"/>
  <c r="R594" i="2" s="1"/>
  <c r="O595" i="2"/>
  <c r="R595" i="2" s="1"/>
  <c r="O596" i="2"/>
  <c r="R596" i="2" s="1"/>
  <c r="O599" i="2"/>
  <c r="R599" i="2" s="1"/>
  <c r="O597" i="2"/>
  <c r="R597" i="2" s="1"/>
  <c r="O598" i="2"/>
  <c r="R598" i="2" s="1"/>
  <c r="O600" i="2"/>
  <c r="R600" i="2" s="1"/>
  <c r="O601" i="2"/>
  <c r="R601" i="2" s="1"/>
  <c r="O602" i="2"/>
  <c r="R602" i="2" s="1"/>
  <c r="O603" i="2"/>
  <c r="R603" i="2" s="1"/>
  <c r="O604" i="2"/>
  <c r="R604" i="2" s="1"/>
  <c r="O605" i="2"/>
  <c r="R605" i="2" s="1"/>
  <c r="O606" i="2"/>
  <c r="R606" i="2" s="1"/>
  <c r="O607" i="2"/>
  <c r="R607" i="2" s="1"/>
  <c r="O608" i="2"/>
  <c r="R608" i="2" s="1"/>
  <c r="O609" i="2"/>
  <c r="R609" i="2" s="1"/>
  <c r="O610" i="2"/>
  <c r="R610" i="2" s="1"/>
  <c r="O611" i="2"/>
  <c r="R611" i="2" s="1"/>
  <c r="O612" i="2"/>
  <c r="R612" i="2" s="1"/>
  <c r="O613" i="2"/>
  <c r="R613" i="2" s="1"/>
  <c r="O614" i="2"/>
  <c r="R614" i="2" s="1"/>
  <c r="O615" i="2"/>
  <c r="R615" i="2" s="1"/>
  <c r="O616" i="2"/>
  <c r="R616" i="2" s="1"/>
  <c r="O2" i="2"/>
  <c r="R2" i="2" s="1"/>
  <c r="P3" i="2"/>
  <c r="P5" i="2"/>
  <c r="P6" i="2"/>
  <c r="P7" i="2"/>
  <c r="P8" i="2"/>
  <c r="P9" i="2"/>
  <c r="P10" i="2"/>
  <c r="P13" i="2"/>
  <c r="P14" i="2"/>
  <c r="P12" i="2"/>
  <c r="P11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5" i="2"/>
  <c r="P64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1" i="2"/>
  <c r="P80" i="2"/>
  <c r="P82" i="2"/>
  <c r="P83" i="2"/>
  <c r="P84" i="2"/>
  <c r="P85" i="2"/>
  <c r="P87" i="2"/>
  <c r="P86" i="2"/>
  <c r="P88" i="2"/>
  <c r="P89" i="2"/>
  <c r="P90" i="2"/>
  <c r="P92" i="2"/>
  <c r="P91" i="2"/>
  <c r="P93" i="2"/>
  <c r="P94" i="2"/>
  <c r="P95" i="2"/>
  <c r="P96" i="2"/>
  <c r="P98" i="2"/>
  <c r="P97" i="2"/>
  <c r="P99" i="2"/>
  <c r="P100" i="2"/>
  <c r="P101" i="2"/>
  <c r="P102" i="2"/>
  <c r="P104" i="2"/>
  <c r="P105" i="2"/>
  <c r="P109" i="2"/>
  <c r="P106" i="2"/>
  <c r="P108" i="2"/>
  <c r="P110" i="2"/>
  <c r="P111" i="2"/>
  <c r="P113" i="2"/>
  <c r="P115" i="2"/>
  <c r="P114" i="2"/>
  <c r="P117" i="2"/>
  <c r="P118" i="2"/>
  <c r="P119" i="2"/>
  <c r="P121" i="2"/>
  <c r="P122" i="2"/>
  <c r="P123" i="2"/>
  <c r="P125" i="2"/>
  <c r="P126" i="2"/>
  <c r="P127" i="2"/>
  <c r="P129" i="2"/>
  <c r="P130" i="2"/>
  <c r="P131" i="2"/>
  <c r="P133" i="2"/>
  <c r="P134" i="2"/>
  <c r="P135" i="2"/>
  <c r="P137" i="2"/>
  <c r="P138" i="2"/>
  <c r="P139" i="2"/>
  <c r="P141" i="2"/>
  <c r="P142" i="2"/>
  <c r="P143" i="2"/>
  <c r="P145" i="2"/>
  <c r="P146" i="2"/>
  <c r="P147" i="2"/>
  <c r="P149" i="2"/>
  <c r="P150" i="2"/>
  <c r="P151" i="2"/>
  <c r="P153" i="2"/>
  <c r="P154" i="2"/>
  <c r="P155" i="2"/>
  <c r="P157" i="2"/>
  <c r="P158" i="2"/>
  <c r="P159" i="2"/>
  <c r="P161" i="2"/>
  <c r="P162" i="2"/>
  <c r="P163" i="2"/>
  <c r="P165" i="2"/>
  <c r="P166" i="2"/>
  <c r="P167" i="2"/>
  <c r="P169" i="2"/>
  <c r="P170" i="2"/>
  <c r="P171" i="2"/>
  <c r="P173" i="2"/>
  <c r="P174" i="2"/>
  <c r="P175" i="2"/>
  <c r="P177" i="2"/>
  <c r="P178" i="2"/>
  <c r="P179" i="2"/>
  <c r="P181" i="2"/>
  <c r="P182" i="2"/>
  <c r="P183" i="2"/>
  <c r="P185" i="2"/>
  <c r="P186" i="2"/>
  <c r="P187" i="2"/>
  <c r="P189" i="2"/>
  <c r="P190" i="2"/>
  <c r="P191" i="2"/>
  <c r="P193" i="2"/>
  <c r="P194" i="2"/>
  <c r="P195" i="2"/>
  <c r="P196" i="2"/>
  <c r="P198" i="2"/>
  <c r="P199" i="2"/>
  <c r="P201" i="2"/>
  <c r="P202" i="2"/>
  <c r="P203" i="2"/>
  <c r="P205" i="2"/>
  <c r="P206" i="2"/>
  <c r="P207" i="2"/>
  <c r="P209" i="2"/>
  <c r="P210" i="2"/>
  <c r="P211" i="2"/>
  <c r="P213" i="2"/>
  <c r="P214" i="2"/>
  <c r="P215" i="2"/>
  <c r="P217" i="2"/>
  <c r="P218" i="2"/>
  <c r="P219" i="2"/>
  <c r="P221" i="2"/>
  <c r="P222" i="2"/>
  <c r="P223" i="2"/>
  <c r="P225" i="2"/>
  <c r="P226" i="2"/>
  <c r="P227" i="2"/>
  <c r="P229" i="2"/>
  <c r="P230" i="2"/>
  <c r="P231" i="2"/>
  <c r="P233" i="2"/>
  <c r="P234" i="2"/>
  <c r="P235" i="2"/>
  <c r="P237" i="2"/>
  <c r="P238" i="2"/>
  <c r="P239" i="2"/>
  <c r="P240" i="2"/>
  <c r="P242" i="2"/>
  <c r="P243" i="2"/>
  <c r="P245" i="2"/>
  <c r="P246" i="2"/>
  <c r="P247" i="2"/>
  <c r="P249" i="2"/>
  <c r="P251" i="2"/>
  <c r="P250" i="2"/>
  <c r="P253" i="2"/>
  <c r="P254" i="2"/>
  <c r="P255" i="2"/>
  <c r="P257" i="2"/>
  <c r="P260" i="2"/>
  <c r="P259" i="2"/>
  <c r="P258" i="2"/>
  <c r="P262" i="2"/>
  <c r="P263" i="2"/>
  <c r="P264" i="2"/>
  <c r="P266" i="2"/>
  <c r="P267" i="2"/>
  <c r="P269" i="2"/>
  <c r="P270" i="2"/>
  <c r="P271" i="2"/>
  <c r="P273" i="2"/>
  <c r="P274" i="2"/>
  <c r="P275" i="2"/>
  <c r="P277" i="2"/>
  <c r="P278" i="2"/>
  <c r="P279" i="2"/>
  <c r="P281" i="2"/>
  <c r="P282" i="2"/>
  <c r="P283" i="2"/>
  <c r="P289" i="2"/>
  <c r="P287" i="2"/>
  <c r="P290" i="2"/>
  <c r="P288" i="2"/>
  <c r="P286" i="2"/>
  <c r="P292" i="2"/>
  <c r="P293" i="2"/>
  <c r="P294" i="2"/>
  <c r="P295" i="2"/>
  <c r="P297" i="2"/>
  <c r="P298" i="2"/>
  <c r="P299" i="2"/>
  <c r="P301" i="2"/>
  <c r="P302" i="2"/>
  <c r="P303" i="2"/>
  <c r="P305" i="2"/>
  <c r="P306" i="2"/>
  <c r="P307" i="2"/>
  <c r="P309" i="2"/>
  <c r="P310" i="2"/>
  <c r="P311" i="2"/>
  <c r="P313" i="2"/>
  <c r="P314" i="2"/>
  <c r="P315" i="2"/>
  <c r="P317" i="2"/>
  <c r="P318" i="2"/>
  <c r="P319" i="2"/>
  <c r="P321" i="2"/>
  <c r="P322" i="2"/>
  <c r="P323" i="2"/>
  <c r="P324" i="2"/>
  <c r="P327" i="2"/>
  <c r="P325" i="2"/>
  <c r="P329" i="2"/>
  <c r="P330" i="2"/>
  <c r="P331" i="2"/>
  <c r="P333" i="2"/>
  <c r="P334" i="2"/>
  <c r="P335" i="2"/>
  <c r="P337" i="2"/>
  <c r="P338" i="2"/>
  <c r="P339" i="2"/>
  <c r="P341" i="2"/>
  <c r="P342" i="2"/>
  <c r="P343" i="2"/>
  <c r="P345" i="2"/>
  <c r="P346" i="2"/>
  <c r="P347" i="2"/>
  <c r="P349" i="2"/>
  <c r="P350" i="2"/>
  <c r="P351" i="2"/>
  <c r="P353" i="2"/>
  <c r="P354" i="2"/>
  <c r="P355" i="2"/>
  <c r="P357" i="2"/>
  <c r="P358" i="2"/>
  <c r="P359" i="2"/>
  <c r="P361" i="2"/>
  <c r="P362" i="2"/>
  <c r="P363" i="2"/>
  <c r="P365" i="2"/>
  <c r="P366" i="2"/>
  <c r="P368" i="2"/>
  <c r="P369" i="2"/>
  <c r="P370" i="2"/>
  <c r="P371" i="2"/>
  <c r="P373" i="2"/>
  <c r="P374" i="2"/>
  <c r="P375" i="2"/>
  <c r="P377" i="2"/>
  <c r="P378" i="2"/>
  <c r="P380" i="2"/>
  <c r="P381" i="2"/>
  <c r="P382" i="2"/>
  <c r="P383" i="2"/>
  <c r="P385" i="2"/>
  <c r="P386" i="2"/>
  <c r="P387" i="2"/>
  <c r="P389" i="2"/>
  <c r="P390" i="2"/>
  <c r="P391" i="2"/>
  <c r="P393" i="2"/>
  <c r="P394" i="2"/>
  <c r="P395" i="2"/>
  <c r="P397" i="2"/>
  <c r="P398" i="2"/>
  <c r="P399" i="2"/>
  <c r="P400" i="2"/>
  <c r="P401" i="2"/>
  <c r="P402" i="2"/>
  <c r="P404" i="2"/>
  <c r="P405" i="2"/>
  <c r="P406" i="2"/>
  <c r="P408" i="2"/>
  <c r="P409" i="2"/>
  <c r="P410" i="2"/>
  <c r="P411" i="2"/>
  <c r="P412" i="2"/>
  <c r="P413" i="2"/>
  <c r="P414" i="2"/>
  <c r="P415" i="2"/>
  <c r="P416" i="2"/>
  <c r="P418" i="2"/>
  <c r="P419" i="2"/>
  <c r="P420" i="2"/>
  <c r="P422" i="2"/>
  <c r="P423" i="2"/>
  <c r="P425" i="2"/>
  <c r="P426" i="2"/>
  <c r="P428" i="2"/>
  <c r="P429" i="2"/>
  <c r="P430" i="2"/>
  <c r="P431" i="2"/>
  <c r="P432" i="2"/>
  <c r="P433" i="2"/>
  <c r="P434" i="2"/>
  <c r="P436" i="2"/>
  <c r="P437" i="2"/>
  <c r="P438" i="2"/>
  <c r="P439" i="2"/>
  <c r="P440" i="2"/>
  <c r="P441" i="2"/>
  <c r="P442" i="2"/>
  <c r="P444" i="2"/>
  <c r="P445" i="2"/>
  <c r="P446" i="2"/>
  <c r="P447" i="2"/>
  <c r="P448" i="2"/>
  <c r="P449" i="2"/>
  <c r="P450" i="2"/>
  <c r="P452" i="2"/>
  <c r="P453" i="2"/>
  <c r="P454" i="2"/>
  <c r="P455" i="2"/>
  <c r="P456" i="2"/>
  <c r="P457" i="2"/>
  <c r="P458" i="2"/>
  <c r="P460" i="2"/>
  <c r="P461" i="2"/>
  <c r="P462" i="2"/>
  <c r="P463" i="2"/>
  <c r="P464" i="2"/>
  <c r="P465" i="2"/>
  <c r="P466" i="2"/>
  <c r="P468" i="2"/>
  <c r="P469" i="2"/>
  <c r="P470" i="2"/>
  <c r="P471" i="2"/>
  <c r="P472" i="2"/>
  <c r="P473" i="2"/>
  <c r="P474" i="2"/>
  <c r="P476" i="2"/>
  <c r="P477" i="2"/>
  <c r="P478" i="2"/>
  <c r="P479" i="2"/>
  <c r="P480" i="2"/>
  <c r="P481" i="2"/>
  <c r="P482" i="2"/>
  <c r="P484" i="2"/>
  <c r="P485" i="2"/>
  <c r="P487" i="2"/>
  <c r="P486" i="2"/>
  <c r="P488" i="2"/>
  <c r="P489" i="2"/>
  <c r="P490" i="2"/>
  <c r="P492" i="2"/>
  <c r="P493" i="2"/>
  <c r="P494" i="2"/>
  <c r="P495" i="2"/>
  <c r="P496" i="2"/>
  <c r="P497" i="2"/>
  <c r="P498" i="2"/>
  <c r="P500" i="2"/>
  <c r="P501" i="2"/>
  <c r="P502" i="2"/>
  <c r="P503" i="2"/>
  <c r="P504" i="2"/>
  <c r="P505" i="2"/>
  <c r="P506" i="2"/>
  <c r="P508" i="2"/>
  <c r="P509" i="2"/>
  <c r="P510" i="2"/>
  <c r="P511" i="2"/>
  <c r="P512" i="2"/>
  <c r="P513" i="2"/>
  <c r="P514" i="2"/>
  <c r="P516" i="2"/>
  <c r="P517" i="2"/>
  <c r="P519" i="2"/>
  <c r="P518" i="2"/>
  <c r="P520" i="2"/>
  <c r="P521" i="2"/>
  <c r="P522" i="2"/>
  <c r="P524" i="2"/>
  <c r="P525" i="2"/>
  <c r="P526" i="2"/>
  <c r="P527" i="2"/>
  <c r="P528" i="2"/>
  <c r="P529" i="2"/>
  <c r="P530" i="2"/>
  <c r="P532" i="2"/>
  <c r="P533" i="2"/>
  <c r="P534" i="2"/>
  <c r="P535" i="2"/>
  <c r="P536" i="2"/>
  <c r="P537" i="2"/>
  <c r="P538" i="2"/>
  <c r="P540" i="2"/>
  <c r="P542" i="2"/>
  <c r="P541" i="2"/>
  <c r="P543" i="2"/>
  <c r="P544" i="2"/>
  <c r="P545" i="2"/>
  <c r="P546" i="2"/>
  <c r="P548" i="2"/>
  <c r="P549" i="2"/>
  <c r="P550" i="2"/>
  <c r="P551" i="2"/>
  <c r="P552" i="2"/>
  <c r="P553" i="2"/>
  <c r="P554" i="2"/>
  <c r="P556" i="2"/>
  <c r="P557" i="2"/>
  <c r="P558" i="2"/>
  <c r="P559" i="2"/>
  <c r="P560" i="2"/>
  <c r="P564" i="2"/>
  <c r="P563" i="2"/>
  <c r="P562" i="2"/>
  <c r="P566" i="2"/>
  <c r="P567" i="2"/>
  <c r="P568" i="2"/>
  <c r="P570" i="2"/>
  <c r="P571" i="2"/>
  <c r="P572" i="2"/>
  <c r="P574" i="2"/>
  <c r="P575" i="2"/>
  <c r="P576" i="2"/>
  <c r="P578" i="2"/>
  <c r="P579" i="2"/>
  <c r="P581" i="2"/>
  <c r="P582" i="2"/>
  <c r="P583" i="2"/>
  <c r="P584" i="2"/>
  <c r="P586" i="2"/>
  <c r="P589" i="2"/>
  <c r="P587" i="2"/>
  <c r="P590" i="2"/>
  <c r="P591" i="2"/>
  <c r="P592" i="2"/>
  <c r="P594" i="2"/>
  <c r="P595" i="2"/>
  <c r="P596" i="2"/>
  <c r="P597" i="2"/>
  <c r="P598" i="2"/>
  <c r="P600" i="2"/>
  <c r="P602" i="2"/>
  <c r="P603" i="2"/>
  <c r="P604" i="2"/>
  <c r="P606" i="2"/>
  <c r="P607" i="2"/>
  <c r="P608" i="2"/>
  <c r="P610" i="2"/>
  <c r="P611" i="2"/>
  <c r="P612" i="2"/>
  <c r="P614" i="2"/>
  <c r="P615" i="2"/>
  <c r="P616" i="2"/>
  <c r="P2" i="2" l="1"/>
  <c r="P613" i="2"/>
  <c r="P609" i="2"/>
  <c r="P605" i="2"/>
  <c r="P601" i="2"/>
  <c r="P599" i="2"/>
  <c r="P593" i="2"/>
  <c r="P588" i="2"/>
  <c r="P585" i="2"/>
  <c r="P580" i="2"/>
  <c r="P577" i="2"/>
  <c r="P573" i="2"/>
  <c r="P569" i="2"/>
  <c r="P561" i="2"/>
  <c r="P565" i="2"/>
  <c r="P421" i="2"/>
  <c r="P417" i="2"/>
  <c r="Q554" i="2"/>
  <c r="Q546" i="2"/>
  <c r="Q538" i="2"/>
  <c r="Q530" i="2"/>
  <c r="Q522" i="2"/>
  <c r="Q514" i="2"/>
  <c r="Q506" i="2"/>
  <c r="Q498" i="2"/>
  <c r="Q490" i="2"/>
  <c r="Q482" i="2"/>
  <c r="Q474" i="2"/>
  <c r="Q466" i="2"/>
  <c r="Q458" i="2"/>
  <c r="Q450" i="2"/>
  <c r="Q442" i="2"/>
  <c r="Q423" i="2"/>
  <c r="Q3" i="2"/>
  <c r="P268" i="2"/>
  <c r="P265" i="2"/>
  <c r="P261" i="2"/>
  <c r="P256" i="2"/>
  <c r="P252" i="2"/>
  <c r="P248" i="2"/>
  <c r="P244" i="2"/>
  <c r="P241" i="2"/>
  <c r="P236" i="2"/>
  <c r="P232" i="2"/>
  <c r="P228" i="2"/>
  <c r="P224" i="2"/>
  <c r="P220" i="2"/>
  <c r="P216" i="2"/>
  <c r="P212" i="2"/>
  <c r="P208" i="2"/>
  <c r="P204" i="2"/>
  <c r="P200" i="2"/>
  <c r="P197" i="2"/>
  <c r="P192" i="2"/>
  <c r="P188" i="2"/>
  <c r="P184" i="2"/>
  <c r="P180" i="2"/>
  <c r="P176" i="2"/>
  <c r="P172" i="2"/>
  <c r="P168" i="2"/>
  <c r="P164" i="2"/>
  <c r="P160" i="2"/>
  <c r="P156" i="2"/>
  <c r="P152" i="2"/>
  <c r="P148" i="2"/>
  <c r="P144" i="2"/>
  <c r="P140" i="2"/>
  <c r="P136" i="2"/>
  <c r="P132" i="2"/>
  <c r="P128" i="2"/>
  <c r="P124" i="2"/>
  <c r="P120" i="2"/>
  <c r="P116" i="2"/>
  <c r="P112" i="2"/>
  <c r="P107" i="2"/>
  <c r="P103" i="2"/>
  <c r="P4" i="2"/>
  <c r="P555" i="2"/>
  <c r="P547" i="2"/>
  <c r="P539" i="2"/>
  <c r="P531" i="2"/>
  <c r="P523" i="2"/>
  <c r="P515" i="2"/>
  <c r="P507" i="2"/>
  <c r="P499" i="2"/>
  <c r="P491" i="2"/>
  <c r="P483" i="2"/>
  <c r="P475" i="2"/>
  <c r="P467" i="2"/>
  <c r="P459" i="2"/>
  <c r="P451" i="2"/>
  <c r="P443" i="2"/>
  <c r="P435" i="2"/>
  <c r="P407" i="2"/>
  <c r="P403" i="2"/>
  <c r="Q558" i="2"/>
  <c r="Q550" i="2"/>
  <c r="Q541" i="2"/>
  <c r="Q534" i="2"/>
  <c r="Q526" i="2"/>
  <c r="Q519" i="2"/>
  <c r="Q510" i="2"/>
  <c r="Q502" i="2"/>
  <c r="Q494" i="2"/>
  <c r="Q487" i="2"/>
  <c r="Q478" i="2"/>
  <c r="Q470" i="2"/>
  <c r="Q462" i="2"/>
  <c r="Q454" i="2"/>
  <c r="Q446" i="2"/>
  <c r="Q438" i="2"/>
  <c r="Q407" i="2"/>
  <c r="Q4" i="2"/>
  <c r="Q433" i="2"/>
  <c r="R427" i="2"/>
  <c r="Q427" i="2"/>
  <c r="Q425" i="2"/>
  <c r="R420" i="2"/>
  <c r="Q420" i="2"/>
  <c r="Q417" i="2"/>
  <c r="R412" i="2"/>
  <c r="Q412" i="2"/>
  <c r="Q409" i="2"/>
  <c r="R404" i="2"/>
  <c r="Q404" i="2"/>
  <c r="Q401" i="2"/>
  <c r="R396" i="2"/>
  <c r="Q396" i="2"/>
  <c r="R392" i="2"/>
  <c r="Q392" i="2"/>
  <c r="R388" i="2"/>
  <c r="Q388" i="2"/>
  <c r="R384" i="2"/>
  <c r="Q384" i="2"/>
  <c r="R379" i="2"/>
  <c r="Q379" i="2"/>
  <c r="R376" i="2"/>
  <c r="Q376" i="2"/>
  <c r="R372" i="2"/>
  <c r="Q372" i="2"/>
  <c r="R367" i="2"/>
  <c r="Q367" i="2"/>
  <c r="R364" i="2"/>
  <c r="Q364" i="2"/>
  <c r="R360" i="2"/>
  <c r="Q360" i="2"/>
  <c r="R356" i="2"/>
  <c r="Q356" i="2"/>
  <c r="R352" i="2"/>
  <c r="Q352" i="2"/>
  <c r="R348" i="2"/>
  <c r="Q348" i="2"/>
  <c r="R344" i="2"/>
  <c r="Q344" i="2"/>
  <c r="R340" i="2"/>
  <c r="Q340" i="2"/>
  <c r="R336" i="2"/>
  <c r="Q336" i="2"/>
  <c r="R332" i="2"/>
  <c r="Q332" i="2"/>
  <c r="R328" i="2"/>
  <c r="Q328" i="2"/>
  <c r="R326" i="2"/>
  <c r="Q326" i="2"/>
  <c r="R320" i="2"/>
  <c r="Q320" i="2"/>
  <c r="R316" i="2"/>
  <c r="Q316" i="2"/>
  <c r="R312" i="2"/>
  <c r="Q312" i="2"/>
  <c r="R308" i="2"/>
  <c r="Q308" i="2"/>
  <c r="R304" i="2"/>
  <c r="Q304" i="2"/>
  <c r="R300" i="2"/>
  <c r="Q300" i="2"/>
  <c r="R296" i="2"/>
  <c r="Q296" i="2"/>
  <c r="R291" i="2"/>
  <c r="Q291" i="2"/>
  <c r="R285" i="2"/>
  <c r="Q285" i="2"/>
  <c r="R284" i="2"/>
  <c r="Q284" i="2"/>
  <c r="R280" i="2"/>
  <c r="Q280" i="2"/>
  <c r="R276" i="2"/>
  <c r="Q276" i="2"/>
  <c r="R272" i="2"/>
  <c r="Q272" i="2"/>
  <c r="Q2" i="2"/>
  <c r="Q615" i="2"/>
  <c r="Q613" i="2"/>
  <c r="Q611" i="2"/>
  <c r="Q609" i="2"/>
  <c r="Q607" i="2"/>
  <c r="Q605" i="2"/>
  <c r="Q603" i="2"/>
  <c r="Q601" i="2"/>
  <c r="Q598" i="2"/>
  <c r="Q599" i="2"/>
  <c r="Q595" i="2"/>
  <c r="Q593" i="2"/>
  <c r="Q591" i="2"/>
  <c r="Q588" i="2"/>
  <c r="Q589" i="2"/>
  <c r="Q585" i="2"/>
  <c r="Q583" i="2"/>
  <c r="Q580" i="2"/>
  <c r="Q579" i="2"/>
  <c r="Q577" i="2"/>
  <c r="Q575" i="2"/>
  <c r="Q573" i="2"/>
  <c r="Q571" i="2"/>
  <c r="Q569" i="2"/>
  <c r="Q567" i="2"/>
  <c r="Q561" i="2"/>
  <c r="Q563" i="2"/>
  <c r="Q565" i="2"/>
  <c r="Q559" i="2"/>
  <c r="Q557" i="2"/>
  <c r="Q555" i="2"/>
  <c r="Q553" i="2"/>
  <c r="Q551" i="2"/>
  <c r="Q549" i="2"/>
  <c r="Q547" i="2"/>
  <c r="Q545" i="2"/>
  <c r="Q543" i="2"/>
  <c r="Q542" i="2"/>
  <c r="Q539" i="2"/>
  <c r="Q537" i="2"/>
  <c r="Q535" i="2"/>
  <c r="Q533" i="2"/>
  <c r="Q531" i="2"/>
  <c r="Q529" i="2"/>
  <c r="Q527" i="2"/>
  <c r="Q525" i="2"/>
  <c r="Q523" i="2"/>
  <c r="Q521" i="2"/>
  <c r="Q518" i="2"/>
  <c r="Q517" i="2"/>
  <c r="Q515" i="2"/>
  <c r="Q513" i="2"/>
  <c r="Q511" i="2"/>
  <c r="Q509" i="2"/>
  <c r="Q507" i="2"/>
  <c r="Q505" i="2"/>
  <c r="Q503" i="2"/>
  <c r="Q501" i="2"/>
  <c r="Q499" i="2"/>
  <c r="Q497" i="2"/>
  <c r="Q495" i="2"/>
  <c r="Q493" i="2"/>
  <c r="Q491" i="2"/>
  <c r="Q489" i="2"/>
  <c r="Q486" i="2"/>
  <c r="Q485" i="2"/>
  <c r="Q483" i="2"/>
  <c r="Q481" i="2"/>
  <c r="Q479" i="2"/>
  <c r="Q477" i="2"/>
  <c r="Q475" i="2"/>
  <c r="Q473" i="2"/>
  <c r="Q471" i="2"/>
  <c r="Q469" i="2"/>
  <c r="Q467" i="2"/>
  <c r="Q465" i="2"/>
  <c r="Q463" i="2"/>
  <c r="Q461" i="2"/>
  <c r="Q459" i="2"/>
  <c r="Q457" i="2"/>
  <c r="Q455" i="2"/>
  <c r="Q453" i="2"/>
  <c r="Q451" i="2"/>
  <c r="Q449" i="2"/>
  <c r="Q447" i="2"/>
  <c r="Q445" i="2"/>
  <c r="Q443" i="2"/>
  <c r="Q441" i="2"/>
  <c r="Q439" i="2"/>
  <c r="Q437" i="2"/>
  <c r="Q435" i="2"/>
  <c r="R430" i="2"/>
  <c r="Q430" i="2"/>
  <c r="Q428" i="2"/>
  <c r="R422" i="2"/>
  <c r="Q422" i="2"/>
  <c r="Q419" i="2"/>
  <c r="R414" i="2"/>
  <c r="Q414" i="2"/>
  <c r="Q411" i="2"/>
  <c r="R406" i="2"/>
  <c r="Q406" i="2"/>
  <c r="Q403" i="2"/>
  <c r="R398" i="2"/>
  <c r="Q398" i="2"/>
  <c r="R395" i="2"/>
  <c r="Q395" i="2"/>
  <c r="R391" i="2"/>
  <c r="Q391" i="2"/>
  <c r="R387" i="2"/>
  <c r="Q387" i="2"/>
  <c r="R383" i="2"/>
  <c r="Q383" i="2"/>
  <c r="R380" i="2"/>
  <c r="Q380" i="2"/>
  <c r="R375" i="2"/>
  <c r="Q375" i="2"/>
  <c r="R371" i="2"/>
  <c r="Q371" i="2"/>
  <c r="R368" i="2"/>
  <c r="Q368" i="2"/>
  <c r="R363" i="2"/>
  <c r="Q363" i="2"/>
  <c r="R359" i="2"/>
  <c r="Q359" i="2"/>
  <c r="R355" i="2"/>
  <c r="Q355" i="2"/>
  <c r="R351" i="2"/>
  <c r="Q351" i="2"/>
  <c r="R347" i="2"/>
  <c r="Q347" i="2"/>
  <c r="R343" i="2"/>
  <c r="Q343" i="2"/>
  <c r="R339" i="2"/>
  <c r="Q339" i="2"/>
  <c r="R335" i="2"/>
  <c r="Q335" i="2"/>
  <c r="R331" i="2"/>
  <c r="Q331" i="2"/>
  <c r="R325" i="2"/>
  <c r="Q325" i="2"/>
  <c r="R323" i="2"/>
  <c r="Q323" i="2"/>
  <c r="R319" i="2"/>
  <c r="Q319" i="2"/>
  <c r="R315" i="2"/>
  <c r="Q315" i="2"/>
  <c r="R311" i="2"/>
  <c r="Q311" i="2"/>
  <c r="R307" i="2"/>
  <c r="Q307" i="2"/>
  <c r="R303" i="2"/>
  <c r="Q303" i="2"/>
  <c r="R299" i="2"/>
  <c r="Q299" i="2"/>
  <c r="R295" i="2"/>
  <c r="Q295" i="2"/>
  <c r="R292" i="2"/>
  <c r="Q292" i="2"/>
  <c r="R290" i="2"/>
  <c r="Q290" i="2"/>
  <c r="R283" i="2"/>
  <c r="Q283" i="2"/>
  <c r="R279" i="2"/>
  <c r="Q279" i="2"/>
  <c r="R275" i="2"/>
  <c r="Q275" i="2"/>
  <c r="R271" i="2"/>
  <c r="Q271" i="2"/>
  <c r="R267" i="2"/>
  <c r="Q267" i="2"/>
  <c r="R263" i="2"/>
  <c r="Q263" i="2"/>
  <c r="R259" i="2"/>
  <c r="Q259" i="2"/>
  <c r="R255" i="2"/>
  <c r="Q255" i="2"/>
  <c r="R250" i="2"/>
  <c r="Q250" i="2"/>
  <c r="R247" i="2"/>
  <c r="Q247" i="2"/>
  <c r="R243" i="2"/>
  <c r="Q243" i="2"/>
  <c r="R239" i="2"/>
  <c r="Q239" i="2"/>
  <c r="R432" i="2"/>
  <c r="Q432" i="2"/>
  <c r="Q429" i="2"/>
  <c r="R424" i="2"/>
  <c r="Q424" i="2"/>
  <c r="Q421" i="2"/>
  <c r="R416" i="2"/>
  <c r="Q416" i="2"/>
  <c r="Q413" i="2"/>
  <c r="R408" i="2"/>
  <c r="Q408" i="2"/>
  <c r="Q405" i="2"/>
  <c r="R400" i="2"/>
  <c r="Q400" i="2"/>
  <c r="Q397" i="2"/>
  <c r="R394" i="2"/>
  <c r="Q394" i="2"/>
  <c r="R390" i="2"/>
  <c r="Q390" i="2"/>
  <c r="R386" i="2"/>
  <c r="Q386" i="2"/>
  <c r="R382" i="2"/>
  <c r="Q382" i="2"/>
  <c r="R378" i="2"/>
  <c r="Q378" i="2"/>
  <c r="R374" i="2"/>
  <c r="Q374" i="2"/>
  <c r="R370" i="2"/>
  <c r="Q370" i="2"/>
  <c r="R366" i="2"/>
  <c r="Q366" i="2"/>
  <c r="R362" i="2"/>
  <c r="Q362" i="2"/>
  <c r="R358" i="2"/>
  <c r="Q358" i="2"/>
  <c r="R354" i="2"/>
  <c r="Q354" i="2"/>
  <c r="R350" i="2"/>
  <c r="Q350" i="2"/>
  <c r="R346" i="2"/>
  <c r="Q346" i="2"/>
  <c r="R342" i="2"/>
  <c r="Q342" i="2"/>
  <c r="R338" i="2"/>
  <c r="Q338" i="2"/>
  <c r="R334" i="2"/>
  <c r="Q334" i="2"/>
  <c r="R330" i="2"/>
  <c r="Q330" i="2"/>
  <c r="R327" i="2"/>
  <c r="Q327" i="2"/>
  <c r="R322" i="2"/>
  <c r="Q322" i="2"/>
  <c r="R318" i="2"/>
  <c r="Q318" i="2"/>
  <c r="R314" i="2"/>
  <c r="Q314" i="2"/>
  <c r="R310" i="2"/>
  <c r="Q310" i="2"/>
  <c r="R306" i="2"/>
  <c r="Q306" i="2"/>
  <c r="R302" i="2"/>
  <c r="Q302" i="2"/>
  <c r="R298" i="2"/>
  <c r="Q298" i="2"/>
  <c r="R294" i="2"/>
  <c r="Q294" i="2"/>
  <c r="R286" i="2"/>
  <c r="Q286" i="2"/>
  <c r="R287" i="2"/>
  <c r="Q287" i="2"/>
  <c r="R282" i="2"/>
  <c r="Q282" i="2"/>
  <c r="R278" i="2"/>
  <c r="Q278" i="2"/>
  <c r="R274" i="2"/>
  <c r="Q274" i="2"/>
  <c r="R270" i="2"/>
  <c r="Q270" i="2"/>
  <c r="Q616" i="2"/>
  <c r="Q614" i="2"/>
  <c r="Q612" i="2"/>
  <c r="Q610" i="2"/>
  <c r="Q608" i="2"/>
  <c r="Q606" i="2"/>
  <c r="Q604" i="2"/>
  <c r="Q602" i="2"/>
  <c r="Q600" i="2"/>
  <c r="Q597" i="2"/>
  <c r="Q596" i="2"/>
  <c r="Q594" i="2"/>
  <c r="Q592" i="2"/>
  <c r="Q590" i="2"/>
  <c r="Q587" i="2"/>
  <c r="Q586" i="2"/>
  <c r="Q584" i="2"/>
  <c r="Q582" i="2"/>
  <c r="Q581" i="2"/>
  <c r="Q578" i="2"/>
  <c r="Q576" i="2"/>
  <c r="Q574" i="2"/>
  <c r="Q572" i="2"/>
  <c r="Q570" i="2"/>
  <c r="Q568" i="2"/>
  <c r="Q566" i="2"/>
  <c r="Q562" i="2"/>
  <c r="Q564" i="2"/>
  <c r="Q560" i="2"/>
  <c r="R434" i="2"/>
  <c r="Q434" i="2"/>
  <c r="R426" i="2"/>
  <c r="Q426" i="2"/>
  <c r="R418" i="2"/>
  <c r="Q418" i="2"/>
  <c r="R410" i="2"/>
  <c r="Q410" i="2"/>
  <c r="R402" i="2"/>
  <c r="Q402" i="2"/>
  <c r="R393" i="2"/>
  <c r="Q393" i="2"/>
  <c r="R389" i="2"/>
  <c r="Q389" i="2"/>
  <c r="R385" i="2"/>
  <c r="Q385" i="2"/>
  <c r="R381" i="2"/>
  <c r="Q381" i="2"/>
  <c r="R377" i="2"/>
  <c r="Q377" i="2"/>
  <c r="R373" i="2"/>
  <c r="Q373" i="2"/>
  <c r="R369" i="2"/>
  <c r="Q369" i="2"/>
  <c r="R365" i="2"/>
  <c r="Q365" i="2"/>
  <c r="R361" i="2"/>
  <c r="Q361" i="2"/>
  <c r="R357" i="2"/>
  <c r="Q357" i="2"/>
  <c r="R353" i="2"/>
  <c r="Q353" i="2"/>
  <c r="R349" i="2"/>
  <c r="Q349" i="2"/>
  <c r="R345" i="2"/>
  <c r="Q345" i="2"/>
  <c r="R341" i="2"/>
  <c r="Q341" i="2"/>
  <c r="R337" i="2"/>
  <c r="Q337" i="2"/>
  <c r="R333" i="2"/>
  <c r="Q333" i="2"/>
  <c r="R329" i="2"/>
  <c r="Q329" i="2"/>
  <c r="R324" i="2"/>
  <c r="Q324" i="2"/>
  <c r="R321" i="2"/>
  <c r="Q321" i="2"/>
  <c r="R317" i="2"/>
  <c r="Q317" i="2"/>
  <c r="R313" i="2"/>
  <c r="Q313" i="2"/>
  <c r="R309" i="2"/>
  <c r="Q309" i="2"/>
  <c r="R305" i="2"/>
  <c r="Q305" i="2"/>
  <c r="R301" i="2"/>
  <c r="Q301" i="2"/>
  <c r="R297" i="2"/>
  <c r="Q297" i="2"/>
  <c r="R293" i="2"/>
  <c r="Q293" i="2"/>
  <c r="R288" i="2"/>
  <c r="Q288" i="2"/>
  <c r="R289" i="2"/>
  <c r="Q289" i="2"/>
  <c r="R281" i="2"/>
  <c r="Q281" i="2"/>
  <c r="R277" i="2"/>
  <c r="Q277" i="2"/>
  <c r="R273" i="2"/>
  <c r="Q273" i="2"/>
  <c r="R269" i="2"/>
  <c r="Q269" i="2"/>
  <c r="R264" i="2"/>
  <c r="Q264" i="2"/>
  <c r="R258" i="2"/>
  <c r="Q258" i="2"/>
  <c r="R257" i="2"/>
  <c r="Q257" i="2"/>
  <c r="R253" i="2"/>
  <c r="Q253" i="2"/>
  <c r="R249" i="2"/>
  <c r="Q249" i="2"/>
  <c r="R245" i="2"/>
  <c r="Q245" i="2"/>
  <c r="R240" i="2"/>
  <c r="Q240" i="2"/>
  <c r="R237" i="2"/>
  <c r="Q237" i="2"/>
  <c r="Q268" i="2"/>
  <c r="Q266" i="2"/>
  <c r="Q265" i="2"/>
  <c r="Q262" i="2"/>
  <c r="Q261" i="2"/>
  <c r="Q260" i="2"/>
  <c r="Q256" i="2"/>
  <c r="Q254" i="2"/>
  <c r="Q252" i="2"/>
  <c r="Q251" i="2"/>
  <c r="Q248" i="2"/>
  <c r="Q246" i="2"/>
  <c r="Q244" i="2"/>
  <c r="Q242" i="2"/>
  <c r="Q241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7" i="2"/>
  <c r="Q194" i="2"/>
  <c r="Q192" i="2"/>
  <c r="Q190" i="2"/>
  <c r="Q188" i="2"/>
  <c r="Q186" i="2"/>
  <c r="Q184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2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5" i="2"/>
  <c r="Q112" i="2"/>
  <c r="Q110" i="2"/>
  <c r="Q107" i="2"/>
  <c r="Q109" i="2"/>
  <c r="Q103" i="2"/>
  <c r="Q102" i="2"/>
  <c r="R97" i="2"/>
  <c r="Q97" i="2"/>
  <c r="R94" i="2"/>
  <c r="Q94" i="2"/>
  <c r="R90" i="2"/>
  <c r="Q90" i="2"/>
  <c r="R87" i="2"/>
  <c r="Q87" i="2"/>
  <c r="R82" i="2"/>
  <c r="Q82" i="2"/>
  <c r="R78" i="2"/>
  <c r="Q78" i="2"/>
  <c r="R74" i="2"/>
  <c r="Q74" i="2"/>
  <c r="R70" i="2"/>
  <c r="Q70" i="2"/>
  <c r="R66" i="2"/>
  <c r="Q66" i="2"/>
  <c r="R62" i="2"/>
  <c r="Q62" i="2"/>
  <c r="R58" i="2"/>
  <c r="Q58" i="2"/>
  <c r="R98" i="2"/>
  <c r="Q98" i="2"/>
  <c r="R93" i="2"/>
  <c r="Q93" i="2"/>
  <c r="R89" i="2"/>
  <c r="Q89" i="2"/>
  <c r="R85" i="2"/>
  <c r="Q85" i="2"/>
  <c r="R80" i="2"/>
  <c r="Q80" i="2"/>
  <c r="R77" i="2"/>
  <c r="Q77" i="2"/>
  <c r="R73" i="2"/>
  <c r="Q73" i="2"/>
  <c r="R69" i="2"/>
  <c r="Q69" i="2"/>
  <c r="R64" i="2"/>
  <c r="Q64" i="2"/>
  <c r="R61" i="2"/>
  <c r="Q61" i="2"/>
  <c r="R57" i="2"/>
  <c r="Q57" i="2"/>
  <c r="Q235" i="2"/>
  <c r="Q233" i="2"/>
  <c r="Q231" i="2"/>
  <c r="Q229" i="2"/>
  <c r="Q227" i="2"/>
  <c r="Q225" i="2"/>
  <c r="Q223" i="2"/>
  <c r="Q221" i="2"/>
  <c r="Q219" i="2"/>
  <c r="Q217" i="2"/>
  <c r="Q215" i="2"/>
  <c r="Q213" i="2"/>
  <c r="Q211" i="2"/>
  <c r="Q209" i="2"/>
  <c r="Q207" i="2"/>
  <c r="Q205" i="2"/>
  <c r="Q203" i="2"/>
  <c r="Q201" i="2"/>
  <c r="Q199" i="2"/>
  <c r="Q196" i="2"/>
  <c r="Q195" i="2"/>
  <c r="Q193" i="2"/>
  <c r="Q191" i="2"/>
  <c r="Q189" i="2"/>
  <c r="Q187" i="2"/>
  <c r="Q185" i="2"/>
  <c r="Q183" i="2"/>
  <c r="Q181" i="2"/>
  <c r="Q179" i="2"/>
  <c r="Q177" i="2"/>
  <c r="Q175" i="2"/>
  <c r="Q173" i="2"/>
  <c r="Q171" i="2"/>
  <c r="Q169" i="2"/>
  <c r="Q167" i="2"/>
  <c r="Q165" i="2"/>
  <c r="Q163" i="2"/>
  <c r="Q161" i="2"/>
  <c r="Q159" i="2"/>
  <c r="Q157" i="2"/>
  <c r="Q155" i="2"/>
  <c r="Q153" i="2"/>
  <c r="Q151" i="2"/>
  <c r="Q149" i="2"/>
  <c r="Q147" i="2"/>
  <c r="Q145" i="2"/>
  <c r="Q143" i="2"/>
  <c r="Q141" i="2"/>
  <c r="Q139" i="2"/>
  <c r="Q137" i="2"/>
  <c r="Q135" i="2"/>
  <c r="Q133" i="2"/>
  <c r="Q131" i="2"/>
  <c r="Q129" i="2"/>
  <c r="Q127" i="2"/>
  <c r="Q125" i="2"/>
  <c r="Q123" i="2"/>
  <c r="Q121" i="2"/>
  <c r="Q119" i="2"/>
  <c r="Q117" i="2"/>
  <c r="Q114" i="2"/>
  <c r="Q113" i="2"/>
  <c r="Q111" i="2"/>
  <c r="Q108" i="2"/>
  <c r="Q106" i="2"/>
  <c r="Q105" i="2"/>
  <c r="Q104" i="2"/>
  <c r="Q101" i="2"/>
  <c r="R96" i="2"/>
  <c r="Q96" i="2"/>
  <c r="R91" i="2"/>
  <c r="Q91" i="2"/>
  <c r="R88" i="2"/>
  <c r="Q88" i="2"/>
  <c r="R84" i="2"/>
  <c r="Q84" i="2"/>
  <c r="R81" i="2"/>
  <c r="Q81" i="2"/>
  <c r="R76" i="2"/>
  <c r="Q76" i="2"/>
  <c r="R72" i="2"/>
  <c r="Q72" i="2"/>
  <c r="R68" i="2"/>
  <c r="Q68" i="2"/>
  <c r="R65" i="2"/>
  <c r="Q65" i="2"/>
  <c r="R60" i="2"/>
  <c r="Q60" i="2"/>
  <c r="R95" i="2"/>
  <c r="Q95" i="2"/>
  <c r="R92" i="2"/>
  <c r="Q92" i="2"/>
  <c r="R86" i="2"/>
  <c r="Q86" i="2"/>
  <c r="R83" i="2"/>
  <c r="Q83" i="2"/>
  <c r="R79" i="2"/>
  <c r="Q79" i="2"/>
  <c r="R75" i="2"/>
  <c r="Q75" i="2"/>
  <c r="R71" i="2"/>
  <c r="Q71" i="2"/>
  <c r="R67" i="2"/>
  <c r="Q67" i="2"/>
  <c r="R63" i="2"/>
  <c r="Q63" i="2"/>
  <c r="R59" i="2"/>
  <c r="Q59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2" i="2"/>
  <c r="Q13" i="2"/>
  <c r="Q9" i="2"/>
  <c r="Q7" i="2"/>
  <c r="Q5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1" i="2"/>
  <c r="Q14" i="2"/>
  <c r="Q10" i="2"/>
  <c r="Q8" i="2"/>
</calcChain>
</file>

<file path=xl/sharedStrings.xml><?xml version="1.0" encoding="utf-8"?>
<sst xmlns="http://schemas.openxmlformats.org/spreadsheetml/2006/main" count="17142" uniqueCount="4240">
  <si>
    <t>pn_id</t>
  </si>
  <si>
    <t>cdt_last_nm</t>
  </si>
  <si>
    <t>cdt_first_nm</t>
  </si>
  <si>
    <t>usma_grad_yr</t>
  </si>
  <si>
    <t>ma100</t>
  </si>
  <si>
    <t>ma103</t>
  </si>
  <si>
    <t>ma104</t>
  </si>
  <si>
    <t>ma153</t>
  </si>
  <si>
    <t>ma205</t>
  </si>
  <si>
    <t>ma255</t>
  </si>
  <si>
    <t>ma206</t>
  </si>
  <si>
    <t>core_avg</t>
  </si>
  <si>
    <t>cqpa</t>
  </si>
  <si>
    <t>ccps</t>
  </si>
  <si>
    <t>C69540228</t>
  </si>
  <si>
    <t>ABERCROMBIE</t>
  </si>
  <si>
    <t>JOHN</t>
  </si>
  <si>
    <t>NULL</t>
  </si>
  <si>
    <t>C67974911</t>
  </si>
  <si>
    <t>BUCKLEY</t>
  </si>
  <si>
    <t>BRIAN</t>
  </si>
  <si>
    <t>C15887270</t>
  </si>
  <si>
    <t>COLELLA</t>
  </si>
  <si>
    <t>MICHAEL</t>
  </si>
  <si>
    <t>C96896705</t>
  </si>
  <si>
    <t>DOYLE</t>
  </si>
  <si>
    <t>AIDAN</t>
  </si>
  <si>
    <t>C26582797</t>
  </si>
  <si>
    <t>ENGELKE</t>
  </si>
  <si>
    <t>JACOB</t>
  </si>
  <si>
    <t>C54299546</t>
  </si>
  <si>
    <t>FEUERMAN</t>
  </si>
  <si>
    <t>C37284699</t>
  </si>
  <si>
    <t>FORRESTER</t>
  </si>
  <si>
    <t>JENNA</t>
  </si>
  <si>
    <t>C90162245</t>
  </si>
  <si>
    <t>FRITZ</t>
  </si>
  <si>
    <t>JARED</t>
  </si>
  <si>
    <t>C69726523</t>
  </si>
  <si>
    <t>FRYER</t>
  </si>
  <si>
    <t>C49110233</t>
  </si>
  <si>
    <t>KANE</t>
  </si>
  <si>
    <t>CONOR</t>
  </si>
  <si>
    <t>C64098713</t>
  </si>
  <si>
    <t>KUANG</t>
  </si>
  <si>
    <t>MAYA</t>
  </si>
  <si>
    <t>C00699770</t>
  </si>
  <si>
    <t>KUYKENDALL</t>
  </si>
  <si>
    <t>DERIK</t>
  </si>
  <si>
    <t>C08178559</t>
  </si>
  <si>
    <t>LEE</t>
  </si>
  <si>
    <t>TIMOTHY</t>
  </si>
  <si>
    <t>C43735727</t>
  </si>
  <si>
    <t>MCGOVERN</t>
  </si>
  <si>
    <t>MEAGHAN</t>
  </si>
  <si>
    <t>C91055562</t>
  </si>
  <si>
    <t>MURDY</t>
  </si>
  <si>
    <t>KYLE</t>
  </si>
  <si>
    <t>C62815536</t>
  </si>
  <si>
    <t>OPP</t>
  </si>
  <si>
    <t>CAMRIN</t>
  </si>
  <si>
    <t>C28707738</t>
  </si>
  <si>
    <t>PALMER</t>
  </si>
  <si>
    <t>JAMES</t>
  </si>
  <si>
    <t>C03113283</t>
  </si>
  <si>
    <t>PANTANO</t>
  </si>
  <si>
    <t>MIGUEL</t>
  </si>
  <si>
    <t>C46268950</t>
  </si>
  <si>
    <t>PATTERSON</t>
  </si>
  <si>
    <t>NIKOLAS</t>
  </si>
  <si>
    <t>C51646050</t>
  </si>
  <si>
    <t>PINGREY</t>
  </si>
  <si>
    <t>LEVI</t>
  </si>
  <si>
    <t>C51401005</t>
  </si>
  <si>
    <t>POIANI</t>
  </si>
  <si>
    <t>SEAN</t>
  </si>
  <si>
    <t>C24394413</t>
  </si>
  <si>
    <t>PRESS</t>
  </si>
  <si>
    <t>ETHAN</t>
  </si>
  <si>
    <t>C13343972</t>
  </si>
  <si>
    <t>PRICE</t>
  </si>
  <si>
    <t>SAMANTHA</t>
  </si>
  <si>
    <t>C82096217</t>
  </si>
  <si>
    <t>PULIDO</t>
  </si>
  <si>
    <t>JASON</t>
  </si>
  <si>
    <t>C23763076</t>
  </si>
  <si>
    <t>RAWLINS</t>
  </si>
  <si>
    <t>JACK</t>
  </si>
  <si>
    <t>C73725307</t>
  </si>
  <si>
    <t>ROLL</t>
  </si>
  <si>
    <t>C12820514</t>
  </si>
  <si>
    <t>ROSDAHL</t>
  </si>
  <si>
    <t>SIERRA</t>
  </si>
  <si>
    <t>C11331978</t>
  </si>
  <si>
    <t>SWEENEY</t>
  </si>
  <si>
    <t>C93658213</t>
  </si>
  <si>
    <t>WESTMAN</t>
  </si>
  <si>
    <t>LAURYN</t>
  </si>
  <si>
    <t>C65915737</t>
  </si>
  <si>
    <t>WHITFIELD</t>
  </si>
  <si>
    <t>DANIEL</t>
  </si>
  <si>
    <t>C39536680</t>
  </si>
  <si>
    <t>C61954798</t>
  </si>
  <si>
    <t>ADONA</t>
  </si>
  <si>
    <t>JOSEPH</t>
  </si>
  <si>
    <t>C72865698</t>
  </si>
  <si>
    <t>AGSALUD</t>
  </si>
  <si>
    <t>C07650040</t>
  </si>
  <si>
    <t>ALLGOR</t>
  </si>
  <si>
    <t>MATTHEW</t>
  </si>
  <si>
    <t>C72614254</t>
  </si>
  <si>
    <t>ALMOND</t>
  </si>
  <si>
    <t>AUSTIN</t>
  </si>
  <si>
    <t>C34314440</t>
  </si>
  <si>
    <t>ALOMA</t>
  </si>
  <si>
    <t>ZACHARY</t>
  </si>
  <si>
    <t>C41495951</t>
  </si>
  <si>
    <t>ALTER</t>
  </si>
  <si>
    <t>GRANT</t>
  </si>
  <si>
    <t>C82784487</t>
  </si>
  <si>
    <t>ALWOSEAMER</t>
  </si>
  <si>
    <t>SULTAN</t>
  </si>
  <si>
    <t>C06904402</t>
  </si>
  <si>
    <t>AMISON</t>
  </si>
  <si>
    <t>TYLER</t>
  </si>
  <si>
    <t>C34828100</t>
  </si>
  <si>
    <t>ANDERSON</t>
  </si>
  <si>
    <t>BIRGITTA</t>
  </si>
  <si>
    <t>C14803676</t>
  </si>
  <si>
    <t>DAVID</t>
  </si>
  <si>
    <t>C91837997</t>
  </si>
  <si>
    <t>RYAN</t>
  </si>
  <si>
    <t>C22711666</t>
  </si>
  <si>
    <t>WILL</t>
  </si>
  <si>
    <t>C56838342</t>
  </si>
  <si>
    <t>APONTE</t>
  </si>
  <si>
    <t>C33028136</t>
  </si>
  <si>
    <t>APPEL</t>
  </si>
  <si>
    <t>ALANNA</t>
  </si>
  <si>
    <t>C23055802</t>
  </si>
  <si>
    <t>ARAGON-MILLARD</t>
  </si>
  <si>
    <t>JAPHIA</t>
  </si>
  <si>
    <t>C57676134</t>
  </si>
  <si>
    <t>ARCHER</t>
  </si>
  <si>
    <t>C39936928</t>
  </si>
  <si>
    <t>ARGUETA</t>
  </si>
  <si>
    <t>LUKE</t>
  </si>
  <si>
    <t>C67249350</t>
  </si>
  <si>
    <t>ARNOLD</t>
  </si>
  <si>
    <t>ANDREW</t>
  </si>
  <si>
    <t>C87832656</t>
  </si>
  <si>
    <t>ASELTON</t>
  </si>
  <si>
    <t>CHRIS</t>
  </si>
  <si>
    <t>C10572956</t>
  </si>
  <si>
    <t>ASHLEY</t>
  </si>
  <si>
    <t>JAEMIN</t>
  </si>
  <si>
    <t>C95467702</t>
  </si>
  <si>
    <t>AVALLONE</t>
  </si>
  <si>
    <t>C72238077</t>
  </si>
  <si>
    <t>BAILEY</t>
  </si>
  <si>
    <t>DREW</t>
  </si>
  <si>
    <t>C47712965</t>
  </si>
  <si>
    <t>BAKER</t>
  </si>
  <si>
    <t>CHANDLER</t>
  </si>
  <si>
    <t>C22433115</t>
  </si>
  <si>
    <t>MARK</t>
  </si>
  <si>
    <t>C58934332</t>
  </si>
  <si>
    <t>BALSAM</t>
  </si>
  <si>
    <t>KELLER</t>
  </si>
  <si>
    <t>C63080005</t>
  </si>
  <si>
    <t>BANKS</t>
  </si>
  <si>
    <t>CHRISTIAN</t>
  </si>
  <si>
    <t>C25255271</t>
  </si>
  <si>
    <t>BARRAZA</t>
  </si>
  <si>
    <t>ADRIAN</t>
  </si>
  <si>
    <t>C99629822</t>
  </si>
  <si>
    <t>BARRY</t>
  </si>
  <si>
    <t>C25981176</t>
  </si>
  <si>
    <t>BASAGOITIA</t>
  </si>
  <si>
    <t>ALEXANDRE</t>
  </si>
  <si>
    <t>C35918418</t>
  </si>
  <si>
    <t>BASILE</t>
  </si>
  <si>
    <t>NICHOLAS</t>
  </si>
  <si>
    <t>C59840799</t>
  </si>
  <si>
    <t>BATEY</t>
  </si>
  <si>
    <t>GERALD</t>
  </si>
  <si>
    <t>C49586404</t>
  </si>
  <si>
    <t>BATTAGLIA</t>
  </si>
  <si>
    <t>ANTONINO</t>
  </si>
  <si>
    <t>C80438201</t>
  </si>
  <si>
    <t>BAUMERT</t>
  </si>
  <si>
    <t>JAKE</t>
  </si>
  <si>
    <t>C96710063</t>
  </si>
  <si>
    <t>BAYLES</t>
  </si>
  <si>
    <t>WESLEY</t>
  </si>
  <si>
    <t>C29510588</t>
  </si>
  <si>
    <t>BEAM</t>
  </si>
  <si>
    <t>C85139545</t>
  </si>
  <si>
    <t>BELL</t>
  </si>
  <si>
    <t>JESSICA</t>
  </si>
  <si>
    <t>C36834920</t>
  </si>
  <si>
    <t>BENDEN</t>
  </si>
  <si>
    <t>C64890631</t>
  </si>
  <si>
    <t>BENNETT CARPENTER</t>
  </si>
  <si>
    <t>NICOLAS</t>
  </si>
  <si>
    <t>C44145281</t>
  </si>
  <si>
    <t>BENSON</t>
  </si>
  <si>
    <t>JONATHAN</t>
  </si>
  <si>
    <t>C26246480</t>
  </si>
  <si>
    <t>BEOUGHER</t>
  </si>
  <si>
    <t>JUDSON</t>
  </si>
  <si>
    <t>C48289367</t>
  </si>
  <si>
    <t>BIANCHI</t>
  </si>
  <si>
    <t>C01728992</t>
  </si>
  <si>
    <t>BICKUS</t>
  </si>
  <si>
    <t>C95128472</t>
  </si>
  <si>
    <t>BIERMAN</t>
  </si>
  <si>
    <t>SEVANA</t>
  </si>
  <si>
    <t>C82701888</t>
  </si>
  <si>
    <t>BLACKWELL</t>
  </si>
  <si>
    <t>GRACE</t>
  </si>
  <si>
    <t>C00651758</t>
  </si>
  <si>
    <t>BLACKWOOD</t>
  </si>
  <si>
    <t>C76342790</t>
  </si>
  <si>
    <t>BLAINE</t>
  </si>
  <si>
    <t>MIRIAM</t>
  </si>
  <si>
    <t>C68452420</t>
  </si>
  <si>
    <t>BLAIR</t>
  </si>
  <si>
    <t>C00356874</t>
  </si>
  <si>
    <t>BLANKENSHIP</t>
  </si>
  <si>
    <t>SYLVAN</t>
  </si>
  <si>
    <t>C75690748</t>
  </si>
  <si>
    <t>BLOMQUIST</t>
  </si>
  <si>
    <t>C56959253</t>
  </si>
  <si>
    <t>BOLTON</t>
  </si>
  <si>
    <t>RASHAAD</t>
  </si>
  <si>
    <t>C66289452</t>
  </si>
  <si>
    <t>BOOS</t>
  </si>
  <si>
    <t>LAUREN</t>
  </si>
  <si>
    <t>C42103781</t>
  </si>
  <si>
    <t>BORCHERS</t>
  </si>
  <si>
    <t>ANNA</t>
  </si>
  <si>
    <t>C99770834</t>
  </si>
  <si>
    <t>BOSS</t>
  </si>
  <si>
    <t>MCKINLEE</t>
  </si>
  <si>
    <t>C58408333</t>
  </si>
  <si>
    <t>BOTIS</t>
  </si>
  <si>
    <t>LUCA</t>
  </si>
  <si>
    <t>C64574955</t>
  </si>
  <si>
    <t>BOWLING</t>
  </si>
  <si>
    <t>GARTRELL</t>
  </si>
  <si>
    <t>C46961988</t>
  </si>
  <si>
    <t>BOWSER</t>
  </si>
  <si>
    <t>NOAH</t>
  </si>
  <si>
    <t>C68823216</t>
  </si>
  <si>
    <t>BRADY</t>
  </si>
  <si>
    <t>KORIAN</t>
  </si>
  <si>
    <t>C46270103</t>
  </si>
  <si>
    <t>BRESLIN</t>
  </si>
  <si>
    <t>KAYLIE</t>
  </si>
  <si>
    <t>C49238781</t>
  </si>
  <si>
    <t>BREWER</t>
  </si>
  <si>
    <t>NATHAN</t>
  </si>
  <si>
    <t>C82922849</t>
  </si>
  <si>
    <t>BROOKS</t>
  </si>
  <si>
    <t>C69956397</t>
  </si>
  <si>
    <t>BROUGHTON</t>
  </si>
  <si>
    <t>MAXWELL</t>
  </si>
  <si>
    <t>C04931192</t>
  </si>
  <si>
    <t>BROWN</t>
  </si>
  <si>
    <t>JAMAL</t>
  </si>
  <si>
    <t>C52943176</t>
  </si>
  <si>
    <t>KENNETH</t>
  </si>
  <si>
    <t>C45156721</t>
  </si>
  <si>
    <t>BUECHNER</t>
  </si>
  <si>
    <t>HANNAH</t>
  </si>
  <si>
    <t>C63641676</t>
  </si>
  <si>
    <t>BUEHRER</t>
  </si>
  <si>
    <t>JOHANNAH</t>
  </si>
  <si>
    <t>C54570623</t>
  </si>
  <si>
    <t>BURKS</t>
  </si>
  <si>
    <t>DYLAN</t>
  </si>
  <si>
    <t>C60511224</t>
  </si>
  <si>
    <t>BURNS</t>
  </si>
  <si>
    <t>MADELINE</t>
  </si>
  <si>
    <t>C75264525</t>
  </si>
  <si>
    <t>BURTON</t>
  </si>
  <si>
    <t>REED</t>
  </si>
  <si>
    <t>C92464034</t>
  </si>
  <si>
    <t>BUSH</t>
  </si>
  <si>
    <t>TAYLOR</t>
  </si>
  <si>
    <t>C15948264</t>
  </si>
  <si>
    <t>CALLAHAN</t>
  </si>
  <si>
    <t>CLAIRE</t>
  </si>
  <si>
    <t>C81071912</t>
  </si>
  <si>
    <t>CARROLL</t>
  </si>
  <si>
    <t>C45786293</t>
  </si>
  <si>
    <t>CARTER</t>
  </si>
  <si>
    <t>CHRISTOPHER</t>
  </si>
  <si>
    <t>C81443857</t>
  </si>
  <si>
    <t>CERBONE</t>
  </si>
  <si>
    <t>MARY</t>
  </si>
  <si>
    <t>C32316212</t>
  </si>
  <si>
    <t>CHALLENGER</t>
  </si>
  <si>
    <t>ELIZABETH</t>
  </si>
  <si>
    <t>C66437462</t>
  </si>
  <si>
    <t>CHANG</t>
  </si>
  <si>
    <t>C68950662</t>
  </si>
  <si>
    <t>CHARLTON</t>
  </si>
  <si>
    <t>C97760727</t>
  </si>
  <si>
    <t>CHENG</t>
  </si>
  <si>
    <t>C49030275</t>
  </si>
  <si>
    <t>CHO</t>
  </si>
  <si>
    <t>DEIL</t>
  </si>
  <si>
    <t>C52844192</t>
  </si>
  <si>
    <t>HYEVEEN</t>
  </si>
  <si>
    <t>C36160306</t>
  </si>
  <si>
    <t>CHOU</t>
  </si>
  <si>
    <t>TIM</t>
  </si>
  <si>
    <t>C86739983</t>
  </si>
  <si>
    <t>CLEGG</t>
  </si>
  <si>
    <t>C16195870</t>
  </si>
  <si>
    <t>COCHRANE</t>
  </si>
  <si>
    <t>C81645528</t>
  </si>
  <si>
    <t>COHANE</t>
  </si>
  <si>
    <t>C36645043</t>
  </si>
  <si>
    <t>COLEMAN</t>
  </si>
  <si>
    <t>EDMUND</t>
  </si>
  <si>
    <t>C62012336</t>
  </si>
  <si>
    <t>C22560876</t>
  </si>
  <si>
    <t>CONCHA-TORO</t>
  </si>
  <si>
    <t>EMILIANO</t>
  </si>
  <si>
    <t>C00967349</t>
  </si>
  <si>
    <t>CONE</t>
  </si>
  <si>
    <t>COOPER</t>
  </si>
  <si>
    <t>C36889186</t>
  </si>
  <si>
    <t>COON</t>
  </si>
  <si>
    <t>JULIA</t>
  </si>
  <si>
    <t>C73370464</t>
  </si>
  <si>
    <t>CORTES</t>
  </si>
  <si>
    <t>ISABELLA</t>
  </si>
  <si>
    <t>C08202352</t>
  </si>
  <si>
    <t>JACCOB</t>
  </si>
  <si>
    <t>C57349439</t>
  </si>
  <si>
    <t>CORTEZ</t>
  </si>
  <si>
    <t>JESUS</t>
  </si>
  <si>
    <t>C60238207</t>
  </si>
  <si>
    <t>COUCH</t>
  </si>
  <si>
    <t>JOSHUA</t>
  </si>
  <si>
    <t>C49934806</t>
  </si>
  <si>
    <t>COUNT</t>
  </si>
  <si>
    <t>BENJAMIN</t>
  </si>
  <si>
    <t>C07431699</t>
  </si>
  <si>
    <t>COX</t>
  </si>
  <si>
    <t>C66203216</t>
  </si>
  <si>
    <t>MARCUS</t>
  </si>
  <si>
    <t>C07835850</t>
  </si>
  <si>
    <t>PETER</t>
  </si>
  <si>
    <t>C02532883</t>
  </si>
  <si>
    <t>CRARY</t>
  </si>
  <si>
    <t>GARDNER</t>
  </si>
  <si>
    <t>C18467922</t>
  </si>
  <si>
    <t>CROWELL</t>
  </si>
  <si>
    <t>EVAN</t>
  </si>
  <si>
    <t>C21020709</t>
  </si>
  <si>
    <t>CULLEN</t>
  </si>
  <si>
    <t>C77216870</t>
  </si>
  <si>
    <t>CULLITON</t>
  </si>
  <si>
    <t>WILLIAM</t>
  </si>
  <si>
    <t>C09400299</t>
  </si>
  <si>
    <t>CUNNINGHAM</t>
  </si>
  <si>
    <t>LAYLA</t>
  </si>
  <si>
    <t>C65352537</t>
  </si>
  <si>
    <t>C15935667</t>
  </si>
  <si>
    <t>CUTSINGER</t>
  </si>
  <si>
    <t>PHILLIP</t>
  </si>
  <si>
    <t>C59672576</t>
  </si>
  <si>
    <t>D'AMICO</t>
  </si>
  <si>
    <t>REID</t>
  </si>
  <si>
    <t>C28142806</t>
  </si>
  <si>
    <t>DABBELT</t>
  </si>
  <si>
    <t>C50877190</t>
  </si>
  <si>
    <t>DAHLBERG</t>
  </si>
  <si>
    <t>C22592784</t>
  </si>
  <si>
    <t>DAINES</t>
  </si>
  <si>
    <t>C71512245</t>
  </si>
  <si>
    <t>DANCER</t>
  </si>
  <si>
    <t>C74515918</t>
  </si>
  <si>
    <t>DASILVA</t>
  </si>
  <si>
    <t>C85569161</t>
  </si>
  <si>
    <t>DAUGHERTY</t>
  </si>
  <si>
    <t>BROCK</t>
  </si>
  <si>
    <t>C74325102</t>
  </si>
  <si>
    <t>DAVENPORT</t>
  </si>
  <si>
    <t>ANSLEY</t>
  </si>
  <si>
    <t>C69285349</t>
  </si>
  <si>
    <t>DAVIS</t>
  </si>
  <si>
    <t>ALEXANDRA</t>
  </si>
  <si>
    <t>C95845560</t>
  </si>
  <si>
    <t>NAQUORE</t>
  </si>
  <si>
    <t>C54792811</t>
  </si>
  <si>
    <t>DEATON</t>
  </si>
  <si>
    <t>JAXSON</t>
  </si>
  <si>
    <t>C73062600</t>
  </si>
  <si>
    <t>DEINES</t>
  </si>
  <si>
    <t>C01740912</t>
  </si>
  <si>
    <t>DEL CID</t>
  </si>
  <si>
    <t>ERIK</t>
  </si>
  <si>
    <t>C57827790</t>
  </si>
  <si>
    <t>DELTUFO</t>
  </si>
  <si>
    <t>ANTHONY</t>
  </si>
  <si>
    <t>C40130325</t>
  </si>
  <si>
    <t>DEMOSS</t>
  </si>
  <si>
    <t>STEPHEN</t>
  </si>
  <si>
    <t>C94309135</t>
  </si>
  <si>
    <t>DENNIS</t>
  </si>
  <si>
    <t>DOROTHY</t>
  </si>
  <si>
    <t>C44170736</t>
  </si>
  <si>
    <t>DEPINTO</t>
  </si>
  <si>
    <t>C97025046</t>
  </si>
  <si>
    <t>DESCISCIOLO</t>
  </si>
  <si>
    <t>C86274875</t>
  </si>
  <si>
    <t>DEVRIES</t>
  </si>
  <si>
    <t>C77102468</t>
  </si>
  <si>
    <t>DIBIASE</t>
  </si>
  <si>
    <t>C62289303</t>
  </si>
  <si>
    <t>DILLON</t>
  </si>
  <si>
    <t>C42033942</t>
  </si>
  <si>
    <t>DINALLO</t>
  </si>
  <si>
    <t>C73799418</t>
  </si>
  <si>
    <t>DIONNE</t>
  </si>
  <si>
    <t>ROBERT</t>
  </si>
  <si>
    <t>C99749212</t>
  </si>
  <si>
    <t>DITTMER</t>
  </si>
  <si>
    <t>FOSTER</t>
  </si>
  <si>
    <t>C35969056</t>
  </si>
  <si>
    <t>DIXON</t>
  </si>
  <si>
    <t>CANEEL</t>
  </si>
  <si>
    <t>C16856690</t>
  </si>
  <si>
    <t>DONNER</t>
  </si>
  <si>
    <t>C76144286</t>
  </si>
  <si>
    <t>DONOHUE</t>
  </si>
  <si>
    <t>SHANE</t>
  </si>
  <si>
    <t>C31334636</t>
  </si>
  <si>
    <t>DONZO</t>
  </si>
  <si>
    <t>MARIAMA</t>
  </si>
  <si>
    <t>C21727429</t>
  </si>
  <si>
    <t>DORTENZO</t>
  </si>
  <si>
    <t>C08696387</t>
  </si>
  <si>
    <t>DOWNING</t>
  </si>
  <si>
    <t>C56171255</t>
  </si>
  <si>
    <t>DRAGO</t>
  </si>
  <si>
    <t>NICOLE</t>
  </si>
  <si>
    <t>C31708175</t>
  </si>
  <si>
    <t>DRAKE</t>
  </si>
  <si>
    <t>WOLFGANG</t>
  </si>
  <si>
    <t>C16318019</t>
  </si>
  <si>
    <t>DUCRE</t>
  </si>
  <si>
    <t>ZEBEDEE</t>
  </si>
  <si>
    <t>C55326685</t>
  </si>
  <si>
    <t>DUNHAM</t>
  </si>
  <si>
    <t>EMMET</t>
  </si>
  <si>
    <t>C79689236</t>
  </si>
  <si>
    <t>DUNN</t>
  </si>
  <si>
    <t>GARRETT</t>
  </si>
  <si>
    <t>C38241020</t>
  </si>
  <si>
    <t>DWORSCHAK</t>
  </si>
  <si>
    <t>JULIANA</t>
  </si>
  <si>
    <t>C06120953</t>
  </si>
  <si>
    <t>DYE</t>
  </si>
  <si>
    <t>C75849935</t>
  </si>
  <si>
    <t>EARLY</t>
  </si>
  <si>
    <t>C87036497</t>
  </si>
  <si>
    <t>ECK</t>
  </si>
  <si>
    <t>RILEY</t>
  </si>
  <si>
    <t>C82213984</t>
  </si>
  <si>
    <t>EDGAR</t>
  </si>
  <si>
    <t>DEANNA</t>
  </si>
  <si>
    <t>C66026743</t>
  </si>
  <si>
    <t>EDGE</t>
  </si>
  <si>
    <t>THOMAS</t>
  </si>
  <si>
    <t>C35789908</t>
  </si>
  <si>
    <t>EDWARDS</t>
  </si>
  <si>
    <t>CAYNE</t>
  </si>
  <si>
    <t>C00033768</t>
  </si>
  <si>
    <t>EGAN</t>
  </si>
  <si>
    <t>C60849777</t>
  </si>
  <si>
    <t>EINHELLIG</t>
  </si>
  <si>
    <t>C06985062</t>
  </si>
  <si>
    <t>ELLERY</t>
  </si>
  <si>
    <t>JOHNATHAN</t>
  </si>
  <si>
    <t>C78019351</t>
  </si>
  <si>
    <t>ELLIS</t>
  </si>
  <si>
    <t>C87608549</t>
  </si>
  <si>
    <t>ENDFINGER</t>
  </si>
  <si>
    <t>C71519364</t>
  </si>
  <si>
    <t>ERIKSON</t>
  </si>
  <si>
    <t>C50693110</t>
  </si>
  <si>
    <t>EVANCHO</t>
  </si>
  <si>
    <t>C30325234</t>
  </si>
  <si>
    <t>EVANS</t>
  </si>
  <si>
    <t>C82396289</t>
  </si>
  <si>
    <t>FAKO</t>
  </si>
  <si>
    <t>C60939143</t>
  </si>
  <si>
    <t>FAN</t>
  </si>
  <si>
    <t>ARTHUR</t>
  </si>
  <si>
    <t>C30942935</t>
  </si>
  <si>
    <t>FENTON</t>
  </si>
  <si>
    <t>C97869984</t>
  </si>
  <si>
    <t>FERGUS</t>
  </si>
  <si>
    <t>C81976313</t>
  </si>
  <si>
    <t>FERNANDEZ</t>
  </si>
  <si>
    <t>XOCHITL</t>
  </si>
  <si>
    <t>C05098255</t>
  </si>
  <si>
    <t>FERNQUIST</t>
  </si>
  <si>
    <t>C97144984</t>
  </si>
  <si>
    <t>FERRELL</t>
  </si>
  <si>
    <t>ISAAC</t>
  </si>
  <si>
    <t>C24257593</t>
  </si>
  <si>
    <t>FIGUEROA-MATOS</t>
  </si>
  <si>
    <t>CARLA</t>
  </si>
  <si>
    <t>C77400621</t>
  </si>
  <si>
    <t>FINCH</t>
  </si>
  <si>
    <t>AARON</t>
  </si>
  <si>
    <t>C93106303</t>
  </si>
  <si>
    <t>FITZPATRICK</t>
  </si>
  <si>
    <t>KEEGAN</t>
  </si>
  <si>
    <t>C69512920</t>
  </si>
  <si>
    <t>FLOAM</t>
  </si>
  <si>
    <t>HARRISON</t>
  </si>
  <si>
    <t>C63817676</t>
  </si>
  <si>
    <t>FLURI</t>
  </si>
  <si>
    <t>NICO</t>
  </si>
  <si>
    <t>C17893357</t>
  </si>
  <si>
    <t>FOODMAN</t>
  </si>
  <si>
    <t>LEAH</t>
  </si>
  <si>
    <t>C48607049</t>
  </si>
  <si>
    <t>FOX</t>
  </si>
  <si>
    <t>BRIANNA</t>
  </si>
  <si>
    <t>C08743982</t>
  </si>
  <si>
    <t>FRANKLIN</t>
  </si>
  <si>
    <t>DONOVAN</t>
  </si>
  <si>
    <t>C08730083</t>
  </si>
  <si>
    <t>FREDERICKS</t>
  </si>
  <si>
    <t>ALEXIS</t>
  </si>
  <si>
    <t>C57754767</t>
  </si>
  <si>
    <t>FRENCH</t>
  </si>
  <si>
    <t>C99132454</t>
  </si>
  <si>
    <t>FRICKE</t>
  </si>
  <si>
    <t>RONALD</t>
  </si>
  <si>
    <t>C61005745</t>
  </si>
  <si>
    <t>FULLER</t>
  </si>
  <si>
    <t>PRESTON</t>
  </si>
  <si>
    <t>C97833564</t>
  </si>
  <si>
    <t>FULTON</t>
  </si>
  <si>
    <t>C98224298</t>
  </si>
  <si>
    <t>FUNK</t>
  </si>
  <si>
    <t>C72168521</t>
  </si>
  <si>
    <t>FUREY</t>
  </si>
  <si>
    <t>LIAM</t>
  </si>
  <si>
    <t>C25958015</t>
  </si>
  <si>
    <t>FURY</t>
  </si>
  <si>
    <t>C87991327</t>
  </si>
  <si>
    <t>FUSSELMAN</t>
  </si>
  <si>
    <t>HONOR</t>
  </si>
  <si>
    <t>C70040656</t>
  </si>
  <si>
    <t>GARCIA</t>
  </si>
  <si>
    <t>ANTONIO</t>
  </si>
  <si>
    <t>C03436833</t>
  </si>
  <si>
    <t>GARCIA GARCIA</t>
  </si>
  <si>
    <t>MARCO</t>
  </si>
  <si>
    <t>C97483683</t>
  </si>
  <si>
    <t>CYNTHIA</t>
  </si>
  <si>
    <t>C48938846</t>
  </si>
  <si>
    <t>GASCOIGNE</t>
  </si>
  <si>
    <t>C06363305</t>
  </si>
  <si>
    <t>GASPARRI</t>
  </si>
  <si>
    <t>C65429990</t>
  </si>
  <si>
    <t>GERSTENFELD</t>
  </si>
  <si>
    <t>BRYAN</t>
  </si>
  <si>
    <t>C77217489</t>
  </si>
  <si>
    <t>GHICHLIAN</t>
  </si>
  <si>
    <t>C34912640</t>
  </si>
  <si>
    <t>GIBBS</t>
  </si>
  <si>
    <t>C23423786</t>
  </si>
  <si>
    <t>GILBERT</t>
  </si>
  <si>
    <t>C09800861</t>
  </si>
  <si>
    <t>GOHIL</t>
  </si>
  <si>
    <t>JAYRAJSINH</t>
  </si>
  <si>
    <t>C52302970</t>
  </si>
  <si>
    <t>GONSALVES</t>
  </si>
  <si>
    <t>C44813220</t>
  </si>
  <si>
    <t>GONZALEZ</t>
  </si>
  <si>
    <t>FABIOLA</t>
  </si>
  <si>
    <t>C91179004</t>
  </si>
  <si>
    <t>GORDNER</t>
  </si>
  <si>
    <t>SAMUEL</t>
  </si>
  <si>
    <t>C57710832</t>
  </si>
  <si>
    <t>GOYETTE</t>
  </si>
  <si>
    <t>C11426551</t>
  </si>
  <si>
    <t>GRADY</t>
  </si>
  <si>
    <t>C11290410</t>
  </si>
  <si>
    <t>GRAY</t>
  </si>
  <si>
    <t>GARY</t>
  </si>
  <si>
    <t>C77368393</t>
  </si>
  <si>
    <t>C66075894</t>
  </si>
  <si>
    <t>GROSE</t>
  </si>
  <si>
    <t>JUSTIN</t>
  </si>
  <si>
    <t>C92064806</t>
  </si>
  <si>
    <t>GROSS</t>
  </si>
  <si>
    <t>KATELYNN</t>
  </si>
  <si>
    <t>C83213746</t>
  </si>
  <si>
    <t>GUDENKAUF</t>
  </si>
  <si>
    <t>ALEXANDER</t>
  </si>
  <si>
    <t>C04705634</t>
  </si>
  <si>
    <t>GUENTHER</t>
  </si>
  <si>
    <t>BRENDAN</t>
  </si>
  <si>
    <t>C56358059</t>
  </si>
  <si>
    <t>GULOTTA</t>
  </si>
  <si>
    <t>CHARLES</t>
  </si>
  <si>
    <t>C92646684</t>
  </si>
  <si>
    <t>GUTIERREZ</t>
  </si>
  <si>
    <t>C07892161</t>
  </si>
  <si>
    <t>MARISSA</t>
  </si>
  <si>
    <t>C14692802</t>
  </si>
  <si>
    <t>HACK</t>
  </si>
  <si>
    <t>HOPE</t>
  </si>
  <si>
    <t>C40184727</t>
  </si>
  <si>
    <t>HAGELSKAMP</t>
  </si>
  <si>
    <t>C45779157</t>
  </si>
  <si>
    <t>HAHN</t>
  </si>
  <si>
    <t>RANDALL</t>
  </si>
  <si>
    <t>C76802803</t>
  </si>
  <si>
    <t>HAMILTON</t>
  </si>
  <si>
    <t>C51474314</t>
  </si>
  <si>
    <t>HAMRICK</t>
  </si>
  <si>
    <t>JAQUELINE</t>
  </si>
  <si>
    <t>C41557989</t>
  </si>
  <si>
    <t>HANCOCK</t>
  </si>
  <si>
    <t>MALIK</t>
  </si>
  <si>
    <t>C07307201</t>
  </si>
  <si>
    <t>HANLIN</t>
  </si>
  <si>
    <t>DALTON</t>
  </si>
  <si>
    <t>C10960143</t>
  </si>
  <si>
    <t>HANNA</t>
  </si>
  <si>
    <t>ASHTYN</t>
  </si>
  <si>
    <t>C09530113</t>
  </si>
  <si>
    <t>HANNAN</t>
  </si>
  <si>
    <t>PATRICK</t>
  </si>
  <si>
    <t>C05752819</t>
  </si>
  <si>
    <t>HANRAHAN</t>
  </si>
  <si>
    <t>C47680337</t>
  </si>
  <si>
    <t>HANSON</t>
  </si>
  <si>
    <t>RICHARD</t>
  </si>
  <si>
    <t>C06596257</t>
  </si>
  <si>
    <t>HARPER</t>
  </si>
  <si>
    <t>HOGAN</t>
  </si>
  <si>
    <t>C56477314</t>
  </si>
  <si>
    <t>HARRIS</t>
  </si>
  <si>
    <t>KATHRYN</t>
  </si>
  <si>
    <t>C62661980</t>
  </si>
  <si>
    <t>HART</t>
  </si>
  <si>
    <t>C07487971</t>
  </si>
  <si>
    <t>HARVEY</t>
  </si>
  <si>
    <t>C34088224</t>
  </si>
  <si>
    <t>OLIVIA</t>
  </si>
  <si>
    <t>C10272242</t>
  </si>
  <si>
    <t>HAUPT</t>
  </si>
  <si>
    <t>HAYDEN</t>
  </si>
  <si>
    <t>C61277612</t>
  </si>
  <si>
    <t>HAWKES-ROBINSON</t>
  </si>
  <si>
    <t>JEFFREY</t>
  </si>
  <si>
    <t>C38538638</t>
  </si>
  <si>
    <t>HELENIUS</t>
  </si>
  <si>
    <t>C11035350</t>
  </si>
  <si>
    <t>HELMENDACH</t>
  </si>
  <si>
    <t>CONNOR</t>
  </si>
  <si>
    <t>C26658738</t>
  </si>
  <si>
    <t>HERNANDEZ</t>
  </si>
  <si>
    <t>BRANDON</t>
  </si>
  <si>
    <t>C25433910</t>
  </si>
  <si>
    <t>HERNDON</t>
  </si>
  <si>
    <t>C17962558</t>
  </si>
  <si>
    <t>HERSCHBERGER</t>
  </si>
  <si>
    <t>C34522507</t>
  </si>
  <si>
    <t>HODGES</t>
  </si>
  <si>
    <t>BRYSON</t>
  </si>
  <si>
    <t>C49673975</t>
  </si>
  <si>
    <t>HODSDEN</t>
  </si>
  <si>
    <t>C86154307</t>
  </si>
  <si>
    <t>HOGUE</t>
  </si>
  <si>
    <t>C22230849</t>
  </si>
  <si>
    <t>HOHLT</t>
  </si>
  <si>
    <t>JACKSON</t>
  </si>
  <si>
    <t>C96226406</t>
  </si>
  <si>
    <t>HOHMANN</t>
  </si>
  <si>
    <t>C16140315</t>
  </si>
  <si>
    <t>HOLEMAN</t>
  </si>
  <si>
    <t>C63887903</t>
  </si>
  <si>
    <t>HOLLAND</t>
  </si>
  <si>
    <t>BRYCE</t>
  </si>
  <si>
    <t>C52668120</t>
  </si>
  <si>
    <t>HONIG</t>
  </si>
  <si>
    <t>PIETER</t>
  </si>
  <si>
    <t>C49925364</t>
  </si>
  <si>
    <t>HORACE</t>
  </si>
  <si>
    <t>COURTNEY</t>
  </si>
  <si>
    <t>C22459566</t>
  </si>
  <si>
    <t>HORN</t>
  </si>
  <si>
    <t>KRISTEN</t>
  </si>
  <si>
    <t>C66144238</t>
  </si>
  <si>
    <t>HOUSTON</t>
  </si>
  <si>
    <t>C93292619</t>
  </si>
  <si>
    <t>HOYES</t>
  </si>
  <si>
    <t>WYATT</t>
  </si>
  <si>
    <t>C84059119</t>
  </si>
  <si>
    <t>HSU</t>
  </si>
  <si>
    <t>ALEXIA</t>
  </si>
  <si>
    <t>C69384011</t>
  </si>
  <si>
    <t>I-LER</t>
  </si>
  <si>
    <t>C75429954</t>
  </si>
  <si>
    <t>HUBER</t>
  </si>
  <si>
    <t>ELLISON</t>
  </si>
  <si>
    <t>C11500056</t>
  </si>
  <si>
    <t>HUDGINS</t>
  </si>
  <si>
    <t>JESSE</t>
  </si>
  <si>
    <t>C27527476</t>
  </si>
  <si>
    <t>HUG</t>
  </si>
  <si>
    <t>ADAM</t>
  </si>
  <si>
    <t>C33233048</t>
  </si>
  <si>
    <t>HULETT</t>
  </si>
  <si>
    <t>HOLLY</t>
  </si>
  <si>
    <t>C55347210</t>
  </si>
  <si>
    <t>HUMPHRIES</t>
  </si>
  <si>
    <t>C46595943</t>
  </si>
  <si>
    <t>INGLESON</t>
  </si>
  <si>
    <t>C23602469</t>
  </si>
  <si>
    <t>INMAN</t>
  </si>
  <si>
    <t>C30716521</t>
  </si>
  <si>
    <t>INZINGA</t>
  </si>
  <si>
    <t>C43254147</t>
  </si>
  <si>
    <t>JASMINE</t>
  </si>
  <si>
    <t>C41845024</t>
  </si>
  <si>
    <t>SETH</t>
  </si>
  <si>
    <t>C90467135</t>
  </si>
  <si>
    <t>TRAVEN</t>
  </si>
  <si>
    <t>C73649734</t>
  </si>
  <si>
    <t>JARVIS</t>
  </si>
  <si>
    <t>C25248554</t>
  </si>
  <si>
    <t>JEDONNE</t>
  </si>
  <si>
    <t>FRANTZ</t>
  </si>
  <si>
    <t>C66566947</t>
  </si>
  <si>
    <t>JENNINGS</t>
  </si>
  <si>
    <t>C72970294</t>
  </si>
  <si>
    <t>JEROME</t>
  </si>
  <si>
    <t>C34644011</t>
  </si>
  <si>
    <t>ELIAS</t>
  </si>
  <si>
    <t>C01922868</t>
  </si>
  <si>
    <t>JOHNSON</t>
  </si>
  <si>
    <t>C76978571</t>
  </si>
  <si>
    <t>C76148033</t>
  </si>
  <si>
    <t>C83046269</t>
  </si>
  <si>
    <t>C03131846</t>
  </si>
  <si>
    <t>JOHNSTON</t>
  </si>
  <si>
    <t>C30303934</t>
  </si>
  <si>
    <t>JONES</t>
  </si>
  <si>
    <t>C53126249</t>
  </si>
  <si>
    <t>CAMERON</t>
  </si>
  <si>
    <t>C33450618</t>
  </si>
  <si>
    <t>C60983048</t>
  </si>
  <si>
    <t>JONGENEEL</t>
  </si>
  <si>
    <t>C89033201</t>
  </si>
  <si>
    <t>JORDAN</t>
  </si>
  <si>
    <t>SORCA</t>
  </si>
  <si>
    <t>C53591547</t>
  </si>
  <si>
    <t>DEVON</t>
  </si>
  <si>
    <t>C83815576</t>
  </si>
  <si>
    <t>JOYER</t>
  </si>
  <si>
    <t>C68835570</t>
  </si>
  <si>
    <t>JUNG</t>
  </si>
  <si>
    <t>C25676942</t>
  </si>
  <si>
    <t>JUNGBLOM</t>
  </si>
  <si>
    <t>ARCHIE</t>
  </si>
  <si>
    <t>C32948776</t>
  </si>
  <si>
    <t>JUNTA</t>
  </si>
  <si>
    <t>KATRINA</t>
  </si>
  <si>
    <t>C83417908</t>
  </si>
  <si>
    <t>KAHN</t>
  </si>
  <si>
    <t>KALEN</t>
  </si>
  <si>
    <t>C84716436</t>
  </si>
  <si>
    <t>C94112705</t>
  </si>
  <si>
    <t>KARIM</t>
  </si>
  <si>
    <t>C97240727</t>
  </si>
  <si>
    <t>KATZ</t>
  </si>
  <si>
    <t>C24273577</t>
  </si>
  <si>
    <t>KAY</t>
  </si>
  <si>
    <t>HUDSON</t>
  </si>
  <si>
    <t>C35966463</t>
  </si>
  <si>
    <t>KAYSER</t>
  </si>
  <si>
    <t>COLE</t>
  </si>
  <si>
    <t>C21373857</t>
  </si>
  <si>
    <t>KEANE</t>
  </si>
  <si>
    <t>JOHN CHANDLER</t>
  </si>
  <si>
    <t>C09986138</t>
  </si>
  <si>
    <t>KEES</t>
  </si>
  <si>
    <t>C19575676</t>
  </si>
  <si>
    <t>KELLEY</t>
  </si>
  <si>
    <t>C95823700</t>
  </si>
  <si>
    <t>KELLY</t>
  </si>
  <si>
    <t>C82188808</t>
  </si>
  <si>
    <t>KILBRIDE</t>
  </si>
  <si>
    <t>C12462189</t>
  </si>
  <si>
    <t>KILCULLEN</t>
  </si>
  <si>
    <t>C51989763</t>
  </si>
  <si>
    <t>KIM</t>
  </si>
  <si>
    <t>C53596908</t>
  </si>
  <si>
    <t>C48252644</t>
  </si>
  <si>
    <t>C91831847</t>
  </si>
  <si>
    <t>MINSUNG</t>
  </si>
  <si>
    <t>C09373406</t>
  </si>
  <si>
    <t>C17658008</t>
  </si>
  <si>
    <t>WOO CHUL</t>
  </si>
  <si>
    <t>C21734753</t>
  </si>
  <si>
    <t>KING</t>
  </si>
  <si>
    <t>C27319241</t>
  </si>
  <si>
    <t>C33998021</t>
  </si>
  <si>
    <t>KINSEY</t>
  </si>
  <si>
    <t>MEGAN</t>
  </si>
  <si>
    <t>C15973960</t>
  </si>
  <si>
    <t>KLENA</t>
  </si>
  <si>
    <t>SARA</t>
  </si>
  <si>
    <t>C49224916</t>
  </si>
  <si>
    <t>KLIMES</t>
  </si>
  <si>
    <t>GUNTHER</t>
  </si>
  <si>
    <t>C35900522</t>
  </si>
  <si>
    <t>KNAPP</t>
  </si>
  <si>
    <t>C04648759</t>
  </si>
  <si>
    <t>KNIGHT</t>
  </si>
  <si>
    <t>DENTON</t>
  </si>
  <si>
    <t>C76451010</t>
  </si>
  <si>
    <t>KNOLL</t>
  </si>
  <si>
    <t>C16643624</t>
  </si>
  <si>
    <t>KO</t>
  </si>
  <si>
    <t>C79069047</t>
  </si>
  <si>
    <t>KOIZUMI</t>
  </si>
  <si>
    <t>C99726887</t>
  </si>
  <si>
    <t>KONYAK</t>
  </si>
  <si>
    <t>C25642313</t>
  </si>
  <si>
    <t>KOPISHKE</t>
  </si>
  <si>
    <t>C00069837</t>
  </si>
  <si>
    <t>KOPP</t>
  </si>
  <si>
    <t>C15514322</t>
  </si>
  <si>
    <t>KOPPEL</t>
  </si>
  <si>
    <t>BLAKE</t>
  </si>
  <si>
    <t>C71339548</t>
  </si>
  <si>
    <t>KORPELA</t>
  </si>
  <si>
    <t>C71647390</t>
  </si>
  <si>
    <t>KRAKAR</t>
  </si>
  <si>
    <t>C51557593</t>
  </si>
  <si>
    <t>KRISHNAN</t>
  </si>
  <si>
    <t>NEIL</t>
  </si>
  <si>
    <t>C32856343</t>
  </si>
  <si>
    <t>KRUG</t>
  </si>
  <si>
    <t>C04955866</t>
  </si>
  <si>
    <t>KURRE</t>
  </si>
  <si>
    <t>C22458569</t>
  </si>
  <si>
    <t>KUSICK</t>
  </si>
  <si>
    <t>C00010238</t>
  </si>
  <si>
    <t>KWON</t>
  </si>
  <si>
    <t>JIN</t>
  </si>
  <si>
    <t>C96424782</t>
  </si>
  <si>
    <t>KYSER</t>
  </si>
  <si>
    <t>C97656221</t>
  </si>
  <si>
    <t>LAFLAM</t>
  </si>
  <si>
    <t>C58742971</t>
  </si>
  <si>
    <t>LAGATTUTA</t>
  </si>
  <si>
    <t>DEAN</t>
  </si>
  <si>
    <t>C49555388</t>
  </si>
  <si>
    <t>LAM</t>
  </si>
  <si>
    <t>AUSTIN-AN</t>
  </si>
  <si>
    <t>C57018517</t>
  </si>
  <si>
    <t>LANDEFELD</t>
  </si>
  <si>
    <t>C18243424</t>
  </si>
  <si>
    <t>LAPORE</t>
  </si>
  <si>
    <t>C86340308</t>
  </si>
  <si>
    <t>LASITER</t>
  </si>
  <si>
    <t>C29189039</t>
  </si>
  <si>
    <t>LAWSON</t>
  </si>
  <si>
    <t>LANCE</t>
  </si>
  <si>
    <t>C49940410</t>
  </si>
  <si>
    <t>LE</t>
  </si>
  <si>
    <t>KENNY</t>
  </si>
  <si>
    <t>C64741537</t>
  </si>
  <si>
    <t>LEAHY</t>
  </si>
  <si>
    <t>C11007435</t>
  </si>
  <si>
    <t>LEARY</t>
  </si>
  <si>
    <t>C92650421</t>
  </si>
  <si>
    <t>C47029086</t>
  </si>
  <si>
    <t>JONG HAK</t>
  </si>
  <si>
    <t>C51223523</t>
  </si>
  <si>
    <t>SEUNGCHUL</t>
  </si>
  <si>
    <t>C27915153</t>
  </si>
  <si>
    <t>C70051306</t>
  </si>
  <si>
    <t>TRAVIS</t>
  </si>
  <si>
    <t>C06172880</t>
  </si>
  <si>
    <t>LENIHAN</t>
  </si>
  <si>
    <t>C57853958</t>
  </si>
  <si>
    <t>LESLIE</t>
  </si>
  <si>
    <t>TRENTON</t>
  </si>
  <si>
    <t>C41434512</t>
  </si>
  <si>
    <t>LIN</t>
  </si>
  <si>
    <t>AMANDA</t>
  </si>
  <si>
    <t>C37290727</t>
  </si>
  <si>
    <t>LINDSTROM</t>
  </si>
  <si>
    <t>C38464199</t>
  </si>
  <si>
    <t>LIZIER-ZMUDZINSKI</t>
  </si>
  <si>
    <t>NATAN</t>
  </si>
  <si>
    <t>C20300124</t>
  </si>
  <si>
    <t>LOCKWOOD</t>
  </si>
  <si>
    <t>C01126377</t>
  </si>
  <si>
    <t>LOE</t>
  </si>
  <si>
    <t>ERICK</t>
  </si>
  <si>
    <t>C70811043</t>
  </si>
  <si>
    <t>LOOS</t>
  </si>
  <si>
    <t>C49034367</t>
  </si>
  <si>
    <t>LOOTAH</t>
  </si>
  <si>
    <t>AHMAD</t>
  </si>
  <si>
    <t>C60698948</t>
  </si>
  <si>
    <t>LOPARDO</t>
  </si>
  <si>
    <t>C71396454</t>
  </si>
  <si>
    <t>LOPEZ</t>
  </si>
  <si>
    <t>RAFAEL</t>
  </si>
  <si>
    <t>C25774833</t>
  </si>
  <si>
    <t>LORENZ</t>
  </si>
  <si>
    <t>C84870879</t>
  </si>
  <si>
    <t>LUGO</t>
  </si>
  <si>
    <t>C38835408</t>
  </si>
  <si>
    <t>LUM</t>
  </si>
  <si>
    <t>NIKKI</t>
  </si>
  <si>
    <t>C11795864</t>
  </si>
  <si>
    <t>LUNSFORD</t>
  </si>
  <si>
    <t>C57945362</t>
  </si>
  <si>
    <t>MADDOX</t>
  </si>
  <si>
    <t>C79290385</t>
  </si>
  <si>
    <t>MADSEN</t>
  </si>
  <si>
    <t>SAWYER</t>
  </si>
  <si>
    <t>C91300742</t>
  </si>
  <si>
    <t>MAHESHWARI</t>
  </si>
  <si>
    <t>KAJOL</t>
  </si>
  <si>
    <t>C46540290</t>
  </si>
  <si>
    <t>MANLEY</t>
  </si>
  <si>
    <t>C63249239</t>
  </si>
  <si>
    <t>MANNINO</t>
  </si>
  <si>
    <t>C63316390</t>
  </si>
  <si>
    <t>MANOWN</t>
  </si>
  <si>
    <t>C42930509</t>
  </si>
  <si>
    <t>MANWEILER</t>
  </si>
  <si>
    <t>C71438407</t>
  </si>
  <si>
    <t>MARCSISIN</t>
  </si>
  <si>
    <t>LOGAN</t>
  </si>
  <si>
    <t>C67048284</t>
  </si>
  <si>
    <t>MARKO</t>
  </si>
  <si>
    <t>MADISON</t>
  </si>
  <si>
    <t>C96868273</t>
  </si>
  <si>
    <t>MARTIN</t>
  </si>
  <si>
    <t>MILES</t>
  </si>
  <si>
    <t>C68821351</t>
  </si>
  <si>
    <t>MARUYA</t>
  </si>
  <si>
    <t>C51198645</t>
  </si>
  <si>
    <t>MAURER</t>
  </si>
  <si>
    <t>C73020001</t>
  </si>
  <si>
    <t>MAY</t>
  </si>
  <si>
    <t>C75030517</t>
  </si>
  <si>
    <t>MCALOON</t>
  </si>
  <si>
    <t>DUNCAN</t>
  </si>
  <si>
    <t>C07251625</t>
  </si>
  <si>
    <t>MCAULIFFE</t>
  </si>
  <si>
    <t>GAVIN</t>
  </si>
  <si>
    <t>C37974408</t>
  </si>
  <si>
    <t>MCCARTHY</t>
  </si>
  <si>
    <t>C18640221</t>
  </si>
  <si>
    <t>MCCARVEL</t>
  </si>
  <si>
    <t>C75705196</t>
  </si>
  <si>
    <t>MCCORMICK</t>
  </si>
  <si>
    <t>CAEL</t>
  </si>
  <si>
    <t>C07783092</t>
  </si>
  <si>
    <t>MITCHELL</t>
  </si>
  <si>
    <t>C89113678</t>
  </si>
  <si>
    <t>MCCRAY</t>
  </si>
  <si>
    <t>NATASHA</t>
  </si>
  <si>
    <t>C69110051</t>
  </si>
  <si>
    <t>MCDONALD</t>
  </si>
  <si>
    <t>C24625761</t>
  </si>
  <si>
    <t>MCDONOUGH</t>
  </si>
  <si>
    <t>C86446386</t>
  </si>
  <si>
    <t>MCGETTIGAN</t>
  </si>
  <si>
    <t>SEAMUS</t>
  </si>
  <si>
    <t>C84366318</t>
  </si>
  <si>
    <t>MCGRAW</t>
  </si>
  <si>
    <t>ZACHERY</t>
  </si>
  <si>
    <t>C57553799</t>
  </si>
  <si>
    <t>MCKINNEY</t>
  </si>
  <si>
    <t>C08542513</t>
  </si>
  <si>
    <t>EMILY</t>
  </si>
  <si>
    <t>C51186973</t>
  </si>
  <si>
    <t>MCLAREN</t>
  </si>
  <si>
    <t>DON</t>
  </si>
  <si>
    <t>C00327468</t>
  </si>
  <si>
    <t>MCMULLEN</t>
  </si>
  <si>
    <t>CALLI</t>
  </si>
  <si>
    <t>C97411672</t>
  </si>
  <si>
    <t>MCNERNEY</t>
  </si>
  <si>
    <t>C58990074</t>
  </si>
  <si>
    <t>MCVICAR</t>
  </si>
  <si>
    <t>C86606006</t>
  </si>
  <si>
    <t>MEARES</t>
  </si>
  <si>
    <t>JULIAN</t>
  </si>
  <si>
    <t>C71192504</t>
  </si>
  <si>
    <t>MEN</t>
  </si>
  <si>
    <t>DEVIN</t>
  </si>
  <si>
    <t>C93236797</t>
  </si>
  <si>
    <t>MESSENGER</t>
  </si>
  <si>
    <t>C53893073</t>
  </si>
  <si>
    <t>MEYER</t>
  </si>
  <si>
    <t>C03704813</t>
  </si>
  <si>
    <t>MIKHEYEV</t>
  </si>
  <si>
    <t>C46800535</t>
  </si>
  <si>
    <t>MILLARD</t>
  </si>
  <si>
    <t>C85943532</t>
  </si>
  <si>
    <t>MILLER</t>
  </si>
  <si>
    <t>CHASE</t>
  </si>
  <si>
    <t>C02292354</t>
  </si>
  <si>
    <t>C08285319</t>
  </si>
  <si>
    <t>MILLS</t>
  </si>
  <si>
    <t>CHANNAH</t>
  </si>
  <si>
    <t>C28335137</t>
  </si>
  <si>
    <t>MILNER</t>
  </si>
  <si>
    <t>ALYSSA</t>
  </si>
  <si>
    <t>C26327655</t>
  </si>
  <si>
    <t>MINU</t>
  </si>
  <si>
    <t>BENDIE</t>
  </si>
  <si>
    <t>C42508573</t>
  </si>
  <si>
    <t>MONAHAN</t>
  </si>
  <si>
    <t>C57925417</t>
  </si>
  <si>
    <t>MONTERROSO</t>
  </si>
  <si>
    <t>KIMBERLY</t>
  </si>
  <si>
    <t>C49919528</t>
  </si>
  <si>
    <t>MOORE</t>
  </si>
  <si>
    <t>ARYKAH</t>
  </si>
  <si>
    <t>C89841782</t>
  </si>
  <si>
    <t>C87196383</t>
  </si>
  <si>
    <t>MOREAU</t>
  </si>
  <si>
    <t>CAVAN</t>
  </si>
  <si>
    <t>C12775191</t>
  </si>
  <si>
    <t>MORELLO</t>
  </si>
  <si>
    <t>C64229781</t>
  </si>
  <si>
    <t>MORIARITY</t>
  </si>
  <si>
    <t>C53651505</t>
  </si>
  <si>
    <t>MORIN</t>
  </si>
  <si>
    <t>C06284577</t>
  </si>
  <si>
    <t>MORROW</t>
  </si>
  <si>
    <t>SARAH</t>
  </si>
  <si>
    <t>C37284410</t>
  </si>
  <si>
    <t>MOSELEY</t>
  </si>
  <si>
    <t>C17293285</t>
  </si>
  <si>
    <t>MOSTER</t>
  </si>
  <si>
    <t>C65837951</t>
  </si>
  <si>
    <t>MULCAHY</t>
  </si>
  <si>
    <t>C31043244</t>
  </si>
  <si>
    <t>MULVENNA</t>
  </si>
  <si>
    <t>ANN</t>
  </si>
  <si>
    <t>C07192791</t>
  </si>
  <si>
    <t>MUNDRA</t>
  </si>
  <si>
    <t>ANANT</t>
  </si>
  <si>
    <t>C93259350</t>
  </si>
  <si>
    <t>MURDOCK</t>
  </si>
  <si>
    <t>C34075543</t>
  </si>
  <si>
    <t>MURPHY</t>
  </si>
  <si>
    <t>C35237905</t>
  </si>
  <si>
    <t>NARAMORE</t>
  </si>
  <si>
    <t>C86890027</t>
  </si>
  <si>
    <t>NEAL</t>
  </si>
  <si>
    <t>C62220638</t>
  </si>
  <si>
    <t>NEARY</t>
  </si>
  <si>
    <t>C95631641</t>
  </si>
  <si>
    <t>NEUBURGER</t>
  </si>
  <si>
    <t>C73561132</t>
  </si>
  <si>
    <t>NEWSTROM</t>
  </si>
  <si>
    <t>HENRY</t>
  </si>
  <si>
    <t>C55560479</t>
  </si>
  <si>
    <t>NICHOLS</t>
  </si>
  <si>
    <t>DONIA</t>
  </si>
  <si>
    <t>C88396867</t>
  </si>
  <si>
    <t>NIEBOER</t>
  </si>
  <si>
    <t>SCOTT</t>
  </si>
  <si>
    <t>C81482975</t>
  </si>
  <si>
    <t>NIEHOF</t>
  </si>
  <si>
    <t>C20007480</t>
  </si>
  <si>
    <t>NIEMEYER</t>
  </si>
  <si>
    <t>C75145916</t>
  </si>
  <si>
    <t>NIEVES</t>
  </si>
  <si>
    <t>VICTOR</t>
  </si>
  <si>
    <t>C74158406</t>
  </si>
  <si>
    <t>NORWOOD</t>
  </si>
  <si>
    <t>C69487584</t>
  </si>
  <si>
    <t>NOSATII</t>
  </si>
  <si>
    <t>ALEXANDRU</t>
  </si>
  <si>
    <t>C64627865</t>
  </si>
  <si>
    <t>NUNN</t>
  </si>
  <si>
    <t>PHILIP</t>
  </si>
  <si>
    <t>C80945113</t>
  </si>
  <si>
    <t>O'BRIEN</t>
  </si>
  <si>
    <t>C98678996</t>
  </si>
  <si>
    <t>C60218048</t>
  </si>
  <si>
    <t>OCHOA</t>
  </si>
  <si>
    <t>C97003040</t>
  </si>
  <si>
    <t>OKYERE-BOUR</t>
  </si>
  <si>
    <t>NATHANIEL</t>
  </si>
  <si>
    <t>C72153968</t>
  </si>
  <si>
    <t>OLLAR</t>
  </si>
  <si>
    <t>ROMAN</t>
  </si>
  <si>
    <t>C41432528</t>
  </si>
  <si>
    <t>ONORATO</t>
  </si>
  <si>
    <t>C86897239</t>
  </si>
  <si>
    <t>ORTIZ</t>
  </si>
  <si>
    <t>C31919582</t>
  </si>
  <si>
    <t>OU</t>
  </si>
  <si>
    <t>YUAN ZHI</t>
  </si>
  <si>
    <t>C10443591</t>
  </si>
  <si>
    <t>OYLER</t>
  </si>
  <si>
    <t>C77047492</t>
  </si>
  <si>
    <t>PAGE</t>
  </si>
  <si>
    <t>C72109937</t>
  </si>
  <si>
    <t>PANARA</t>
  </si>
  <si>
    <t>C95457088</t>
  </si>
  <si>
    <t>PANCHOOKIAN</t>
  </si>
  <si>
    <t>THERESA</t>
  </si>
  <si>
    <t>C23978927</t>
  </si>
  <si>
    <t>PAPA</t>
  </si>
  <si>
    <t>C95149662</t>
  </si>
  <si>
    <t>PARADICE</t>
  </si>
  <si>
    <t>ANGUS</t>
  </si>
  <si>
    <t>C61693405</t>
  </si>
  <si>
    <t>PARK</t>
  </si>
  <si>
    <t>JAEWOOK</t>
  </si>
  <si>
    <t>C08830770</t>
  </si>
  <si>
    <t>JOSIAH</t>
  </si>
  <si>
    <t>C51670035</t>
  </si>
  <si>
    <t>PARKER</t>
  </si>
  <si>
    <t>TREVOR</t>
  </si>
  <si>
    <t>C40368463</t>
  </si>
  <si>
    <t>C47793173</t>
  </si>
  <si>
    <t>PEREZ</t>
  </si>
  <si>
    <t>LETICIA</t>
  </si>
  <si>
    <t>C58638387</t>
  </si>
  <si>
    <t>PERINON</t>
  </si>
  <si>
    <t>DION</t>
  </si>
  <si>
    <t>C52903942</t>
  </si>
  <si>
    <t>PERKINS</t>
  </si>
  <si>
    <t>C22622334</t>
  </si>
  <si>
    <t>PEROVICH</t>
  </si>
  <si>
    <t>C36872979</t>
  </si>
  <si>
    <t>PETRELLA</t>
  </si>
  <si>
    <t>C29767411</t>
  </si>
  <si>
    <t>PHILLIPS</t>
  </si>
  <si>
    <t>C50194912</t>
  </si>
  <si>
    <t>PIERINGER</t>
  </si>
  <si>
    <t>C42951377</t>
  </si>
  <si>
    <t>PIERZCHALA</t>
  </si>
  <si>
    <t>C84249824</t>
  </si>
  <si>
    <t>PINTER</t>
  </si>
  <si>
    <t>C39713225</t>
  </si>
  <si>
    <t>POLCZYNSKI</t>
  </si>
  <si>
    <t>C66413807</t>
  </si>
  <si>
    <t>POND</t>
  </si>
  <si>
    <t>C96736696</t>
  </si>
  <si>
    <t>PORTER</t>
  </si>
  <si>
    <t>C27157146</t>
  </si>
  <si>
    <t>POSKO</t>
  </si>
  <si>
    <t>ADIS</t>
  </si>
  <si>
    <t>C22518477</t>
  </si>
  <si>
    <t>POTTER</t>
  </si>
  <si>
    <t>C89653786</t>
  </si>
  <si>
    <t>PRAIRIE</t>
  </si>
  <si>
    <t>C30945116</t>
  </si>
  <si>
    <t>PRESTENBERG</t>
  </si>
  <si>
    <t>C26297441</t>
  </si>
  <si>
    <t>PROULX</t>
  </si>
  <si>
    <t>ST JOHN</t>
  </si>
  <si>
    <t>C90242306</t>
  </si>
  <si>
    <t>PUGH</t>
  </si>
  <si>
    <t>C40861187</t>
  </si>
  <si>
    <t>QUINTANA</t>
  </si>
  <si>
    <t>LAWRENCE</t>
  </si>
  <si>
    <t>C88830457</t>
  </si>
  <si>
    <t>QUIROS</t>
  </si>
  <si>
    <t>GALEN</t>
  </si>
  <si>
    <t>C85858194</t>
  </si>
  <si>
    <t>RANDOL</t>
  </si>
  <si>
    <t>JESS</t>
  </si>
  <si>
    <t>C27154101</t>
  </si>
  <si>
    <t>REDFIELD</t>
  </si>
  <si>
    <t>MARGARET</t>
  </si>
  <si>
    <t>C15021833</t>
  </si>
  <si>
    <t>REICHARD</t>
  </si>
  <si>
    <t>LINDSEY</t>
  </si>
  <si>
    <t>C95350085</t>
  </si>
  <si>
    <t>RHEE</t>
  </si>
  <si>
    <t>C61756571</t>
  </si>
  <si>
    <t>RICCOBONI</t>
  </si>
  <si>
    <t>NENA</t>
  </si>
  <si>
    <t>C68761224</t>
  </si>
  <si>
    <t>RICHIE</t>
  </si>
  <si>
    <t>C19908747</t>
  </si>
  <si>
    <t>RIESING</t>
  </si>
  <si>
    <t>C70682899</t>
  </si>
  <si>
    <t>RIGNEY</t>
  </si>
  <si>
    <t>C20005421</t>
  </si>
  <si>
    <t>ELIJAH</t>
  </si>
  <si>
    <t>C30400320</t>
  </si>
  <si>
    <t>ROBACK</t>
  </si>
  <si>
    <t>C85670928</t>
  </si>
  <si>
    <t>ROBERTELLO</t>
  </si>
  <si>
    <t>C08507118</t>
  </si>
  <si>
    <t>RODRIGUEZ</t>
  </si>
  <si>
    <t>C53389187</t>
  </si>
  <si>
    <t>ROERTY</t>
  </si>
  <si>
    <t>EMMA</t>
  </si>
  <si>
    <t>C34575852</t>
  </si>
  <si>
    <t>ROGACKI</t>
  </si>
  <si>
    <t>C05450780</t>
  </si>
  <si>
    <t>ROGERS</t>
  </si>
  <si>
    <t>C44023614</t>
  </si>
  <si>
    <t>ROJAS</t>
  </si>
  <si>
    <t>ZANE</t>
  </si>
  <si>
    <t>C49735418</t>
  </si>
  <si>
    <t>ROSA NEGRON</t>
  </si>
  <si>
    <t>FELIX</t>
  </si>
  <si>
    <t>C88643764</t>
  </si>
  <si>
    <t>ROSADO</t>
  </si>
  <si>
    <t>C30741362</t>
  </si>
  <si>
    <t>ROSE</t>
  </si>
  <si>
    <t>FRANK</t>
  </si>
  <si>
    <t>C65276130</t>
  </si>
  <si>
    <t>ROSEBOROUGH</t>
  </si>
  <si>
    <t>C56469040</t>
  </si>
  <si>
    <t>ROXAS-POWERS</t>
  </si>
  <si>
    <t>RODRICK</t>
  </si>
  <si>
    <t>C28560141</t>
  </si>
  <si>
    <t>RUCKMAN</t>
  </si>
  <si>
    <t>C82576935</t>
  </si>
  <si>
    <t>RUIZ</t>
  </si>
  <si>
    <t>NIGEL</t>
  </si>
  <si>
    <t>C58240375</t>
  </si>
  <si>
    <t>RUYAK</t>
  </si>
  <si>
    <t>CALVIN</t>
  </si>
  <si>
    <t>C21524825</t>
  </si>
  <si>
    <t>C96199682</t>
  </si>
  <si>
    <t>SANCHEZ</t>
  </si>
  <si>
    <t>PHILIPPE</t>
  </si>
  <si>
    <t>C12277637</t>
  </si>
  <si>
    <t>SANTORO</t>
  </si>
  <si>
    <t>C56530119</t>
  </si>
  <si>
    <t>SAUER</t>
  </si>
  <si>
    <t>BRENDON</t>
  </si>
  <si>
    <t>C62883177</t>
  </si>
  <si>
    <t>KATHLEEN</t>
  </si>
  <si>
    <t>C58711908</t>
  </si>
  <si>
    <t>SAYLES</t>
  </si>
  <si>
    <t>C39211958</t>
  </si>
  <si>
    <t>SCHMELZENBACH</t>
  </si>
  <si>
    <t>MONICA</t>
  </si>
  <si>
    <t>C39123192</t>
  </si>
  <si>
    <t>SCHMISSRAUTER</t>
  </si>
  <si>
    <t>JON</t>
  </si>
  <si>
    <t>C74760483</t>
  </si>
  <si>
    <t>SCHRADE</t>
  </si>
  <si>
    <t>C43853403</t>
  </si>
  <si>
    <t>SCHROEDER</t>
  </si>
  <si>
    <t>HELEN</t>
  </si>
  <si>
    <t>C03519140</t>
  </si>
  <si>
    <t>SCHWINDT</t>
  </si>
  <si>
    <t>C93630542</t>
  </si>
  <si>
    <t>C73128909</t>
  </si>
  <si>
    <t>RILEE</t>
  </si>
  <si>
    <t>C98912892</t>
  </si>
  <si>
    <t>SEALS</t>
  </si>
  <si>
    <t>C09922804</t>
  </si>
  <si>
    <t>SEONG</t>
  </si>
  <si>
    <t>DAE HAN</t>
  </si>
  <si>
    <t>C00280279</t>
  </si>
  <si>
    <t>SEPTER</t>
  </si>
  <si>
    <t>CALEB</t>
  </si>
  <si>
    <t>C83831683</t>
  </si>
  <si>
    <t>SETNESS</t>
  </si>
  <si>
    <t>MARC</t>
  </si>
  <si>
    <t>C01432180</t>
  </si>
  <si>
    <t>SEVERSON</t>
  </si>
  <si>
    <t>C14622478</t>
  </si>
  <si>
    <t>SEXTON</t>
  </si>
  <si>
    <t>C20095673</t>
  </si>
  <si>
    <t>SHALA</t>
  </si>
  <si>
    <t>ARELENA</t>
  </si>
  <si>
    <t>C74414911</t>
  </si>
  <si>
    <t>SHANNON</t>
  </si>
  <si>
    <t>C55951843</t>
  </si>
  <si>
    <t>SHARP-WILLIAMS</t>
  </si>
  <si>
    <t>JALEN</t>
  </si>
  <si>
    <t>C90228635</t>
  </si>
  <si>
    <t>SHECTER</t>
  </si>
  <si>
    <t>C96210563</t>
  </si>
  <si>
    <t>SHEFFIELD</t>
  </si>
  <si>
    <t>TANNER</t>
  </si>
  <si>
    <t>C69402936</t>
  </si>
  <si>
    <t>SHEPARD</t>
  </si>
  <si>
    <t>JULIUS</t>
  </si>
  <si>
    <t>C52146594</t>
  </si>
  <si>
    <t>SHEPHERD</t>
  </si>
  <si>
    <t>C80062117</t>
  </si>
  <si>
    <t>SHERIDAN</t>
  </si>
  <si>
    <t>C09153791</t>
  </si>
  <si>
    <t>SHINNICK</t>
  </si>
  <si>
    <t>KEVIN</t>
  </si>
  <si>
    <t>C17532919</t>
  </si>
  <si>
    <t>SIEMONSMA</t>
  </si>
  <si>
    <t>DAWSON</t>
  </si>
  <si>
    <t>C03949180</t>
  </si>
  <si>
    <t>SILVERS</t>
  </si>
  <si>
    <t>C56214021</t>
  </si>
  <si>
    <t>SIWIETZ</t>
  </si>
  <si>
    <t>NERISSA</t>
  </si>
  <si>
    <t>C53568318</t>
  </si>
  <si>
    <t>SIXSMITH</t>
  </si>
  <si>
    <t>C89054507</t>
  </si>
  <si>
    <t>SLUBOWSKI</t>
  </si>
  <si>
    <t>C43278913</t>
  </si>
  <si>
    <t>SMITH</t>
  </si>
  <si>
    <t>KEAGAN</t>
  </si>
  <si>
    <t>C22079736</t>
  </si>
  <si>
    <t>RACHELE</t>
  </si>
  <si>
    <t>C77244677</t>
  </si>
  <si>
    <t>SMOOT</t>
  </si>
  <si>
    <t>C53988507</t>
  </si>
  <si>
    <t>SOLOMON</t>
  </si>
  <si>
    <t>TAGGART</t>
  </si>
  <si>
    <t>C10171972</t>
  </si>
  <si>
    <t>SOON</t>
  </si>
  <si>
    <t>WEI KANG</t>
  </si>
  <si>
    <t>C86892772</t>
  </si>
  <si>
    <t>SOWATZKE</t>
  </si>
  <si>
    <t>C17254108</t>
  </si>
  <si>
    <t>SPARKS</t>
  </si>
  <si>
    <t>CONNER</t>
  </si>
  <si>
    <t>C13761255</t>
  </si>
  <si>
    <t>STACHURSKI</t>
  </si>
  <si>
    <t>C36315662</t>
  </si>
  <si>
    <t>STACKLIN-JARVIS</t>
  </si>
  <si>
    <t>C51819893</t>
  </si>
  <si>
    <t>STAPLETON</t>
  </si>
  <si>
    <t>NORAH</t>
  </si>
  <si>
    <t>C61906857</t>
  </si>
  <si>
    <t>C54019118</t>
  </si>
  <si>
    <t>C17043186</t>
  </si>
  <si>
    <t>STEWART</t>
  </si>
  <si>
    <t>C39763621</t>
  </si>
  <si>
    <t>STIFFLER</t>
  </si>
  <si>
    <t>C60772919</t>
  </si>
  <si>
    <t>STOCKDILL</t>
  </si>
  <si>
    <t>MORGAN</t>
  </si>
  <si>
    <t>C03322817</t>
  </si>
  <si>
    <t>STRICKLAND</t>
  </si>
  <si>
    <t>C79217188</t>
  </si>
  <si>
    <t>LLOYD</t>
  </si>
  <si>
    <t>C61177609</t>
  </si>
  <si>
    <t>STRONG</t>
  </si>
  <si>
    <t>ALLISON</t>
  </si>
  <si>
    <t>C58078299</t>
  </si>
  <si>
    <t>SUAREZ</t>
  </si>
  <si>
    <t>C34651172</t>
  </si>
  <si>
    <t>C51938153</t>
  </si>
  <si>
    <t>SUH</t>
  </si>
  <si>
    <t>JAE YOUNG</t>
  </si>
  <si>
    <t>C71328460</t>
  </si>
  <si>
    <t>SULLEY</t>
  </si>
  <si>
    <t>MICHAELA</t>
  </si>
  <si>
    <t>C42527924</t>
  </si>
  <si>
    <t>SULLIVAN</t>
  </si>
  <si>
    <t>C05387315</t>
  </si>
  <si>
    <t>SUMMA</t>
  </si>
  <si>
    <t>C53746857</t>
  </si>
  <si>
    <t>SUN</t>
  </si>
  <si>
    <t>MOSES</t>
  </si>
  <si>
    <t>C12749599</t>
  </si>
  <si>
    <t>SUTHERLAND</t>
  </si>
  <si>
    <t>C03661943</t>
  </si>
  <si>
    <t>SWAIN</t>
  </si>
  <si>
    <t>C71127366</t>
  </si>
  <si>
    <t>SWANN</t>
  </si>
  <si>
    <t>SHAFER</t>
  </si>
  <si>
    <t>C88558586</t>
  </si>
  <si>
    <t>SWANTON</t>
  </si>
  <si>
    <t>C02518530</t>
  </si>
  <si>
    <t>SYMES</t>
  </si>
  <si>
    <t>TUCKER</t>
  </si>
  <si>
    <t>C10025750</t>
  </si>
  <si>
    <t>SZCZERBIK</t>
  </si>
  <si>
    <t>C59484438</t>
  </si>
  <si>
    <t>TAMBURRI</t>
  </si>
  <si>
    <t>ONORINO</t>
  </si>
  <si>
    <t>C31144950</t>
  </si>
  <si>
    <t>TAN</t>
  </si>
  <si>
    <t>ANDY</t>
  </si>
  <si>
    <t>C96140370</t>
  </si>
  <si>
    <t>C68499605</t>
  </si>
  <si>
    <t>C82330684</t>
  </si>
  <si>
    <t>TEEVENS</t>
  </si>
  <si>
    <t>C15966002</t>
  </si>
  <si>
    <t>THIBODEAU</t>
  </si>
  <si>
    <t>C16734465</t>
  </si>
  <si>
    <t>C84488087</t>
  </si>
  <si>
    <t>THRASHER</t>
  </si>
  <si>
    <t>BRADLEY</t>
  </si>
  <si>
    <t>C07810758</t>
  </si>
  <si>
    <t>TIA</t>
  </si>
  <si>
    <t>TOESE</t>
  </si>
  <si>
    <t>C66553732</t>
  </si>
  <si>
    <t>TIERNEY</t>
  </si>
  <si>
    <t>C40614473</t>
  </si>
  <si>
    <t>TOBIN</t>
  </si>
  <si>
    <t>C14269139</t>
  </si>
  <si>
    <t>TOLLEFSON</t>
  </si>
  <si>
    <t>C20113956</t>
  </si>
  <si>
    <t>TOM</t>
  </si>
  <si>
    <t>C21083408</t>
  </si>
  <si>
    <t>TOSI</t>
  </si>
  <si>
    <t>C80229956</t>
  </si>
  <si>
    <t>TOURE</t>
  </si>
  <si>
    <t>MICHEL</t>
  </si>
  <si>
    <t>C59750115</t>
  </si>
  <si>
    <t>TOWERY</t>
  </si>
  <si>
    <t>BRENT</t>
  </si>
  <si>
    <t>C59366599</t>
  </si>
  <si>
    <t>TRAPP</t>
  </si>
  <si>
    <t>C25230520</t>
  </si>
  <si>
    <t>TRIVETTE</t>
  </si>
  <si>
    <t>FRANCES</t>
  </si>
  <si>
    <t>C77679338</t>
  </si>
  <si>
    <t>TROELSTRA</t>
  </si>
  <si>
    <t>C62468954</t>
  </si>
  <si>
    <t>TROUT</t>
  </si>
  <si>
    <t>C25093920</t>
  </si>
  <si>
    <t>C03009597</t>
  </si>
  <si>
    <t>TULL</t>
  </si>
  <si>
    <t>C13023694</t>
  </si>
  <si>
    <t>TURNER</t>
  </si>
  <si>
    <t>C06000551</t>
  </si>
  <si>
    <t>FRANKIE</t>
  </si>
  <si>
    <t>C20650243</t>
  </si>
  <si>
    <t>C09171267</t>
  </si>
  <si>
    <t>MISCHA</t>
  </si>
  <si>
    <t>C59520936</t>
  </si>
  <si>
    <t>C90081395</t>
  </si>
  <si>
    <t>TUSSING</t>
  </si>
  <si>
    <t>C74247063</t>
  </si>
  <si>
    <t>TYNER</t>
  </si>
  <si>
    <t>CELESTE</t>
  </si>
  <si>
    <t>C62679646</t>
  </si>
  <si>
    <t>TYSON</t>
  </si>
  <si>
    <t>C89088573</t>
  </si>
  <si>
    <t>ULRICH</t>
  </si>
  <si>
    <t>CYRUS</t>
  </si>
  <si>
    <t>C25461568</t>
  </si>
  <si>
    <t>VALENTAS</t>
  </si>
  <si>
    <t>C22619217</t>
  </si>
  <si>
    <t>VAN DE WALL</t>
  </si>
  <si>
    <t>DAINE</t>
  </si>
  <si>
    <t>C82251686</t>
  </si>
  <si>
    <t>VEGA</t>
  </si>
  <si>
    <t>C42172703</t>
  </si>
  <si>
    <t>VILJAC</t>
  </si>
  <si>
    <t>CARSON</t>
  </si>
  <si>
    <t>C15133357</t>
  </si>
  <si>
    <t>VILLAFAN</t>
  </si>
  <si>
    <t>C99102909</t>
  </si>
  <si>
    <t>VILLANDRE</t>
  </si>
  <si>
    <t>C48077183</t>
  </si>
  <si>
    <t>VISCONTI</t>
  </si>
  <si>
    <t>C67583447</t>
  </si>
  <si>
    <t>VOGEL</t>
  </si>
  <si>
    <t>DARREN</t>
  </si>
  <si>
    <t>C49745123</t>
  </si>
  <si>
    <t>VON CHANCE-STUTLER</t>
  </si>
  <si>
    <t>C12015093</t>
  </si>
  <si>
    <t>VON KLEECK</t>
  </si>
  <si>
    <t>C99161303</t>
  </si>
  <si>
    <t>WALKER</t>
  </si>
  <si>
    <t>C16535814</t>
  </si>
  <si>
    <t>KIMI</t>
  </si>
  <si>
    <t>C69553297</t>
  </si>
  <si>
    <t>WALTERS</t>
  </si>
  <si>
    <t>C91806543</t>
  </si>
  <si>
    <t>WANG</t>
  </si>
  <si>
    <t>JENNY</t>
  </si>
  <si>
    <t>C19821192</t>
  </si>
  <si>
    <t>WEICHUN</t>
  </si>
  <si>
    <t>C42772862</t>
  </si>
  <si>
    <t>WARNS</t>
  </si>
  <si>
    <t>C50637594</t>
  </si>
  <si>
    <t>WASAFF</t>
  </si>
  <si>
    <t>C33730299</t>
  </si>
  <si>
    <t>WATSON</t>
  </si>
  <si>
    <t>C60032973</t>
  </si>
  <si>
    <t>HALEY</t>
  </si>
  <si>
    <t>C45427994</t>
  </si>
  <si>
    <t>JAEDEN</t>
  </si>
  <si>
    <t>C97687733</t>
  </si>
  <si>
    <t>WEBSTER</t>
  </si>
  <si>
    <t>C61797094</t>
  </si>
  <si>
    <t>WELLS</t>
  </si>
  <si>
    <t>C47709669</t>
  </si>
  <si>
    <t>WELSH</t>
  </si>
  <si>
    <t>BRADEN</t>
  </si>
  <si>
    <t>C43308714</t>
  </si>
  <si>
    <t>WERNER</t>
  </si>
  <si>
    <t>C41933713</t>
  </si>
  <si>
    <t>WEST</t>
  </si>
  <si>
    <t>AMADEO</t>
  </si>
  <si>
    <t>C47651489</t>
  </si>
  <si>
    <t>WHEATON</t>
  </si>
  <si>
    <t>C02937157</t>
  </si>
  <si>
    <t>WHIPPLE</t>
  </si>
  <si>
    <t>C66650811</t>
  </si>
  <si>
    <t>WHITE</t>
  </si>
  <si>
    <t>ANGELA</t>
  </si>
  <si>
    <t>C36139294</t>
  </si>
  <si>
    <t>C74549521</t>
  </si>
  <si>
    <t>C47724812</t>
  </si>
  <si>
    <t>WIGGINS</t>
  </si>
  <si>
    <t>C21554503</t>
  </si>
  <si>
    <t>WILLIAMS</t>
  </si>
  <si>
    <t>C66489442</t>
  </si>
  <si>
    <t>WILLIAMSON</t>
  </si>
  <si>
    <t>PAUL</t>
  </si>
  <si>
    <t>C84605586</t>
  </si>
  <si>
    <t>WILSON</t>
  </si>
  <si>
    <t>C89593455</t>
  </si>
  <si>
    <t>C89117115</t>
  </si>
  <si>
    <t>C29278452</t>
  </si>
  <si>
    <t>WINSKI</t>
  </si>
  <si>
    <t>C59675108</t>
  </si>
  <si>
    <t>WOLGAST</t>
  </si>
  <si>
    <t>C87214042</t>
  </si>
  <si>
    <t>WOOLFOLK</t>
  </si>
  <si>
    <t>DARNELL</t>
  </si>
  <si>
    <t>C35841689</t>
  </si>
  <si>
    <t>WORTH</t>
  </si>
  <si>
    <t>C90584139</t>
  </si>
  <si>
    <t>YI</t>
  </si>
  <si>
    <t>C37159218</t>
  </si>
  <si>
    <t>YOUNG</t>
  </si>
  <si>
    <t>GABRIELLE</t>
  </si>
  <si>
    <t>C65651737</t>
  </si>
  <si>
    <t>YU</t>
  </si>
  <si>
    <t>C94302225</t>
  </si>
  <si>
    <t>YUN</t>
  </si>
  <si>
    <t>ADRIENNE</t>
  </si>
  <si>
    <t>C80297804</t>
  </si>
  <si>
    <t>ZENONE</t>
  </si>
  <si>
    <t>FORREST</t>
  </si>
  <si>
    <t>C07208748</t>
  </si>
  <si>
    <t>ZICCARELLO</t>
  </si>
  <si>
    <t>AMY</t>
  </si>
  <si>
    <t>C12395585</t>
  </si>
  <si>
    <t>ZIEGLER</t>
  </si>
  <si>
    <t>GREGORY</t>
  </si>
  <si>
    <t>C20751003</t>
  </si>
  <si>
    <t>DU</t>
  </si>
  <si>
    <t>NATHALIE</t>
  </si>
  <si>
    <t>C48317219</t>
  </si>
  <si>
    <t>ABDUL RAHIM</t>
  </si>
  <si>
    <t>ABDUL HALIM</t>
  </si>
  <si>
    <t>C00153923</t>
  </si>
  <si>
    <t>ADCOCK</t>
  </si>
  <si>
    <t>C09452983</t>
  </si>
  <si>
    <t>AHOUA</t>
  </si>
  <si>
    <t>WILFRED</t>
  </si>
  <si>
    <t>C13091483</t>
  </si>
  <si>
    <t>ALBERS</t>
  </si>
  <si>
    <t>DONALD</t>
  </si>
  <si>
    <t>C58974683</t>
  </si>
  <si>
    <t>ALBION</t>
  </si>
  <si>
    <t>FREDERICK</t>
  </si>
  <si>
    <t>C39377298</t>
  </si>
  <si>
    <t>ALLEN</t>
  </si>
  <si>
    <t>C07462155</t>
  </si>
  <si>
    <t>ALVENDIA</t>
  </si>
  <si>
    <t>C36250200</t>
  </si>
  <si>
    <t>AMALFITANO</t>
  </si>
  <si>
    <t>C67582363</t>
  </si>
  <si>
    <t>CADEN</t>
  </si>
  <si>
    <t>C43151744</t>
  </si>
  <si>
    <t>STUART</t>
  </si>
  <si>
    <t>C34293474</t>
  </si>
  <si>
    <t>ANGLE</t>
  </si>
  <si>
    <t>JEREMY</t>
  </si>
  <si>
    <t>C96757805</t>
  </si>
  <si>
    <t>ANIKIN</t>
  </si>
  <si>
    <t>ANTON</t>
  </si>
  <si>
    <t>C59175699</t>
  </si>
  <si>
    <t>ARATA</t>
  </si>
  <si>
    <t>C04054720</t>
  </si>
  <si>
    <t>ARENZ</t>
  </si>
  <si>
    <t>C50171698</t>
  </si>
  <si>
    <t>ULLRICH</t>
  </si>
  <si>
    <t>C56150183</t>
  </si>
  <si>
    <t>ASBERRY</t>
  </si>
  <si>
    <t>C42859590</t>
  </si>
  <si>
    <t>BACOT</t>
  </si>
  <si>
    <t>C54897566</t>
  </si>
  <si>
    <t>BADILLO</t>
  </si>
  <si>
    <t>C00671226</t>
  </si>
  <si>
    <t>BAHR</t>
  </si>
  <si>
    <t>C40465914</t>
  </si>
  <si>
    <t>C91612161</t>
  </si>
  <si>
    <t>BARBE</t>
  </si>
  <si>
    <t>LUC</t>
  </si>
  <si>
    <t>C94823346</t>
  </si>
  <si>
    <t>BARBER</t>
  </si>
  <si>
    <t>C67579765</t>
  </si>
  <si>
    <t>BAUGH</t>
  </si>
  <si>
    <t>C52497536</t>
  </si>
  <si>
    <t>BECK</t>
  </si>
  <si>
    <t>C02662536</t>
  </si>
  <si>
    <t>BELANGER</t>
  </si>
  <si>
    <t>C75443646</t>
  </si>
  <si>
    <t>BERBERICH</t>
  </si>
  <si>
    <t>C69103676</t>
  </si>
  <si>
    <t>BERKLEY</t>
  </si>
  <si>
    <t>C97051114</t>
  </si>
  <si>
    <t>BERTHELOT</t>
  </si>
  <si>
    <t>C88792208</t>
  </si>
  <si>
    <t>C25003015</t>
  </si>
  <si>
    <t>BIGGS</t>
  </si>
  <si>
    <t>C22582945</t>
  </si>
  <si>
    <t>BIN SAUD</t>
  </si>
  <si>
    <t>SAUD</t>
  </si>
  <si>
    <t>C10216111</t>
  </si>
  <si>
    <t>BLISS</t>
  </si>
  <si>
    <t>C54495783</t>
  </si>
  <si>
    <t>BOCKRATH</t>
  </si>
  <si>
    <t>CAROLYN</t>
  </si>
  <si>
    <t>C44928857</t>
  </si>
  <si>
    <t>BORNHOLDT</t>
  </si>
  <si>
    <t>C83295985</t>
  </si>
  <si>
    <t>BOSWELL</t>
  </si>
  <si>
    <t>C00139238</t>
  </si>
  <si>
    <t>BOYLSTON</t>
  </si>
  <si>
    <t>PAYTON</t>
  </si>
  <si>
    <t>C80630396</t>
  </si>
  <si>
    <t>BRADSHAW</t>
  </si>
  <si>
    <t>OREN</t>
  </si>
  <si>
    <t>C23293146</t>
  </si>
  <si>
    <t>BREESE</t>
  </si>
  <si>
    <t>C70696048</t>
  </si>
  <si>
    <t>BREHM</t>
  </si>
  <si>
    <t>C61822736</t>
  </si>
  <si>
    <t>C00640834</t>
  </si>
  <si>
    <t>C24087551</t>
  </si>
  <si>
    <t>BROWNFIELD</t>
  </si>
  <si>
    <t>C96713863</t>
  </si>
  <si>
    <t>BRUSH</t>
  </si>
  <si>
    <t>C24363961</t>
  </si>
  <si>
    <t>BURGGRAAF</t>
  </si>
  <si>
    <t>C87641360</t>
  </si>
  <si>
    <t>C53958482</t>
  </si>
  <si>
    <t>BUTLER</t>
  </si>
  <si>
    <t>C50827016</t>
  </si>
  <si>
    <t>CAIRNS</t>
  </si>
  <si>
    <t>C64775833</t>
  </si>
  <si>
    <t>CALAMITA</t>
  </si>
  <si>
    <t>C25119986</t>
  </si>
  <si>
    <t>CAPASSO</t>
  </si>
  <si>
    <t>C53969397</t>
  </si>
  <si>
    <t>CARLSON</t>
  </si>
  <si>
    <t>C03875778</t>
  </si>
  <si>
    <t>CLAYTON</t>
  </si>
  <si>
    <t>C96062082</t>
  </si>
  <si>
    <t>CARY</t>
  </si>
  <si>
    <t>C06375748</t>
  </si>
  <si>
    <t>CASANOVA</t>
  </si>
  <si>
    <t>C96858699</t>
  </si>
  <si>
    <t>CASCIO</t>
  </si>
  <si>
    <t>C59466806</t>
  </si>
  <si>
    <t>CAYWOOD</t>
  </si>
  <si>
    <t>ROSS</t>
  </si>
  <si>
    <t>C36050230</t>
  </si>
  <si>
    <t>CEPIELIK</t>
  </si>
  <si>
    <t>C32331351</t>
  </si>
  <si>
    <t>CHAE</t>
  </si>
  <si>
    <t>JONGBUM</t>
  </si>
  <si>
    <t>C29279398</t>
  </si>
  <si>
    <t>CHAMBERLIN</t>
  </si>
  <si>
    <t>C09751477</t>
  </si>
  <si>
    <t>CHAULK</t>
  </si>
  <si>
    <t>C54820032</t>
  </si>
  <si>
    <t>CHEN</t>
  </si>
  <si>
    <t>VANESSA</t>
  </si>
  <si>
    <t>C91790469</t>
  </si>
  <si>
    <t>CHICK</t>
  </si>
  <si>
    <t>C28385507</t>
  </si>
  <si>
    <t>CHINEA</t>
  </si>
  <si>
    <t>C62107808</t>
  </si>
  <si>
    <t>SELAH</t>
  </si>
  <si>
    <t>C88831381</t>
  </si>
  <si>
    <t>CLEVELAND</t>
  </si>
  <si>
    <t>TYNON</t>
  </si>
  <si>
    <t>C65139008</t>
  </si>
  <si>
    <t>COHEN</t>
  </si>
  <si>
    <t>C92460147</t>
  </si>
  <si>
    <t>COLE-MACHUCA</t>
  </si>
  <si>
    <t>RAYMOND</t>
  </si>
  <si>
    <t>C75918755</t>
  </si>
  <si>
    <t>BRICE</t>
  </si>
  <si>
    <t>C15442938</t>
  </si>
  <si>
    <t>COLLIER</t>
  </si>
  <si>
    <t>JAYLEN</t>
  </si>
  <si>
    <t>C27934640</t>
  </si>
  <si>
    <t>CONROW</t>
  </si>
  <si>
    <t>C01743461</t>
  </si>
  <si>
    <t>CORNETT</t>
  </si>
  <si>
    <t>TODD</t>
  </si>
  <si>
    <t>C52313956</t>
  </si>
  <si>
    <t>MANUELA</t>
  </si>
  <si>
    <t>C71679724</t>
  </si>
  <si>
    <t>COULSON</t>
  </si>
  <si>
    <t>C66483393</t>
  </si>
  <si>
    <t>CRABTREE</t>
  </si>
  <si>
    <t>C35321931</t>
  </si>
  <si>
    <t>CRANE</t>
  </si>
  <si>
    <t>C04257946</t>
  </si>
  <si>
    <t>DAILEY</t>
  </si>
  <si>
    <t>GEORGE</t>
  </si>
  <si>
    <t>C24883503</t>
  </si>
  <si>
    <t>DANFORD</t>
  </si>
  <si>
    <t>C82495950</t>
  </si>
  <si>
    <t>DAVIDSON</t>
  </si>
  <si>
    <t>C06802613</t>
  </si>
  <si>
    <t>CORDARRELL</t>
  </si>
  <si>
    <t>C02780509</t>
  </si>
  <si>
    <t>DENHAM</t>
  </si>
  <si>
    <t>C72803444</t>
  </si>
  <si>
    <t>DENNETT</t>
  </si>
  <si>
    <t>C51140692</t>
  </si>
  <si>
    <t>DERRICK</t>
  </si>
  <si>
    <t>C28665723</t>
  </si>
  <si>
    <t>DETTNER</t>
  </si>
  <si>
    <t>STANLEY</t>
  </si>
  <si>
    <t>C88917356</t>
  </si>
  <si>
    <t>DILLARD</t>
  </si>
  <si>
    <t>CODY</t>
  </si>
  <si>
    <t>C44674806</t>
  </si>
  <si>
    <t>DISMUKES</t>
  </si>
  <si>
    <t>C10890187</t>
  </si>
  <si>
    <t>DOHRN</t>
  </si>
  <si>
    <t>C97978999</t>
  </si>
  <si>
    <t>DONAHUE</t>
  </si>
  <si>
    <t>C95259902</t>
  </si>
  <si>
    <t>DONZE</t>
  </si>
  <si>
    <t>C42100310</t>
  </si>
  <si>
    <t>DUARTE</t>
  </si>
  <si>
    <t>C23768229</t>
  </si>
  <si>
    <t>DUHAIME</t>
  </si>
  <si>
    <t>C11710000</t>
  </si>
  <si>
    <t>DYER</t>
  </si>
  <si>
    <t>C02204147</t>
  </si>
  <si>
    <t>ELIOPULOS</t>
  </si>
  <si>
    <t>C33163820</t>
  </si>
  <si>
    <t>ELMLINGER</t>
  </si>
  <si>
    <t>C91701181</t>
  </si>
  <si>
    <t>EMEZIE</t>
  </si>
  <si>
    <t>C74610969</t>
  </si>
  <si>
    <t>FELCH</t>
  </si>
  <si>
    <t>C89627332</t>
  </si>
  <si>
    <t>FENNEMA</t>
  </si>
  <si>
    <t>C53938235</t>
  </si>
  <si>
    <t>FINKEN</t>
  </si>
  <si>
    <t>C72123639</t>
  </si>
  <si>
    <t>FLANICK</t>
  </si>
  <si>
    <t>C02276053</t>
  </si>
  <si>
    <t>FLINT</t>
  </si>
  <si>
    <t>C08302770</t>
  </si>
  <si>
    <t>FLORES</t>
  </si>
  <si>
    <t>ALVARO</t>
  </si>
  <si>
    <t>C07771162</t>
  </si>
  <si>
    <t>GABROVIC</t>
  </si>
  <si>
    <t>AMELIA</t>
  </si>
  <si>
    <t>C71145457</t>
  </si>
  <si>
    <t>GAGE</t>
  </si>
  <si>
    <t>JONATHON</t>
  </si>
  <si>
    <t>C68787856</t>
  </si>
  <si>
    <t>GAMARRA</t>
  </si>
  <si>
    <t>C09229669</t>
  </si>
  <si>
    <t>CARLOS</t>
  </si>
  <si>
    <t>C83658566</t>
  </si>
  <si>
    <t>GARMAN-DAVIS</t>
  </si>
  <si>
    <t>GILLIAN</t>
  </si>
  <si>
    <t>C42498218</t>
  </si>
  <si>
    <t>GARRARD</t>
  </si>
  <si>
    <t>ELI</t>
  </si>
  <si>
    <t>C03475084</t>
  </si>
  <si>
    <t>C72859602</t>
  </si>
  <si>
    <t>C12682452</t>
  </si>
  <si>
    <t>C50138805</t>
  </si>
  <si>
    <t>GILLAND</t>
  </si>
  <si>
    <t>C83392643</t>
  </si>
  <si>
    <t>GIOVINCO</t>
  </si>
  <si>
    <t>C93080230</t>
  </si>
  <si>
    <t>GORDON</t>
  </si>
  <si>
    <t>C71393481</t>
  </si>
  <si>
    <t>GOUDEAU</t>
  </si>
  <si>
    <t>C94663201</t>
  </si>
  <si>
    <t>GRAHAM</t>
  </si>
  <si>
    <t>C27884063</t>
  </si>
  <si>
    <t>VONN</t>
  </si>
  <si>
    <t>C36636767</t>
  </si>
  <si>
    <t>GREER</t>
  </si>
  <si>
    <t>C86282158</t>
  </si>
  <si>
    <t>GRELLA</t>
  </si>
  <si>
    <t>C39435296</t>
  </si>
  <si>
    <t>GRIFFITH-JAMES</t>
  </si>
  <si>
    <t>JUWAN</t>
  </si>
  <si>
    <t>C08226733</t>
  </si>
  <si>
    <t>GROENEWALD</t>
  </si>
  <si>
    <t>PIERRE</t>
  </si>
  <si>
    <t>C41898111</t>
  </si>
  <si>
    <t>HALBROOK</t>
  </si>
  <si>
    <t>ABIGAIL</t>
  </si>
  <si>
    <t>C45974673</t>
  </si>
  <si>
    <t>HALE</t>
  </si>
  <si>
    <t>C05178576</t>
  </si>
  <si>
    <t>HALL</t>
  </si>
  <si>
    <t>C58050573</t>
  </si>
  <si>
    <t>C96130543</t>
  </si>
  <si>
    <t>HARDAWAY</t>
  </si>
  <si>
    <t>C70115828</t>
  </si>
  <si>
    <t>HARRELL</t>
  </si>
  <si>
    <t>C21068869</t>
  </si>
  <si>
    <t>KENNEDY</t>
  </si>
  <si>
    <t>C09190069</t>
  </si>
  <si>
    <t>HARRY</t>
  </si>
  <si>
    <t>C49413282</t>
  </si>
  <si>
    <t>HARTIGAN</t>
  </si>
  <si>
    <t>C02831003</t>
  </si>
  <si>
    <t>HASSAN</t>
  </si>
  <si>
    <t>HARIS</t>
  </si>
  <si>
    <t>C84392428</t>
  </si>
  <si>
    <t>HAWKINS</t>
  </si>
  <si>
    <t>C41679405</t>
  </si>
  <si>
    <t>HEATON</t>
  </si>
  <si>
    <t>C69379102</t>
  </si>
  <si>
    <t>HEDGES</t>
  </si>
  <si>
    <t>C47424977</t>
  </si>
  <si>
    <t>HELMS</t>
  </si>
  <si>
    <t>C26033283</t>
  </si>
  <si>
    <t>HENDERSON</t>
  </si>
  <si>
    <t>C78726434</t>
  </si>
  <si>
    <t>HEO</t>
  </si>
  <si>
    <t>JINWON</t>
  </si>
  <si>
    <t>C90612588</t>
  </si>
  <si>
    <t>HERMAN</t>
  </si>
  <si>
    <t>ELLIOTT</t>
  </si>
  <si>
    <t>C56614597</t>
  </si>
  <si>
    <t>HESS</t>
  </si>
  <si>
    <t>C52974752</t>
  </si>
  <si>
    <t>HOCHFELDER</t>
  </si>
  <si>
    <t>C19446106</t>
  </si>
  <si>
    <t>HODGE</t>
  </si>
  <si>
    <t>BAXTER</t>
  </si>
  <si>
    <t>C96533034</t>
  </si>
  <si>
    <t>HOEY</t>
  </si>
  <si>
    <t>C25174316</t>
  </si>
  <si>
    <t>HOLLIS</t>
  </si>
  <si>
    <t>C85076679</t>
  </si>
  <si>
    <t>HOLMES-JOHNSON</t>
  </si>
  <si>
    <t>C88360465</t>
  </si>
  <si>
    <t>HORNE</t>
  </si>
  <si>
    <t>C33318597</t>
  </si>
  <si>
    <t>HORSEY</t>
  </si>
  <si>
    <t>C89770307</t>
  </si>
  <si>
    <t>HOUCK</t>
  </si>
  <si>
    <t>C79067169</t>
  </si>
  <si>
    <t>HOULE</t>
  </si>
  <si>
    <t>C25350172</t>
  </si>
  <si>
    <t>HOWELL</t>
  </si>
  <si>
    <t>PERCELLE</t>
  </si>
  <si>
    <t>C44960900</t>
  </si>
  <si>
    <t>HUNG</t>
  </si>
  <si>
    <t>AUDREY</t>
  </si>
  <si>
    <t>C64548179</t>
  </si>
  <si>
    <t>IKERD</t>
  </si>
  <si>
    <t>C26384459</t>
  </si>
  <si>
    <t>IREDALE</t>
  </si>
  <si>
    <t>C04546256</t>
  </si>
  <si>
    <t>C01995518</t>
  </si>
  <si>
    <t>CHAPMAN</t>
  </si>
  <si>
    <t>C99582374</t>
  </si>
  <si>
    <t>C67419892</t>
  </si>
  <si>
    <t>C72620340</t>
  </si>
  <si>
    <t>TIANNA</t>
  </si>
  <si>
    <t>C02272934</t>
  </si>
  <si>
    <t>TYA'TIANNA</t>
  </si>
  <si>
    <t>C75154389</t>
  </si>
  <si>
    <t>JOINER</t>
  </si>
  <si>
    <t>C06163256</t>
  </si>
  <si>
    <t>JARROD</t>
  </si>
  <si>
    <t>C95421723</t>
  </si>
  <si>
    <t>NATHANIAL</t>
  </si>
  <si>
    <t>C61879121</t>
  </si>
  <si>
    <t>JURADO</t>
  </si>
  <si>
    <t>JARITZEL</t>
  </si>
  <si>
    <t>C77064712</t>
  </si>
  <si>
    <t>JUROSIC</t>
  </si>
  <si>
    <t>C13129651</t>
  </si>
  <si>
    <t>KANTAS</t>
  </si>
  <si>
    <t>C54461017</t>
  </si>
  <si>
    <t>KAO</t>
  </si>
  <si>
    <t>C10830223</t>
  </si>
  <si>
    <t>KAZMI</t>
  </si>
  <si>
    <t>JAFR</t>
  </si>
  <si>
    <t>C05583337</t>
  </si>
  <si>
    <t>ERIC</t>
  </si>
  <si>
    <t>C28859892</t>
  </si>
  <si>
    <t>KESTI</t>
  </si>
  <si>
    <t>C99777267</t>
  </si>
  <si>
    <t>KILPATRICK</t>
  </si>
  <si>
    <t>C34144633</t>
  </si>
  <si>
    <t>MADELEINE</t>
  </si>
  <si>
    <t>C68043511</t>
  </si>
  <si>
    <t>WONHA</t>
  </si>
  <si>
    <t>C04811609</t>
  </si>
  <si>
    <t>KIMMEL</t>
  </si>
  <si>
    <t>MADILYN</t>
  </si>
  <si>
    <t>C28088663</t>
  </si>
  <si>
    <t>DOUGLAS</t>
  </si>
  <si>
    <t>C73261931</t>
  </si>
  <si>
    <t>KIRCHNER</t>
  </si>
  <si>
    <t>C93520122</t>
  </si>
  <si>
    <t>KIZZIE</t>
  </si>
  <si>
    <t>KOI</t>
  </si>
  <si>
    <t>C95693422</t>
  </si>
  <si>
    <t>ZACCHAEUS</t>
  </si>
  <si>
    <t>C12953547</t>
  </si>
  <si>
    <t>KNIGHT-VICTOR</t>
  </si>
  <si>
    <t>MEKALE</t>
  </si>
  <si>
    <t>C80396745</t>
  </si>
  <si>
    <t>KOPRA</t>
  </si>
  <si>
    <t>C65609003</t>
  </si>
  <si>
    <t>KOWALSKI</t>
  </si>
  <si>
    <t>JILLIAN</t>
  </si>
  <si>
    <t>C07121565</t>
  </si>
  <si>
    <t>KOZIOL</t>
  </si>
  <si>
    <t>C12736554</t>
  </si>
  <si>
    <t>KRATZ</t>
  </si>
  <si>
    <t>C51237140</t>
  </si>
  <si>
    <t>KRAUSS</t>
  </si>
  <si>
    <t>KELSEA</t>
  </si>
  <si>
    <t>C94257682</t>
  </si>
  <si>
    <t>KREHER</t>
  </si>
  <si>
    <t>C83936065</t>
  </si>
  <si>
    <t>KURUC</t>
  </si>
  <si>
    <t>C94540698</t>
  </si>
  <si>
    <t>KURZ</t>
  </si>
  <si>
    <t>C04361539</t>
  </si>
  <si>
    <t>C39033318</t>
  </si>
  <si>
    <t>L'AMOUREUX</t>
  </si>
  <si>
    <t>C82932791</t>
  </si>
  <si>
    <t>LAJEUNESSE</t>
  </si>
  <si>
    <t>GABRIEL</t>
  </si>
  <si>
    <t>C16053604</t>
  </si>
  <si>
    <t>LAMB</t>
  </si>
  <si>
    <t>C28863442</t>
  </si>
  <si>
    <t>LANAGAN</t>
  </si>
  <si>
    <t>C83848959</t>
  </si>
  <si>
    <t>LANGDON</t>
  </si>
  <si>
    <t>C19261901</t>
  </si>
  <si>
    <t>LANGLAND</t>
  </si>
  <si>
    <t>MOLLY</t>
  </si>
  <si>
    <t>C80285676</t>
  </si>
  <si>
    <t>LANGLEY</t>
  </si>
  <si>
    <t>ASIA</t>
  </si>
  <si>
    <t>C76747432</t>
  </si>
  <si>
    <t>LARMEY</t>
  </si>
  <si>
    <t>TESFAYE</t>
  </si>
  <si>
    <t>C60477598</t>
  </si>
  <si>
    <t>C32273996</t>
  </si>
  <si>
    <t>C17681247</t>
  </si>
  <si>
    <t>LECHTHALER</t>
  </si>
  <si>
    <t>C78423839</t>
  </si>
  <si>
    <t>CHARIS</t>
  </si>
  <si>
    <t>C44529701</t>
  </si>
  <si>
    <t>LEMONS</t>
  </si>
  <si>
    <t>C03810277</t>
  </si>
  <si>
    <t>LEROUX</t>
  </si>
  <si>
    <t>C01180716</t>
  </si>
  <si>
    <t>LEVAY</t>
  </si>
  <si>
    <t>C87393069</t>
  </si>
  <si>
    <t>LITTON</t>
  </si>
  <si>
    <t>C05196140</t>
  </si>
  <si>
    <t>LOVELL</t>
  </si>
  <si>
    <t>C85924205</t>
  </si>
  <si>
    <t>LOWE</t>
  </si>
  <si>
    <t>C17144418</t>
  </si>
  <si>
    <t>LOZANO</t>
  </si>
  <si>
    <t>C34429800</t>
  </si>
  <si>
    <t>LUCAS</t>
  </si>
  <si>
    <t>C90656413</t>
  </si>
  <si>
    <t>LUCIO</t>
  </si>
  <si>
    <t>C77923308</t>
  </si>
  <si>
    <t>LYONS</t>
  </si>
  <si>
    <t>C66988646</t>
  </si>
  <si>
    <t>MACAFEE</t>
  </si>
  <si>
    <t>C10642785</t>
  </si>
  <si>
    <t>MACDONALD</t>
  </si>
  <si>
    <t>C67199814</t>
  </si>
  <si>
    <t>MACEK</t>
  </si>
  <si>
    <t>C48435956</t>
  </si>
  <si>
    <t>MACHOREK</t>
  </si>
  <si>
    <t>KATE</t>
  </si>
  <si>
    <t>C93715212</t>
  </si>
  <si>
    <t>MACK</t>
  </si>
  <si>
    <t>VANIAH</t>
  </si>
  <si>
    <t>C71674195</t>
  </si>
  <si>
    <t>MACKLIN</t>
  </si>
  <si>
    <t>JOEL</t>
  </si>
  <si>
    <t>C09182885</t>
  </si>
  <si>
    <t>MANITZAS</t>
  </si>
  <si>
    <t>NICKY</t>
  </si>
  <si>
    <t>C06245961</t>
  </si>
  <si>
    <t>MARCIANO</t>
  </si>
  <si>
    <t>C71311962</t>
  </si>
  <si>
    <t>MARNE</t>
  </si>
  <si>
    <t>JONAH</t>
  </si>
  <si>
    <t>C74992876</t>
  </si>
  <si>
    <t>C03867069</t>
  </si>
  <si>
    <t>TREY</t>
  </si>
  <si>
    <t>C04351116</t>
  </si>
  <si>
    <t>MARTINEZ</t>
  </si>
  <si>
    <t>ANGELITA</t>
  </si>
  <si>
    <t>C73841553</t>
  </si>
  <si>
    <t>C92724324</t>
  </si>
  <si>
    <t>SILAS</t>
  </si>
  <si>
    <t>C76099182</t>
  </si>
  <si>
    <t>MATHIAS</t>
  </si>
  <si>
    <t>CHANCE</t>
  </si>
  <si>
    <t>C64039079</t>
  </si>
  <si>
    <t>MATTHEWS</t>
  </si>
  <si>
    <t>C60975020</t>
  </si>
  <si>
    <t>MATUTE</t>
  </si>
  <si>
    <t>KAYLA</t>
  </si>
  <si>
    <t>C18286930</t>
  </si>
  <si>
    <t>MATZ</t>
  </si>
  <si>
    <t>ANGELO</t>
  </si>
  <si>
    <t>C05995423</t>
  </si>
  <si>
    <t>MCBRIDE</t>
  </si>
  <si>
    <t>IAN</t>
  </si>
  <si>
    <t>C19636337</t>
  </si>
  <si>
    <t>C15929438</t>
  </si>
  <si>
    <t>GENEVIEVE</t>
  </si>
  <si>
    <t>C66821080</t>
  </si>
  <si>
    <t>C77191818</t>
  </si>
  <si>
    <t>MCFADDEN</t>
  </si>
  <si>
    <t>C22698295</t>
  </si>
  <si>
    <t>MCGINTY</t>
  </si>
  <si>
    <t>ISHMAEL</t>
  </si>
  <si>
    <t>C70063631</t>
  </si>
  <si>
    <t>MCIVER</t>
  </si>
  <si>
    <t>C44198811</t>
  </si>
  <si>
    <t>MCLEAN</t>
  </si>
  <si>
    <t>C85234080</t>
  </si>
  <si>
    <t>MCNIFF</t>
  </si>
  <si>
    <t>C86118966</t>
  </si>
  <si>
    <t>MEADE</t>
  </si>
  <si>
    <t>C77965161</t>
  </si>
  <si>
    <t>MEDINA</t>
  </si>
  <si>
    <t>C04753688</t>
  </si>
  <si>
    <t>MESSINA</t>
  </si>
  <si>
    <t>C64165598</t>
  </si>
  <si>
    <t>MEYERS</t>
  </si>
  <si>
    <t>C13075424</t>
  </si>
  <si>
    <t>CEDRIC</t>
  </si>
  <si>
    <t>C48697083</t>
  </si>
  <si>
    <t>C90546896</t>
  </si>
  <si>
    <t>C45793529</t>
  </si>
  <si>
    <t>C20861675</t>
  </si>
  <si>
    <t>MINER</t>
  </si>
  <si>
    <t>DEREK</t>
  </si>
  <si>
    <t>C08185546</t>
  </si>
  <si>
    <t>C70957330</t>
  </si>
  <si>
    <t>C29296260</t>
  </si>
  <si>
    <t>MOTE</t>
  </si>
  <si>
    <t>C96261854</t>
  </si>
  <si>
    <t>MUELLER</t>
  </si>
  <si>
    <t>C05760584</t>
  </si>
  <si>
    <t>C48490595</t>
  </si>
  <si>
    <t>MUGABE</t>
  </si>
  <si>
    <t>C58256196</t>
  </si>
  <si>
    <t>MUNOZ</t>
  </si>
  <si>
    <t>LUIS</t>
  </si>
  <si>
    <t>C56043166</t>
  </si>
  <si>
    <t>MURDOCH</t>
  </si>
  <si>
    <t>C79468987</t>
  </si>
  <si>
    <t>MURRAY</t>
  </si>
  <si>
    <t>C50020961</t>
  </si>
  <si>
    <t>NACHTIGAL</t>
  </si>
  <si>
    <t>C31732975</t>
  </si>
  <si>
    <t>NAQUIN</t>
  </si>
  <si>
    <t>GRAYSON</t>
  </si>
  <si>
    <t>C89302494</t>
  </si>
  <si>
    <t>NATTER</t>
  </si>
  <si>
    <t>C96925619</t>
  </si>
  <si>
    <t>NEELY</t>
  </si>
  <si>
    <t>C78898390</t>
  </si>
  <si>
    <t>NELSON</t>
  </si>
  <si>
    <t>C11739145</t>
  </si>
  <si>
    <t>NEPA</t>
  </si>
  <si>
    <t>NATALIE</t>
  </si>
  <si>
    <t>C65920011</t>
  </si>
  <si>
    <t>NEUMANN</t>
  </si>
  <si>
    <t>C32058190</t>
  </si>
  <si>
    <t>NEWTON</t>
  </si>
  <si>
    <t>C83523694</t>
  </si>
  <si>
    <t>NICOSIA</t>
  </si>
  <si>
    <t>GINO</t>
  </si>
  <si>
    <t>C66083393</t>
  </si>
  <si>
    <t>NIKOLIC</t>
  </si>
  <si>
    <t>NEVENA</t>
  </si>
  <si>
    <t>C50334230</t>
  </si>
  <si>
    <t>NILLES</t>
  </si>
  <si>
    <t>C26938601</t>
  </si>
  <si>
    <t>NISAR</t>
  </si>
  <si>
    <t>OSAMA</t>
  </si>
  <si>
    <t>C27431632</t>
  </si>
  <si>
    <t>NOEL</t>
  </si>
  <si>
    <t>HENRI</t>
  </si>
  <si>
    <t>C87241542</t>
  </si>
  <si>
    <t>NORMAN</t>
  </si>
  <si>
    <t>C17861753</t>
  </si>
  <si>
    <t>NORRIS</t>
  </si>
  <si>
    <t>SUTTON</t>
  </si>
  <si>
    <t>C73753094</t>
  </si>
  <si>
    <t>PAYNE</t>
  </si>
  <si>
    <t>C96895315</t>
  </si>
  <si>
    <t>NYAMU</t>
  </si>
  <si>
    <t>KARIMI</t>
  </si>
  <si>
    <t>C86608017</t>
  </si>
  <si>
    <t>O'CONNELL</t>
  </si>
  <si>
    <t>C69540573</t>
  </si>
  <si>
    <t>O'CONNOR</t>
  </si>
  <si>
    <t>C57975246</t>
  </si>
  <si>
    <t>O'MALLEY</t>
  </si>
  <si>
    <t>C17478542</t>
  </si>
  <si>
    <t>OBIOMON</t>
  </si>
  <si>
    <t>EJAKHIANAGHE</t>
  </si>
  <si>
    <t>C32799708</t>
  </si>
  <si>
    <t>OGANDO</t>
  </si>
  <si>
    <t>BENNY</t>
  </si>
  <si>
    <t>C26880773</t>
  </si>
  <si>
    <t>OGOREK</t>
  </si>
  <si>
    <t>C10910201</t>
  </si>
  <si>
    <t>OH</t>
  </si>
  <si>
    <t>C84485215</t>
  </si>
  <si>
    <t>OLMSTED</t>
  </si>
  <si>
    <t>ROLLINS</t>
  </si>
  <si>
    <t>C47915105</t>
  </si>
  <si>
    <t>ONAKA</t>
  </si>
  <si>
    <t>KENJI</t>
  </si>
  <si>
    <t>C99546628</t>
  </si>
  <si>
    <t>ORCUTT</t>
  </si>
  <si>
    <t>C91040504</t>
  </si>
  <si>
    <t>OSBORNE</t>
  </si>
  <si>
    <t>LANGSTON</t>
  </si>
  <si>
    <t>C51282469</t>
  </si>
  <si>
    <t>OTTMAN</t>
  </si>
  <si>
    <t>C61353102</t>
  </si>
  <si>
    <t>OUSLEY</t>
  </si>
  <si>
    <t>C99239907</t>
  </si>
  <si>
    <t>PACHESNY</t>
  </si>
  <si>
    <t>C26889147</t>
  </si>
  <si>
    <t>PAGET</t>
  </si>
  <si>
    <t>C41138012</t>
  </si>
  <si>
    <t>PAGLIONE</t>
  </si>
  <si>
    <t>C02264386</t>
  </si>
  <si>
    <t>C43362298</t>
  </si>
  <si>
    <t>C33667705</t>
  </si>
  <si>
    <t>PARADA</t>
  </si>
  <si>
    <t>C50752756</t>
  </si>
  <si>
    <t>PARE</t>
  </si>
  <si>
    <t>C73820845</t>
  </si>
  <si>
    <t>PARGA</t>
  </si>
  <si>
    <t>JACQUELINE</t>
  </si>
  <si>
    <t>C44184138</t>
  </si>
  <si>
    <t>QUINTEN</t>
  </si>
  <si>
    <t>C51031217</t>
  </si>
  <si>
    <t>PARSONS</t>
  </si>
  <si>
    <t>C38895063</t>
  </si>
  <si>
    <t>C97938784</t>
  </si>
  <si>
    <t>PAVIA</t>
  </si>
  <si>
    <t>SPENCER</t>
  </si>
  <si>
    <t>C75323873</t>
  </si>
  <si>
    <t>PEACE</t>
  </si>
  <si>
    <t>TALITHA</t>
  </si>
  <si>
    <t>C04757844</t>
  </si>
  <si>
    <t>PEARSON</t>
  </si>
  <si>
    <t>C49914758</t>
  </si>
  <si>
    <t>PECK</t>
  </si>
  <si>
    <t>DANIELLE</t>
  </si>
  <si>
    <t>C48203033</t>
  </si>
  <si>
    <t>PEFFERS</t>
  </si>
  <si>
    <t>LORETTA</t>
  </si>
  <si>
    <t>C82908228</t>
  </si>
  <si>
    <t>PENTA</t>
  </si>
  <si>
    <t>C58568289</t>
  </si>
  <si>
    <t>PEREVERZIN</t>
  </si>
  <si>
    <t>NIKITA</t>
  </si>
  <si>
    <t>C30005850</t>
  </si>
  <si>
    <t>PETERMAN</t>
  </si>
  <si>
    <t>C10125410</t>
  </si>
  <si>
    <t>PETERSON</t>
  </si>
  <si>
    <t>C93857211</t>
  </si>
  <si>
    <t>PETTIT</t>
  </si>
  <si>
    <t>C05957766</t>
  </si>
  <si>
    <t>PFOHMAN</t>
  </si>
  <si>
    <t>XIAO</t>
  </si>
  <si>
    <t>C94556545</t>
  </si>
  <si>
    <t>PHELPS</t>
  </si>
  <si>
    <t>ELIJAH-TY</t>
  </si>
  <si>
    <t>C62769201</t>
  </si>
  <si>
    <t>C00007619</t>
  </si>
  <si>
    <t>PLACCO</t>
  </si>
  <si>
    <t>C39510902</t>
  </si>
  <si>
    <t>PLANT</t>
  </si>
  <si>
    <t>C39111142</t>
  </si>
  <si>
    <t>PLOTSKY</t>
  </si>
  <si>
    <t>C64194706</t>
  </si>
  <si>
    <t>PLUNKETT</t>
  </si>
  <si>
    <t>C10218383</t>
  </si>
  <si>
    <t>POE</t>
  </si>
  <si>
    <t>C00197403</t>
  </si>
  <si>
    <t>POLEN</t>
  </si>
  <si>
    <t>C21005754</t>
  </si>
  <si>
    <t>POLHAMUS</t>
  </si>
  <si>
    <t>C15940408</t>
  </si>
  <si>
    <t>POLISINI</t>
  </si>
  <si>
    <t>C26510171</t>
  </si>
  <si>
    <t>PONTIUS</t>
  </si>
  <si>
    <t>C70650962</t>
  </si>
  <si>
    <t>PORADA</t>
  </si>
  <si>
    <t>C44116994</t>
  </si>
  <si>
    <t>C14242532</t>
  </si>
  <si>
    <t>POULIN</t>
  </si>
  <si>
    <t>C40078973</t>
  </si>
  <si>
    <t>PUTZ</t>
  </si>
  <si>
    <t>KRISTIN</t>
  </si>
  <si>
    <t>C34457069</t>
  </si>
  <si>
    <t>QUINIT</t>
  </si>
  <si>
    <t>C86868107</t>
  </si>
  <si>
    <t>RABY</t>
  </si>
  <si>
    <t>TORRAN</t>
  </si>
  <si>
    <t>C16862516</t>
  </si>
  <si>
    <t>RAMIREZ</t>
  </si>
  <si>
    <t>C77231366</t>
  </si>
  <si>
    <t>C20706262</t>
  </si>
  <si>
    <t>RAPP</t>
  </si>
  <si>
    <t>C16078340</t>
  </si>
  <si>
    <t>RATERMANN</t>
  </si>
  <si>
    <t>C75105766</t>
  </si>
  <si>
    <t>RAYL</t>
  </si>
  <si>
    <t>C17443805</t>
  </si>
  <si>
    <t>REA</t>
  </si>
  <si>
    <t>C79641133</t>
  </si>
  <si>
    <t>C32255422</t>
  </si>
  <si>
    <t>REEVES</t>
  </si>
  <si>
    <t>C79805587</t>
  </si>
  <si>
    <t>REGAN</t>
  </si>
  <si>
    <t>C14975198</t>
  </si>
  <si>
    <t>REICHENTHAL</t>
  </si>
  <si>
    <t>C54916037</t>
  </si>
  <si>
    <t>REILLY</t>
  </si>
  <si>
    <t>CARRIE</t>
  </si>
  <si>
    <t>C15696570</t>
  </si>
  <si>
    <t>RENFRO</t>
  </si>
  <si>
    <t>C63189091</t>
  </si>
  <si>
    <t>RENGEL</t>
  </si>
  <si>
    <t>C19237175</t>
  </si>
  <si>
    <t>REYER</t>
  </si>
  <si>
    <t>VICTORIA</t>
  </si>
  <si>
    <t>C22447506</t>
  </si>
  <si>
    <t>RICHTER</t>
  </si>
  <si>
    <t>C59282340</t>
  </si>
  <si>
    <t>RIGGENBACH</t>
  </si>
  <si>
    <t>C38401256</t>
  </si>
  <si>
    <t>RIVERA</t>
  </si>
  <si>
    <t>C30637725</t>
  </si>
  <si>
    <t>RO</t>
  </si>
  <si>
    <t>PIERSON</t>
  </si>
  <si>
    <t>C85062074</t>
  </si>
  <si>
    <t>C29110798</t>
  </si>
  <si>
    <t>C92271513</t>
  </si>
  <si>
    <t>ROE</t>
  </si>
  <si>
    <t>C71609724</t>
  </si>
  <si>
    <t>C22267446</t>
  </si>
  <si>
    <t>ROHLEDER</t>
  </si>
  <si>
    <t>C62945603</t>
  </si>
  <si>
    <t>RONALDO</t>
  </si>
  <si>
    <t>C70611863</t>
  </si>
  <si>
    <t>ROONEY</t>
  </si>
  <si>
    <t>C54392906</t>
  </si>
  <si>
    <t>KALEY</t>
  </si>
  <si>
    <t>C29426120</t>
  </si>
  <si>
    <t>ROSOFF</t>
  </si>
  <si>
    <t>C82170535</t>
  </si>
  <si>
    <t>ROSSIGNOL</t>
  </si>
  <si>
    <t>C90967482</t>
  </si>
  <si>
    <t>ROTH</t>
  </si>
  <si>
    <t>C32398709</t>
  </si>
  <si>
    <t>C34221103</t>
  </si>
  <si>
    <t>ROWLEY</t>
  </si>
  <si>
    <t>C01594590</t>
  </si>
  <si>
    <t>RUSSELL</t>
  </si>
  <si>
    <t>C60345357</t>
  </si>
  <si>
    <t>C16704276</t>
  </si>
  <si>
    <t>RUTLEDGE</t>
  </si>
  <si>
    <t>C09453100</t>
  </si>
  <si>
    <t>C91996918</t>
  </si>
  <si>
    <t>SABATINO</t>
  </si>
  <si>
    <t>C45035580</t>
  </si>
  <si>
    <t>SANDERS</t>
  </si>
  <si>
    <t>COREY</t>
  </si>
  <si>
    <t>C84584510</t>
  </si>
  <si>
    <t>SANDLIN</t>
  </si>
  <si>
    <t>C17956033</t>
  </si>
  <si>
    <t>SANTOS</t>
  </si>
  <si>
    <t>C49546761</t>
  </si>
  <si>
    <t>SAUM</t>
  </si>
  <si>
    <t>C68819454</t>
  </si>
  <si>
    <t>SAYGER</t>
  </si>
  <si>
    <t>C59549091</t>
  </si>
  <si>
    <t>SCHRAGE</t>
  </si>
  <si>
    <t>C98543761</t>
  </si>
  <si>
    <t>SCHREINER</t>
  </si>
  <si>
    <t>ANNE</t>
  </si>
  <si>
    <t>C07038156</t>
  </si>
  <si>
    <t>SCHUFFERT</t>
  </si>
  <si>
    <t>C75000287</t>
  </si>
  <si>
    <t>SCHULTZ</t>
  </si>
  <si>
    <t>C73219885</t>
  </si>
  <si>
    <t>SCHVANEVELDT</t>
  </si>
  <si>
    <t>C99115592</t>
  </si>
  <si>
    <t>C22906813</t>
  </si>
  <si>
    <t>SCROGGINS</t>
  </si>
  <si>
    <t>C71364321</t>
  </si>
  <si>
    <t>SEAMANDS</t>
  </si>
  <si>
    <t>C66743911</t>
  </si>
  <si>
    <t>SELDON</t>
  </si>
  <si>
    <t>C08551098</t>
  </si>
  <si>
    <t>SEMBRANO</t>
  </si>
  <si>
    <t>C04704186</t>
  </si>
  <si>
    <t>SENFT</t>
  </si>
  <si>
    <t>ELLIE</t>
  </si>
  <si>
    <t>C76446104</t>
  </si>
  <si>
    <t>SEYE</t>
  </si>
  <si>
    <t>IBRAHIM</t>
  </si>
  <si>
    <t>C75486568</t>
  </si>
  <si>
    <t>SHIFLET</t>
  </si>
  <si>
    <t>C42778141</t>
  </si>
  <si>
    <t>SHIFRIN</t>
  </si>
  <si>
    <t>C74075028</t>
  </si>
  <si>
    <t>SHIVELY</t>
  </si>
  <si>
    <t>C60033251</t>
  </si>
  <si>
    <t>SIMMONS</t>
  </si>
  <si>
    <t>IMANI</t>
  </si>
  <si>
    <t>C32130484</t>
  </si>
  <si>
    <t>SIMON</t>
  </si>
  <si>
    <t>C15929683</t>
  </si>
  <si>
    <t>SIMS</t>
  </si>
  <si>
    <t>C20307399</t>
  </si>
  <si>
    <t>C78221587</t>
  </si>
  <si>
    <t>SINGEL</t>
  </si>
  <si>
    <t>C39740815</t>
  </si>
  <si>
    <t>SINGER</t>
  </si>
  <si>
    <t>C52410543</t>
  </si>
  <si>
    <t>SISLER</t>
  </si>
  <si>
    <t>CARLTON</t>
  </si>
  <si>
    <t>C19061025</t>
  </si>
  <si>
    <t>SLEIGHT</t>
  </si>
  <si>
    <t>REBECCA</t>
  </si>
  <si>
    <t>C01343525</t>
  </si>
  <si>
    <t>SMATHERS</t>
  </si>
  <si>
    <t>C45297372</t>
  </si>
  <si>
    <t>CHLOE</t>
  </si>
  <si>
    <t>C40183194</t>
  </si>
  <si>
    <t>C03735881</t>
  </si>
  <si>
    <t>MONTGOMERY</t>
  </si>
  <si>
    <t>C21767353</t>
  </si>
  <si>
    <t>TONY</t>
  </si>
  <si>
    <t>C83928761</t>
  </si>
  <si>
    <t>SMITH T</t>
  </si>
  <si>
    <t>WINSTON</t>
  </si>
  <si>
    <t>C72435195</t>
  </si>
  <si>
    <t>SOBESKI</t>
  </si>
  <si>
    <t>C14888146</t>
  </si>
  <si>
    <t>SOLORZANO</t>
  </si>
  <si>
    <t>C69939603</t>
  </si>
  <si>
    <t>SOTO</t>
  </si>
  <si>
    <t>ROY</t>
  </si>
  <si>
    <t>C68264699</t>
  </si>
  <si>
    <t>SPELCE</t>
  </si>
  <si>
    <t>C27133275</t>
  </si>
  <si>
    <t>SPELL</t>
  </si>
  <si>
    <t>C08374520</t>
  </si>
  <si>
    <t>SPERRY</t>
  </si>
  <si>
    <t>HUNTER</t>
  </si>
  <si>
    <t>C33563792</t>
  </si>
  <si>
    <t>STALLINGS</t>
  </si>
  <si>
    <t>KAYLEIGH</t>
  </si>
  <si>
    <t>C86177080</t>
  </si>
  <si>
    <t>STANKIEWICZ</t>
  </si>
  <si>
    <t>C84567934</t>
  </si>
  <si>
    <t>C93017275</t>
  </si>
  <si>
    <t>STANSBURY</t>
  </si>
  <si>
    <t>C97726794</t>
  </si>
  <si>
    <t>STARK</t>
  </si>
  <si>
    <t>C72021461</t>
  </si>
  <si>
    <t>STERN</t>
  </si>
  <si>
    <t>NEON</t>
  </si>
  <si>
    <t>C74796797</t>
  </si>
  <si>
    <t>STEVENS</t>
  </si>
  <si>
    <t>C00056766</t>
  </si>
  <si>
    <t>STRASSFIELD</t>
  </si>
  <si>
    <t>C73807480</t>
  </si>
  <si>
    <t>STREUBER</t>
  </si>
  <si>
    <t>DIETRICH</t>
  </si>
  <si>
    <t>C69733805</t>
  </si>
  <si>
    <t>SUBA</t>
  </si>
  <si>
    <t>C35730453</t>
  </si>
  <si>
    <t>SUGGS</t>
  </si>
  <si>
    <t>ISAIAH</t>
  </si>
  <si>
    <t>C28611556</t>
  </si>
  <si>
    <t>SULLENGER</t>
  </si>
  <si>
    <t>C11232457</t>
  </si>
  <si>
    <t>SURDICK</t>
  </si>
  <si>
    <t>C67870153</t>
  </si>
  <si>
    <t>SUROVIC</t>
  </si>
  <si>
    <t>C75547236</t>
  </si>
  <si>
    <t>SWINSON</t>
  </si>
  <si>
    <t>C86783018</t>
  </si>
  <si>
    <t>TAMASESE</t>
  </si>
  <si>
    <t>JERICHO</t>
  </si>
  <si>
    <t>C73034219</t>
  </si>
  <si>
    <t>TANEGA</t>
  </si>
  <si>
    <t>C57808510</t>
  </si>
  <si>
    <t>TAPPE</t>
  </si>
  <si>
    <t>C65707726</t>
  </si>
  <si>
    <t>C69313415</t>
  </si>
  <si>
    <t>SHARHEEM</t>
  </si>
  <si>
    <t>C33409592</t>
  </si>
  <si>
    <t>TELLIFSON</t>
  </si>
  <si>
    <t>ALEC</t>
  </si>
  <si>
    <t>C07672345</t>
  </si>
  <si>
    <t>THOMPSON</t>
  </si>
  <si>
    <t>C58880052</t>
  </si>
  <si>
    <t>TIKKU</t>
  </si>
  <si>
    <t>C00760926</t>
  </si>
  <si>
    <t>TOWNE</t>
  </si>
  <si>
    <t>C87568447</t>
  </si>
  <si>
    <t>TRACY</t>
  </si>
  <si>
    <t>BRIGID</t>
  </si>
  <si>
    <t>C14986332</t>
  </si>
  <si>
    <t>TUIDER</t>
  </si>
  <si>
    <t>C94299748</t>
  </si>
  <si>
    <t>C53503636</t>
  </si>
  <si>
    <t>TURRINI</t>
  </si>
  <si>
    <t>C65275115</t>
  </si>
  <si>
    <t>TURSINI</t>
  </si>
  <si>
    <t>C88562379</t>
  </si>
  <si>
    <t>ULBERT</t>
  </si>
  <si>
    <t>MAXIMILIAN</t>
  </si>
  <si>
    <t>C77967323</t>
  </si>
  <si>
    <t>URBAN</t>
  </si>
  <si>
    <t>C47655257</t>
  </si>
  <si>
    <t>UWUDIA</t>
  </si>
  <si>
    <t>AMENAGHAWON</t>
  </si>
  <si>
    <t>C57343472</t>
  </si>
  <si>
    <t>VALDEZ</t>
  </si>
  <si>
    <t>C34544319</t>
  </si>
  <si>
    <t>VALKENBURG</t>
  </si>
  <si>
    <t>C72087848</t>
  </si>
  <si>
    <t>VAN LANGE</t>
  </si>
  <si>
    <t>BRITANY</t>
  </si>
  <si>
    <t>C64433894</t>
  </si>
  <si>
    <t>VANDEVEN</t>
  </si>
  <si>
    <t>C43212881</t>
  </si>
  <si>
    <t>VARGAS</t>
  </si>
  <si>
    <t>ISABELA</t>
  </si>
  <si>
    <t>C81986747</t>
  </si>
  <si>
    <t>VARRIANO</t>
  </si>
  <si>
    <t>C75896703</t>
  </si>
  <si>
    <t>VARRICHIONE</t>
  </si>
  <si>
    <t>C44490649</t>
  </si>
  <si>
    <t>VAUGHN</t>
  </si>
  <si>
    <t>C78353199</t>
  </si>
  <si>
    <t>VEAL</t>
  </si>
  <si>
    <t>C68960297</t>
  </si>
  <si>
    <t>VECCHIO</t>
  </si>
  <si>
    <t>XAVIER</t>
  </si>
  <si>
    <t>C37194246</t>
  </si>
  <si>
    <t>VEKASY</t>
  </si>
  <si>
    <t>WESTON</t>
  </si>
  <si>
    <t>C36711167</t>
  </si>
  <si>
    <t>VELASQUEZ</t>
  </si>
  <si>
    <t>C40366247</t>
  </si>
  <si>
    <t>VELEZ</t>
  </si>
  <si>
    <t>C17229831</t>
  </si>
  <si>
    <t>VICKERY</t>
  </si>
  <si>
    <t>C39510865</t>
  </si>
  <si>
    <t>VILLARREAL</t>
  </si>
  <si>
    <t>SEBASTIAN</t>
  </si>
  <si>
    <t>C90246994</t>
  </si>
  <si>
    <t>VINES</t>
  </si>
  <si>
    <t>C44641608</t>
  </si>
  <si>
    <t>VINSON</t>
  </si>
  <si>
    <t>C77120845</t>
  </si>
  <si>
    <t>WADYKA</t>
  </si>
  <si>
    <t>C74458058</t>
  </si>
  <si>
    <t>WANOVICH</t>
  </si>
  <si>
    <t>C65443752</t>
  </si>
  <si>
    <t>WARD</t>
  </si>
  <si>
    <t>C61322062</t>
  </si>
  <si>
    <t>WASHINGTON</t>
  </si>
  <si>
    <t>C36908017</t>
  </si>
  <si>
    <t>WATKINS</t>
  </si>
  <si>
    <t>RUBEN</t>
  </si>
  <si>
    <t>C54432735</t>
  </si>
  <si>
    <t>MARQUIS</t>
  </si>
  <si>
    <t>C34300059</t>
  </si>
  <si>
    <t>WEHRWEIN</t>
  </si>
  <si>
    <t>C17995896</t>
  </si>
  <si>
    <t>WEIHER</t>
  </si>
  <si>
    <t>C41967559</t>
  </si>
  <si>
    <t>WELCH</t>
  </si>
  <si>
    <t>C55664997</t>
  </si>
  <si>
    <t>WELIVER</t>
  </si>
  <si>
    <t>C13090116</t>
  </si>
  <si>
    <t>DELANIE</t>
  </si>
  <si>
    <t>C65161331</t>
  </si>
  <si>
    <t>C77727441</t>
  </si>
  <si>
    <t>WHALEN</t>
  </si>
  <si>
    <t>C50760302</t>
  </si>
  <si>
    <t>WHISENHUNT</t>
  </si>
  <si>
    <t>C04965577</t>
  </si>
  <si>
    <t>C67275927</t>
  </si>
  <si>
    <t>WIETIES</t>
  </si>
  <si>
    <t>C66115178</t>
  </si>
  <si>
    <t>C16816703</t>
  </si>
  <si>
    <t>WILLS</t>
  </si>
  <si>
    <t>C12747993</t>
  </si>
  <si>
    <t>WINGFIELD</t>
  </si>
  <si>
    <t>C84158943</t>
  </si>
  <si>
    <t>WINTER</t>
  </si>
  <si>
    <t>RACHEL</t>
  </si>
  <si>
    <t>C19386500</t>
  </si>
  <si>
    <t>WISE</t>
  </si>
  <si>
    <t>C91605815</t>
  </si>
  <si>
    <t>WOODINGS</t>
  </si>
  <si>
    <t>C82783643</t>
  </si>
  <si>
    <t>WORDEN</t>
  </si>
  <si>
    <t>NASH</t>
  </si>
  <si>
    <t>C51974124</t>
  </si>
  <si>
    <t>WOUDENBERG</t>
  </si>
  <si>
    <t>C96984370</t>
  </si>
  <si>
    <t>WRIGHT</t>
  </si>
  <si>
    <t>C53513736</t>
  </si>
  <si>
    <t>YATES</t>
  </si>
  <si>
    <t>TOBEY</t>
  </si>
  <si>
    <t>C93471392</t>
  </si>
  <si>
    <t>YOO</t>
  </si>
  <si>
    <t>C74015839</t>
  </si>
  <si>
    <t>C24989794</t>
  </si>
  <si>
    <t>C94996779</t>
  </si>
  <si>
    <t>HAA-UN</t>
  </si>
  <si>
    <t>C28077270</t>
  </si>
  <si>
    <t>ZAGULA</t>
  </si>
  <si>
    <t>C70148188</t>
  </si>
  <si>
    <t>ZALDUENDO</t>
  </si>
  <si>
    <t>C42537199</t>
  </si>
  <si>
    <t>ZHENG</t>
  </si>
  <si>
    <t>C34134184</t>
  </si>
  <si>
    <t>PADDY</t>
  </si>
  <si>
    <t>C00076947</t>
  </si>
  <si>
    <t>ZIMMERMAN</t>
  </si>
  <si>
    <t>C08632225</t>
  </si>
  <si>
    <t>ZINNER</t>
  </si>
  <si>
    <t>C02502688</t>
  </si>
  <si>
    <t>ZORTMAN</t>
  </si>
  <si>
    <t>C82035521</t>
  </si>
  <si>
    <t>ZUELKE</t>
  </si>
  <si>
    <t>ERICH</t>
  </si>
  <si>
    <t>C06858855</t>
  </si>
  <si>
    <t>ACKERMAN</t>
  </si>
  <si>
    <t>C61151535</t>
  </si>
  <si>
    <t>ADAMSON</t>
  </si>
  <si>
    <t>TRISTAN</t>
  </si>
  <si>
    <t>C34254296</t>
  </si>
  <si>
    <t>AGUIRRE</t>
  </si>
  <si>
    <t>C35869243</t>
  </si>
  <si>
    <t>AIKEN</t>
  </si>
  <si>
    <t>C79746617</t>
  </si>
  <si>
    <t>AL KAABI</t>
  </si>
  <si>
    <t>SALEM</t>
  </si>
  <si>
    <t>C13622872</t>
  </si>
  <si>
    <t>ALAM</t>
  </si>
  <si>
    <t>AVIK-UL</t>
  </si>
  <si>
    <t>C61220915</t>
  </si>
  <si>
    <t>ALANIZ</t>
  </si>
  <si>
    <t>ISIDRO</t>
  </si>
  <si>
    <t>C85437410</t>
  </si>
  <si>
    <t>ALFORD</t>
  </si>
  <si>
    <t>C27967902</t>
  </si>
  <si>
    <t>MELANIE</t>
  </si>
  <si>
    <t>C87564463</t>
  </si>
  <si>
    <t>ALONSO</t>
  </si>
  <si>
    <t>NICHOLAS ROY</t>
  </si>
  <si>
    <t>C28929017</t>
  </si>
  <si>
    <t>AMBROSE</t>
  </si>
  <si>
    <t>C18196712</t>
  </si>
  <si>
    <t>AN</t>
  </si>
  <si>
    <t>BEOM JIN</t>
  </si>
  <si>
    <t>C56012543</t>
  </si>
  <si>
    <t>ANDREWS</t>
  </si>
  <si>
    <t>C80465890</t>
  </si>
  <si>
    <t>ANGIULO</t>
  </si>
  <si>
    <t>C84947958</t>
  </si>
  <si>
    <t>ASEMAH</t>
  </si>
  <si>
    <t>C38000623</t>
  </si>
  <si>
    <t>ASHDOWN</t>
  </si>
  <si>
    <t>C97810344</t>
  </si>
  <si>
    <t>ASKEW</t>
  </si>
  <si>
    <t>SIMONE</t>
  </si>
  <si>
    <t>C02607438</t>
  </si>
  <si>
    <t>AUGUSTINE</t>
  </si>
  <si>
    <t>C48278654</t>
  </si>
  <si>
    <t>AYERS</t>
  </si>
  <si>
    <t>C49938456</t>
  </si>
  <si>
    <t>AZUKA</t>
  </si>
  <si>
    <t>OSEJI</t>
  </si>
  <si>
    <t>C63056351</t>
  </si>
  <si>
    <t>BABICH</t>
  </si>
  <si>
    <t>C87097175</t>
  </si>
  <si>
    <t>BACIU-URECHE</t>
  </si>
  <si>
    <t>OVIDIU-GABRIEL</t>
  </si>
  <si>
    <t>C05734755</t>
  </si>
  <si>
    <t>C97210183</t>
  </si>
  <si>
    <t>BAKICH</t>
  </si>
  <si>
    <t>HUNTLEY</t>
  </si>
  <si>
    <t>C22755301</t>
  </si>
  <si>
    <t>BALBA</t>
  </si>
  <si>
    <t>C36734349</t>
  </si>
  <si>
    <t>BANGA</t>
  </si>
  <si>
    <t>C82392995</t>
  </si>
  <si>
    <t>BARKER</t>
  </si>
  <si>
    <t>DENNIE</t>
  </si>
  <si>
    <t>C20464355</t>
  </si>
  <si>
    <t>BARNES</t>
  </si>
  <si>
    <t>C78476005</t>
  </si>
  <si>
    <t>BARRETTO</t>
  </si>
  <si>
    <t>ALBERTO</t>
  </si>
  <si>
    <t>C81877059</t>
  </si>
  <si>
    <t>BATUCAL</t>
  </si>
  <si>
    <t>C54584849</t>
  </si>
  <si>
    <t>BAUMGARTNER</t>
  </si>
  <si>
    <t>C45526730</t>
  </si>
  <si>
    <t>C34773398</t>
  </si>
  <si>
    <t>BEDARD</t>
  </si>
  <si>
    <t>C36016373</t>
  </si>
  <si>
    <t>BEESLEY</t>
  </si>
  <si>
    <t>C05173066</t>
  </si>
  <si>
    <t>BEGLEY</t>
  </si>
  <si>
    <t>SHILOH</t>
  </si>
  <si>
    <t>C45067460</t>
  </si>
  <si>
    <t>BEHN</t>
  </si>
  <si>
    <t>JENNIFER</t>
  </si>
  <si>
    <t>C55064970</t>
  </si>
  <si>
    <t>BEISWENGER</t>
  </si>
  <si>
    <t>C60379072</t>
  </si>
  <si>
    <t>C13011444</t>
  </si>
  <si>
    <t>MCKENZIE</t>
  </si>
  <si>
    <t>C56109594</t>
  </si>
  <si>
    <t>BHOO</t>
  </si>
  <si>
    <t>ROBIN</t>
  </si>
  <si>
    <t>C91691569</t>
  </si>
  <si>
    <t>BINDON</t>
  </si>
  <si>
    <t>C42940223</t>
  </si>
  <si>
    <t>BODDE</t>
  </si>
  <si>
    <t>MAX</t>
  </si>
  <si>
    <t>C66625880</t>
  </si>
  <si>
    <t>BOELTER</t>
  </si>
  <si>
    <t>C79811546</t>
  </si>
  <si>
    <t>BOGDAN</t>
  </si>
  <si>
    <t>C41818667</t>
  </si>
  <si>
    <t>BOGLE</t>
  </si>
  <si>
    <t>C95851323</t>
  </si>
  <si>
    <t>BOHN</t>
  </si>
  <si>
    <t>C14689190</t>
  </si>
  <si>
    <t>BONDOC</t>
  </si>
  <si>
    <t>CHRISTIAN WILLIAM</t>
  </si>
  <si>
    <t>C69824072</t>
  </si>
  <si>
    <t>BORN</t>
  </si>
  <si>
    <t>C27792904</t>
  </si>
  <si>
    <t>BOTTARINI</t>
  </si>
  <si>
    <t>JILL</t>
  </si>
  <si>
    <t>C72393413</t>
  </si>
  <si>
    <t>COLTON</t>
  </si>
  <si>
    <t>C09249589</t>
  </si>
  <si>
    <t>MATILDA</t>
  </si>
  <si>
    <t>C71153615</t>
  </si>
  <si>
    <t>BRENNAN</t>
  </si>
  <si>
    <t>C32460816</t>
  </si>
  <si>
    <t>BRENNEMAN</t>
  </si>
  <si>
    <t>C15981160</t>
  </si>
  <si>
    <t>BRINSON</t>
  </si>
  <si>
    <t>C50019543</t>
  </si>
  <si>
    <t>BRITO</t>
  </si>
  <si>
    <t>C95272100</t>
  </si>
  <si>
    <t>BROADUS</t>
  </si>
  <si>
    <t>C93996744</t>
  </si>
  <si>
    <t>C25202543</t>
  </si>
  <si>
    <t>C08198580</t>
  </si>
  <si>
    <t>C38878978</t>
  </si>
  <si>
    <t>C13891509</t>
  </si>
  <si>
    <t>C86830115</t>
  </si>
  <si>
    <t>ROBINSON</t>
  </si>
  <si>
    <t>C59880616</t>
  </si>
  <si>
    <t>BRUNNER</t>
  </si>
  <si>
    <t>C37022480</t>
  </si>
  <si>
    <t>BRUNS</t>
  </si>
  <si>
    <t>C32647452</t>
  </si>
  <si>
    <t>CHAUNCEY</t>
  </si>
  <si>
    <t>C39489761</t>
  </si>
  <si>
    <t>BUI</t>
  </si>
  <si>
    <t>C42747320</t>
  </si>
  <si>
    <t>BURGESS</t>
  </si>
  <si>
    <t>JESSIE</t>
  </si>
  <si>
    <t>C41039451</t>
  </si>
  <si>
    <t>BURLEIGH</t>
  </si>
  <si>
    <t>C20528450</t>
  </si>
  <si>
    <t>ALVIN</t>
  </si>
  <si>
    <t>C38303077</t>
  </si>
  <si>
    <t>C83999540</t>
  </si>
  <si>
    <t>BUTTRY</t>
  </si>
  <si>
    <t>C76757467</t>
  </si>
  <si>
    <t>CABEY</t>
  </si>
  <si>
    <t>C31035529</t>
  </si>
  <si>
    <t>CAGA</t>
  </si>
  <si>
    <t>KELVIN</t>
  </si>
  <si>
    <t>C26432220</t>
  </si>
  <si>
    <t>CAMACHO</t>
  </si>
  <si>
    <t>MARINA</t>
  </si>
  <si>
    <t>C23440955</t>
  </si>
  <si>
    <t>CAMPANELLA</t>
  </si>
  <si>
    <t>C54729628</t>
  </si>
  <si>
    <t>CAMPBELL</t>
  </si>
  <si>
    <t>C91691860</t>
  </si>
  <si>
    <t>C24223394</t>
  </si>
  <si>
    <t>CAMPI</t>
  </si>
  <si>
    <t>C48954204</t>
  </si>
  <si>
    <t>CAMPUZANO</t>
  </si>
  <si>
    <t>C70806409</t>
  </si>
  <si>
    <t>CANAK</t>
  </si>
  <si>
    <t>LISA</t>
  </si>
  <si>
    <t>C82703619</t>
  </si>
  <si>
    <t>CARLEN</t>
  </si>
  <si>
    <t>C51096958</t>
  </si>
  <si>
    <t>GUNNAR</t>
  </si>
  <si>
    <t>C68041800</t>
  </si>
  <si>
    <t>C08144310</t>
  </si>
  <si>
    <t>CARTE</t>
  </si>
  <si>
    <t>C94592410</t>
  </si>
  <si>
    <t>CASTILLA</t>
  </si>
  <si>
    <t>C48875226</t>
  </si>
  <si>
    <t>CASTRO</t>
  </si>
  <si>
    <t>C06795632</t>
  </si>
  <si>
    <t>CATENA</t>
  </si>
  <si>
    <t>C05322854</t>
  </si>
  <si>
    <t>CAUGHEY</t>
  </si>
  <si>
    <t>C14418782</t>
  </si>
  <si>
    <t>CAVAZOS</t>
  </si>
  <si>
    <t>C96487812</t>
  </si>
  <si>
    <t>C31460571</t>
  </si>
  <si>
    <t>CHAGNAA</t>
  </si>
  <si>
    <t>BATKHONGOR</t>
  </si>
  <si>
    <t>C32870739</t>
  </si>
  <si>
    <t>CHAUSSEY</t>
  </si>
  <si>
    <t>BRENNEN</t>
  </si>
  <si>
    <t>C60857540</t>
  </si>
  <si>
    <t>CHEATHAM</t>
  </si>
  <si>
    <t>C21025906</t>
  </si>
  <si>
    <t>CHU</t>
  </si>
  <si>
    <t>C64578469</t>
  </si>
  <si>
    <t>CHUNG</t>
  </si>
  <si>
    <t>C96861743</t>
  </si>
  <si>
    <t>C03427868</t>
  </si>
  <si>
    <t>JOO HYUN</t>
  </si>
  <si>
    <t>C86387817</t>
  </si>
  <si>
    <t>CICCI</t>
  </si>
  <si>
    <t>CORINNA</t>
  </si>
  <si>
    <t>C96575542</t>
  </si>
  <si>
    <t>CLAY</t>
  </si>
  <si>
    <t>AMBER</t>
  </si>
  <si>
    <t>C44846616</t>
  </si>
  <si>
    <t>C49855732</t>
  </si>
  <si>
    <t>COBOS</t>
  </si>
  <si>
    <t>C26030708</t>
  </si>
  <si>
    <t>COCHRAN</t>
  </si>
  <si>
    <t>C95380896</t>
  </si>
  <si>
    <t>C99272702</t>
  </si>
  <si>
    <t>C86215419</t>
  </si>
  <si>
    <t>COLLITON</t>
  </si>
  <si>
    <t>C55123957</t>
  </si>
  <si>
    <t>CONDON</t>
  </si>
  <si>
    <t>C87226897</t>
  </si>
  <si>
    <t>CONGER</t>
  </si>
  <si>
    <t>HAILEY</t>
  </si>
  <si>
    <t>C47670845</t>
  </si>
  <si>
    <t>COOK</t>
  </si>
  <si>
    <t>C46442962</t>
  </si>
  <si>
    <t>COOLEY</t>
  </si>
  <si>
    <t>COLLIN</t>
  </si>
  <si>
    <t>C48340737</t>
  </si>
  <si>
    <t>COONEY</t>
  </si>
  <si>
    <t>C04791841</t>
  </si>
  <si>
    <t>MATTIAS</t>
  </si>
  <si>
    <t>X06759621</t>
  </si>
  <si>
    <t>CORREA</t>
  </si>
  <si>
    <t>RAIMUNDO</t>
  </si>
  <si>
    <t>C21476617</t>
  </si>
  <si>
    <t>COTHRAN</t>
  </si>
  <si>
    <t>C90601854</t>
  </si>
  <si>
    <t>COWLEY</t>
  </si>
  <si>
    <t>C20378730</t>
  </si>
  <si>
    <t>CRIMMINS</t>
  </si>
  <si>
    <t>C15237177</t>
  </si>
  <si>
    <t>CROMAN</t>
  </si>
  <si>
    <t>CECELIA</t>
  </si>
  <si>
    <t>C22943105</t>
  </si>
  <si>
    <t>CROW</t>
  </si>
  <si>
    <t>C27036106</t>
  </si>
  <si>
    <t>CRUMP</t>
  </si>
  <si>
    <t>NIA</t>
  </si>
  <si>
    <t>C59577875</t>
  </si>
  <si>
    <t>CRUZ</t>
  </si>
  <si>
    <t>BENITA</t>
  </si>
  <si>
    <t>C98909040</t>
  </si>
  <si>
    <t>CURTIN</t>
  </si>
  <si>
    <t>C46353253</t>
  </si>
  <si>
    <t>DAIGLE</t>
  </si>
  <si>
    <t>C45816055</t>
  </si>
  <si>
    <t>DARASH</t>
  </si>
  <si>
    <t>C43174131</t>
  </si>
  <si>
    <t>C82320520</t>
  </si>
  <si>
    <t>C08862498</t>
  </si>
  <si>
    <t>DEAL</t>
  </si>
  <si>
    <t>OSCAR</t>
  </si>
  <si>
    <t>C19201717</t>
  </si>
  <si>
    <t>DEGORI</t>
  </si>
  <si>
    <t>C79404244</t>
  </si>
  <si>
    <t>DELVAUX</t>
  </si>
  <si>
    <t>C79670489</t>
  </si>
  <si>
    <t>DEMARREAU</t>
  </si>
  <si>
    <t>PRESTEN</t>
  </si>
  <si>
    <t>C40350299</t>
  </si>
  <si>
    <t>DENN</t>
  </si>
  <si>
    <t>C17946783</t>
  </si>
  <si>
    <t>DESORMO</t>
  </si>
  <si>
    <t>WHIDNEY</t>
  </si>
  <si>
    <t>C13767592</t>
  </si>
  <si>
    <t>DEVINE</t>
  </si>
  <si>
    <t>C56699500</t>
  </si>
  <si>
    <t>C63097396</t>
  </si>
  <si>
    <t>DILLMAN</t>
  </si>
  <si>
    <t>SHELDON</t>
  </si>
  <si>
    <t>C91516336</t>
  </si>
  <si>
    <t>DODARO</t>
  </si>
  <si>
    <t>C00943842</t>
  </si>
  <si>
    <t>DONNELLON</t>
  </si>
  <si>
    <t>C91223125</t>
  </si>
  <si>
    <t>DORSEY</t>
  </si>
  <si>
    <t>BRIANA</t>
  </si>
  <si>
    <t>C19771203</t>
  </si>
  <si>
    <t>DOUGHERTY</t>
  </si>
  <si>
    <t>ELLEN</t>
  </si>
  <si>
    <t>C84470886</t>
  </si>
  <si>
    <t>DOUTHITT</t>
  </si>
  <si>
    <t>OLIVER</t>
  </si>
  <si>
    <t>C53295653</t>
  </si>
  <si>
    <t>DRUMMOND</t>
  </si>
  <si>
    <t>C57708843</t>
  </si>
  <si>
    <t>DEVONTE</t>
  </si>
  <si>
    <t>C98840700</t>
  </si>
  <si>
    <t>DURST</t>
  </si>
  <si>
    <t>C52838505</t>
  </si>
  <si>
    <t>DWORNICKI</t>
  </si>
  <si>
    <t>FRANCIS</t>
  </si>
  <si>
    <t>C04718599</t>
  </si>
  <si>
    <t>EBHERT</t>
  </si>
  <si>
    <t>SAVANAH</t>
  </si>
  <si>
    <t>C25404847</t>
  </si>
  <si>
    <t>ECKSTEIN</t>
  </si>
  <si>
    <t>C89020320</t>
  </si>
  <si>
    <t>C05326405</t>
  </si>
  <si>
    <t>C57759233</t>
  </si>
  <si>
    <t>ELLOW</t>
  </si>
  <si>
    <t>C63255305</t>
  </si>
  <si>
    <t>ELLS</t>
  </si>
  <si>
    <t>C57667461</t>
  </si>
  <si>
    <t>EMSLEY</t>
  </si>
  <si>
    <t>C02620039</t>
  </si>
  <si>
    <t>ENDO</t>
  </si>
  <si>
    <t>NATHANAEL</t>
  </si>
  <si>
    <t>C30378198</t>
  </si>
  <si>
    <t>ENGLAND</t>
  </si>
  <si>
    <t>RHYAN</t>
  </si>
  <si>
    <t>C53621319</t>
  </si>
  <si>
    <t>ENGLERT</t>
  </si>
  <si>
    <t>C95501865</t>
  </si>
  <si>
    <t>ENGRAM</t>
  </si>
  <si>
    <t>C78898700</t>
  </si>
  <si>
    <t>ERRON</t>
  </si>
  <si>
    <t>BRIA</t>
  </si>
  <si>
    <t>C00722348</t>
  </si>
  <si>
    <t>EZEONYEKA</t>
  </si>
  <si>
    <t>UZOMA</t>
  </si>
  <si>
    <t>C95402838</t>
  </si>
  <si>
    <t>FAIRBRASS</t>
  </si>
  <si>
    <t>C05829198</t>
  </si>
  <si>
    <t>FANCHER</t>
  </si>
  <si>
    <t>PEYTON</t>
  </si>
  <si>
    <t>C06031484</t>
  </si>
  <si>
    <t>FERGUSON</t>
  </si>
  <si>
    <t>MACKENZIE</t>
  </si>
  <si>
    <t>C30227500</t>
  </si>
  <si>
    <t>FERRARA</t>
  </si>
  <si>
    <t>C54944666</t>
  </si>
  <si>
    <t>FIDLER</t>
  </si>
  <si>
    <t>C02437162</t>
  </si>
  <si>
    <t>FINK</t>
  </si>
  <si>
    <t>C15909340</t>
  </si>
  <si>
    <t>FINNEGAN</t>
  </si>
  <si>
    <t>C81009379</t>
  </si>
  <si>
    <t>FORISTIERE</t>
  </si>
  <si>
    <t>RANDY</t>
  </si>
  <si>
    <t>C20598649</t>
  </si>
  <si>
    <t>MARIAH</t>
  </si>
  <si>
    <t>C94753859</t>
  </si>
  <si>
    <t>ZACKARY</t>
  </si>
  <si>
    <t>C18612038</t>
  </si>
  <si>
    <t>FREDRIKSON</t>
  </si>
  <si>
    <t>C64011733</t>
  </si>
  <si>
    <t>GACH</t>
  </si>
  <si>
    <t>C78723501</t>
  </si>
  <si>
    <t>GAGLIARDI</t>
  </si>
  <si>
    <t>C53013812</t>
  </si>
  <si>
    <t>GAGNON</t>
  </si>
  <si>
    <t>C93068237</t>
  </si>
  <si>
    <t>GALEA</t>
  </si>
  <si>
    <t>C06682241</t>
  </si>
  <si>
    <t>GANT</t>
  </si>
  <si>
    <t>C58723736</t>
  </si>
  <si>
    <t>GARNER</t>
  </si>
  <si>
    <t>C06105454</t>
  </si>
  <si>
    <t>GATES</t>
  </si>
  <si>
    <t>ISABELLE</t>
  </si>
  <si>
    <t>C09874328</t>
  </si>
  <si>
    <t>GAY</t>
  </si>
  <si>
    <t>FRANCESCA</t>
  </si>
  <si>
    <t>C53790227</t>
  </si>
  <si>
    <t>GENGLER</t>
  </si>
  <si>
    <t>C00341115</t>
  </si>
  <si>
    <t>GERSON</t>
  </si>
  <si>
    <t>C98130812</t>
  </si>
  <si>
    <t>GHIRONZI</t>
  </si>
  <si>
    <t>GIUSEPPE</t>
  </si>
  <si>
    <t>C61201443</t>
  </si>
  <si>
    <t>GIBSON</t>
  </si>
  <si>
    <t>C40447859</t>
  </si>
  <si>
    <t>GIDCOMB</t>
  </si>
  <si>
    <t>C71124148</t>
  </si>
  <si>
    <t>GILES</t>
  </si>
  <si>
    <t>C64022125</t>
  </si>
  <si>
    <t>GILLETT</t>
  </si>
  <si>
    <t>C98100980</t>
  </si>
  <si>
    <t>GIOVANNELLI</t>
  </si>
  <si>
    <t>DOMINICK</t>
  </si>
  <si>
    <t>C81524447</t>
  </si>
  <si>
    <t>GIVENS</t>
  </si>
  <si>
    <t>C03944221</t>
  </si>
  <si>
    <t>GLEASON</t>
  </si>
  <si>
    <t>C13736344</t>
  </si>
  <si>
    <t>C71884544</t>
  </si>
  <si>
    <t>GLINSKI</t>
  </si>
  <si>
    <t>DENIS</t>
  </si>
  <si>
    <t>C84944903</t>
  </si>
  <si>
    <t>GODDARD</t>
  </si>
  <si>
    <t>C58721697</t>
  </si>
  <si>
    <t>GOEHRING</t>
  </si>
  <si>
    <t>C23298718</t>
  </si>
  <si>
    <t>GOMEZ</t>
  </si>
  <si>
    <t>C91825576</t>
  </si>
  <si>
    <t>C37154374</t>
  </si>
  <si>
    <t>GONZALEZ TOUS</t>
  </si>
  <si>
    <t>JOSE</t>
  </si>
  <si>
    <t>C02314871</t>
  </si>
  <si>
    <t>C92731693</t>
  </si>
  <si>
    <t>GOUGH</t>
  </si>
  <si>
    <t>C26455688</t>
  </si>
  <si>
    <t>GOULD</t>
  </si>
  <si>
    <t>EVA</t>
  </si>
  <si>
    <t>C66986299</t>
  </si>
  <si>
    <t>GOVERN</t>
  </si>
  <si>
    <t>C73436486</t>
  </si>
  <si>
    <t>GRACZA</t>
  </si>
  <si>
    <t>C06697625</t>
  </si>
  <si>
    <t>GRECO</t>
  </si>
  <si>
    <t>ABBY</t>
  </si>
  <si>
    <t>C42157801</t>
  </si>
  <si>
    <t>GROHS</t>
  </si>
  <si>
    <t>SOPHIA</t>
  </si>
  <si>
    <t>C51861262</t>
  </si>
  <si>
    <t>GUDORF</t>
  </si>
  <si>
    <t>C88040606</t>
  </si>
  <si>
    <t>GUENARD</t>
  </si>
  <si>
    <t>BRIDGET</t>
  </si>
  <si>
    <t>C40721104</t>
  </si>
  <si>
    <t>GUETTLEIN</t>
  </si>
  <si>
    <t>KATHERINE</t>
  </si>
  <si>
    <t>C94941125</t>
  </si>
  <si>
    <t>GUEVARA</t>
  </si>
  <si>
    <t>C36261666</t>
  </si>
  <si>
    <t>GUILES</t>
  </si>
  <si>
    <t>C10648216</t>
  </si>
  <si>
    <t>GULCZYNSKI</t>
  </si>
  <si>
    <t>C82786074</t>
  </si>
  <si>
    <t>GUNDERMAN</t>
  </si>
  <si>
    <t>CELINE'</t>
  </si>
  <si>
    <t>C13398711</t>
  </si>
  <si>
    <t>WHITNEY</t>
  </si>
  <si>
    <t>C67384710</t>
  </si>
  <si>
    <t>HAGGARD</t>
  </si>
  <si>
    <t>ELAINE</t>
  </si>
  <si>
    <t>C93114164</t>
  </si>
  <si>
    <t>CATHERINE</t>
  </si>
  <si>
    <t>C26780883</t>
  </si>
  <si>
    <t>C69214495</t>
  </si>
  <si>
    <t>HAN</t>
  </si>
  <si>
    <t>YUN JOON</t>
  </si>
  <si>
    <t>C04096256</t>
  </si>
  <si>
    <t>HANSBURY</t>
  </si>
  <si>
    <t>C70782369</t>
  </si>
  <si>
    <t>HANSEN</t>
  </si>
  <si>
    <t>EDWIN</t>
  </si>
  <si>
    <t>C86541491</t>
  </si>
  <si>
    <t>SHAYNE</t>
  </si>
  <si>
    <t>C01864318</t>
  </si>
  <si>
    <t>C37590978</t>
  </si>
  <si>
    <t>C71739662</t>
  </si>
  <si>
    <t>HARTEL</t>
  </si>
  <si>
    <t>C29049913</t>
  </si>
  <si>
    <t>C37728008</t>
  </si>
  <si>
    <t>HERRMANN</t>
  </si>
  <si>
    <t>C32677399</t>
  </si>
  <si>
    <t>HIGGINS</t>
  </si>
  <si>
    <t>TIPPER</t>
  </si>
  <si>
    <t>C39158551</t>
  </si>
  <si>
    <t>HILL</t>
  </si>
  <si>
    <t>C77801182</t>
  </si>
  <si>
    <t>HO</t>
  </si>
  <si>
    <t>MONTE</t>
  </si>
  <si>
    <t>C29596164</t>
  </si>
  <si>
    <t>HOFFMAN</t>
  </si>
  <si>
    <t>C73239812</t>
  </si>
  <si>
    <t>HOILES</t>
  </si>
  <si>
    <t>C15832813</t>
  </si>
  <si>
    <t>HOISINGTON</t>
  </si>
  <si>
    <t>C30639089</t>
  </si>
  <si>
    <t>HOLGUIN</t>
  </si>
  <si>
    <t>MAXIMILLIAN</t>
  </si>
  <si>
    <t>C65878407</t>
  </si>
  <si>
    <t>HOLLINS</t>
  </si>
  <si>
    <t>STEVEN</t>
  </si>
  <si>
    <t>C49193008</t>
  </si>
  <si>
    <t>HOLT</t>
  </si>
  <si>
    <t>CALEN SCOT</t>
  </si>
  <si>
    <t>C09819319</t>
  </si>
  <si>
    <t>GRESSETTE</t>
  </si>
  <si>
    <t>C47346851</t>
  </si>
  <si>
    <t>HOMSY</t>
  </si>
  <si>
    <t>C63854369</t>
  </si>
  <si>
    <t>C45157488</t>
  </si>
  <si>
    <t>HOTTOIS</t>
  </si>
  <si>
    <t>C29261481</t>
  </si>
  <si>
    <t>HOVREN</t>
  </si>
  <si>
    <t>C80242445</t>
  </si>
  <si>
    <t>HOWARD</t>
  </si>
  <si>
    <t>C68072555</t>
  </si>
  <si>
    <t>HSIEH</t>
  </si>
  <si>
    <t>C08949117</t>
  </si>
  <si>
    <t>C78567053</t>
  </si>
  <si>
    <t>HUANG</t>
  </si>
  <si>
    <t>ZHAOPENG</t>
  </si>
  <si>
    <t>C01476287</t>
  </si>
  <si>
    <t>C54003426</t>
  </si>
  <si>
    <t>HUDAK</t>
  </si>
  <si>
    <t>C81105272</t>
  </si>
  <si>
    <t>C52771989</t>
  </si>
  <si>
    <t>HUGGINS</t>
  </si>
  <si>
    <t>RAQUEL</t>
  </si>
  <si>
    <t>C89053460</t>
  </si>
  <si>
    <t>HUNT</t>
  </si>
  <si>
    <t>C28399344</t>
  </si>
  <si>
    <t>HURLEY</t>
  </si>
  <si>
    <t>C86142011</t>
  </si>
  <si>
    <t>C28832569</t>
  </si>
  <si>
    <t>HYATT</t>
  </si>
  <si>
    <t>X59686417</t>
  </si>
  <si>
    <t>IBANEZ</t>
  </si>
  <si>
    <t>JUAN</t>
  </si>
  <si>
    <t>C06996641</t>
  </si>
  <si>
    <t>IRVING</t>
  </si>
  <si>
    <t>C43803869</t>
  </si>
  <si>
    <t>IWUAGWU</t>
  </si>
  <si>
    <t>C76096191</t>
  </si>
  <si>
    <t>C84385901</t>
  </si>
  <si>
    <t>CAMIESHA</t>
  </si>
  <si>
    <t>C32464391</t>
  </si>
  <si>
    <t>JACQUES</t>
  </si>
  <si>
    <t>C87585891</t>
  </si>
  <si>
    <t>JAKSHA</t>
  </si>
  <si>
    <t>C11208357</t>
  </si>
  <si>
    <t>C18916482</t>
  </si>
  <si>
    <t>JANSEN</t>
  </si>
  <si>
    <t>C91491923</t>
  </si>
  <si>
    <t>JAQUISH</t>
  </si>
  <si>
    <t>C41915869</t>
  </si>
  <si>
    <t>JARRELL</t>
  </si>
  <si>
    <t>C37074689</t>
  </si>
  <si>
    <t>JEFFERSON</t>
  </si>
  <si>
    <t>DAKOTA</t>
  </si>
  <si>
    <t>C89872152</t>
  </si>
  <si>
    <t>JESSOP</t>
  </si>
  <si>
    <t>C16678212</t>
  </si>
  <si>
    <t>ERALDO</t>
  </si>
  <si>
    <t>C95532748</t>
  </si>
  <si>
    <t>C05605264</t>
  </si>
  <si>
    <t>C85268908</t>
  </si>
  <si>
    <t>C73018711</t>
  </si>
  <si>
    <t>C96176157</t>
  </si>
  <si>
    <t>C72214400</t>
  </si>
  <si>
    <t>C79704425</t>
  </si>
  <si>
    <t>C61121405</t>
  </si>
  <si>
    <t>C01388526</t>
  </si>
  <si>
    <t>TYRUS</t>
  </si>
  <si>
    <t>C94223820</t>
  </si>
  <si>
    <t>C09296907</t>
  </si>
  <si>
    <t>JOSBERGER</t>
  </si>
  <si>
    <t>C39493031</t>
  </si>
  <si>
    <t>JOYCE</t>
  </si>
  <si>
    <t>C02207073</t>
  </si>
  <si>
    <t>JUHN</t>
  </si>
  <si>
    <t>C36820275</t>
  </si>
  <si>
    <t>C64039347</t>
  </si>
  <si>
    <t>KAGAWA</t>
  </si>
  <si>
    <t>MARA</t>
  </si>
  <si>
    <t>C87849797</t>
  </si>
  <si>
    <t>KEITH</t>
  </si>
  <si>
    <t>C55695344</t>
  </si>
  <si>
    <t>C41581347</t>
  </si>
  <si>
    <t>CHAN</t>
  </si>
  <si>
    <t>C80707460</t>
  </si>
  <si>
    <t>C71588771</t>
  </si>
  <si>
    <t>C64158349</t>
  </si>
  <si>
    <t>C87523029</t>
  </si>
  <si>
    <t>KITZHABER</t>
  </si>
  <si>
    <t>C02815047</t>
  </si>
  <si>
    <t>KNAPPER-GRANT</t>
  </si>
  <si>
    <t>C15070152</t>
  </si>
  <si>
    <t>KOCH</t>
  </si>
  <si>
    <t>ZADE</t>
  </si>
  <si>
    <t>C37275214</t>
  </si>
  <si>
    <t>KOFFMAN</t>
  </si>
  <si>
    <t>C28839494</t>
  </si>
  <si>
    <t>KORPINEN</t>
  </si>
  <si>
    <t>MEKAYLA</t>
  </si>
  <si>
    <t>C34194698</t>
  </si>
  <si>
    <t>KOTCHMAN</t>
  </si>
  <si>
    <t>HALLE</t>
  </si>
  <si>
    <t>C77789253</t>
  </si>
  <si>
    <t>KRAUS</t>
  </si>
  <si>
    <t>C85583165</t>
  </si>
  <si>
    <t>KREUTZBERGER</t>
  </si>
  <si>
    <t>C06061173</t>
  </si>
  <si>
    <t>KRUPP</t>
  </si>
  <si>
    <t>C35434448</t>
  </si>
  <si>
    <t>LAMEWONA</t>
  </si>
  <si>
    <t>C09770596</t>
  </si>
  <si>
    <t>LANG</t>
  </si>
  <si>
    <t>C98842341</t>
  </si>
  <si>
    <t>LARUE</t>
  </si>
  <si>
    <t>LYDIA</t>
  </si>
  <si>
    <t>C56479740</t>
  </si>
  <si>
    <t>LAWSHEA</t>
  </si>
  <si>
    <t>LORENZO</t>
  </si>
  <si>
    <t>C66154486</t>
  </si>
  <si>
    <t>TINA</t>
  </si>
  <si>
    <t>C22684801</t>
  </si>
  <si>
    <t>LEACH</t>
  </si>
  <si>
    <t>ELEXA</t>
  </si>
  <si>
    <t>C01791824</t>
  </si>
  <si>
    <t>C44485879</t>
  </si>
  <si>
    <t>JUNGMIN</t>
  </si>
  <si>
    <t>C35192615</t>
  </si>
  <si>
    <t>MINHAENG</t>
  </si>
  <si>
    <t>C60026668</t>
  </si>
  <si>
    <t>LEKOWSKI</t>
  </si>
  <si>
    <t>C53645335</t>
  </si>
  <si>
    <t>LEWIS</t>
  </si>
  <si>
    <t>C85744782</t>
  </si>
  <si>
    <t>LIEBOW</t>
  </si>
  <si>
    <t>C59892911</t>
  </si>
  <si>
    <t>LILES</t>
  </si>
  <si>
    <t>C23080071</t>
  </si>
  <si>
    <t>LIM</t>
  </si>
  <si>
    <t>C87419957</t>
  </si>
  <si>
    <t>LINDEN</t>
  </si>
  <si>
    <t>C02766899</t>
  </si>
  <si>
    <t>LITTLEJOHN</t>
  </si>
  <si>
    <t>C64569297</t>
  </si>
  <si>
    <t>C46490071</t>
  </si>
  <si>
    <t>MAHR</t>
  </si>
  <si>
    <t>HUGH</t>
  </si>
  <si>
    <t>C30903935</t>
  </si>
  <si>
    <t>MAKUCH</t>
  </si>
  <si>
    <t>C55986517</t>
  </si>
  <si>
    <t>MANTILLA MURILLO</t>
  </si>
  <si>
    <t>DIEGO</t>
  </si>
  <si>
    <t>C67860921</t>
  </si>
  <si>
    <t>MARINO</t>
  </si>
  <si>
    <t>C98946848</t>
  </si>
  <si>
    <t>C58907922</t>
  </si>
  <si>
    <t>C45718575</t>
  </si>
  <si>
    <t>MARTINO</t>
  </si>
  <si>
    <t>C26742350</t>
  </si>
  <si>
    <t>MARTONE</t>
  </si>
  <si>
    <t>C06367948</t>
  </si>
  <si>
    <t>MATHWICH</t>
  </si>
  <si>
    <t>C13651887</t>
  </si>
  <si>
    <t>MATSKO</t>
  </si>
  <si>
    <t>C00423115</t>
  </si>
  <si>
    <t>MAUDE</t>
  </si>
  <si>
    <t>C90837210</t>
  </si>
  <si>
    <t>MCCARDELL</t>
  </si>
  <si>
    <t>C42883738</t>
  </si>
  <si>
    <t>MCCREDIE</t>
  </si>
  <si>
    <t>C57328046</t>
  </si>
  <si>
    <t>MCCURRY</t>
  </si>
  <si>
    <t>C05892562</t>
  </si>
  <si>
    <t>C73818926</t>
  </si>
  <si>
    <t>MCCUSKER</t>
  </si>
  <si>
    <t>CAROLINE</t>
  </si>
  <si>
    <t>C15711757</t>
  </si>
  <si>
    <t>LILY</t>
  </si>
  <si>
    <t>C78676785</t>
  </si>
  <si>
    <t>C37726394</t>
  </si>
  <si>
    <t>MCPHERSON</t>
  </si>
  <si>
    <t>C17179951</t>
  </si>
  <si>
    <t>MEDICI</t>
  </si>
  <si>
    <t>C81866434</t>
  </si>
  <si>
    <t>MEEHAN</t>
  </si>
  <si>
    <t>C96500899</t>
  </si>
  <si>
    <t>MEJIA</t>
  </si>
  <si>
    <t>MIMI</t>
  </si>
  <si>
    <t>C25564599</t>
  </si>
  <si>
    <t>MERRILL</t>
  </si>
  <si>
    <t>C99046307</t>
  </si>
  <si>
    <t>C50181293</t>
  </si>
  <si>
    <t>MILLSAP</t>
  </si>
  <si>
    <t>C32836763</t>
  </si>
  <si>
    <t>MINGES</t>
  </si>
  <si>
    <t>C96423245</t>
  </si>
  <si>
    <t>MINTER</t>
  </si>
  <si>
    <t>C02912410</t>
  </si>
  <si>
    <t>TY</t>
  </si>
  <si>
    <t>C97710602</t>
  </si>
  <si>
    <t>MOYNIER</t>
  </si>
  <si>
    <t>C02199402</t>
  </si>
  <si>
    <t>MUESER</t>
  </si>
  <si>
    <t>C72647402</t>
  </si>
  <si>
    <t>MURASKI</t>
  </si>
  <si>
    <t>JOHNATHON</t>
  </si>
  <si>
    <t>C88492333</t>
  </si>
  <si>
    <t>MYERS</t>
  </si>
  <si>
    <t>C10838341</t>
  </si>
  <si>
    <t>NADOLNY</t>
  </si>
  <si>
    <t>C87927985</t>
  </si>
  <si>
    <t>NARANJO</t>
  </si>
  <si>
    <t>TALIAH</t>
  </si>
  <si>
    <t>C19573231</t>
  </si>
  <si>
    <t>TANIA</t>
  </si>
  <si>
    <t>C32656241</t>
  </si>
  <si>
    <t>C36024634</t>
  </si>
  <si>
    <t>NEPOSCHLAN</t>
  </si>
  <si>
    <t>C69873840</t>
  </si>
  <si>
    <t>NESSLER</t>
  </si>
  <si>
    <t>C49276703</t>
  </si>
  <si>
    <t>NISCIOR</t>
  </si>
  <si>
    <t>C89473099</t>
  </si>
  <si>
    <t>NOLAN</t>
  </si>
  <si>
    <t>C38603402</t>
  </si>
  <si>
    <t>C67051028</t>
  </si>
  <si>
    <t>OBLAK</t>
  </si>
  <si>
    <t>C55691503</t>
  </si>
  <si>
    <t>SANG KEUN</t>
  </si>
  <si>
    <t>C22927475</t>
  </si>
  <si>
    <t>OPPENHEIM</t>
  </si>
  <si>
    <t>C06144677</t>
  </si>
  <si>
    <t>C00128262</t>
  </si>
  <si>
    <t>OWENS</t>
  </si>
  <si>
    <t>C62693583</t>
  </si>
  <si>
    <t>PADGETT</t>
  </si>
  <si>
    <t>C83889555</t>
  </si>
  <si>
    <t>PALELEI</t>
  </si>
  <si>
    <t>C06769786</t>
  </si>
  <si>
    <t>C20975828</t>
  </si>
  <si>
    <t>DOWON</t>
  </si>
  <si>
    <t>C18267312</t>
  </si>
  <si>
    <t>C85798942</t>
  </si>
  <si>
    <t>PATIL</t>
  </si>
  <si>
    <t>SIMRAN</t>
  </si>
  <si>
    <t>C25844044</t>
  </si>
  <si>
    <t>PATULA</t>
  </si>
  <si>
    <t>C89258249</t>
  </si>
  <si>
    <t>C93995835</t>
  </si>
  <si>
    <t>PENNINGTON</t>
  </si>
  <si>
    <t>C17254527</t>
  </si>
  <si>
    <t>PEPE</t>
  </si>
  <si>
    <t>C70066562</t>
  </si>
  <si>
    <t>PETERS-MCKEETHEN</t>
  </si>
  <si>
    <t>C45835981</t>
  </si>
  <si>
    <t>PICKELL</t>
  </si>
  <si>
    <t>JADEN</t>
  </si>
  <si>
    <t>C85658390</t>
  </si>
  <si>
    <t>PILE</t>
  </si>
  <si>
    <t>C78970802</t>
  </si>
  <si>
    <t>PLEAKE</t>
  </si>
  <si>
    <t>C85751211</t>
  </si>
  <si>
    <t>POIRIER</t>
  </si>
  <si>
    <t>RENEE</t>
  </si>
  <si>
    <t>C89173753</t>
  </si>
  <si>
    <t>POLLIN</t>
  </si>
  <si>
    <t>C55865505</t>
  </si>
  <si>
    <t>POUND</t>
  </si>
  <si>
    <t>HALLIE</t>
  </si>
  <si>
    <t>C27701391</t>
  </si>
  <si>
    <t>PREVITE</t>
  </si>
  <si>
    <t>C38085614</t>
  </si>
  <si>
    <t>PRINDLE</t>
  </si>
  <si>
    <t>C28537703</t>
  </si>
  <si>
    <t>PRINSLOW</t>
  </si>
  <si>
    <t>C83421767</t>
  </si>
  <si>
    <t>PRUNESKI</t>
  </si>
  <si>
    <t>C89298307</t>
  </si>
  <si>
    <t>PURNELL</t>
  </si>
  <si>
    <t>C81253583</t>
  </si>
  <si>
    <t>PYSKIR</t>
  </si>
  <si>
    <t>C18109577</t>
  </si>
  <si>
    <t>RAMOS</t>
  </si>
  <si>
    <t>ALEX</t>
  </si>
  <si>
    <t>C68398938</t>
  </si>
  <si>
    <t>RECORDS</t>
  </si>
  <si>
    <t>C63816525</t>
  </si>
  <si>
    <t>REECE</t>
  </si>
  <si>
    <t>C50152823</t>
  </si>
  <si>
    <t>REICHLER</t>
  </si>
  <si>
    <t>C28879187</t>
  </si>
  <si>
    <t>REYNOLDS</t>
  </si>
  <si>
    <t>C73170288</t>
  </si>
  <si>
    <t>RIEPING</t>
  </si>
  <si>
    <t>C83052074</t>
  </si>
  <si>
    <t>C00307407</t>
  </si>
  <si>
    <t>C93906528</t>
  </si>
  <si>
    <t>C00241721</t>
  </si>
  <si>
    <t>ROBERTS</t>
  </si>
  <si>
    <t>C21043345</t>
  </si>
  <si>
    <t>CHRISTINA</t>
  </si>
  <si>
    <t>C90073378</t>
  </si>
  <si>
    <t>C87995939</t>
  </si>
  <si>
    <t>ROBISON</t>
  </si>
  <si>
    <t>C75993115</t>
  </si>
  <si>
    <t>ROCHE</t>
  </si>
  <si>
    <t>C20046910</t>
  </si>
  <si>
    <t>DUSTIN</t>
  </si>
  <si>
    <t>C33382148</t>
  </si>
  <si>
    <t>C43298031</t>
  </si>
  <si>
    <t>ROPER</t>
  </si>
  <si>
    <t>C27987882</t>
  </si>
  <si>
    <t>ROTONDI</t>
  </si>
  <si>
    <t>C52594345</t>
  </si>
  <si>
    <t>ROUNDS</t>
  </si>
  <si>
    <t>C82004599</t>
  </si>
  <si>
    <t>RUPPEL</t>
  </si>
  <si>
    <t>C66947553</t>
  </si>
  <si>
    <t>C20762660</t>
  </si>
  <si>
    <t>C71325660</t>
  </si>
  <si>
    <t>RYU</t>
  </si>
  <si>
    <t>C22847880</t>
  </si>
  <si>
    <t>SALGADO PADIN</t>
  </si>
  <si>
    <t>C08435214</t>
  </si>
  <si>
    <t>SCHELL</t>
  </si>
  <si>
    <t>C79799948</t>
  </si>
  <si>
    <t>SCHLEY</t>
  </si>
  <si>
    <t>C74933857</t>
  </si>
  <si>
    <t>SCHNIPKE</t>
  </si>
  <si>
    <t>C27216671</t>
  </si>
  <si>
    <t>SCHOCH</t>
  </si>
  <si>
    <t>C74055692</t>
  </si>
  <si>
    <t>SCHUETTE</t>
  </si>
  <si>
    <t>C09540689</t>
  </si>
  <si>
    <t>GRIFFIN</t>
  </si>
  <si>
    <t>C57499315</t>
  </si>
  <si>
    <t>SCHWARZMAN</t>
  </si>
  <si>
    <t>C18911273</t>
  </si>
  <si>
    <t>SEIGRIST</t>
  </si>
  <si>
    <t>C07261729</t>
  </si>
  <si>
    <t>C75016171</t>
  </si>
  <si>
    <t>SEO</t>
  </si>
  <si>
    <t>C16526970</t>
  </si>
  <si>
    <t>SEVERT</t>
  </si>
  <si>
    <t>C00683121</t>
  </si>
  <si>
    <t>SEXAUER</t>
  </si>
  <si>
    <t>C06302054</t>
  </si>
  <si>
    <t>SHI</t>
  </si>
  <si>
    <t>HEIDY</t>
  </si>
  <si>
    <t>C02686245</t>
  </si>
  <si>
    <t>SHOPSHIRE</t>
  </si>
  <si>
    <t>C28171066</t>
  </si>
  <si>
    <t>SHORKEY-CHACON</t>
  </si>
  <si>
    <t>C82122017</t>
  </si>
  <si>
    <t>SHYAMKUMAR</t>
  </si>
  <si>
    <t>NIKHIL</t>
  </si>
  <si>
    <t>C91562879</t>
  </si>
  <si>
    <t>SILECCHIA</t>
  </si>
  <si>
    <t>C40041671</t>
  </si>
  <si>
    <t>C57886431</t>
  </si>
  <si>
    <t>SLEEMAN</t>
  </si>
  <si>
    <t>CARLIE</t>
  </si>
  <si>
    <t>C41110714</t>
  </si>
  <si>
    <t>SMADI</t>
  </si>
  <si>
    <t>HATEM</t>
  </si>
  <si>
    <t>C63259777</t>
  </si>
  <si>
    <t>C84313465</t>
  </si>
  <si>
    <t>C19420716</t>
  </si>
  <si>
    <t>C40000181</t>
  </si>
  <si>
    <t>SMYTHE</t>
  </si>
  <si>
    <t>C02900281</t>
  </si>
  <si>
    <t>SNURKOWSKI</t>
  </si>
  <si>
    <t>C60386080</t>
  </si>
  <si>
    <t>SODGEREL</t>
  </si>
  <si>
    <t>TEMUULEN</t>
  </si>
  <si>
    <t>C56236745</t>
  </si>
  <si>
    <t>SOWINSKI</t>
  </si>
  <si>
    <t>C35688680</t>
  </si>
  <si>
    <t>SREERAMA</t>
  </si>
  <si>
    <t>SOUMYA</t>
  </si>
  <si>
    <t>C78218843</t>
  </si>
  <si>
    <t>SROKA</t>
  </si>
  <si>
    <t>C13863540</t>
  </si>
  <si>
    <t>STACKPOLE</t>
  </si>
  <si>
    <t>C08988050</t>
  </si>
  <si>
    <t>STAHL</t>
  </si>
  <si>
    <t>C88524604</t>
  </si>
  <si>
    <t>STANFORD</t>
  </si>
  <si>
    <t>C74992486</t>
  </si>
  <si>
    <t>STEELE</t>
  </si>
  <si>
    <t>C05719819</t>
  </si>
  <si>
    <t>STEPHENS</t>
  </si>
  <si>
    <t>CONSTANTINE</t>
  </si>
  <si>
    <t>C12157688</t>
  </si>
  <si>
    <t>STOFFEL</t>
  </si>
  <si>
    <t>C63681629</t>
  </si>
  <si>
    <t>STOKES</t>
  </si>
  <si>
    <t>RAMI</t>
  </si>
  <si>
    <t>C63567122</t>
  </si>
  <si>
    <t>STREATFIELD</t>
  </si>
  <si>
    <t>SAMIR</t>
  </si>
  <si>
    <t>C91152608</t>
  </si>
  <si>
    <t>C68265712</t>
  </si>
  <si>
    <t>CLAUDIA</t>
  </si>
  <si>
    <t>C88303310</t>
  </si>
  <si>
    <t>TAGUCHI</t>
  </si>
  <si>
    <t>C28248264</t>
  </si>
  <si>
    <t>TATUM</t>
  </si>
  <si>
    <t>DOMENIC</t>
  </si>
  <si>
    <t>C90087707</t>
  </si>
  <si>
    <t>THAGARD</t>
  </si>
  <si>
    <t>EUGENE</t>
  </si>
  <si>
    <t>C45630352</t>
  </si>
  <si>
    <t>C23916115</t>
  </si>
  <si>
    <t>TIEN</t>
  </si>
  <si>
    <t>C70429815</t>
  </si>
  <si>
    <t>TORTORICE</t>
  </si>
  <si>
    <t>BERNARD</t>
  </si>
  <si>
    <t>C33044765</t>
  </si>
  <si>
    <t>TRAINOR</t>
  </si>
  <si>
    <t>C22481012</t>
  </si>
  <si>
    <t>TRAYNOR</t>
  </si>
  <si>
    <t>C86707196</t>
  </si>
  <si>
    <t>TREWEEKE</t>
  </si>
  <si>
    <t>C69969879</t>
  </si>
  <si>
    <t>TUEMLER</t>
  </si>
  <si>
    <t>C68708416</t>
  </si>
  <si>
    <t>TUSTIN</t>
  </si>
  <si>
    <t>C40626402</t>
  </si>
  <si>
    <t>C56707794</t>
  </si>
  <si>
    <t>ULFFERS</t>
  </si>
  <si>
    <t>C21444895</t>
  </si>
  <si>
    <t>VANBUREN</t>
  </si>
  <si>
    <t>BRETT</t>
  </si>
  <si>
    <t>C19879378</t>
  </si>
  <si>
    <t>VOLENEC</t>
  </si>
  <si>
    <t>SYDNEY</t>
  </si>
  <si>
    <t>C51797412</t>
  </si>
  <si>
    <t>VOLPE</t>
  </si>
  <si>
    <t>C68785779</t>
  </si>
  <si>
    <t>WAGGENER</t>
  </si>
  <si>
    <t>C58650402</t>
  </si>
  <si>
    <t>WAGNER</t>
  </si>
  <si>
    <t>C51471702</t>
  </si>
  <si>
    <t>C62262749</t>
  </si>
  <si>
    <t>WAMSLEY</t>
  </si>
  <si>
    <t>C87583009</t>
  </si>
  <si>
    <t>JAROD</t>
  </si>
  <si>
    <t>C17628698</t>
  </si>
  <si>
    <t>WATTERS</t>
  </si>
  <si>
    <t>C85370136</t>
  </si>
  <si>
    <t>WEEKS</t>
  </si>
  <si>
    <t>BENTON</t>
  </si>
  <si>
    <t>C39445897</t>
  </si>
  <si>
    <t>WENTLAND</t>
  </si>
  <si>
    <t>C43956769</t>
  </si>
  <si>
    <t>WENTZ</t>
  </si>
  <si>
    <t>C62293160</t>
  </si>
  <si>
    <t>C66517110</t>
  </si>
  <si>
    <t>C23252544</t>
  </si>
  <si>
    <t>WHEELER</t>
  </si>
  <si>
    <t>C86882780</t>
  </si>
  <si>
    <t>WHITEHALL</t>
  </si>
  <si>
    <t>C31049343</t>
  </si>
  <si>
    <t>C62100482</t>
  </si>
  <si>
    <t>WILBY</t>
  </si>
  <si>
    <t>C60490953</t>
  </si>
  <si>
    <t>WILDERMUTH</t>
  </si>
  <si>
    <t>C57985562</t>
  </si>
  <si>
    <t>WILEY</t>
  </si>
  <si>
    <t>C14023755</t>
  </si>
  <si>
    <t>C91951371</t>
  </si>
  <si>
    <t>C97726442</t>
  </si>
  <si>
    <t>C84308509</t>
  </si>
  <si>
    <t>WINEINGER</t>
  </si>
  <si>
    <t>KARA</t>
  </si>
  <si>
    <t>C69287759</t>
  </si>
  <si>
    <t>WITHAM</t>
  </si>
  <si>
    <t>C22645395</t>
  </si>
  <si>
    <t>WOLFE</t>
  </si>
  <si>
    <t>KIMBERLEY</t>
  </si>
  <si>
    <t>C93330051</t>
  </si>
  <si>
    <t>WORTHINGTON</t>
  </si>
  <si>
    <t>C46604627</t>
  </si>
  <si>
    <t>WU</t>
  </si>
  <si>
    <t>C07731089</t>
  </si>
  <si>
    <t>YAMAMOTO</t>
  </si>
  <si>
    <t>LAURA</t>
  </si>
  <si>
    <t>C95985152</t>
  </si>
  <si>
    <t>YANG</t>
  </si>
  <si>
    <t>JAY</t>
  </si>
  <si>
    <t>C81542068</t>
  </si>
  <si>
    <t>YEH</t>
  </si>
  <si>
    <t>HSIN</t>
  </si>
  <si>
    <t>C68153642</t>
  </si>
  <si>
    <t>YELENOSKY</t>
  </si>
  <si>
    <t>C82261142</t>
  </si>
  <si>
    <t>YELVERTON</t>
  </si>
  <si>
    <t>C20964380</t>
  </si>
  <si>
    <t>YIM</t>
  </si>
  <si>
    <t>HYUN</t>
  </si>
  <si>
    <t>C87601810</t>
  </si>
  <si>
    <t>YOON</t>
  </si>
  <si>
    <t>EDWARD</t>
  </si>
  <si>
    <t>C52047302</t>
  </si>
  <si>
    <t>C20388819</t>
  </si>
  <si>
    <t>C30397920</t>
  </si>
  <si>
    <t>ZAHIN</t>
  </si>
  <si>
    <t>IBNE ANIS</t>
  </si>
  <si>
    <t>C56641680</t>
  </si>
  <si>
    <t>ZAVANELLI</t>
  </si>
  <si>
    <t>C59235738</t>
  </si>
  <si>
    <t>ZERMAN</t>
  </si>
  <si>
    <t>CHELSEA</t>
  </si>
  <si>
    <t>C34399352</t>
  </si>
  <si>
    <t>ZHU</t>
  </si>
  <si>
    <t>C43369048</t>
  </si>
  <si>
    <t>jedi</t>
  </si>
  <si>
    <t>Model</t>
  </si>
  <si>
    <t>Model Final</t>
  </si>
  <si>
    <t>New Final</t>
  </si>
  <si>
    <t>ABERCROMBIEJAMES</t>
  </si>
  <si>
    <t>ADONAJOSEPH</t>
  </si>
  <si>
    <t>AGSALUDJASON</t>
  </si>
  <si>
    <t>ALLGORMATTHEW</t>
  </si>
  <si>
    <t>ALMONDAUSTIN</t>
  </si>
  <si>
    <t>ALOMAZACHARY</t>
  </si>
  <si>
    <t>ALTERGRANT</t>
  </si>
  <si>
    <t>ALWOSEAMERSULTAN</t>
  </si>
  <si>
    <t>AMISONTYLER</t>
  </si>
  <si>
    <t>ANDERSONRYAN</t>
  </si>
  <si>
    <t>ANDERSONBIRGITTA</t>
  </si>
  <si>
    <t>ANDERSONDAVID</t>
  </si>
  <si>
    <t>APONTEZACHARY</t>
  </si>
  <si>
    <t>APPELALANNA</t>
  </si>
  <si>
    <t>ARAGON-MILLARDJAPHIA</t>
  </si>
  <si>
    <t>ARCHERDANIEL</t>
  </si>
  <si>
    <t>ARGUETALUKE</t>
  </si>
  <si>
    <t>ARNOLDANDREW</t>
  </si>
  <si>
    <t>ASELTONCHRIS</t>
  </si>
  <si>
    <t>ASHLEYJAEMIN</t>
  </si>
  <si>
    <t>AVALLONEMICHAEL</t>
  </si>
  <si>
    <t>BAKERCHANDLER</t>
  </si>
  <si>
    <t>BAKERMARK</t>
  </si>
  <si>
    <t>BALSAMKELLER</t>
  </si>
  <si>
    <t>BANKSCHRISTIAN</t>
  </si>
  <si>
    <t>BARRAZAADRIAN</t>
  </si>
  <si>
    <t>BARRYRYAN</t>
  </si>
  <si>
    <t>BASAGOITIAALEXANDRE</t>
  </si>
  <si>
    <t>BASILENICHOLAS</t>
  </si>
  <si>
    <t>BATEYGERALD</t>
  </si>
  <si>
    <t>BATTAGLIAANTONINO</t>
  </si>
  <si>
    <t>BAUMERTJAKE</t>
  </si>
  <si>
    <t>BAYLESWESLEY</t>
  </si>
  <si>
    <t>BEAMAUSTIN</t>
  </si>
  <si>
    <t>BELLJESSICA</t>
  </si>
  <si>
    <t>BENDENJOSEPH</t>
  </si>
  <si>
    <t>BENNETT CARPENTERNICOLAS</t>
  </si>
  <si>
    <t>BENSONJONATHAN</t>
  </si>
  <si>
    <t>BEOUGHERJUDSON</t>
  </si>
  <si>
    <t>BIANCHIJOSEPH</t>
  </si>
  <si>
    <t>BIERMANSEVANA</t>
  </si>
  <si>
    <t>BLACKWELLGRACE</t>
  </si>
  <si>
    <t>BLACKWOODJASON</t>
  </si>
  <si>
    <t>BLAIRDREW</t>
  </si>
  <si>
    <t>BLANKENSHIPSYLVAN</t>
  </si>
  <si>
    <t>BLOMQUISTANDREW</t>
  </si>
  <si>
    <t>BOLTONRASHAAD</t>
  </si>
  <si>
    <t>BOOSLAUREN</t>
  </si>
  <si>
    <t>BORCHERSANNA</t>
  </si>
  <si>
    <t>BOSSMCKINLEE</t>
  </si>
  <si>
    <t>BOTISLUCA</t>
  </si>
  <si>
    <t>BOWSERNOAH</t>
  </si>
  <si>
    <t>BRADYKORIAN</t>
  </si>
  <si>
    <t>BRESLINKAYLIE</t>
  </si>
  <si>
    <t>BREWERNATHAN</t>
  </si>
  <si>
    <t>BROOKSBRIAN</t>
  </si>
  <si>
    <t>BROUGHTONMAXWELL</t>
  </si>
  <si>
    <t>BROWNKENNETH</t>
  </si>
  <si>
    <t>BROWNJAMAL</t>
  </si>
  <si>
    <t>BUECHNERHANNAH</t>
  </si>
  <si>
    <t>BUEHRERJOHANNAH</t>
  </si>
  <si>
    <t>BURKSDYLAN</t>
  </si>
  <si>
    <t>BURNSMADELINE</t>
  </si>
  <si>
    <t>BURTONREED</t>
  </si>
  <si>
    <t>BUSHTAYLOR</t>
  </si>
  <si>
    <t>CALLAHANCLAIRE</t>
  </si>
  <si>
    <t>CARROLLMEAGHAN</t>
  </si>
  <si>
    <t>CARTERCHRISTOPHER</t>
  </si>
  <si>
    <t>CERBONEMARY</t>
  </si>
  <si>
    <t>CHALLENGERELIZABETH</t>
  </si>
  <si>
    <t>CHANGDYLAN</t>
  </si>
  <si>
    <t>CHARLTONDYLAN</t>
  </si>
  <si>
    <t>CHENGJACK</t>
  </si>
  <si>
    <t>CHOHYEVEEN</t>
  </si>
  <si>
    <t>CHODEIL</t>
  </si>
  <si>
    <t>CHOUTIM</t>
  </si>
  <si>
    <t>CLEGGANDREW</t>
  </si>
  <si>
    <t>COHANEMATTHEW</t>
  </si>
  <si>
    <t>COLEMANJONATHAN</t>
  </si>
  <si>
    <t>COLEMANEDMUND</t>
  </si>
  <si>
    <t>CONCHA-TOROEMILIANO</t>
  </si>
  <si>
    <t>CONECOOPER</t>
  </si>
  <si>
    <t>COONJULIA</t>
  </si>
  <si>
    <t>CORTESJACCOB</t>
  </si>
  <si>
    <t>CORTESISABELLA</t>
  </si>
  <si>
    <t>CORTEZJESUS</t>
  </si>
  <si>
    <t>COUCHJOSHUA</t>
  </si>
  <si>
    <t>COUNTBENJAMIN</t>
  </si>
  <si>
    <t>COXJOSHUA</t>
  </si>
  <si>
    <t>COXPETER</t>
  </si>
  <si>
    <t>COXMARCUS</t>
  </si>
  <si>
    <t>CRARYGARDNER</t>
  </si>
  <si>
    <t>CROWELLEVAN</t>
  </si>
  <si>
    <t>CULLENGRANT</t>
  </si>
  <si>
    <t>CULLITONWILLIAM</t>
  </si>
  <si>
    <t>CUNNINGHAMNICHOLAS</t>
  </si>
  <si>
    <t>CUNNINGHAMLAYLA</t>
  </si>
  <si>
    <t>CUTSINGERPHILLIP</t>
  </si>
  <si>
    <t>DABBELTJOSEPH</t>
  </si>
  <si>
    <t>DAHLBERGDAVID</t>
  </si>
  <si>
    <t>DAINESZACHARY</t>
  </si>
  <si>
    <t>D'AMICOREID</t>
  </si>
  <si>
    <t>DANCERJACOB</t>
  </si>
  <si>
    <t>DASILVAJOSHUA</t>
  </si>
  <si>
    <t>DAUGHERTYBROCK</t>
  </si>
  <si>
    <t>DAVENPORTANSLEY</t>
  </si>
  <si>
    <t>DAVISNAQUORE</t>
  </si>
  <si>
    <t>DAVISALEXANDRA</t>
  </si>
  <si>
    <t>DEATONJAXSON</t>
  </si>
  <si>
    <t>DEINESHANNAH</t>
  </si>
  <si>
    <t>DEL CIDERIK</t>
  </si>
  <si>
    <t>DELTUFOANTHONY</t>
  </si>
  <si>
    <t>DEMOSSSTEPHEN</t>
  </si>
  <si>
    <t>DENNISDOROTHY</t>
  </si>
  <si>
    <t>DEPINTOCHRISTIAN</t>
  </si>
  <si>
    <t>DESCISCIOLOJOHN</t>
  </si>
  <si>
    <t>DEVRIESANNA</t>
  </si>
  <si>
    <t>DILLONMICHAEL</t>
  </si>
  <si>
    <t>DINALLOANTHONY</t>
  </si>
  <si>
    <t>DIONNEROBERT</t>
  </si>
  <si>
    <t>DITTMERFOSTER</t>
  </si>
  <si>
    <t>DIXONCANEEL</t>
  </si>
  <si>
    <t>DONNERPHILLIP</t>
  </si>
  <si>
    <t>DONOHUESHANE</t>
  </si>
  <si>
    <t>DONZOMARIAMA</t>
  </si>
  <si>
    <t>DORTENZOMATTHEW</t>
  </si>
  <si>
    <t>DOWNINGROBERT</t>
  </si>
  <si>
    <t>DRAGONICOLE</t>
  </si>
  <si>
    <t>DRAKEWOLFGANG</t>
  </si>
  <si>
    <t>DUNATHALIE</t>
  </si>
  <si>
    <t>DUCREZEBEDEE</t>
  </si>
  <si>
    <t>DUNHAMEMMET</t>
  </si>
  <si>
    <t>DUNNGARRETT</t>
  </si>
  <si>
    <t>DWORSCHAKJULIANA</t>
  </si>
  <si>
    <t>DYEJOSHUA</t>
  </si>
  <si>
    <t>EARLYLUKE</t>
  </si>
  <si>
    <t>EDGARDEANNA</t>
  </si>
  <si>
    <t>EDGETHOMAS</t>
  </si>
  <si>
    <t>EDWARDSCAYNE</t>
  </si>
  <si>
    <t>EGANTHOMAS</t>
  </si>
  <si>
    <t>EINHELLIGMICHAEL</t>
  </si>
  <si>
    <t>ELLERYJOHNATHAN</t>
  </si>
  <si>
    <t>ELLISRYAN</t>
  </si>
  <si>
    <t>ENDFINGERGRACE</t>
  </si>
  <si>
    <t>ERIKSONMADELINE</t>
  </si>
  <si>
    <t>EVANCHOZACHARY</t>
  </si>
  <si>
    <t>EVANSETHAN</t>
  </si>
  <si>
    <t>FAKOJAMES</t>
  </si>
  <si>
    <t>FANARTHUR</t>
  </si>
  <si>
    <t>FENTONPETER</t>
  </si>
  <si>
    <t>FERGUSCOOPER</t>
  </si>
  <si>
    <t>FERNANDEZXOCHITL</t>
  </si>
  <si>
    <t>FERNQUISTJOSHUA</t>
  </si>
  <si>
    <t>FERRELLISAAC</t>
  </si>
  <si>
    <t>FIGUEROA-MATOSCARLA</t>
  </si>
  <si>
    <t>FINCHAARON</t>
  </si>
  <si>
    <t>FITZPATRICKKEEGAN</t>
  </si>
  <si>
    <t>FLOAMHARRISON</t>
  </si>
  <si>
    <t>FLURINICO</t>
  </si>
  <si>
    <t>FOODMANLEAH</t>
  </si>
  <si>
    <t>FOXBRIANNA</t>
  </si>
  <si>
    <t>FRANKLINDONOVAN</t>
  </si>
  <si>
    <t>FREDERICKSALEXIS</t>
  </si>
  <si>
    <t>FRENCHRYAN</t>
  </si>
  <si>
    <t>FRICKERONALD</t>
  </si>
  <si>
    <t>FULLERPRESTON</t>
  </si>
  <si>
    <t>FULTONJOHN</t>
  </si>
  <si>
    <t>FUNKTHOMAS</t>
  </si>
  <si>
    <t>FUREYLIAM</t>
  </si>
  <si>
    <t>FURYLIAM</t>
  </si>
  <si>
    <t>FUSSELMANHONOR</t>
  </si>
  <si>
    <t>GARCIAANTONIO</t>
  </si>
  <si>
    <t>GARCIA GARCIAMARCO</t>
  </si>
  <si>
    <t>GARRETTCYNTHIA</t>
  </si>
  <si>
    <t>GASCOIGNETHOMAS</t>
  </si>
  <si>
    <t>GASPARRINICHOLAS</t>
  </si>
  <si>
    <t>GERSTENFELDBRYAN</t>
  </si>
  <si>
    <t>GHICHLIANNICHOLAS</t>
  </si>
  <si>
    <t>GIBBSJULIA</t>
  </si>
  <si>
    <t>GILBERTZACHARY</t>
  </si>
  <si>
    <t>GONSALVESPETER</t>
  </si>
  <si>
    <t>GONZALEZFABIOLA</t>
  </si>
  <si>
    <t>GORDNERSAMUEL</t>
  </si>
  <si>
    <t>GOYETTEJAMES</t>
  </si>
  <si>
    <t>GRADYRYAN</t>
  </si>
  <si>
    <t>GRAYJOHN</t>
  </si>
  <si>
    <t>GRAYGARY</t>
  </si>
  <si>
    <t>GROSSKATELYNN</t>
  </si>
  <si>
    <t>GUDENKAUFALEXANDER</t>
  </si>
  <si>
    <t>GUENTHERBRENDAN</t>
  </si>
  <si>
    <t>GULOTTACHARLES</t>
  </si>
  <si>
    <t>GUTIERREZAUSTIN</t>
  </si>
  <si>
    <t>GUTIERREZMARISSA</t>
  </si>
  <si>
    <t>HACKHOPE</t>
  </si>
  <si>
    <t>HAGELSKAMPMICHAEL</t>
  </si>
  <si>
    <t>HAHNRANDALL</t>
  </si>
  <si>
    <t>HAMILTONANDREW</t>
  </si>
  <si>
    <t>HAMRICKJAQUELINE</t>
  </si>
  <si>
    <t>HANCOCKMALIK</t>
  </si>
  <si>
    <t>HANLINDALTON</t>
  </si>
  <si>
    <t>HANNAASHTYN</t>
  </si>
  <si>
    <t>HANNANPATRICK</t>
  </si>
  <si>
    <t>HANRAHANAIDAN</t>
  </si>
  <si>
    <t>HANSONRICHARD</t>
  </si>
  <si>
    <t>HARPERHOGAN</t>
  </si>
  <si>
    <t>HARRISKATHRYN</t>
  </si>
  <si>
    <t>HARTRYAN</t>
  </si>
  <si>
    <t>HARVEYBENJAMIN</t>
  </si>
  <si>
    <t>HARVEYOLIVIA</t>
  </si>
  <si>
    <t>HAUPTHAYDEN</t>
  </si>
  <si>
    <t>HAWKES-ROBINSONJEFFREY</t>
  </si>
  <si>
    <t>HELENIUSWILLIAM</t>
  </si>
  <si>
    <t>HELMENDACHCONNOR</t>
  </si>
  <si>
    <t>HERNANDEZBRANDON</t>
  </si>
  <si>
    <t>HERNDONALEXANDER</t>
  </si>
  <si>
    <t>HERSCHBERGERKYLE</t>
  </si>
  <si>
    <t>HODGESBRYSON</t>
  </si>
  <si>
    <t>HODSDENLUKE</t>
  </si>
  <si>
    <t>HOGUECHRISTOPHER</t>
  </si>
  <si>
    <t>HOHLTJACKSON</t>
  </si>
  <si>
    <t>HOHMANNJAKE</t>
  </si>
  <si>
    <t>HOLEMANJOHN</t>
  </si>
  <si>
    <t>HOLLANDBRYCE</t>
  </si>
  <si>
    <t>HORACECOURTNEY</t>
  </si>
  <si>
    <t>HORNKRISTEN</t>
  </si>
  <si>
    <t>HOUSTONMATTHEW</t>
  </si>
  <si>
    <t>HOYESWYATT</t>
  </si>
  <si>
    <t>HSUI-LER</t>
  </si>
  <si>
    <t>HSUALEXIA</t>
  </si>
  <si>
    <t>HUBERELLISON</t>
  </si>
  <si>
    <t>HUDGINSJESSE</t>
  </si>
  <si>
    <t>HUGADAM</t>
  </si>
  <si>
    <t>HULETTHOLLY</t>
  </si>
  <si>
    <t>INGLESONCONNOR</t>
  </si>
  <si>
    <t>INMANNOAH</t>
  </si>
  <si>
    <t>INZINGACHRISTOPHER</t>
  </si>
  <si>
    <t>JACKSONSETH</t>
  </si>
  <si>
    <t>JACKSONJASMINE</t>
  </si>
  <si>
    <t>JACKSONTRAVEN</t>
  </si>
  <si>
    <t>JARVISSETH</t>
  </si>
  <si>
    <t>JEDONNEFRANTZ</t>
  </si>
  <si>
    <t>JENNINGSRYAN</t>
  </si>
  <si>
    <t>JEROMEMARK</t>
  </si>
  <si>
    <t>JESUSELIAS</t>
  </si>
  <si>
    <t>JOHNSONJAMES</t>
  </si>
  <si>
    <t>JOHNSONBRANDON</t>
  </si>
  <si>
    <t>JOHNSONMICHAEL</t>
  </si>
  <si>
    <t>JOHNSTONBRYCE</t>
  </si>
  <si>
    <t>JONESBENJAMIN</t>
  </si>
  <si>
    <t>JONESHARRISON</t>
  </si>
  <si>
    <t>JONESCAMERON</t>
  </si>
  <si>
    <t>JONGENEELRILEY</t>
  </si>
  <si>
    <t>JORDANSORCA</t>
  </si>
  <si>
    <t>JOSEPHDEVON</t>
  </si>
  <si>
    <t>JOYERJAMES</t>
  </si>
  <si>
    <t>JUNGJACOB</t>
  </si>
  <si>
    <t>JUNGBLOMARCHIE</t>
  </si>
  <si>
    <t>KAHNKALEN</t>
  </si>
  <si>
    <t>KANELIAM</t>
  </si>
  <si>
    <t>KARIMJUSTIN</t>
  </si>
  <si>
    <t>KATZNICHOLAS</t>
  </si>
  <si>
    <t>KAYSERCOLE</t>
  </si>
  <si>
    <t>KEANEJOHN CHANDLER</t>
  </si>
  <si>
    <t>KEESAIDAN</t>
  </si>
  <si>
    <t>KELLEYGRADY</t>
  </si>
  <si>
    <t>KELLYSTEPHEN</t>
  </si>
  <si>
    <t>KILBRIDECHRISTOPHER</t>
  </si>
  <si>
    <t>KILCULLENTHOMAS</t>
  </si>
  <si>
    <t>KIMWOO CHUL</t>
  </si>
  <si>
    <t>KIMDAVID</t>
  </si>
  <si>
    <t>KIMSAMUEL</t>
  </si>
  <si>
    <t>KIMAUSTIN</t>
  </si>
  <si>
    <t>KIMJOSEPH</t>
  </si>
  <si>
    <t>KINGMICHAEL</t>
  </si>
  <si>
    <t>KINGJOHN</t>
  </si>
  <si>
    <t>KINSEYMEGAN</t>
  </si>
  <si>
    <t>KLIMESGUNTHER</t>
  </si>
  <si>
    <t>KNAPPADAM</t>
  </si>
  <si>
    <t>KNIGHTDENTON</t>
  </si>
  <si>
    <t>KODANIEL</t>
  </si>
  <si>
    <t>KOIZUMITHOMAS</t>
  </si>
  <si>
    <t>KONYAKTYLER</t>
  </si>
  <si>
    <t>KOPISHKETYLER</t>
  </si>
  <si>
    <t>KOPPADAM</t>
  </si>
  <si>
    <t>KOPPELBLAKE</t>
  </si>
  <si>
    <t>KORPELATAYLOR</t>
  </si>
  <si>
    <t>KRAKARTAYLOR</t>
  </si>
  <si>
    <t>KRISHNANNEIL</t>
  </si>
  <si>
    <t>KRUGTAYLOR</t>
  </si>
  <si>
    <t>KURREZACHARY</t>
  </si>
  <si>
    <t>KUSICKPETER</t>
  </si>
  <si>
    <t>KWONJIN</t>
  </si>
  <si>
    <t>KYSERJOSEPH</t>
  </si>
  <si>
    <t>LAFLAMANDREW</t>
  </si>
  <si>
    <t>LAGATTUTADEAN</t>
  </si>
  <si>
    <t>LAMAUSTIN-AN</t>
  </si>
  <si>
    <t>LANDEFELDCHARLES</t>
  </si>
  <si>
    <t>LAPOREDYLAN</t>
  </si>
  <si>
    <t>LASITERASHLEY</t>
  </si>
  <si>
    <t>LAWSONLANCE</t>
  </si>
  <si>
    <t>LEKENNY</t>
  </si>
  <si>
    <t>LEAHYMADELINE</t>
  </si>
  <si>
    <t>LEARYTYLER</t>
  </si>
  <si>
    <t>LEEJOHN</t>
  </si>
  <si>
    <t>LEESEUNGCHUL</t>
  </si>
  <si>
    <t>LEETRAVIS</t>
  </si>
  <si>
    <t>LEEJONG HAK</t>
  </si>
  <si>
    <t>LEESTEPHEN</t>
  </si>
  <si>
    <t>LENIHANZACHARY</t>
  </si>
  <si>
    <t>LESLIETRENTON</t>
  </si>
  <si>
    <t>LINAMANDA</t>
  </si>
  <si>
    <t>LINDSTROMJONATHAN</t>
  </si>
  <si>
    <t>LOCKWOODNEIL</t>
  </si>
  <si>
    <t>LOEERICK</t>
  </si>
  <si>
    <t>LOOSNICHOLAS</t>
  </si>
  <si>
    <t>LOOTAHAHMAD</t>
  </si>
  <si>
    <t>LOPARDOJACOB</t>
  </si>
  <si>
    <t>LOPEZRAFAEL</t>
  </si>
  <si>
    <t>LORENZJOHN</t>
  </si>
  <si>
    <t>LUGOMATTHEW</t>
  </si>
  <si>
    <t>LUMNIKKI</t>
  </si>
  <si>
    <t>LUNSFORDNICHOLAS</t>
  </si>
  <si>
    <t>MADDOXJESSICA</t>
  </si>
  <si>
    <t>MADSENSAWYER</t>
  </si>
  <si>
    <t>MANLEYGARRETT</t>
  </si>
  <si>
    <t>MANOWNMATTHEW</t>
  </si>
  <si>
    <t>MANWEILERJACOB</t>
  </si>
  <si>
    <t>MARKOMADISON</t>
  </si>
  <si>
    <t>MARTINMILES</t>
  </si>
  <si>
    <t>MARUYATAYLOR</t>
  </si>
  <si>
    <t>MAURERTAYLOR</t>
  </si>
  <si>
    <t>MAYTHOMAS</t>
  </si>
  <si>
    <t>MCALOONDUNCAN</t>
  </si>
  <si>
    <t>MCAULIFFEGAVIN</t>
  </si>
  <si>
    <t>MCCARTHYAIDAN</t>
  </si>
  <si>
    <t>MCCARVELROBERT</t>
  </si>
  <si>
    <t>MCCORMICKCAEL</t>
  </si>
  <si>
    <t>MCCORMICKMITCHELL</t>
  </si>
  <si>
    <t>MCCRAYNATASHA</t>
  </si>
  <si>
    <t>MCDONOUGHMATTHEW</t>
  </si>
  <si>
    <t>MCGETTIGANSEAMUS</t>
  </si>
  <si>
    <t>MCGRAWZACHERY</t>
  </si>
  <si>
    <t>MCKINNEYEMILY</t>
  </si>
  <si>
    <t>MCKINNEYCHRISTOPHER</t>
  </si>
  <si>
    <t>MCLARENDON</t>
  </si>
  <si>
    <t>MCMULLENCALLI</t>
  </si>
  <si>
    <t>MCNERNEYNICHOLAS</t>
  </si>
  <si>
    <t>MCVICARMAXWELL</t>
  </si>
  <si>
    <t>MEARESJULIAN</t>
  </si>
  <si>
    <t>MENDEVIN</t>
  </si>
  <si>
    <t>MESSENGERDANIEL</t>
  </si>
  <si>
    <t>MEYERPETER</t>
  </si>
  <si>
    <t>MIKHEYEVPETER</t>
  </si>
  <si>
    <t>MILLARDZACHARY</t>
  </si>
  <si>
    <t>MILLERWILLIAM</t>
  </si>
  <si>
    <t>MILLERCHASE</t>
  </si>
  <si>
    <t>MILLSCHANNAH</t>
  </si>
  <si>
    <t>MILNERALYSSA</t>
  </si>
  <si>
    <t>MINUBENDIE</t>
  </si>
  <si>
    <t>MONAHANTHOMAS</t>
  </si>
  <si>
    <t>MONTERROSOKIMBERLY</t>
  </si>
  <si>
    <t>MOOREARYKAH</t>
  </si>
  <si>
    <t>MOOREJOSEPH</t>
  </si>
  <si>
    <t>MOREAUCAVAN</t>
  </si>
  <si>
    <t>MORELLOCAMERON</t>
  </si>
  <si>
    <t>MORIARITYSEAN</t>
  </si>
  <si>
    <t>MORROWSARAH</t>
  </si>
  <si>
    <t>MOSELEYCHARLES</t>
  </si>
  <si>
    <t>MOSTERNICHOLAS</t>
  </si>
  <si>
    <t>MULCAHYDANIEL</t>
  </si>
  <si>
    <t>MULVENNAANN</t>
  </si>
  <si>
    <t>MUNDRAANANT</t>
  </si>
  <si>
    <t>MURPHYJAMES</t>
  </si>
  <si>
    <t>NARAMOREBRIAN</t>
  </si>
  <si>
    <t>NEALTHOMAS</t>
  </si>
  <si>
    <t>NEARYLIAM</t>
  </si>
  <si>
    <t>NEUBURGERDANIEL</t>
  </si>
  <si>
    <t>NEWSTROMHENRY</t>
  </si>
  <si>
    <t>NIEBOERSCOTT</t>
  </si>
  <si>
    <t>NIEHOFROBERT</t>
  </si>
  <si>
    <t>NIEMEYERJAMES</t>
  </si>
  <si>
    <t>NIEVESVICTOR</t>
  </si>
  <si>
    <t>NORWOODROBERT</t>
  </si>
  <si>
    <t>NOSATIIALEXANDRU</t>
  </si>
  <si>
    <t>NUNNPHILIP</t>
  </si>
  <si>
    <t>O'BRIENCHARLES</t>
  </si>
  <si>
    <t>O'BRIENSEAN</t>
  </si>
  <si>
    <t>OCHOACHRISTIAN</t>
  </si>
  <si>
    <t>OKYERE-BOURNATHANIEL</t>
  </si>
  <si>
    <t>OLLARROMAN</t>
  </si>
  <si>
    <t>ONORATOCHRISTOPHER</t>
  </si>
  <si>
    <t>ORTIZANDREW</t>
  </si>
  <si>
    <t>OUYUAN ZHI</t>
  </si>
  <si>
    <t>OYLERADAM</t>
  </si>
  <si>
    <t>PAGERILEY</t>
  </si>
  <si>
    <t>PANARAJEFFREY</t>
  </si>
  <si>
    <t>PANCHOOKIANTHERESA</t>
  </si>
  <si>
    <t>PAPACHRISTOPHER</t>
  </si>
  <si>
    <t>PARADICEANGUS</t>
  </si>
  <si>
    <t>PARKJOSIAH</t>
  </si>
  <si>
    <t>PARKJAEWOOK</t>
  </si>
  <si>
    <t>PATTERSONSEAN</t>
  </si>
  <si>
    <t>PEREZLETICIA</t>
  </si>
  <si>
    <t>PERINONDION</t>
  </si>
  <si>
    <t>PERKINSTAYLOR</t>
  </si>
  <si>
    <t>PEROVICHNICHOLAS</t>
  </si>
  <si>
    <t>PHILLIPSJOSHUA</t>
  </si>
  <si>
    <t>PIERINGERMATTHEW</t>
  </si>
  <si>
    <t>PINTERDAVID</t>
  </si>
  <si>
    <t>POLCZYNSKIDREW</t>
  </si>
  <si>
    <t>PONDCHARLES</t>
  </si>
  <si>
    <t>PORTERCHRISTIAN</t>
  </si>
  <si>
    <t>POSKOADIS</t>
  </si>
  <si>
    <t>POTTERZACHARY</t>
  </si>
  <si>
    <t>PRAIRIECHASE</t>
  </si>
  <si>
    <t>PRESTENBERGWILLIAM</t>
  </si>
  <si>
    <t>PROULXST JOHN</t>
  </si>
  <si>
    <t>PUGHFRANKLIN</t>
  </si>
  <si>
    <t>QUINTANALAWRENCE</t>
  </si>
  <si>
    <t>QUIROSGALEN</t>
  </si>
  <si>
    <t>RANDOLJESS</t>
  </si>
  <si>
    <t>REDFIELDMARGARET</t>
  </si>
  <si>
    <t>REICHARDLINDSEY</t>
  </si>
  <si>
    <t>RHEEJOSHUA</t>
  </si>
  <si>
    <t>RICCOBONINENA</t>
  </si>
  <si>
    <t>RICHIEJAMES</t>
  </si>
  <si>
    <t>RIESINGRYAN</t>
  </si>
  <si>
    <t>RIGNEYTHOMAS</t>
  </si>
  <si>
    <t>RILEYELIJAH</t>
  </si>
  <si>
    <t>ROBACKJOSHUA</t>
  </si>
  <si>
    <t>ROBERTELLOCHRISTOPHER</t>
  </si>
  <si>
    <t>RODRIGUEZNICOLAS</t>
  </si>
  <si>
    <t>ROERTYEMMA</t>
  </si>
  <si>
    <t>ROGACKIJOHN</t>
  </si>
  <si>
    <t>ROGERSBRANDON</t>
  </si>
  <si>
    <t>ROJASZANE</t>
  </si>
  <si>
    <t>ROSA NEGRONFELIX</t>
  </si>
  <si>
    <t>ROSADOKYLE</t>
  </si>
  <si>
    <t>ROSEFRANK</t>
  </si>
  <si>
    <t>ROSEBOROUGHBRANDON</t>
  </si>
  <si>
    <t>ROXAS-POWERSRODRICK</t>
  </si>
  <si>
    <t>RUCKMANSETH</t>
  </si>
  <si>
    <t>RUIZNIGEL</t>
  </si>
  <si>
    <t>RUYAKCALVIN</t>
  </si>
  <si>
    <t>SAMUELBRYCE</t>
  </si>
  <si>
    <t>SANCHEZPHILIPPE</t>
  </si>
  <si>
    <t>SANTOROJOSEPH</t>
  </si>
  <si>
    <t>SAUERBRENDON</t>
  </si>
  <si>
    <t>SAUERKATHLEEN</t>
  </si>
  <si>
    <t>SAYLESDAVID</t>
  </si>
  <si>
    <t>SCHMELZENBACHMONICA</t>
  </si>
  <si>
    <t>SCHMISSRAUTERJON</t>
  </si>
  <si>
    <t>SCHRADECOURTNEY</t>
  </si>
  <si>
    <t>SCHROEDERHELEN</t>
  </si>
  <si>
    <t>SCHWINDTJOSHUA</t>
  </si>
  <si>
    <t>SCOTTRILEE</t>
  </si>
  <si>
    <t>SCOTTANDREW</t>
  </si>
  <si>
    <t>SEALSROBERT</t>
  </si>
  <si>
    <t>SEONGDAE HAN</t>
  </si>
  <si>
    <t>SEPTERCALEB</t>
  </si>
  <si>
    <t>SETNESSMARC</t>
  </si>
  <si>
    <t>SEVERSONISAAC</t>
  </si>
  <si>
    <t>SEXTONGARRETT</t>
  </si>
  <si>
    <t>SHALAARELENA</t>
  </si>
  <si>
    <t>SHANNONMICHAEL</t>
  </si>
  <si>
    <t>SHARP-WILLIAMSJALEN</t>
  </si>
  <si>
    <t>SHECTERJOSEPH</t>
  </si>
  <si>
    <t>SHEFFIELDTANNER</t>
  </si>
  <si>
    <t>SHEPARDJULIUS</t>
  </si>
  <si>
    <t>SHEPHERDETHAN</t>
  </si>
  <si>
    <t>SHERIDANJOHN</t>
  </si>
  <si>
    <t>SHINNICKKEVIN</t>
  </si>
  <si>
    <t>SIEMONSMADAWSON</t>
  </si>
  <si>
    <t>SILVERSJOHN</t>
  </si>
  <si>
    <t>SIXSMITHRYAN</t>
  </si>
  <si>
    <t>SLUBOWSKIMITCHELL</t>
  </si>
  <si>
    <t>SMITHKEAGAN</t>
  </si>
  <si>
    <t>SMITHRACHELE</t>
  </si>
  <si>
    <t>SMOOTNATHAN</t>
  </si>
  <si>
    <t>SOLOMONTAGGART</t>
  </si>
  <si>
    <t>SOONWEI KANG</t>
  </si>
  <si>
    <t>SOWATZKEZACHARY</t>
  </si>
  <si>
    <t>SPARKSCONNER</t>
  </si>
  <si>
    <t>STACHURSKIJAKE</t>
  </si>
  <si>
    <t>STACKLIN-JARVISCOLE</t>
  </si>
  <si>
    <t>STAPLETONNORAH</t>
  </si>
  <si>
    <t>STEPHENJOHN</t>
  </si>
  <si>
    <t>STEPHENCAMERON</t>
  </si>
  <si>
    <t>STEWARTNOAH</t>
  </si>
  <si>
    <t>STOCKDILLMORGAN</t>
  </si>
  <si>
    <t>STRICKLANDHARRISON</t>
  </si>
  <si>
    <t>STRICKLANDLLOYD</t>
  </si>
  <si>
    <t>STRONGALLISON</t>
  </si>
  <si>
    <t>SUAREZBRIAN</t>
  </si>
  <si>
    <t>SUAREZMATTHEW</t>
  </si>
  <si>
    <t>SUHJAE YOUNG</t>
  </si>
  <si>
    <t>SULLEYMICHAELA</t>
  </si>
  <si>
    <t>SUMMAKYLE</t>
  </si>
  <si>
    <t>SUNMOSES</t>
  </si>
  <si>
    <t>SUTHERLANDPATRICK</t>
  </si>
  <si>
    <t>SWAINWESLEY</t>
  </si>
  <si>
    <t>SWANNSHAFER</t>
  </si>
  <si>
    <t>SWANTONPATRICK</t>
  </si>
  <si>
    <t>SYMESTUCKER</t>
  </si>
  <si>
    <t>SZCZERBIKJACKSON</t>
  </si>
  <si>
    <t>TAMBURRIONORINO</t>
  </si>
  <si>
    <t>TANANDY</t>
  </si>
  <si>
    <t>TAYLORKYLE</t>
  </si>
  <si>
    <t>TAYLORAUSTIN</t>
  </si>
  <si>
    <t>THIBODEAUFELIX</t>
  </si>
  <si>
    <t>THOMASWILLIAM</t>
  </si>
  <si>
    <t>THRASHERBRADLEY</t>
  </si>
  <si>
    <t>TIATOESE</t>
  </si>
  <si>
    <t>TIERNEYMICHAEL</t>
  </si>
  <si>
    <t>TOLLEFSONERIK</t>
  </si>
  <si>
    <t>TOMGAVIN</t>
  </si>
  <si>
    <t>TOSIALEXANDER</t>
  </si>
  <si>
    <t>TOUREMICHEL</t>
  </si>
  <si>
    <t>TOWERYBRENT</t>
  </si>
  <si>
    <t>TRAPPJUSTIN</t>
  </si>
  <si>
    <t>TRIVETTEFRANCES</t>
  </si>
  <si>
    <t>TROELSTRAJACOB</t>
  </si>
  <si>
    <t>TROUTJONATHAN</t>
  </si>
  <si>
    <t>TUCKERJOSEPH</t>
  </si>
  <si>
    <t>TULLROBERT</t>
  </si>
  <si>
    <t>TURNERNICHOLAS</t>
  </si>
  <si>
    <t>TURNERMISCHA</t>
  </si>
  <si>
    <t>TURNERMICHAEL</t>
  </si>
  <si>
    <t>TURNERFRANKIE</t>
  </si>
  <si>
    <t>TURNERBENJAMIN</t>
  </si>
  <si>
    <t>TYNERCELESTE</t>
  </si>
  <si>
    <t>TYSONBRANDON</t>
  </si>
  <si>
    <t>VALENTASPETER</t>
  </si>
  <si>
    <t>VAN DE WALLDAINE</t>
  </si>
  <si>
    <t>VEGABRANDON</t>
  </si>
  <si>
    <t>VILJACCARSON</t>
  </si>
  <si>
    <t>VILLAFANANTHONY</t>
  </si>
  <si>
    <t>VILLANDREANTHONY</t>
  </si>
  <si>
    <t>VISCONTIANDREW</t>
  </si>
  <si>
    <t>VOGELDARREN</t>
  </si>
  <si>
    <t>VON CHANCE-STUTLERRYAN</t>
  </si>
  <si>
    <t>VON KLEECKJOHN</t>
  </si>
  <si>
    <t>WALKERKIMI</t>
  </si>
  <si>
    <t>WALKERGERALD</t>
  </si>
  <si>
    <t>WALTERSLEVI</t>
  </si>
  <si>
    <t>WANGJENNY</t>
  </si>
  <si>
    <t>WANGWEICHUN</t>
  </si>
  <si>
    <t>WARNSRILEY</t>
  </si>
  <si>
    <t>WASAFFCHARLES</t>
  </si>
  <si>
    <t>WATSONHALEY</t>
  </si>
  <si>
    <t>WATSONJAEDEN</t>
  </si>
  <si>
    <t>WATSONDANIEL</t>
  </si>
  <si>
    <t>WEBSTERNICHOLAS</t>
  </si>
  <si>
    <t>WELLSJACOB</t>
  </si>
  <si>
    <t>WELSHBRADEN</t>
  </si>
  <si>
    <t>WERNERLUKE</t>
  </si>
  <si>
    <t>WESTAMADEO</t>
  </si>
  <si>
    <t>WHEATONFRANK</t>
  </si>
  <si>
    <t>WHIPPLEJESSE</t>
  </si>
  <si>
    <t>WHITEHANNAH</t>
  </si>
  <si>
    <t>WHITEJAMES</t>
  </si>
  <si>
    <t>WHITEANGELA</t>
  </si>
  <si>
    <t>WIGGINSBENJAMIN</t>
  </si>
  <si>
    <t>WILLIAMSSAMUEL</t>
  </si>
  <si>
    <t>WILLIAMSONPAUL</t>
  </si>
  <si>
    <t>WILSONBRANDON</t>
  </si>
  <si>
    <t>WILSONJOHN</t>
  </si>
  <si>
    <t>WILSONMATTHEW</t>
  </si>
  <si>
    <t>WINSKIANDREW</t>
  </si>
  <si>
    <t>WOLGASTKEVIN</t>
  </si>
  <si>
    <t>WOOLFOLKDARNELL</t>
  </si>
  <si>
    <t>WORTHMICHAEL</t>
  </si>
  <si>
    <t>YIHANNAH</t>
  </si>
  <si>
    <t>YOUNGGABRIELLE</t>
  </si>
  <si>
    <t>YUMATTHEW</t>
  </si>
  <si>
    <t>YUNADRIENNE</t>
  </si>
  <si>
    <t>ZENONEFORREST</t>
  </si>
  <si>
    <t>ZICCARELLOAMY</t>
  </si>
  <si>
    <t>ZIEGLERGREGORY</t>
  </si>
  <si>
    <t>BLUHM</t>
  </si>
  <si>
    <t>DEEGAN</t>
  </si>
  <si>
    <t>DURIAN</t>
  </si>
  <si>
    <t>FAIRFAX</t>
  </si>
  <si>
    <t>C75685051</t>
  </si>
  <si>
    <t>BLUHMETHAN</t>
  </si>
  <si>
    <t>CHARLES2</t>
  </si>
  <si>
    <t>C42122555</t>
  </si>
  <si>
    <t>C78181706</t>
  </si>
  <si>
    <t>C51568878</t>
  </si>
  <si>
    <t>C28934107</t>
  </si>
  <si>
    <t>C79768608</t>
  </si>
  <si>
    <t>JAE</t>
  </si>
  <si>
    <t>KASSMEIER</t>
  </si>
  <si>
    <t>PIERCE</t>
  </si>
  <si>
    <t>GASTELLO</t>
  </si>
  <si>
    <t>FRIZELL</t>
  </si>
  <si>
    <t>KELSEY</t>
  </si>
  <si>
    <t>ERSKINE</t>
  </si>
  <si>
    <t>C74378636</t>
  </si>
  <si>
    <t>C00587543</t>
  </si>
  <si>
    <t>C43047053</t>
  </si>
  <si>
    <t>C69162226</t>
  </si>
  <si>
    <t>AirForce</t>
  </si>
  <si>
    <t>C39910920</t>
  </si>
  <si>
    <t>EDEN</t>
  </si>
  <si>
    <t>ULLMAN</t>
  </si>
  <si>
    <t>C17331848</t>
  </si>
  <si>
    <t>DANA</t>
  </si>
  <si>
    <t>C58388056</t>
  </si>
  <si>
    <t>C04685553</t>
  </si>
  <si>
    <t>CARRABOTTA</t>
  </si>
  <si>
    <t>C73577754</t>
  </si>
  <si>
    <t>ONTIVEROS</t>
  </si>
  <si>
    <t>C31152783</t>
  </si>
  <si>
    <t>RACHELLE</t>
  </si>
  <si>
    <t>C56660863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</si>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</sst>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pleuss/AppData/Local/Microsoft/Windows/INetCache/Content.Outlook/DTX120CB/ma206x%20fy18-01%20recomen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Y%2018-01\Admin\Sectioning\BhourSectionRa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206xfy18-01"/>
    </sheetNames>
    <sheetDataSet>
      <sheetData sheetId="0">
        <row r="2">
          <cell r="B2" t="str">
            <v>ANDERSON</v>
          </cell>
          <cell r="C2" t="str">
            <v>C22711666</v>
          </cell>
        </row>
        <row r="3">
          <cell r="B3" t="str">
            <v>BAILEY</v>
          </cell>
          <cell r="C3" t="str">
            <v>C72238077</v>
          </cell>
        </row>
        <row r="4">
          <cell r="B4" t="str">
            <v>BICKUS</v>
          </cell>
          <cell r="C4" t="str">
            <v>C01728992</v>
          </cell>
        </row>
        <row r="5">
          <cell r="B5" t="str">
            <v>BLAINE</v>
          </cell>
          <cell r="C5" t="str">
            <v>C76342790</v>
          </cell>
        </row>
        <row r="6">
          <cell r="B6" t="str">
            <v>BOWLING</v>
          </cell>
          <cell r="C6" t="str">
            <v>C64574955</v>
          </cell>
        </row>
        <row r="7">
          <cell r="B7" t="str">
            <v>COCHRANE</v>
          </cell>
          <cell r="C7" t="str">
            <v>C16195870</v>
          </cell>
        </row>
        <row r="8">
          <cell r="B8" t="str">
            <v>DIBIASE</v>
          </cell>
          <cell r="C8" t="str">
            <v>C77102468</v>
          </cell>
        </row>
        <row r="9">
          <cell r="B9" t="str">
            <v>ECK</v>
          </cell>
          <cell r="C9" t="str">
            <v>C87036497</v>
          </cell>
        </row>
        <row r="10">
          <cell r="B10" t="str">
            <v>GOHIL</v>
          </cell>
          <cell r="C10" t="str">
            <v>C09800861</v>
          </cell>
        </row>
        <row r="11">
          <cell r="B11" t="str">
            <v>GROSE</v>
          </cell>
          <cell r="C11" t="str">
            <v>C66075894</v>
          </cell>
        </row>
        <row r="12">
          <cell r="B12" t="str">
            <v>HONIG</v>
          </cell>
          <cell r="C12" t="str">
            <v>C52668120</v>
          </cell>
        </row>
        <row r="13">
          <cell r="B13" t="str">
            <v>HUMPHRIES</v>
          </cell>
          <cell r="C13" t="str">
            <v>C55347210</v>
          </cell>
        </row>
        <row r="14">
          <cell r="B14" t="str">
            <v>JOHNSON</v>
          </cell>
          <cell r="C14" t="str">
            <v>C83046269</v>
          </cell>
        </row>
        <row r="15">
          <cell r="B15" t="str">
            <v>JUNTA</v>
          </cell>
          <cell r="C15" t="str">
            <v>C32948776</v>
          </cell>
        </row>
        <row r="16">
          <cell r="B16" t="str">
            <v>KAY</v>
          </cell>
          <cell r="C16" t="str">
            <v>C24273577</v>
          </cell>
        </row>
        <row r="17">
          <cell r="B17" t="str">
            <v>KIM</v>
          </cell>
          <cell r="C17" t="str">
            <v>C91831847</v>
          </cell>
        </row>
        <row r="18">
          <cell r="B18" t="str">
            <v>KLENA</v>
          </cell>
          <cell r="C18" t="str">
            <v>C15973960</v>
          </cell>
        </row>
        <row r="19">
          <cell r="B19" t="str">
            <v>KNOLL</v>
          </cell>
          <cell r="C19" t="str">
            <v>C76451010</v>
          </cell>
        </row>
        <row r="20">
          <cell r="B20" t="str">
            <v>LIZIER-ZMUDZINSKI</v>
          </cell>
          <cell r="C20" t="str">
            <v>C38464199</v>
          </cell>
        </row>
        <row r="21">
          <cell r="B21" t="str">
            <v>MAHESHWARI</v>
          </cell>
          <cell r="C21" t="str">
            <v>C91300742</v>
          </cell>
        </row>
        <row r="22">
          <cell r="B22" t="str">
            <v>MANNINO</v>
          </cell>
          <cell r="C22" t="str">
            <v>C63249239</v>
          </cell>
        </row>
        <row r="23">
          <cell r="B23" t="str">
            <v>MARCSISIN</v>
          </cell>
          <cell r="C23" t="str">
            <v>C71438407</v>
          </cell>
        </row>
        <row r="24">
          <cell r="B24" t="str">
            <v>MCDONALD</v>
          </cell>
          <cell r="C24" t="str">
            <v>C69110051</v>
          </cell>
        </row>
        <row r="25">
          <cell r="B25" t="str">
            <v>MORIN</v>
          </cell>
          <cell r="C25" t="str">
            <v>C53651505</v>
          </cell>
        </row>
        <row r="26">
          <cell r="B26" t="str">
            <v>MURDOCK</v>
          </cell>
          <cell r="C26" t="str">
            <v>C93259350</v>
          </cell>
        </row>
        <row r="27">
          <cell r="B27" t="str">
            <v>NICHOLS</v>
          </cell>
          <cell r="C27" t="str">
            <v>C55560479</v>
          </cell>
        </row>
        <row r="28">
          <cell r="B28" t="str">
            <v>PARKER</v>
          </cell>
          <cell r="C28" t="str">
            <v>C51670035</v>
          </cell>
        </row>
        <row r="29">
          <cell r="B29" t="str">
            <v>PETRELLA</v>
          </cell>
          <cell r="C29" t="str">
            <v>C36872979</v>
          </cell>
        </row>
        <row r="30">
          <cell r="B30" t="str">
            <v>PIERZCHALA</v>
          </cell>
          <cell r="C30" t="str">
            <v>C42951377</v>
          </cell>
        </row>
        <row r="31">
          <cell r="B31" t="str">
            <v>SIWIETZ</v>
          </cell>
          <cell r="C31" t="str">
            <v>C56214021</v>
          </cell>
        </row>
        <row r="32">
          <cell r="B32" t="str">
            <v>STIFFLER</v>
          </cell>
          <cell r="C32" t="str">
            <v>C39763621</v>
          </cell>
        </row>
        <row r="33">
          <cell r="B33" t="str">
            <v>SULLIVAN</v>
          </cell>
          <cell r="C33" t="str">
            <v>C42527924</v>
          </cell>
        </row>
        <row r="34">
          <cell r="B34" t="str">
            <v>TEEVENS</v>
          </cell>
          <cell r="C34" t="str">
            <v>C82330684</v>
          </cell>
        </row>
        <row r="35">
          <cell r="B35" t="str">
            <v>TOBIN</v>
          </cell>
          <cell r="C35" t="str">
            <v>C40614473</v>
          </cell>
        </row>
        <row r="36">
          <cell r="B36" t="str">
            <v>TUSSING</v>
          </cell>
          <cell r="C36" t="str">
            <v>C90081395</v>
          </cell>
        </row>
        <row r="37">
          <cell r="B37" t="str">
            <v>ULRICH</v>
          </cell>
          <cell r="C37" t="str">
            <v>C89088573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se_enrld_rstr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>
        <v>2019</v>
      </c>
      <c r="E2" t="s">
        <v>17</v>
      </c>
      <c r="F2">
        <v>0.94750000000000001</v>
      </c>
      <c r="G2">
        <v>0.92256665999999998</v>
      </c>
      <c r="H2" t="s">
        <v>17</v>
      </c>
      <c r="I2">
        <v>0.97285714000000001</v>
      </c>
      <c r="J2" t="s">
        <v>17</v>
      </c>
      <c r="K2">
        <v>0.91000999999999999</v>
      </c>
      <c r="L2">
        <v>0.93823345000000002</v>
      </c>
      <c r="M2">
        <v>3.19</v>
      </c>
      <c r="N2">
        <v>2.8709008699999998</v>
      </c>
    </row>
    <row r="3" spans="1:14" x14ac:dyDescent="0.35">
      <c r="A3" t="s">
        <v>18</v>
      </c>
      <c r="B3" t="s">
        <v>19</v>
      </c>
      <c r="C3" t="s">
        <v>20</v>
      </c>
      <c r="D3">
        <v>2019</v>
      </c>
      <c r="E3" t="s">
        <v>17</v>
      </c>
      <c r="F3">
        <v>0.94342999999999999</v>
      </c>
      <c r="G3">
        <v>0.97916665999999997</v>
      </c>
      <c r="H3" t="s">
        <v>17</v>
      </c>
      <c r="I3">
        <v>0.94099999999999995</v>
      </c>
      <c r="J3" t="s">
        <v>17</v>
      </c>
      <c r="K3">
        <v>0.87402000000000002</v>
      </c>
      <c r="L3">
        <v>0.93440416000000004</v>
      </c>
      <c r="M3">
        <v>3.5019999999999998</v>
      </c>
      <c r="N3">
        <v>3.0095319699999998</v>
      </c>
    </row>
    <row r="4" spans="1:14" x14ac:dyDescent="0.35">
      <c r="A4" t="s">
        <v>21</v>
      </c>
      <c r="B4" t="s">
        <v>22</v>
      </c>
      <c r="C4" t="s">
        <v>23</v>
      </c>
      <c r="D4">
        <v>2019</v>
      </c>
      <c r="E4" t="s">
        <v>17</v>
      </c>
      <c r="F4">
        <v>0.93794999999999995</v>
      </c>
      <c r="G4">
        <v>0.95894999999999997</v>
      </c>
      <c r="H4" t="s">
        <v>17</v>
      </c>
      <c r="I4">
        <v>0.95099999999999996</v>
      </c>
      <c r="J4" t="s">
        <v>17</v>
      </c>
      <c r="K4">
        <v>0.93799999999999994</v>
      </c>
      <c r="L4">
        <v>0.94647499999999996</v>
      </c>
      <c r="M4">
        <v>3.6139999999999999</v>
      </c>
      <c r="N4">
        <v>3.2834804100000001</v>
      </c>
    </row>
    <row r="5" spans="1:14" x14ac:dyDescent="0.35">
      <c r="A5" t="s">
        <v>24</v>
      </c>
      <c r="B5" t="s">
        <v>25</v>
      </c>
      <c r="C5" t="s">
        <v>26</v>
      </c>
      <c r="D5">
        <v>2019</v>
      </c>
      <c r="E5" t="s">
        <v>17</v>
      </c>
      <c r="F5" t="s">
        <v>17</v>
      </c>
      <c r="G5" t="s">
        <v>17</v>
      </c>
      <c r="H5">
        <v>0.89919000000000004</v>
      </c>
      <c r="I5" t="s">
        <v>17</v>
      </c>
      <c r="J5">
        <v>0.97479747000000005</v>
      </c>
      <c r="K5">
        <v>0.98997000000000002</v>
      </c>
      <c r="L5">
        <v>0.95465248999999996</v>
      </c>
      <c r="M5">
        <v>3.6629999999999998</v>
      </c>
      <c r="N5">
        <v>3.1584751600000001</v>
      </c>
    </row>
    <row r="6" spans="1:14" x14ac:dyDescent="0.35">
      <c r="A6" t="s">
        <v>27</v>
      </c>
      <c r="B6" t="s">
        <v>28</v>
      </c>
      <c r="C6" t="s">
        <v>29</v>
      </c>
      <c r="D6">
        <v>2019</v>
      </c>
      <c r="E6" t="s">
        <v>17</v>
      </c>
      <c r="F6">
        <v>0.95399999999999996</v>
      </c>
      <c r="G6">
        <v>0.97150000000000003</v>
      </c>
      <c r="H6" t="s">
        <v>17</v>
      </c>
      <c r="I6">
        <v>0.98685714000000002</v>
      </c>
      <c r="J6" t="s">
        <v>17</v>
      </c>
      <c r="K6">
        <v>0.97099999999999997</v>
      </c>
      <c r="L6">
        <v>0.97083927999999997</v>
      </c>
      <c r="M6">
        <v>3.907</v>
      </c>
      <c r="N6">
        <v>3.5206732700000001</v>
      </c>
    </row>
    <row r="7" spans="1:14" x14ac:dyDescent="0.35">
      <c r="A7" t="s">
        <v>30</v>
      </c>
      <c r="B7" t="s">
        <v>31</v>
      </c>
      <c r="C7" t="s">
        <v>29</v>
      </c>
      <c r="D7">
        <v>2019</v>
      </c>
      <c r="E7" t="s">
        <v>17</v>
      </c>
      <c r="F7">
        <v>0.93393000000000004</v>
      </c>
      <c r="G7">
        <v>0.96233332999999999</v>
      </c>
      <c r="H7" t="s">
        <v>17</v>
      </c>
      <c r="I7">
        <v>0.97519999999999996</v>
      </c>
      <c r="J7" t="s">
        <v>17</v>
      </c>
      <c r="K7">
        <v>0.96272000000000002</v>
      </c>
      <c r="L7">
        <v>0.95854583000000004</v>
      </c>
      <c r="M7">
        <v>3.6840000000000002</v>
      </c>
      <c r="N7">
        <v>3.2537667799999999</v>
      </c>
    </row>
    <row r="8" spans="1:14" x14ac:dyDescent="0.35">
      <c r="A8" t="s">
        <v>32</v>
      </c>
      <c r="B8" t="s">
        <v>33</v>
      </c>
      <c r="C8" t="s">
        <v>34</v>
      </c>
      <c r="D8">
        <v>2019</v>
      </c>
      <c r="E8" t="s">
        <v>17</v>
      </c>
      <c r="F8">
        <v>0.92796999999999996</v>
      </c>
      <c r="G8">
        <v>0.93739333000000002</v>
      </c>
      <c r="H8" t="s">
        <v>17</v>
      </c>
      <c r="I8">
        <v>0.95509999999999995</v>
      </c>
      <c r="J8" t="s">
        <v>17</v>
      </c>
      <c r="K8">
        <v>0.94699999999999995</v>
      </c>
      <c r="L8">
        <v>0.94186583000000001</v>
      </c>
      <c r="M8">
        <v>3.4580000000000002</v>
      </c>
      <c r="N8">
        <v>3.1835505999999998</v>
      </c>
    </row>
    <row r="9" spans="1:14" x14ac:dyDescent="0.35">
      <c r="A9" t="s">
        <v>35</v>
      </c>
      <c r="B9" t="s">
        <v>36</v>
      </c>
      <c r="C9" t="s">
        <v>37</v>
      </c>
      <c r="D9">
        <v>2019</v>
      </c>
      <c r="E9" t="s">
        <v>17</v>
      </c>
      <c r="F9">
        <v>0.9425</v>
      </c>
      <c r="G9">
        <v>0.95038999999999996</v>
      </c>
      <c r="H9" t="s">
        <v>17</v>
      </c>
      <c r="I9">
        <v>0.96550000000000002</v>
      </c>
      <c r="J9" t="s">
        <v>17</v>
      </c>
      <c r="K9">
        <v>0.96733000000000002</v>
      </c>
      <c r="L9">
        <v>0.95643</v>
      </c>
      <c r="M9">
        <v>3.9670000000000001</v>
      </c>
      <c r="N9">
        <v>3.3785162</v>
      </c>
    </row>
    <row r="10" spans="1:14" x14ac:dyDescent="0.35">
      <c r="A10" t="s">
        <v>38</v>
      </c>
      <c r="B10" t="s">
        <v>39</v>
      </c>
      <c r="C10" t="s">
        <v>29</v>
      </c>
      <c r="D10">
        <v>2019</v>
      </c>
      <c r="E10" t="s">
        <v>17</v>
      </c>
      <c r="F10">
        <v>0.96745000000000003</v>
      </c>
      <c r="G10">
        <v>0.95603333000000001</v>
      </c>
      <c r="H10" t="s">
        <v>17</v>
      </c>
      <c r="I10">
        <v>0.94850000000000001</v>
      </c>
      <c r="J10" t="s">
        <v>17</v>
      </c>
      <c r="K10">
        <v>0.91166999999999998</v>
      </c>
      <c r="L10">
        <v>0.94591333</v>
      </c>
      <c r="M10">
        <v>3.8839999999999999</v>
      </c>
      <c r="N10">
        <v>3.3248999100000001</v>
      </c>
    </row>
    <row r="11" spans="1:14" x14ac:dyDescent="0.35">
      <c r="A11" t="s">
        <v>40</v>
      </c>
      <c r="B11" t="s">
        <v>41</v>
      </c>
      <c r="C11" t="s">
        <v>42</v>
      </c>
      <c r="D11">
        <v>2019</v>
      </c>
      <c r="E11" t="s">
        <v>17</v>
      </c>
      <c r="F11">
        <v>0.92200000000000004</v>
      </c>
      <c r="G11">
        <v>0.95218855000000002</v>
      </c>
      <c r="H11" t="s">
        <v>17</v>
      </c>
      <c r="I11">
        <v>0.95799999999999996</v>
      </c>
      <c r="J11" t="s">
        <v>17</v>
      </c>
      <c r="K11">
        <v>0.92359000000000002</v>
      </c>
      <c r="L11">
        <v>0.93894462999999995</v>
      </c>
      <c r="M11">
        <v>3.6059999999999999</v>
      </c>
      <c r="N11">
        <v>3.1374225600000001</v>
      </c>
    </row>
    <row r="12" spans="1:14" x14ac:dyDescent="0.35">
      <c r="A12" t="s">
        <v>43</v>
      </c>
      <c r="B12" t="s">
        <v>44</v>
      </c>
      <c r="C12" t="s">
        <v>45</v>
      </c>
      <c r="D12">
        <v>2019</v>
      </c>
      <c r="E12" t="s">
        <v>17</v>
      </c>
      <c r="F12">
        <v>0.95247499999999996</v>
      </c>
      <c r="G12">
        <v>0.97966666000000002</v>
      </c>
      <c r="H12" t="s">
        <v>17</v>
      </c>
      <c r="I12">
        <v>0.98</v>
      </c>
      <c r="J12" t="s">
        <v>17</v>
      </c>
      <c r="K12">
        <v>0.95667000000000002</v>
      </c>
      <c r="L12">
        <v>0.96720291000000003</v>
      </c>
      <c r="M12">
        <v>3.9849999999999999</v>
      </c>
      <c r="N12">
        <v>3.34183049</v>
      </c>
    </row>
    <row r="13" spans="1:14" x14ac:dyDescent="0.35">
      <c r="A13" t="s">
        <v>46</v>
      </c>
      <c r="B13" t="s">
        <v>47</v>
      </c>
      <c r="C13" t="s">
        <v>48</v>
      </c>
      <c r="D13">
        <v>2019</v>
      </c>
      <c r="E13" t="s">
        <v>17</v>
      </c>
      <c r="F13">
        <v>0.94035000000000002</v>
      </c>
      <c r="G13">
        <v>0.98799999999999999</v>
      </c>
      <c r="H13" t="s">
        <v>17</v>
      </c>
      <c r="I13">
        <v>0.98285714000000002</v>
      </c>
      <c r="J13" t="s">
        <v>17</v>
      </c>
      <c r="K13">
        <v>0.97033000000000003</v>
      </c>
      <c r="L13">
        <v>0.97038427999999999</v>
      </c>
      <c r="M13">
        <v>3.3279999999999998</v>
      </c>
      <c r="N13">
        <v>2.9297287500000002</v>
      </c>
    </row>
    <row r="14" spans="1:14" x14ac:dyDescent="0.35">
      <c r="A14" t="s">
        <v>49</v>
      </c>
      <c r="B14" t="s">
        <v>50</v>
      </c>
      <c r="C14" t="s">
        <v>51</v>
      </c>
      <c r="D14">
        <v>2019</v>
      </c>
      <c r="E14" t="s">
        <v>17</v>
      </c>
      <c r="F14">
        <v>0.93450999999999995</v>
      </c>
      <c r="G14">
        <v>0.90536665999999999</v>
      </c>
      <c r="H14" t="s">
        <v>17</v>
      </c>
      <c r="I14">
        <v>0.97209999999999996</v>
      </c>
      <c r="J14" t="s">
        <v>17</v>
      </c>
      <c r="K14">
        <v>0.97157000000000004</v>
      </c>
      <c r="L14">
        <v>0.94588665999999999</v>
      </c>
      <c r="M14">
        <v>3.58</v>
      </c>
      <c r="N14">
        <v>3.1378769900000001</v>
      </c>
    </row>
    <row r="15" spans="1:14" x14ac:dyDescent="0.35">
      <c r="A15" t="s">
        <v>52</v>
      </c>
      <c r="B15" t="s">
        <v>53</v>
      </c>
      <c r="C15" t="s">
        <v>54</v>
      </c>
      <c r="D15">
        <v>2019</v>
      </c>
      <c r="E15" t="s">
        <v>17</v>
      </c>
      <c r="F15">
        <v>0.95607500000000001</v>
      </c>
      <c r="G15">
        <v>0.98046</v>
      </c>
      <c r="H15" t="s">
        <v>17</v>
      </c>
      <c r="I15">
        <v>0.96540000000000004</v>
      </c>
      <c r="J15" t="s">
        <v>17</v>
      </c>
      <c r="K15">
        <v>0.94482999999999995</v>
      </c>
      <c r="L15">
        <v>0.96169125</v>
      </c>
      <c r="M15">
        <v>3.8039999999999998</v>
      </c>
      <c r="N15">
        <v>3.2673046600000002</v>
      </c>
    </row>
    <row r="16" spans="1:14" x14ac:dyDescent="0.35">
      <c r="A16" t="s">
        <v>55</v>
      </c>
      <c r="B16" t="s">
        <v>56</v>
      </c>
      <c r="C16" t="s">
        <v>57</v>
      </c>
      <c r="D16">
        <v>2019</v>
      </c>
      <c r="E16" t="s">
        <v>17</v>
      </c>
      <c r="F16">
        <v>0.97106499999999996</v>
      </c>
      <c r="G16">
        <v>0.96077440999999997</v>
      </c>
      <c r="H16" t="s">
        <v>17</v>
      </c>
      <c r="I16">
        <v>0.98071428000000005</v>
      </c>
      <c r="J16" t="s">
        <v>17</v>
      </c>
      <c r="K16">
        <v>0.96767000000000003</v>
      </c>
      <c r="L16">
        <v>0.97005591999999996</v>
      </c>
      <c r="M16">
        <v>4.0819999999999999</v>
      </c>
      <c r="N16">
        <v>3.5411052700000001</v>
      </c>
    </row>
    <row r="17" spans="1:14" x14ac:dyDescent="0.35">
      <c r="A17" t="s">
        <v>58</v>
      </c>
      <c r="B17" t="s">
        <v>59</v>
      </c>
      <c r="C17" t="s">
        <v>60</v>
      </c>
      <c r="D17">
        <v>2019</v>
      </c>
      <c r="E17" t="s">
        <v>17</v>
      </c>
      <c r="F17" t="s">
        <v>17</v>
      </c>
      <c r="G17" t="s">
        <v>17</v>
      </c>
      <c r="H17">
        <v>0.94678499999999999</v>
      </c>
      <c r="I17" t="s">
        <v>17</v>
      </c>
      <c r="J17">
        <v>0.93035957999999996</v>
      </c>
      <c r="K17">
        <v>0.95837000000000006</v>
      </c>
      <c r="L17">
        <v>0.94517152000000004</v>
      </c>
      <c r="M17">
        <v>3.7210000000000001</v>
      </c>
      <c r="N17">
        <v>3.46416426</v>
      </c>
    </row>
    <row r="18" spans="1:14" x14ac:dyDescent="0.35">
      <c r="A18" t="s">
        <v>61</v>
      </c>
      <c r="B18" t="s">
        <v>62</v>
      </c>
      <c r="C18" t="s">
        <v>63</v>
      </c>
      <c r="D18">
        <v>2019</v>
      </c>
      <c r="E18" t="s">
        <v>17</v>
      </c>
      <c r="F18">
        <v>0.9022</v>
      </c>
      <c r="G18">
        <v>0.94623332999999998</v>
      </c>
      <c r="H18" t="s">
        <v>17</v>
      </c>
      <c r="I18">
        <v>0.98099999999999998</v>
      </c>
      <c r="J18" t="s">
        <v>17</v>
      </c>
      <c r="K18">
        <v>0.96092</v>
      </c>
      <c r="L18">
        <v>0.94758832999999998</v>
      </c>
      <c r="M18">
        <v>3.4049999999999998</v>
      </c>
      <c r="N18">
        <v>3.1853003499999999</v>
      </c>
    </row>
    <row r="19" spans="1:14" x14ac:dyDescent="0.35">
      <c r="A19" t="s">
        <v>64</v>
      </c>
      <c r="B19" t="s">
        <v>65</v>
      </c>
      <c r="C19" t="s">
        <v>66</v>
      </c>
      <c r="D19">
        <v>2019</v>
      </c>
      <c r="E19" t="s">
        <v>17</v>
      </c>
      <c r="F19" t="s">
        <v>17</v>
      </c>
      <c r="G19" t="s">
        <v>17</v>
      </c>
      <c r="H19">
        <v>0.87302000000000002</v>
      </c>
      <c r="I19" t="s">
        <v>17</v>
      </c>
      <c r="J19">
        <v>0.94769576</v>
      </c>
      <c r="K19">
        <v>0.93650999999999995</v>
      </c>
      <c r="L19">
        <v>0.91907525000000001</v>
      </c>
      <c r="M19">
        <v>3.5649999999999999</v>
      </c>
      <c r="N19">
        <v>3.0554852499999998</v>
      </c>
    </row>
    <row r="20" spans="1:14" x14ac:dyDescent="0.35">
      <c r="A20" t="s">
        <v>67</v>
      </c>
      <c r="B20" t="s">
        <v>68</v>
      </c>
      <c r="C20" t="s">
        <v>69</v>
      </c>
      <c r="D20">
        <v>2019</v>
      </c>
      <c r="E20" t="s">
        <v>17</v>
      </c>
      <c r="F20">
        <v>0.94530000000000003</v>
      </c>
      <c r="G20">
        <v>0.96233332999999999</v>
      </c>
      <c r="H20" t="s">
        <v>17</v>
      </c>
      <c r="I20">
        <v>0.96499999999999997</v>
      </c>
      <c r="J20" t="s">
        <v>17</v>
      </c>
      <c r="K20">
        <v>0.91930999999999996</v>
      </c>
      <c r="L20">
        <v>0.94798583000000003</v>
      </c>
      <c r="M20">
        <v>3.7469999999999999</v>
      </c>
      <c r="N20">
        <v>3.1971325899999998</v>
      </c>
    </row>
    <row r="21" spans="1:14" x14ac:dyDescent="0.35">
      <c r="A21" t="s">
        <v>70</v>
      </c>
      <c r="B21" t="s">
        <v>71</v>
      </c>
      <c r="C21" t="s">
        <v>72</v>
      </c>
      <c r="D21">
        <v>2019</v>
      </c>
      <c r="E21" t="s">
        <v>17</v>
      </c>
      <c r="F21">
        <v>0.95571499999999998</v>
      </c>
      <c r="G21">
        <v>0.95833332999999998</v>
      </c>
      <c r="H21" t="s">
        <v>17</v>
      </c>
      <c r="I21">
        <v>0.95909999999999995</v>
      </c>
      <c r="J21" t="s">
        <v>17</v>
      </c>
      <c r="K21">
        <v>0.94762000000000002</v>
      </c>
      <c r="L21">
        <v>0.95519208</v>
      </c>
      <c r="M21">
        <v>3.931</v>
      </c>
      <c r="N21">
        <v>3.37909126</v>
      </c>
    </row>
    <row r="22" spans="1:14" x14ac:dyDescent="0.35">
      <c r="A22" t="s">
        <v>73</v>
      </c>
      <c r="B22" t="s">
        <v>74</v>
      </c>
      <c r="C22" t="s">
        <v>75</v>
      </c>
      <c r="D22">
        <v>2019</v>
      </c>
      <c r="E22" t="s">
        <v>17</v>
      </c>
      <c r="F22">
        <v>0.92600000000000005</v>
      </c>
      <c r="G22">
        <v>0.95263332999999994</v>
      </c>
      <c r="H22" t="s">
        <v>17</v>
      </c>
      <c r="I22">
        <v>0.95250000000000001</v>
      </c>
      <c r="J22" t="s">
        <v>17</v>
      </c>
      <c r="K22">
        <v>0.96496999999999999</v>
      </c>
      <c r="L22">
        <v>0.94902582999999996</v>
      </c>
      <c r="M22">
        <v>3.673</v>
      </c>
      <c r="N22">
        <v>3.09007692</v>
      </c>
    </row>
    <row r="23" spans="1:14" x14ac:dyDescent="0.35">
      <c r="A23" t="s">
        <v>76</v>
      </c>
      <c r="B23" t="s">
        <v>77</v>
      </c>
      <c r="C23" t="s">
        <v>78</v>
      </c>
      <c r="D23">
        <v>2019</v>
      </c>
      <c r="E23" t="s">
        <v>17</v>
      </c>
      <c r="F23">
        <v>0.84737499999999999</v>
      </c>
      <c r="G23">
        <v>0.88466666000000005</v>
      </c>
      <c r="H23" t="s">
        <v>17</v>
      </c>
      <c r="I23">
        <v>0.97</v>
      </c>
      <c r="J23" t="s">
        <v>17</v>
      </c>
      <c r="K23">
        <v>0.87077000000000004</v>
      </c>
      <c r="L23">
        <v>0.89320290999999996</v>
      </c>
      <c r="M23">
        <v>3.0390000000000001</v>
      </c>
      <c r="N23">
        <v>2.7466599899999999</v>
      </c>
    </row>
    <row r="24" spans="1:14" x14ac:dyDescent="0.35">
      <c r="A24" t="s">
        <v>79</v>
      </c>
      <c r="B24" t="s">
        <v>80</v>
      </c>
      <c r="C24" t="s">
        <v>81</v>
      </c>
      <c r="D24">
        <v>2019</v>
      </c>
      <c r="E24" t="s">
        <v>17</v>
      </c>
      <c r="F24">
        <v>0.94225000000000003</v>
      </c>
      <c r="G24">
        <v>0.9466</v>
      </c>
      <c r="H24" t="s">
        <v>17</v>
      </c>
      <c r="I24">
        <v>0.96350000000000002</v>
      </c>
      <c r="J24" t="s">
        <v>17</v>
      </c>
      <c r="K24">
        <v>0.87039</v>
      </c>
      <c r="L24">
        <v>0.93068499999999998</v>
      </c>
      <c r="M24">
        <v>3.444</v>
      </c>
      <c r="N24">
        <v>2.9111642799999999</v>
      </c>
    </row>
    <row r="25" spans="1:14" x14ac:dyDescent="0.35">
      <c r="A25" t="s">
        <v>82</v>
      </c>
      <c r="B25" t="s">
        <v>83</v>
      </c>
      <c r="C25" t="s">
        <v>84</v>
      </c>
      <c r="D25">
        <v>2019</v>
      </c>
      <c r="E25" t="s">
        <v>17</v>
      </c>
      <c r="F25">
        <v>0.94920000000000004</v>
      </c>
      <c r="G25">
        <v>0.97633333</v>
      </c>
      <c r="H25" t="s">
        <v>17</v>
      </c>
      <c r="I25">
        <v>0.98428570999999998</v>
      </c>
      <c r="J25" t="s">
        <v>17</v>
      </c>
      <c r="K25">
        <v>0.88602999999999998</v>
      </c>
      <c r="L25">
        <v>0.94896225999999995</v>
      </c>
      <c r="M25">
        <v>3.4409999999999998</v>
      </c>
      <c r="N25">
        <v>3.0885112299999999</v>
      </c>
    </row>
    <row r="26" spans="1:14" x14ac:dyDescent="0.35">
      <c r="A26" t="s">
        <v>85</v>
      </c>
      <c r="B26" t="s">
        <v>86</v>
      </c>
      <c r="C26" t="s">
        <v>87</v>
      </c>
      <c r="D26">
        <v>2019</v>
      </c>
      <c r="E26" t="s">
        <v>17</v>
      </c>
      <c r="F26">
        <v>0.93878499999999998</v>
      </c>
      <c r="G26">
        <v>0.97710437000000006</v>
      </c>
      <c r="H26" t="s">
        <v>17</v>
      </c>
      <c r="I26">
        <v>0.98371428000000005</v>
      </c>
      <c r="J26" t="s">
        <v>17</v>
      </c>
      <c r="K26">
        <v>0.97433000000000003</v>
      </c>
      <c r="L26">
        <v>0.96848341000000004</v>
      </c>
      <c r="M26">
        <v>3.9129999999999998</v>
      </c>
      <c r="N26">
        <v>3.51264763</v>
      </c>
    </row>
    <row r="27" spans="1:14" x14ac:dyDescent="0.35">
      <c r="A27" t="s">
        <v>88</v>
      </c>
      <c r="B27" t="s">
        <v>89</v>
      </c>
      <c r="C27" t="s">
        <v>16</v>
      </c>
      <c r="D27">
        <v>2019</v>
      </c>
      <c r="E27" t="s">
        <v>17</v>
      </c>
      <c r="F27">
        <v>0.97260000000000002</v>
      </c>
      <c r="G27">
        <v>1.00116666</v>
      </c>
      <c r="H27" t="s">
        <v>17</v>
      </c>
      <c r="I27">
        <v>0.97050000000000003</v>
      </c>
      <c r="J27" t="s">
        <v>17</v>
      </c>
      <c r="K27">
        <v>0.97075</v>
      </c>
      <c r="L27">
        <v>0.97875416000000004</v>
      </c>
      <c r="M27">
        <v>3.9159999999999999</v>
      </c>
      <c r="N27">
        <v>3.4366641000000002</v>
      </c>
    </row>
    <row r="28" spans="1:14" x14ac:dyDescent="0.35">
      <c r="A28" t="s">
        <v>90</v>
      </c>
      <c r="B28" t="s">
        <v>91</v>
      </c>
      <c r="C28" t="s">
        <v>92</v>
      </c>
      <c r="D28">
        <v>2019</v>
      </c>
      <c r="E28" t="s">
        <v>17</v>
      </c>
      <c r="F28">
        <v>0.89107999999999998</v>
      </c>
      <c r="G28">
        <v>0.92459665999999996</v>
      </c>
      <c r="H28" t="s">
        <v>17</v>
      </c>
      <c r="I28">
        <v>0.96860000000000002</v>
      </c>
      <c r="J28" t="s">
        <v>17</v>
      </c>
      <c r="K28">
        <v>0.9002</v>
      </c>
      <c r="L28">
        <v>0.92111916000000005</v>
      </c>
      <c r="M28">
        <v>3.2450000000000001</v>
      </c>
      <c r="N28">
        <v>3.0303387599999998</v>
      </c>
    </row>
    <row r="29" spans="1:14" x14ac:dyDescent="0.35">
      <c r="A29" t="s">
        <v>93</v>
      </c>
      <c r="B29" t="s">
        <v>94</v>
      </c>
      <c r="C29" t="s">
        <v>51</v>
      </c>
      <c r="D29">
        <v>2019</v>
      </c>
      <c r="E29" t="s">
        <v>17</v>
      </c>
      <c r="F29">
        <v>0.97602999999999995</v>
      </c>
      <c r="G29">
        <v>0.97272727000000003</v>
      </c>
      <c r="H29" t="s">
        <v>17</v>
      </c>
      <c r="I29">
        <v>0.96879999999999999</v>
      </c>
      <c r="J29" t="s">
        <v>17</v>
      </c>
      <c r="K29">
        <v>0.97682999999999998</v>
      </c>
      <c r="L29">
        <v>0.97359680999999998</v>
      </c>
      <c r="M29">
        <v>3.956</v>
      </c>
      <c r="N29">
        <v>3.4213347399999998</v>
      </c>
    </row>
    <row r="30" spans="1:14" x14ac:dyDescent="0.35">
      <c r="A30" t="s">
        <v>95</v>
      </c>
      <c r="B30" t="s">
        <v>96</v>
      </c>
      <c r="C30" t="s">
        <v>97</v>
      </c>
      <c r="D30">
        <v>2019</v>
      </c>
      <c r="E30" t="s">
        <v>17</v>
      </c>
      <c r="F30">
        <v>0.93974999999999997</v>
      </c>
      <c r="G30">
        <v>0.94599999999999995</v>
      </c>
      <c r="H30" t="s">
        <v>17</v>
      </c>
      <c r="I30">
        <v>0.97499999999999998</v>
      </c>
      <c r="J30" t="s">
        <v>17</v>
      </c>
      <c r="K30">
        <v>0.93500000000000005</v>
      </c>
      <c r="L30">
        <v>0.94893749999999999</v>
      </c>
      <c r="M30">
        <v>3.859</v>
      </c>
      <c r="N30">
        <v>3.3113074299999998</v>
      </c>
    </row>
    <row r="31" spans="1:14" x14ac:dyDescent="0.35">
      <c r="A31" t="s">
        <v>98</v>
      </c>
      <c r="B31" t="s">
        <v>99</v>
      </c>
      <c r="C31" t="s">
        <v>100</v>
      </c>
      <c r="D31">
        <v>2019</v>
      </c>
      <c r="E31" t="s">
        <v>17</v>
      </c>
      <c r="F31" t="s">
        <v>17</v>
      </c>
      <c r="G31" t="s">
        <v>17</v>
      </c>
      <c r="H31">
        <v>0.94030612000000002</v>
      </c>
      <c r="I31" t="s">
        <v>17</v>
      </c>
      <c r="J31">
        <v>0.97070206999999997</v>
      </c>
      <c r="K31">
        <v>0.98450000000000004</v>
      </c>
      <c r="L31">
        <v>0.96516939000000002</v>
      </c>
      <c r="M31">
        <v>3.99</v>
      </c>
      <c r="N31">
        <v>3.27566099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2607</v>
      </c>
      <c r="B2" t="s">
        <v>2608</v>
      </c>
      <c r="C2" t="s">
        <v>171</v>
      </c>
      <c r="D2">
        <v>2019</v>
      </c>
      <c r="E2" t="s">
        <v>17</v>
      </c>
      <c r="F2">
        <v>0.90891</v>
      </c>
      <c r="G2">
        <v>0.89033333000000003</v>
      </c>
      <c r="H2" t="s">
        <v>17</v>
      </c>
      <c r="I2" t="s">
        <v>17</v>
      </c>
      <c r="J2" t="s">
        <v>17</v>
      </c>
      <c r="K2">
        <v>0.88700000000000001</v>
      </c>
      <c r="L2">
        <v>0.89541444000000003</v>
      </c>
      <c r="M2">
        <v>3.206</v>
      </c>
      <c r="N2">
        <v>3.0079500700000001</v>
      </c>
    </row>
    <row r="3" spans="1:14" x14ac:dyDescent="0.35">
      <c r="A3" t="s">
        <v>2609</v>
      </c>
      <c r="B3" t="s">
        <v>2610</v>
      </c>
      <c r="C3" t="s">
        <v>2611</v>
      </c>
      <c r="D3">
        <v>2019</v>
      </c>
      <c r="E3" t="s">
        <v>17</v>
      </c>
      <c r="F3">
        <v>0.90473499999999996</v>
      </c>
      <c r="G3">
        <v>0.8175</v>
      </c>
      <c r="H3" t="s">
        <v>17</v>
      </c>
      <c r="I3" t="s">
        <v>17</v>
      </c>
      <c r="J3" t="s">
        <v>17</v>
      </c>
      <c r="K3">
        <v>0.80135000000000001</v>
      </c>
      <c r="L3">
        <v>0.84119500000000003</v>
      </c>
      <c r="M3">
        <v>3.0339999999999998</v>
      </c>
      <c r="N3">
        <v>3.03295279</v>
      </c>
    </row>
    <row r="4" spans="1:14" x14ac:dyDescent="0.35">
      <c r="A4" t="s">
        <v>2612</v>
      </c>
      <c r="B4" t="s">
        <v>2613</v>
      </c>
      <c r="C4" t="s">
        <v>2107</v>
      </c>
      <c r="D4">
        <v>2018</v>
      </c>
      <c r="E4" t="s">
        <v>17</v>
      </c>
      <c r="F4">
        <v>0.81842104999999998</v>
      </c>
      <c r="G4">
        <v>0.88302000000000003</v>
      </c>
      <c r="H4" t="s">
        <v>17</v>
      </c>
      <c r="I4">
        <v>0.74850000000000005</v>
      </c>
      <c r="J4" t="s">
        <v>17</v>
      </c>
      <c r="K4">
        <v>0.80322000000000005</v>
      </c>
      <c r="L4">
        <v>0.81329026000000004</v>
      </c>
      <c r="M4">
        <v>2.77</v>
      </c>
      <c r="N4">
        <v>2.6321055900000001</v>
      </c>
    </row>
    <row r="5" spans="1:14" x14ac:dyDescent="0.35">
      <c r="A5" t="s">
        <v>2614</v>
      </c>
      <c r="B5" t="s">
        <v>2615</v>
      </c>
      <c r="C5" t="s">
        <v>1368</v>
      </c>
      <c r="D5">
        <v>2019</v>
      </c>
      <c r="E5" t="s">
        <v>17</v>
      </c>
      <c r="F5">
        <v>0.86441999999999997</v>
      </c>
      <c r="G5">
        <v>0.81033332999999996</v>
      </c>
      <c r="H5" t="s">
        <v>17</v>
      </c>
      <c r="I5" t="s">
        <v>17</v>
      </c>
      <c r="J5" t="s">
        <v>17</v>
      </c>
      <c r="K5">
        <v>0.75917000000000001</v>
      </c>
      <c r="L5">
        <v>0.81130776999999998</v>
      </c>
      <c r="M5">
        <v>2.9180000000000001</v>
      </c>
      <c r="N5">
        <v>2.7137944699999998</v>
      </c>
    </row>
    <row r="6" spans="1:14" x14ac:dyDescent="0.35">
      <c r="A6" t="s">
        <v>2616</v>
      </c>
      <c r="B6" t="s">
        <v>2617</v>
      </c>
      <c r="C6" t="s">
        <v>2618</v>
      </c>
      <c r="D6">
        <v>2019</v>
      </c>
      <c r="E6" t="s">
        <v>17</v>
      </c>
      <c r="F6" t="s">
        <v>17</v>
      </c>
      <c r="G6" t="s">
        <v>17</v>
      </c>
      <c r="H6">
        <v>0.66191999999999995</v>
      </c>
      <c r="I6">
        <v>0.85340000000000005</v>
      </c>
      <c r="J6" t="s">
        <v>17</v>
      </c>
      <c r="K6">
        <v>0.82142999999999999</v>
      </c>
      <c r="L6">
        <v>0.77891666000000004</v>
      </c>
      <c r="M6">
        <v>2.3239999999999998</v>
      </c>
      <c r="N6">
        <v>2.0469269799999998</v>
      </c>
    </row>
    <row r="7" spans="1:14" x14ac:dyDescent="0.35">
      <c r="A7" t="s">
        <v>2619</v>
      </c>
      <c r="B7" t="s">
        <v>2620</v>
      </c>
      <c r="C7" t="s">
        <v>2621</v>
      </c>
      <c r="D7">
        <v>2019</v>
      </c>
      <c r="E7" t="s">
        <v>17</v>
      </c>
      <c r="F7" t="s">
        <v>17</v>
      </c>
      <c r="G7" t="s">
        <v>17</v>
      </c>
      <c r="H7">
        <v>0.84809999999999997</v>
      </c>
      <c r="I7" t="s">
        <v>17</v>
      </c>
      <c r="J7">
        <v>0.85132313000000004</v>
      </c>
      <c r="K7">
        <v>0.85099999999999998</v>
      </c>
      <c r="L7">
        <v>0.85014104000000001</v>
      </c>
      <c r="M7">
        <v>3.286</v>
      </c>
      <c r="N7">
        <v>2.8790206899999999</v>
      </c>
    </row>
    <row r="8" spans="1:14" x14ac:dyDescent="0.35">
      <c r="A8" t="s">
        <v>2622</v>
      </c>
      <c r="B8" t="s">
        <v>2623</v>
      </c>
      <c r="C8" t="s">
        <v>2624</v>
      </c>
      <c r="D8">
        <v>2019</v>
      </c>
      <c r="E8" t="s">
        <v>17</v>
      </c>
      <c r="F8">
        <v>0.73985000000000001</v>
      </c>
      <c r="G8">
        <v>0.73150000000000004</v>
      </c>
      <c r="H8" t="s">
        <v>17</v>
      </c>
      <c r="I8" t="s">
        <v>17</v>
      </c>
      <c r="J8" t="s">
        <v>17</v>
      </c>
      <c r="K8">
        <v>0.65537999999999996</v>
      </c>
      <c r="L8">
        <v>0.70891000000000004</v>
      </c>
      <c r="M8">
        <v>2.0249999999999999</v>
      </c>
      <c r="N8">
        <v>2.1801307200000002</v>
      </c>
    </row>
    <row r="9" spans="1:14" x14ac:dyDescent="0.35">
      <c r="A9" t="s">
        <v>2625</v>
      </c>
      <c r="B9" t="s">
        <v>2626</v>
      </c>
      <c r="C9" t="s">
        <v>1560</v>
      </c>
      <c r="D9">
        <v>2019</v>
      </c>
      <c r="E9" t="s">
        <v>17</v>
      </c>
      <c r="F9">
        <v>0.78759897999999995</v>
      </c>
      <c r="G9">
        <v>0.76327332999999997</v>
      </c>
      <c r="H9" t="s">
        <v>17</v>
      </c>
      <c r="I9">
        <v>0.75009999999999999</v>
      </c>
      <c r="J9" t="s">
        <v>17</v>
      </c>
      <c r="K9">
        <v>0.76900000000000002</v>
      </c>
      <c r="L9">
        <v>0.76749307</v>
      </c>
      <c r="M9">
        <v>2.8039999999999998</v>
      </c>
      <c r="N9">
        <v>2.6412329699999999</v>
      </c>
    </row>
    <row r="10" spans="1:14" x14ac:dyDescent="0.35">
      <c r="A10" t="s">
        <v>2627</v>
      </c>
      <c r="B10" t="s">
        <v>1593</v>
      </c>
      <c r="C10" t="s">
        <v>2628</v>
      </c>
      <c r="D10">
        <v>2019</v>
      </c>
      <c r="E10" t="s">
        <v>17</v>
      </c>
      <c r="F10">
        <v>0.95091499999999995</v>
      </c>
      <c r="G10">
        <v>0.94204666000000004</v>
      </c>
      <c r="H10" t="s">
        <v>17</v>
      </c>
      <c r="I10" t="s">
        <v>17</v>
      </c>
      <c r="J10" t="s">
        <v>17</v>
      </c>
      <c r="K10">
        <v>0.89629999999999999</v>
      </c>
      <c r="L10">
        <v>0.92975388000000003</v>
      </c>
      <c r="M10">
        <v>3.661</v>
      </c>
      <c r="N10">
        <v>3.10044122</v>
      </c>
    </row>
    <row r="11" spans="1:14" x14ac:dyDescent="0.35">
      <c r="A11" t="s">
        <v>2629</v>
      </c>
      <c r="B11" t="s">
        <v>2630</v>
      </c>
      <c r="C11" t="s">
        <v>2631</v>
      </c>
      <c r="D11">
        <v>2019</v>
      </c>
      <c r="E11" t="s">
        <v>17</v>
      </c>
      <c r="F11">
        <v>0.89522500000000005</v>
      </c>
      <c r="G11">
        <v>0.90933333000000005</v>
      </c>
      <c r="H11" t="s">
        <v>17</v>
      </c>
      <c r="I11">
        <v>0.86067000000000005</v>
      </c>
      <c r="J11" t="s">
        <v>17</v>
      </c>
      <c r="K11">
        <v>0.8175</v>
      </c>
      <c r="L11">
        <v>0.87068208000000002</v>
      </c>
      <c r="M11">
        <v>3.2160000000000002</v>
      </c>
      <c r="N11">
        <v>3.1147701699999999</v>
      </c>
    </row>
    <row r="12" spans="1:14" x14ac:dyDescent="0.35">
      <c r="A12" t="s">
        <v>2632</v>
      </c>
      <c r="B12" t="s">
        <v>2633</v>
      </c>
      <c r="C12" t="s">
        <v>199</v>
      </c>
      <c r="D12">
        <v>2019</v>
      </c>
      <c r="E12" t="s">
        <v>17</v>
      </c>
      <c r="F12">
        <v>0.70015000000000005</v>
      </c>
      <c r="G12">
        <v>0.71352665999999998</v>
      </c>
      <c r="H12" t="s">
        <v>17</v>
      </c>
      <c r="I12" t="s">
        <v>17</v>
      </c>
      <c r="J12" t="s">
        <v>17</v>
      </c>
      <c r="K12">
        <v>0.75636999999999999</v>
      </c>
      <c r="L12">
        <v>0.72334887999999997</v>
      </c>
      <c r="M12">
        <v>2.2839999999999998</v>
      </c>
      <c r="N12">
        <v>2.6100349399999998</v>
      </c>
    </row>
    <row r="13" spans="1:14" x14ac:dyDescent="0.35">
      <c r="A13" t="s">
        <v>2634</v>
      </c>
      <c r="B13" t="s">
        <v>2635</v>
      </c>
      <c r="C13" t="s">
        <v>2636</v>
      </c>
      <c r="D13">
        <v>2019</v>
      </c>
      <c r="E13" t="s">
        <v>17</v>
      </c>
      <c r="F13" t="s">
        <v>17</v>
      </c>
      <c r="G13" t="s">
        <v>17</v>
      </c>
      <c r="H13">
        <v>0.93401522000000003</v>
      </c>
      <c r="I13" t="s">
        <v>17</v>
      </c>
      <c r="J13">
        <v>0.95218270999999999</v>
      </c>
      <c r="K13">
        <v>0.91874999999999996</v>
      </c>
      <c r="L13">
        <v>0.93498263999999998</v>
      </c>
      <c r="M13">
        <v>3.6819999999999999</v>
      </c>
      <c r="N13">
        <v>3.2453846899999998</v>
      </c>
    </row>
    <row r="14" spans="1:14" x14ac:dyDescent="0.35">
      <c r="A14" t="s">
        <v>2637</v>
      </c>
      <c r="B14" t="s">
        <v>2638</v>
      </c>
      <c r="C14" t="s">
        <v>100</v>
      </c>
      <c r="D14">
        <v>2019</v>
      </c>
      <c r="E14" t="s">
        <v>17</v>
      </c>
      <c r="F14">
        <v>0.86678500000000003</v>
      </c>
      <c r="G14">
        <v>0.81599999999999995</v>
      </c>
      <c r="H14" t="s">
        <v>17</v>
      </c>
      <c r="I14" t="s">
        <v>17</v>
      </c>
      <c r="J14" t="s">
        <v>17</v>
      </c>
      <c r="K14">
        <v>0.85812999999999995</v>
      </c>
      <c r="L14">
        <v>0.84697166000000002</v>
      </c>
      <c r="M14">
        <v>2.8940000000000001</v>
      </c>
      <c r="N14">
        <v>2.59867954</v>
      </c>
    </row>
    <row r="15" spans="1:14" x14ac:dyDescent="0.35">
      <c r="A15" t="s">
        <v>2639</v>
      </c>
      <c r="B15" t="s">
        <v>2640</v>
      </c>
      <c r="C15" t="s">
        <v>63</v>
      </c>
      <c r="D15">
        <v>2019</v>
      </c>
      <c r="E15" t="s">
        <v>17</v>
      </c>
      <c r="F15">
        <v>0.88814000000000004</v>
      </c>
      <c r="G15">
        <v>0.78536665999999999</v>
      </c>
      <c r="H15" t="s">
        <v>17</v>
      </c>
      <c r="I15" t="s">
        <v>17</v>
      </c>
      <c r="J15" t="s">
        <v>17</v>
      </c>
      <c r="K15">
        <v>0.85499999999999998</v>
      </c>
      <c r="L15">
        <v>0.84283554999999999</v>
      </c>
      <c r="M15">
        <v>3.161</v>
      </c>
      <c r="N15">
        <v>2.8751800099999998</v>
      </c>
    </row>
    <row r="16" spans="1:14" x14ac:dyDescent="0.35">
      <c r="A16" t="s">
        <v>2641</v>
      </c>
      <c r="B16" t="s">
        <v>2642</v>
      </c>
      <c r="C16" t="s">
        <v>104</v>
      </c>
      <c r="D16">
        <v>2019</v>
      </c>
      <c r="E16" t="s">
        <v>17</v>
      </c>
      <c r="F16">
        <v>0.76976500000000003</v>
      </c>
      <c r="G16">
        <v>0.80775942000000001</v>
      </c>
      <c r="H16" t="s">
        <v>17</v>
      </c>
      <c r="I16" t="s">
        <v>17</v>
      </c>
      <c r="J16" t="s">
        <v>17</v>
      </c>
      <c r="K16">
        <v>0.67256000000000005</v>
      </c>
      <c r="L16">
        <v>0.75002813999999995</v>
      </c>
      <c r="M16">
        <v>2.4500000000000002</v>
      </c>
      <c r="N16">
        <v>2.3434631800000001</v>
      </c>
    </row>
    <row r="17" spans="1:14" x14ac:dyDescent="0.35">
      <c r="A17" t="s">
        <v>2643</v>
      </c>
      <c r="B17" t="s">
        <v>2644</v>
      </c>
      <c r="C17" t="s">
        <v>2611</v>
      </c>
      <c r="D17">
        <v>2019</v>
      </c>
      <c r="E17" t="s">
        <v>17</v>
      </c>
      <c r="F17">
        <v>0.86</v>
      </c>
      <c r="G17">
        <v>0.80116666000000003</v>
      </c>
      <c r="H17" t="s">
        <v>17</v>
      </c>
      <c r="I17" t="s">
        <v>17</v>
      </c>
      <c r="J17" t="s">
        <v>17</v>
      </c>
      <c r="K17">
        <v>0.78959999999999997</v>
      </c>
      <c r="L17">
        <v>0.81692222000000003</v>
      </c>
      <c r="M17">
        <v>2.8809999999999998</v>
      </c>
      <c r="N17">
        <v>2.8834581400000001</v>
      </c>
    </row>
    <row r="18" spans="1:14" x14ac:dyDescent="0.35">
      <c r="A18" t="s">
        <v>2645</v>
      </c>
      <c r="B18" t="s">
        <v>2646</v>
      </c>
      <c r="C18" t="s">
        <v>2647</v>
      </c>
      <c r="D18">
        <v>2018</v>
      </c>
      <c r="E18" t="s">
        <v>17</v>
      </c>
      <c r="F18">
        <v>0.90125</v>
      </c>
      <c r="G18">
        <v>0.93261000000000005</v>
      </c>
      <c r="H18" t="s">
        <v>17</v>
      </c>
      <c r="I18">
        <v>0.9335</v>
      </c>
      <c r="J18" t="s">
        <v>17</v>
      </c>
      <c r="K18">
        <v>0.86199999999999999</v>
      </c>
      <c r="L18">
        <v>0.90734000000000004</v>
      </c>
      <c r="M18">
        <v>3.585</v>
      </c>
      <c r="N18">
        <v>3.3766958699999998</v>
      </c>
    </row>
    <row r="19" spans="1:14" x14ac:dyDescent="0.35">
      <c r="A19" t="s">
        <v>2648</v>
      </c>
      <c r="B19" t="s">
        <v>2649</v>
      </c>
      <c r="C19" t="s">
        <v>607</v>
      </c>
      <c r="D19">
        <v>2019</v>
      </c>
      <c r="E19" t="s">
        <v>17</v>
      </c>
      <c r="F19">
        <v>0.96640999999999999</v>
      </c>
      <c r="G19">
        <v>0.91022000000000003</v>
      </c>
      <c r="H19" t="s">
        <v>17</v>
      </c>
      <c r="I19" t="s">
        <v>17</v>
      </c>
      <c r="J19" t="s">
        <v>17</v>
      </c>
      <c r="K19">
        <v>0.93500000000000005</v>
      </c>
      <c r="L19">
        <v>0.93720999999999999</v>
      </c>
      <c r="M19">
        <v>3.5920000000000001</v>
      </c>
      <c r="N19">
        <v>3.2830495800000001</v>
      </c>
    </row>
    <row r="20" spans="1:14" x14ac:dyDescent="0.35">
      <c r="A20" t="s">
        <v>2650</v>
      </c>
      <c r="B20" t="s">
        <v>2651</v>
      </c>
      <c r="C20" t="s">
        <v>207</v>
      </c>
      <c r="D20">
        <v>2019</v>
      </c>
      <c r="E20" t="s">
        <v>17</v>
      </c>
      <c r="F20" t="s">
        <v>17</v>
      </c>
      <c r="G20" t="s">
        <v>17</v>
      </c>
      <c r="H20">
        <v>0.95598499999999997</v>
      </c>
      <c r="I20" t="s">
        <v>17</v>
      </c>
      <c r="J20">
        <v>0.94200720000000004</v>
      </c>
      <c r="K20">
        <v>0.95299999999999996</v>
      </c>
      <c r="L20">
        <v>0.95033073000000001</v>
      </c>
      <c r="M20">
        <v>3.9359999999999999</v>
      </c>
      <c r="N20">
        <v>3.41167855</v>
      </c>
    </row>
    <row r="21" spans="1:14" x14ac:dyDescent="0.35">
      <c r="A21" t="s">
        <v>2652</v>
      </c>
      <c r="B21" t="s">
        <v>2653</v>
      </c>
      <c r="C21" t="s">
        <v>2654</v>
      </c>
      <c r="D21">
        <v>2019</v>
      </c>
      <c r="E21" t="s">
        <v>17</v>
      </c>
      <c r="F21" t="s">
        <v>17</v>
      </c>
      <c r="G21" t="s">
        <v>17</v>
      </c>
      <c r="H21">
        <v>0.93670500000000001</v>
      </c>
      <c r="I21" t="s">
        <v>17</v>
      </c>
      <c r="J21">
        <v>0.95746624000000002</v>
      </c>
      <c r="K21">
        <v>0.97250000000000003</v>
      </c>
      <c r="L21">
        <v>0.95555707999999995</v>
      </c>
      <c r="M21">
        <v>3.8410000000000002</v>
      </c>
      <c r="N21">
        <v>3.2252986400000001</v>
      </c>
    </row>
    <row r="22" spans="1:14" x14ac:dyDescent="0.35">
      <c r="A22" t="s">
        <v>2655</v>
      </c>
      <c r="B22" t="s">
        <v>2656</v>
      </c>
      <c r="C22" t="s">
        <v>109</v>
      </c>
      <c r="D22">
        <v>2019</v>
      </c>
      <c r="E22" t="s">
        <v>17</v>
      </c>
      <c r="F22">
        <v>0.92400000000000004</v>
      </c>
      <c r="G22">
        <v>0.96066666000000001</v>
      </c>
      <c r="H22" t="s">
        <v>17</v>
      </c>
      <c r="I22" t="s">
        <v>17</v>
      </c>
      <c r="J22" t="s">
        <v>17</v>
      </c>
      <c r="K22">
        <v>0.90751000000000004</v>
      </c>
      <c r="L22">
        <v>0.93072555000000001</v>
      </c>
      <c r="M22">
        <v>3.7759999999999998</v>
      </c>
      <c r="N22">
        <v>3.1498691999999999</v>
      </c>
    </row>
    <row r="23" spans="1:14" x14ac:dyDescent="0.35">
      <c r="A23" t="s">
        <v>2657</v>
      </c>
      <c r="B23" t="s">
        <v>2658</v>
      </c>
      <c r="C23" t="s">
        <v>2659</v>
      </c>
      <c r="D23">
        <v>2019</v>
      </c>
      <c r="E23" t="s">
        <v>17</v>
      </c>
      <c r="F23">
        <v>0.93600000000000005</v>
      </c>
      <c r="G23">
        <v>0.93375333000000005</v>
      </c>
      <c r="H23" t="s">
        <v>17</v>
      </c>
      <c r="I23" t="s">
        <v>17</v>
      </c>
      <c r="J23" t="s">
        <v>17</v>
      </c>
      <c r="K23">
        <v>0.92500000000000004</v>
      </c>
      <c r="L23">
        <v>0.93158443999999996</v>
      </c>
      <c r="M23">
        <v>3.3260000000000001</v>
      </c>
      <c r="N23">
        <v>2.9611401599999998</v>
      </c>
    </row>
    <row r="24" spans="1:14" x14ac:dyDescent="0.35">
      <c r="A24" t="s">
        <v>2660</v>
      </c>
      <c r="B24" t="s">
        <v>162</v>
      </c>
      <c r="C24" t="s">
        <v>129</v>
      </c>
      <c r="D24">
        <v>2019</v>
      </c>
      <c r="E24" t="s">
        <v>17</v>
      </c>
      <c r="F24">
        <v>0.88722500000000004</v>
      </c>
      <c r="G24">
        <v>0.83166666</v>
      </c>
      <c r="H24" t="s">
        <v>17</v>
      </c>
      <c r="I24" t="s">
        <v>17</v>
      </c>
      <c r="J24" t="s">
        <v>17</v>
      </c>
      <c r="K24">
        <v>0.76900000000000002</v>
      </c>
      <c r="L24">
        <v>0.82929721999999995</v>
      </c>
      <c r="M24">
        <v>2.625</v>
      </c>
      <c r="N24">
        <v>2.41432738</v>
      </c>
    </row>
    <row r="25" spans="1:14" x14ac:dyDescent="0.35">
      <c r="A25" t="s">
        <v>2661</v>
      </c>
      <c r="B25" t="s">
        <v>2662</v>
      </c>
      <c r="C25" t="s">
        <v>2663</v>
      </c>
      <c r="D25">
        <v>2019</v>
      </c>
      <c r="E25" t="s">
        <v>17</v>
      </c>
      <c r="F25">
        <v>0.79700000000000004</v>
      </c>
      <c r="G25">
        <v>0.71669665999999999</v>
      </c>
      <c r="H25" t="s">
        <v>17</v>
      </c>
      <c r="I25" t="s">
        <v>17</v>
      </c>
      <c r="J25" t="s">
        <v>17</v>
      </c>
      <c r="K25">
        <v>0.79718</v>
      </c>
      <c r="L25">
        <v>0.77029221999999997</v>
      </c>
      <c r="M25">
        <v>0</v>
      </c>
      <c r="N25">
        <v>0</v>
      </c>
    </row>
    <row r="26" spans="1:14" x14ac:dyDescent="0.35">
      <c r="A26" t="s">
        <v>2664</v>
      </c>
      <c r="B26" t="s">
        <v>2665</v>
      </c>
      <c r="C26" t="s">
        <v>348</v>
      </c>
      <c r="D26">
        <v>2019</v>
      </c>
      <c r="E26" t="s">
        <v>17</v>
      </c>
      <c r="F26" t="s">
        <v>17</v>
      </c>
      <c r="G26" t="s">
        <v>17</v>
      </c>
      <c r="H26">
        <v>0.91597499999999998</v>
      </c>
      <c r="I26" t="s">
        <v>17</v>
      </c>
      <c r="J26">
        <v>0.89896039000000005</v>
      </c>
      <c r="K26">
        <v>0.96726999999999996</v>
      </c>
      <c r="L26">
        <v>0.92740179</v>
      </c>
      <c r="M26">
        <v>3.508</v>
      </c>
      <c r="N26">
        <v>3.0952501300000002</v>
      </c>
    </row>
    <row r="27" spans="1:14" x14ac:dyDescent="0.35">
      <c r="A27" t="s">
        <v>2666</v>
      </c>
      <c r="B27" t="s">
        <v>2667</v>
      </c>
      <c r="C27" t="s">
        <v>298</v>
      </c>
      <c r="D27">
        <v>2019</v>
      </c>
      <c r="E27" t="s">
        <v>17</v>
      </c>
      <c r="F27" t="s">
        <v>17</v>
      </c>
      <c r="G27" t="s">
        <v>17</v>
      </c>
      <c r="H27">
        <v>0.93857000000000002</v>
      </c>
      <c r="I27" t="s">
        <v>17</v>
      </c>
      <c r="J27">
        <v>0.94846984000000001</v>
      </c>
      <c r="K27">
        <v>0.89802000000000004</v>
      </c>
      <c r="L27">
        <v>0.92835327999999995</v>
      </c>
      <c r="M27">
        <v>3.7919999999999998</v>
      </c>
      <c r="N27">
        <v>3.2857682700000002</v>
      </c>
    </row>
    <row r="28" spans="1:14" x14ac:dyDescent="0.35">
      <c r="A28" t="s">
        <v>2668</v>
      </c>
      <c r="B28" t="s">
        <v>2669</v>
      </c>
      <c r="C28" t="s">
        <v>2670</v>
      </c>
      <c r="D28">
        <v>2019</v>
      </c>
      <c r="E28" t="s">
        <v>17</v>
      </c>
      <c r="F28">
        <v>0.92512000000000005</v>
      </c>
      <c r="G28">
        <v>0.90787333000000003</v>
      </c>
      <c r="H28" t="s">
        <v>17</v>
      </c>
      <c r="I28" t="s">
        <v>17</v>
      </c>
      <c r="J28" t="s">
        <v>17</v>
      </c>
      <c r="K28">
        <v>0.84099999999999997</v>
      </c>
      <c r="L28">
        <v>0.89133110999999998</v>
      </c>
      <c r="M28">
        <v>2.8929999999999998</v>
      </c>
      <c r="N28">
        <v>2.7094426199999999</v>
      </c>
    </row>
    <row r="29" spans="1:14" x14ac:dyDescent="0.35">
      <c r="A29" t="s">
        <v>2671</v>
      </c>
      <c r="B29" t="s">
        <v>2672</v>
      </c>
      <c r="C29" t="s">
        <v>368</v>
      </c>
      <c r="D29">
        <v>2019</v>
      </c>
      <c r="E29" t="s">
        <v>17</v>
      </c>
      <c r="F29">
        <v>0.90049999999999997</v>
      </c>
      <c r="G29">
        <v>0.88383332999999997</v>
      </c>
      <c r="H29" t="s">
        <v>17</v>
      </c>
      <c r="I29" t="s">
        <v>17</v>
      </c>
      <c r="J29" t="s">
        <v>17</v>
      </c>
      <c r="K29">
        <v>0.81645999999999996</v>
      </c>
      <c r="L29">
        <v>0.86693111</v>
      </c>
      <c r="M29">
        <v>3.15</v>
      </c>
      <c r="N29">
        <v>2.8962204499999999</v>
      </c>
    </row>
    <row r="30" spans="1:14" x14ac:dyDescent="0.35">
      <c r="A30" t="s">
        <v>2673</v>
      </c>
      <c r="B30" t="s">
        <v>2674</v>
      </c>
      <c r="C30" t="s">
        <v>2675</v>
      </c>
      <c r="D30">
        <v>2019</v>
      </c>
      <c r="E30" t="s">
        <v>17</v>
      </c>
      <c r="F30">
        <v>0.81899</v>
      </c>
      <c r="G30">
        <v>0.75976666000000004</v>
      </c>
      <c r="H30" t="s">
        <v>17</v>
      </c>
      <c r="I30" t="s">
        <v>17</v>
      </c>
      <c r="J30" t="s">
        <v>17</v>
      </c>
      <c r="K30">
        <v>0.80589999999999995</v>
      </c>
      <c r="L30">
        <v>0.79488555000000005</v>
      </c>
      <c r="M30">
        <v>2.5710000000000002</v>
      </c>
      <c r="N30">
        <v>2.4792945400000002</v>
      </c>
    </row>
    <row r="31" spans="1:14" x14ac:dyDescent="0.35">
      <c r="A31" t="s">
        <v>2676</v>
      </c>
      <c r="B31" t="s">
        <v>2677</v>
      </c>
      <c r="C31" t="s">
        <v>29</v>
      </c>
      <c r="D31">
        <v>2019</v>
      </c>
      <c r="E31" t="s">
        <v>17</v>
      </c>
      <c r="F31">
        <v>0.84762000000000004</v>
      </c>
      <c r="G31">
        <v>0.94268666000000001</v>
      </c>
      <c r="H31" t="s">
        <v>17</v>
      </c>
      <c r="I31" t="s">
        <v>17</v>
      </c>
      <c r="J31" t="s">
        <v>17</v>
      </c>
      <c r="K31">
        <v>0.84062999999999999</v>
      </c>
      <c r="L31">
        <v>0.87697888000000002</v>
      </c>
      <c r="M31">
        <v>3.1579999999999999</v>
      </c>
      <c r="N31">
        <v>2.9124755900000001</v>
      </c>
    </row>
    <row r="32" spans="1:14" x14ac:dyDescent="0.35">
      <c r="A32" t="s">
        <v>2678</v>
      </c>
      <c r="B32" t="s">
        <v>2679</v>
      </c>
      <c r="C32" t="s">
        <v>351</v>
      </c>
      <c r="D32">
        <v>2019</v>
      </c>
      <c r="E32" t="s">
        <v>17</v>
      </c>
      <c r="F32">
        <v>0.96660000000000001</v>
      </c>
      <c r="G32">
        <v>0.98311665999999998</v>
      </c>
      <c r="H32" t="s">
        <v>17</v>
      </c>
      <c r="I32">
        <v>0.98571428000000005</v>
      </c>
      <c r="J32" t="s">
        <v>17</v>
      </c>
      <c r="K32">
        <v>0.93049999999999999</v>
      </c>
      <c r="L32">
        <v>0.96648272999999996</v>
      </c>
      <c r="M32">
        <v>4.1399999999999997</v>
      </c>
      <c r="N32">
        <v>3.4707586799999999</v>
      </c>
    </row>
    <row r="33" spans="1:14" x14ac:dyDescent="0.35">
      <c r="A33" t="s">
        <v>2680</v>
      </c>
      <c r="B33" t="s">
        <v>1877</v>
      </c>
      <c r="C33" t="s">
        <v>26</v>
      </c>
      <c r="D33">
        <v>2019</v>
      </c>
      <c r="E33" t="s">
        <v>17</v>
      </c>
      <c r="F33">
        <v>0.88727999999999996</v>
      </c>
      <c r="G33">
        <v>0.84506665999999997</v>
      </c>
      <c r="H33" t="s">
        <v>17</v>
      </c>
      <c r="I33" t="s">
        <v>17</v>
      </c>
      <c r="J33" t="s">
        <v>17</v>
      </c>
      <c r="K33">
        <v>0.84399999999999997</v>
      </c>
      <c r="L33">
        <v>0.85878222000000004</v>
      </c>
      <c r="M33">
        <v>3.2349999999999999</v>
      </c>
      <c r="N33">
        <v>3.0341346300000001</v>
      </c>
    </row>
    <row r="34" spans="1:14" x14ac:dyDescent="0.35">
      <c r="A34" t="s">
        <v>2681</v>
      </c>
      <c r="B34" t="s">
        <v>2682</v>
      </c>
      <c r="C34" t="s">
        <v>109</v>
      </c>
      <c r="D34">
        <v>2019</v>
      </c>
      <c r="E34" t="s">
        <v>17</v>
      </c>
      <c r="F34" t="s">
        <v>17</v>
      </c>
      <c r="G34" t="s">
        <v>17</v>
      </c>
      <c r="H34">
        <v>0.85227271999999998</v>
      </c>
      <c r="I34" t="s">
        <v>17</v>
      </c>
      <c r="J34">
        <v>0.90143563999999998</v>
      </c>
      <c r="K34">
        <v>0.92900000000000005</v>
      </c>
      <c r="L34">
        <v>0.89423611999999997</v>
      </c>
      <c r="M34">
        <v>3.5630000000000002</v>
      </c>
      <c r="N34">
        <v>3.3200504799999999</v>
      </c>
    </row>
    <row r="35" spans="1:14" x14ac:dyDescent="0.35">
      <c r="A35" t="s">
        <v>2683</v>
      </c>
      <c r="B35" t="s">
        <v>2684</v>
      </c>
      <c r="C35" t="s">
        <v>1604</v>
      </c>
      <c r="D35">
        <v>2019</v>
      </c>
      <c r="E35" t="s">
        <v>17</v>
      </c>
      <c r="F35" t="s">
        <v>17</v>
      </c>
      <c r="G35" t="s">
        <v>17</v>
      </c>
      <c r="H35">
        <v>0.82232000000000005</v>
      </c>
      <c r="I35" t="s">
        <v>17</v>
      </c>
      <c r="J35">
        <v>0.80621962000000003</v>
      </c>
      <c r="K35">
        <v>0.79200999999999999</v>
      </c>
      <c r="L35">
        <v>0.80684986999999997</v>
      </c>
      <c r="M35">
        <v>2.9710000000000001</v>
      </c>
      <c r="N35">
        <v>2.7294812199999998</v>
      </c>
    </row>
    <row r="36" spans="1:14" x14ac:dyDescent="0.35">
      <c r="A36" t="s">
        <v>2685</v>
      </c>
      <c r="B36" t="s">
        <v>2686</v>
      </c>
      <c r="C36" t="s">
        <v>2687</v>
      </c>
      <c r="D36">
        <v>2019</v>
      </c>
      <c r="E36" t="s">
        <v>17</v>
      </c>
      <c r="F36">
        <v>0.80734499999999998</v>
      </c>
      <c r="G36">
        <v>0.83713333000000001</v>
      </c>
      <c r="H36" t="s">
        <v>17</v>
      </c>
      <c r="I36" t="s">
        <v>17</v>
      </c>
      <c r="J36" t="s">
        <v>17</v>
      </c>
      <c r="K36">
        <v>0.72423999999999999</v>
      </c>
      <c r="L36">
        <v>0.78957277000000003</v>
      </c>
      <c r="M36">
        <v>2.637</v>
      </c>
      <c r="N36">
        <v>2.8924355500000001</v>
      </c>
    </row>
    <row r="37" spans="1:14" x14ac:dyDescent="0.35">
      <c r="A37" t="s">
        <v>2688</v>
      </c>
      <c r="B37" t="s">
        <v>2689</v>
      </c>
      <c r="C37" t="s">
        <v>2690</v>
      </c>
      <c r="D37">
        <v>2019</v>
      </c>
      <c r="E37" t="s">
        <v>17</v>
      </c>
      <c r="F37">
        <v>0.82599999999999996</v>
      </c>
      <c r="G37">
        <v>0.68766665999999999</v>
      </c>
      <c r="H37" t="s">
        <v>17</v>
      </c>
      <c r="I37" t="s">
        <v>17</v>
      </c>
      <c r="J37" t="s">
        <v>17</v>
      </c>
      <c r="K37">
        <v>0.82299999999999995</v>
      </c>
      <c r="L37">
        <v>0.77888888000000001</v>
      </c>
      <c r="M37">
        <v>2.665</v>
      </c>
      <c r="N37">
        <v>2.5110692999999999</v>
      </c>
    </row>
    <row r="38" spans="1:14" x14ac:dyDescent="0.35">
      <c r="A38" t="s">
        <v>2691</v>
      </c>
      <c r="B38" t="s">
        <v>2692</v>
      </c>
      <c r="C38" t="s">
        <v>368</v>
      </c>
      <c r="D38">
        <v>2019</v>
      </c>
      <c r="E38" t="s">
        <v>17</v>
      </c>
      <c r="F38" t="s">
        <v>17</v>
      </c>
      <c r="G38" t="s">
        <v>17</v>
      </c>
      <c r="H38">
        <v>0.93976999999999999</v>
      </c>
      <c r="I38" t="s">
        <v>17</v>
      </c>
      <c r="J38">
        <v>0.96888837999999999</v>
      </c>
      <c r="K38">
        <v>0.94894000000000001</v>
      </c>
      <c r="L38">
        <v>0.95253279000000002</v>
      </c>
      <c r="M38">
        <v>3.7269999999999999</v>
      </c>
      <c r="N38">
        <v>3.2116186600000001</v>
      </c>
    </row>
    <row r="39" spans="1:14" x14ac:dyDescent="0.35">
      <c r="A39" t="s">
        <v>2693</v>
      </c>
      <c r="B39" t="s">
        <v>198</v>
      </c>
      <c r="C39" t="s">
        <v>348</v>
      </c>
      <c r="D39">
        <v>2019</v>
      </c>
      <c r="E39" t="s">
        <v>17</v>
      </c>
      <c r="F39">
        <v>0.79349999999999998</v>
      </c>
      <c r="G39">
        <v>0.76156332999999998</v>
      </c>
      <c r="H39" t="s">
        <v>17</v>
      </c>
      <c r="I39" t="s">
        <v>17</v>
      </c>
      <c r="J39" t="s">
        <v>17</v>
      </c>
      <c r="K39">
        <v>0.75741000000000003</v>
      </c>
      <c r="L39">
        <v>0.77082444000000006</v>
      </c>
      <c r="M39">
        <v>2.577</v>
      </c>
      <c r="N39">
        <v>2.5513284199999999</v>
      </c>
    </row>
    <row r="40" spans="1:14" x14ac:dyDescent="0.35">
      <c r="A40" t="s">
        <v>2694</v>
      </c>
      <c r="B40" t="s">
        <v>198</v>
      </c>
      <c r="C40" t="s">
        <v>2695</v>
      </c>
      <c r="D40">
        <v>2019</v>
      </c>
      <c r="E40" t="s">
        <v>17</v>
      </c>
      <c r="F40">
        <v>0.79400000000000004</v>
      </c>
      <c r="G40">
        <v>0.78249999999999997</v>
      </c>
      <c r="H40" t="s">
        <v>17</v>
      </c>
      <c r="I40" t="s">
        <v>17</v>
      </c>
      <c r="J40" t="s">
        <v>17</v>
      </c>
      <c r="K40">
        <v>0.86058000000000001</v>
      </c>
      <c r="L40">
        <v>0.81235999999999997</v>
      </c>
      <c r="M40">
        <v>2.9140000000000001</v>
      </c>
      <c r="N40">
        <v>2.7665791500000001</v>
      </c>
    </row>
    <row r="41" spans="1:14" x14ac:dyDescent="0.35">
      <c r="A41" t="s">
        <v>2696</v>
      </c>
      <c r="B41" t="s">
        <v>2697</v>
      </c>
      <c r="C41" t="s">
        <v>2698</v>
      </c>
      <c r="D41">
        <v>2019</v>
      </c>
      <c r="E41" t="s">
        <v>17</v>
      </c>
      <c r="F41">
        <v>0.95867500000000005</v>
      </c>
      <c r="G41" t="s">
        <v>17</v>
      </c>
      <c r="H41" t="s">
        <v>17</v>
      </c>
      <c r="I41">
        <v>0.97950000000000004</v>
      </c>
      <c r="J41" t="s">
        <v>17</v>
      </c>
      <c r="K41">
        <v>0.94721999999999995</v>
      </c>
      <c r="L41">
        <v>0.96179833000000003</v>
      </c>
      <c r="M41">
        <v>3.653</v>
      </c>
      <c r="N41">
        <v>2.9679451000000001</v>
      </c>
    </row>
    <row r="42" spans="1:14" x14ac:dyDescent="0.35">
      <c r="A42" t="s">
        <v>2699</v>
      </c>
      <c r="B42" t="s">
        <v>2700</v>
      </c>
      <c r="C42" t="s">
        <v>129</v>
      </c>
      <c r="D42">
        <v>2019</v>
      </c>
      <c r="E42" t="s">
        <v>17</v>
      </c>
      <c r="F42" t="s">
        <v>17</v>
      </c>
      <c r="G42" t="s">
        <v>17</v>
      </c>
      <c r="H42">
        <v>0.98350000000000004</v>
      </c>
      <c r="I42" t="s">
        <v>17</v>
      </c>
      <c r="J42">
        <v>0.99549953999999996</v>
      </c>
      <c r="K42">
        <v>0.98399999999999999</v>
      </c>
      <c r="L42">
        <v>0.98766651000000005</v>
      </c>
      <c r="M42">
        <v>4.2190000000000003</v>
      </c>
      <c r="N42">
        <v>3.7278118099999999</v>
      </c>
    </row>
    <row r="43" spans="1:14" x14ac:dyDescent="0.35">
      <c r="A43" t="s">
        <v>2701</v>
      </c>
      <c r="B43" t="s">
        <v>2702</v>
      </c>
      <c r="C43" t="s">
        <v>2703</v>
      </c>
      <c r="D43">
        <v>2019</v>
      </c>
      <c r="E43" t="s">
        <v>17</v>
      </c>
      <c r="F43" t="s">
        <v>17</v>
      </c>
      <c r="G43" t="s">
        <v>17</v>
      </c>
      <c r="H43">
        <v>0.92607499999999998</v>
      </c>
      <c r="I43" t="s">
        <v>17</v>
      </c>
      <c r="J43">
        <v>0.95294778999999996</v>
      </c>
      <c r="K43">
        <v>0.96299999999999997</v>
      </c>
      <c r="L43">
        <v>0.94734092999999997</v>
      </c>
      <c r="M43">
        <v>3.9319999999999999</v>
      </c>
      <c r="N43">
        <v>3.4983387000000001</v>
      </c>
    </row>
    <row r="44" spans="1:14" x14ac:dyDescent="0.35">
      <c r="A44" t="s">
        <v>2704</v>
      </c>
      <c r="B44" t="s">
        <v>2705</v>
      </c>
      <c r="C44" t="s">
        <v>1061</v>
      </c>
      <c r="D44">
        <v>2019</v>
      </c>
      <c r="E44" t="s">
        <v>17</v>
      </c>
      <c r="F44">
        <v>0.84824999999999995</v>
      </c>
      <c r="G44">
        <v>0.87133333000000002</v>
      </c>
      <c r="H44" t="s">
        <v>17</v>
      </c>
      <c r="I44" t="s">
        <v>17</v>
      </c>
      <c r="J44" t="s">
        <v>17</v>
      </c>
      <c r="K44">
        <v>0.76200000000000001</v>
      </c>
      <c r="L44">
        <v>0.82719443999999998</v>
      </c>
      <c r="M44">
        <v>2.7559999999999998</v>
      </c>
      <c r="N44">
        <v>2.4376912100000001</v>
      </c>
    </row>
    <row r="45" spans="1:14" x14ac:dyDescent="0.35">
      <c r="A45" t="s">
        <v>2706</v>
      </c>
      <c r="B45" t="s">
        <v>2707</v>
      </c>
      <c r="C45" t="s">
        <v>37</v>
      </c>
      <c r="D45">
        <v>2018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>
        <v>0.86899999999999999</v>
      </c>
      <c r="L45">
        <v>0.86899999999999999</v>
      </c>
      <c r="M45">
        <v>3.1840000000000002</v>
      </c>
      <c r="N45">
        <v>0</v>
      </c>
    </row>
    <row r="46" spans="1:14" x14ac:dyDescent="0.35">
      <c r="A46" t="s">
        <v>2708</v>
      </c>
      <c r="B46" t="s">
        <v>2709</v>
      </c>
      <c r="C46" t="s">
        <v>348</v>
      </c>
      <c r="D46">
        <v>2019</v>
      </c>
      <c r="E46" t="s">
        <v>17</v>
      </c>
      <c r="F46">
        <v>0.86387000000000003</v>
      </c>
      <c r="G46">
        <v>0.84794333</v>
      </c>
      <c r="H46" t="s">
        <v>17</v>
      </c>
      <c r="I46" t="s">
        <v>17</v>
      </c>
      <c r="J46" t="s">
        <v>17</v>
      </c>
      <c r="K46">
        <v>0.69638999999999995</v>
      </c>
      <c r="L46">
        <v>0.80273444000000005</v>
      </c>
      <c r="M46">
        <v>2.948</v>
      </c>
      <c r="N46">
        <v>2.6738092899999999</v>
      </c>
    </row>
    <row r="47" spans="1:14" x14ac:dyDescent="0.35">
      <c r="A47" t="s">
        <v>2710</v>
      </c>
      <c r="B47" t="s">
        <v>2711</v>
      </c>
      <c r="C47" t="s">
        <v>57</v>
      </c>
      <c r="D47">
        <v>2019</v>
      </c>
      <c r="E47" t="s">
        <v>17</v>
      </c>
      <c r="F47">
        <v>0.86824999999999997</v>
      </c>
      <c r="G47">
        <v>0.95299999999999996</v>
      </c>
      <c r="H47" t="s">
        <v>17</v>
      </c>
      <c r="I47" t="s">
        <v>17</v>
      </c>
      <c r="J47" t="s">
        <v>17</v>
      </c>
      <c r="K47">
        <v>0.85</v>
      </c>
      <c r="L47">
        <v>0.89041665999999997</v>
      </c>
      <c r="M47">
        <v>3.0910000000000002</v>
      </c>
      <c r="N47">
        <v>2.74728751</v>
      </c>
    </row>
    <row r="48" spans="1:14" x14ac:dyDescent="0.35">
      <c r="A48" t="s">
        <v>2712</v>
      </c>
      <c r="B48" t="s">
        <v>2713</v>
      </c>
      <c r="C48" t="s">
        <v>2714</v>
      </c>
      <c r="D48">
        <v>2019</v>
      </c>
      <c r="E48" t="s">
        <v>17</v>
      </c>
      <c r="F48">
        <v>0.78864500000000004</v>
      </c>
      <c r="G48">
        <v>0.83250000000000002</v>
      </c>
      <c r="H48" t="s">
        <v>17</v>
      </c>
      <c r="I48" t="s">
        <v>17</v>
      </c>
      <c r="J48" t="s">
        <v>17</v>
      </c>
      <c r="K48">
        <v>0.71740999999999999</v>
      </c>
      <c r="L48">
        <v>0.77951833000000004</v>
      </c>
      <c r="M48">
        <v>2.7250000000000001</v>
      </c>
      <c r="N48">
        <v>2.5093223999999998</v>
      </c>
    </row>
    <row r="49" spans="1:14" x14ac:dyDescent="0.35">
      <c r="A49" t="s">
        <v>2715</v>
      </c>
      <c r="B49" t="s">
        <v>2716</v>
      </c>
      <c r="C49" t="s">
        <v>368</v>
      </c>
      <c r="D49">
        <v>2019</v>
      </c>
      <c r="E49" t="s">
        <v>17</v>
      </c>
      <c r="F49" t="s">
        <v>17</v>
      </c>
      <c r="G49" t="s">
        <v>17</v>
      </c>
      <c r="H49">
        <v>0.94860999999999995</v>
      </c>
      <c r="I49" t="s">
        <v>17</v>
      </c>
      <c r="J49">
        <v>0.91449144000000004</v>
      </c>
      <c r="K49">
        <v>0.92500000000000004</v>
      </c>
      <c r="L49">
        <v>0.92936713999999998</v>
      </c>
      <c r="M49">
        <v>3.5630000000000002</v>
      </c>
      <c r="N49">
        <v>3.0291976900000002</v>
      </c>
    </row>
    <row r="50" spans="1:14" x14ac:dyDescent="0.35">
      <c r="A50" t="s">
        <v>2717</v>
      </c>
      <c r="B50" t="s">
        <v>2718</v>
      </c>
      <c r="C50" t="s">
        <v>2719</v>
      </c>
      <c r="D50">
        <v>2019</v>
      </c>
      <c r="E50" t="s">
        <v>17</v>
      </c>
      <c r="F50">
        <v>0.867035</v>
      </c>
      <c r="G50">
        <v>0.77516666000000001</v>
      </c>
      <c r="H50" t="s">
        <v>17</v>
      </c>
      <c r="I50" t="s">
        <v>17</v>
      </c>
      <c r="J50" t="s">
        <v>17</v>
      </c>
      <c r="K50">
        <v>0.8</v>
      </c>
      <c r="L50">
        <v>0.81406721999999998</v>
      </c>
      <c r="M50">
        <v>3.012</v>
      </c>
      <c r="N50">
        <v>2.8720395600000002</v>
      </c>
    </row>
    <row r="51" spans="1:14" x14ac:dyDescent="0.35">
      <c r="A51" t="s">
        <v>2720</v>
      </c>
      <c r="B51" t="s">
        <v>1421</v>
      </c>
      <c r="C51" t="s">
        <v>2721</v>
      </c>
      <c r="D51">
        <v>2019</v>
      </c>
      <c r="E51" t="s">
        <v>17</v>
      </c>
      <c r="F51">
        <v>0.89849999999999997</v>
      </c>
      <c r="G51" t="s">
        <v>17</v>
      </c>
      <c r="H51" t="s">
        <v>17</v>
      </c>
      <c r="I51">
        <v>0.93974999999999997</v>
      </c>
      <c r="J51" t="s">
        <v>17</v>
      </c>
      <c r="K51">
        <v>0.94350000000000001</v>
      </c>
      <c r="L51">
        <v>0.92725000000000002</v>
      </c>
      <c r="M51">
        <v>3.8650000000000002</v>
      </c>
      <c r="N51">
        <v>3.4545612299999999</v>
      </c>
    </row>
    <row r="52" spans="1:14" x14ac:dyDescent="0.35">
      <c r="A52" t="s">
        <v>2722</v>
      </c>
      <c r="B52" t="s">
        <v>255</v>
      </c>
      <c r="C52" t="s">
        <v>2723</v>
      </c>
      <c r="D52">
        <v>2019</v>
      </c>
      <c r="E52" t="s">
        <v>17</v>
      </c>
      <c r="F52" t="s">
        <v>17</v>
      </c>
      <c r="G52" t="s">
        <v>17</v>
      </c>
      <c r="H52">
        <v>0.91386000000000001</v>
      </c>
      <c r="I52" t="s">
        <v>17</v>
      </c>
      <c r="J52">
        <v>0.92119260999999997</v>
      </c>
      <c r="K52">
        <v>0.93367999999999995</v>
      </c>
      <c r="L52">
        <v>0.92291087000000005</v>
      </c>
      <c r="M52">
        <v>3.601</v>
      </c>
      <c r="N52">
        <v>3.1535501500000001</v>
      </c>
    </row>
    <row r="53" spans="1:14" x14ac:dyDescent="0.35">
      <c r="A53" t="s">
        <v>2724</v>
      </c>
      <c r="B53" t="s">
        <v>2725</v>
      </c>
      <c r="C53" t="s">
        <v>75</v>
      </c>
      <c r="D53">
        <v>2019</v>
      </c>
      <c r="E53" t="s">
        <v>17</v>
      </c>
      <c r="F53" t="s">
        <v>17</v>
      </c>
      <c r="G53" t="s">
        <v>17</v>
      </c>
      <c r="H53">
        <v>0.97042499999999998</v>
      </c>
      <c r="I53" t="s">
        <v>17</v>
      </c>
      <c r="J53">
        <v>0.97884788</v>
      </c>
      <c r="K53">
        <v>0.99399999999999999</v>
      </c>
      <c r="L53">
        <v>0.98109095999999996</v>
      </c>
      <c r="M53">
        <v>4.226</v>
      </c>
      <c r="N53">
        <v>3.7636816500000001</v>
      </c>
    </row>
    <row r="54" spans="1:14" x14ac:dyDescent="0.35">
      <c r="A54" t="s">
        <v>2726</v>
      </c>
      <c r="B54" t="s">
        <v>2727</v>
      </c>
      <c r="C54" t="s">
        <v>348</v>
      </c>
      <c r="D54">
        <v>2018</v>
      </c>
      <c r="E54" t="s">
        <v>17</v>
      </c>
      <c r="F54">
        <v>0.70074999999999998</v>
      </c>
      <c r="G54">
        <v>0.78400000000000003</v>
      </c>
      <c r="H54" t="s">
        <v>17</v>
      </c>
      <c r="I54">
        <v>0.72799999999999998</v>
      </c>
      <c r="J54" t="s">
        <v>17</v>
      </c>
      <c r="K54">
        <v>0.70450000000000002</v>
      </c>
      <c r="L54">
        <v>0.72931250000000003</v>
      </c>
      <c r="M54">
        <v>2.246</v>
      </c>
      <c r="N54">
        <v>1.98360443</v>
      </c>
    </row>
    <row r="55" spans="1:14" x14ac:dyDescent="0.35">
      <c r="A55" t="s">
        <v>2728</v>
      </c>
      <c r="B55" t="s">
        <v>2729</v>
      </c>
      <c r="C55" t="s">
        <v>272</v>
      </c>
      <c r="D55">
        <v>2019</v>
      </c>
      <c r="E55" t="s">
        <v>17</v>
      </c>
      <c r="F55">
        <v>0.97451500000000002</v>
      </c>
      <c r="G55">
        <v>0.97033332999999999</v>
      </c>
      <c r="H55" t="s">
        <v>17</v>
      </c>
      <c r="I55">
        <v>0.97350000000000003</v>
      </c>
      <c r="J55" t="s">
        <v>17</v>
      </c>
      <c r="K55">
        <v>0.9365</v>
      </c>
      <c r="L55">
        <v>0.96371207999999997</v>
      </c>
      <c r="M55">
        <v>4.0830000000000002</v>
      </c>
      <c r="N55">
        <v>3.5606925500000002</v>
      </c>
    </row>
    <row r="56" spans="1:14" x14ac:dyDescent="0.35">
      <c r="A56" t="s">
        <v>2730</v>
      </c>
      <c r="B56" t="s">
        <v>2731</v>
      </c>
      <c r="C56" t="s">
        <v>78</v>
      </c>
      <c r="D56">
        <v>2019</v>
      </c>
      <c r="E56" t="s">
        <v>17</v>
      </c>
      <c r="F56">
        <v>0.75619499999999995</v>
      </c>
      <c r="G56">
        <v>0.76233333000000003</v>
      </c>
      <c r="H56" t="s">
        <v>17</v>
      </c>
      <c r="I56" t="s">
        <v>17</v>
      </c>
      <c r="J56" t="s">
        <v>17</v>
      </c>
      <c r="K56">
        <v>0.75800000000000001</v>
      </c>
      <c r="L56">
        <v>0.75884277</v>
      </c>
      <c r="M56">
        <v>2.4300000000000002</v>
      </c>
      <c r="N56">
        <v>2.4946563199999998</v>
      </c>
    </row>
    <row r="57" spans="1:14" x14ac:dyDescent="0.35">
      <c r="A57" t="s">
        <v>2732</v>
      </c>
      <c r="B57" t="s">
        <v>2733</v>
      </c>
      <c r="C57" t="s">
        <v>413</v>
      </c>
      <c r="D57">
        <v>2019</v>
      </c>
      <c r="E57" t="s">
        <v>17</v>
      </c>
      <c r="F57">
        <v>0.86671500000000001</v>
      </c>
      <c r="G57">
        <v>0.87630666000000002</v>
      </c>
      <c r="H57" t="s">
        <v>17</v>
      </c>
      <c r="I57" t="s">
        <v>17</v>
      </c>
      <c r="J57" t="s">
        <v>17</v>
      </c>
      <c r="K57">
        <v>0.82155</v>
      </c>
      <c r="L57">
        <v>0.85485721999999997</v>
      </c>
      <c r="M57">
        <v>3.1560000000000001</v>
      </c>
      <c r="N57">
        <v>2.7871055600000001</v>
      </c>
    </row>
    <row r="58" spans="1:14" x14ac:dyDescent="0.35">
      <c r="A58" t="s">
        <v>2734</v>
      </c>
      <c r="B58" t="s">
        <v>264</v>
      </c>
      <c r="C58" t="s">
        <v>1322</v>
      </c>
      <c r="D58">
        <v>2019</v>
      </c>
      <c r="E58" t="s">
        <v>17</v>
      </c>
      <c r="F58">
        <v>0.91571499999999995</v>
      </c>
      <c r="G58" t="s">
        <v>17</v>
      </c>
      <c r="H58" t="s">
        <v>17</v>
      </c>
      <c r="I58">
        <v>0.9345</v>
      </c>
      <c r="J58" t="s">
        <v>17</v>
      </c>
      <c r="K58">
        <v>0.87212999999999996</v>
      </c>
      <c r="L58">
        <v>0.90744833000000003</v>
      </c>
      <c r="M58">
        <v>3.2749999999999999</v>
      </c>
      <c r="N58">
        <v>2.7769198400000001</v>
      </c>
    </row>
    <row r="59" spans="1:14" x14ac:dyDescent="0.35">
      <c r="A59" t="s">
        <v>2735</v>
      </c>
      <c r="B59" t="s">
        <v>264</v>
      </c>
      <c r="C59" t="s">
        <v>290</v>
      </c>
      <c r="D59">
        <v>2019</v>
      </c>
      <c r="E59" t="s">
        <v>17</v>
      </c>
      <c r="F59">
        <v>0.817025</v>
      </c>
      <c r="G59">
        <v>0.77416666000000001</v>
      </c>
      <c r="H59" t="s">
        <v>17</v>
      </c>
      <c r="I59" t="s">
        <v>17</v>
      </c>
      <c r="J59" t="s">
        <v>17</v>
      </c>
      <c r="K59">
        <v>0.71623000000000003</v>
      </c>
      <c r="L59">
        <v>0.76914055000000003</v>
      </c>
      <c r="M59">
        <v>2.629</v>
      </c>
      <c r="N59">
        <v>2.6066591699999999</v>
      </c>
    </row>
    <row r="60" spans="1:14" x14ac:dyDescent="0.35">
      <c r="A60" t="s">
        <v>2736</v>
      </c>
      <c r="B60" t="s">
        <v>264</v>
      </c>
      <c r="C60" t="s">
        <v>368</v>
      </c>
      <c r="D60">
        <v>2019</v>
      </c>
      <c r="E60" t="s">
        <v>17</v>
      </c>
      <c r="F60" t="s">
        <v>17</v>
      </c>
      <c r="G60" t="s">
        <v>17</v>
      </c>
      <c r="H60">
        <v>0.939975</v>
      </c>
      <c r="I60" t="s">
        <v>17</v>
      </c>
      <c r="J60">
        <v>0.98087307999999995</v>
      </c>
      <c r="K60">
        <v>0.95599999999999996</v>
      </c>
      <c r="L60">
        <v>0.95894935999999997</v>
      </c>
      <c r="M60">
        <v>4.0549999999999997</v>
      </c>
      <c r="N60">
        <v>3.5683271900000002</v>
      </c>
    </row>
    <row r="61" spans="1:14" x14ac:dyDescent="0.35">
      <c r="A61" t="s">
        <v>2737</v>
      </c>
      <c r="B61" t="s">
        <v>269</v>
      </c>
      <c r="C61" t="s">
        <v>100</v>
      </c>
      <c r="D61">
        <v>2019</v>
      </c>
      <c r="E61" t="s">
        <v>17</v>
      </c>
      <c r="F61">
        <v>0.875</v>
      </c>
      <c r="G61">
        <v>0.95133332999999998</v>
      </c>
      <c r="H61" t="s">
        <v>17</v>
      </c>
      <c r="I61" t="s">
        <v>17</v>
      </c>
      <c r="J61" t="s">
        <v>17</v>
      </c>
      <c r="K61">
        <v>0.88207999999999998</v>
      </c>
      <c r="L61">
        <v>0.90280444000000004</v>
      </c>
      <c r="M61">
        <v>3.3740000000000001</v>
      </c>
      <c r="N61">
        <v>3.1354141200000001</v>
      </c>
    </row>
    <row r="62" spans="1:14" x14ac:dyDescent="0.35">
      <c r="A62" t="s">
        <v>2738</v>
      </c>
      <c r="B62" t="s">
        <v>269</v>
      </c>
      <c r="C62" t="s">
        <v>756</v>
      </c>
      <c r="D62">
        <v>2019</v>
      </c>
      <c r="E62" t="s">
        <v>17</v>
      </c>
      <c r="F62">
        <v>0.70640999999999998</v>
      </c>
      <c r="G62">
        <v>0.65610000000000002</v>
      </c>
      <c r="H62" t="s">
        <v>17</v>
      </c>
      <c r="I62" t="s">
        <v>17</v>
      </c>
      <c r="J62" t="s">
        <v>17</v>
      </c>
      <c r="K62">
        <v>0.66051282</v>
      </c>
      <c r="L62">
        <v>0.67434094</v>
      </c>
      <c r="M62">
        <v>2.1419999999999999</v>
      </c>
      <c r="N62">
        <v>2.4332978700000001</v>
      </c>
    </row>
    <row r="63" spans="1:14" x14ac:dyDescent="0.35">
      <c r="A63" t="s">
        <v>2739</v>
      </c>
      <c r="B63" t="s">
        <v>269</v>
      </c>
      <c r="C63" t="s">
        <v>2740</v>
      </c>
      <c r="D63">
        <v>2019</v>
      </c>
      <c r="E63" t="s">
        <v>17</v>
      </c>
      <c r="F63">
        <v>0.76099499999999998</v>
      </c>
      <c r="G63">
        <v>0.76652332999999995</v>
      </c>
      <c r="H63" t="s">
        <v>17</v>
      </c>
      <c r="I63" t="s">
        <v>17</v>
      </c>
      <c r="J63" t="s">
        <v>17</v>
      </c>
      <c r="K63">
        <v>0.70399999999999996</v>
      </c>
      <c r="L63">
        <v>0.74383944000000002</v>
      </c>
      <c r="M63">
        <v>2.6440000000000001</v>
      </c>
      <c r="N63">
        <v>2.5952999600000002</v>
      </c>
    </row>
    <row r="64" spans="1:14" x14ac:dyDescent="0.35">
      <c r="A64" t="s">
        <v>2741</v>
      </c>
      <c r="B64" t="s">
        <v>2742</v>
      </c>
      <c r="C64" t="s">
        <v>131</v>
      </c>
      <c r="D64">
        <v>2019</v>
      </c>
      <c r="E64" t="s">
        <v>17</v>
      </c>
      <c r="F64">
        <v>0.93500000000000005</v>
      </c>
      <c r="G64">
        <v>0.95488214999999999</v>
      </c>
      <c r="H64" t="s">
        <v>17</v>
      </c>
      <c r="I64" t="s">
        <v>17</v>
      </c>
      <c r="J64" t="s">
        <v>17</v>
      </c>
      <c r="K64">
        <v>0.92500000000000004</v>
      </c>
      <c r="L64">
        <v>0.93829404999999999</v>
      </c>
      <c r="M64">
        <v>3.5339999999999998</v>
      </c>
      <c r="N64">
        <v>2.9703249899999999</v>
      </c>
    </row>
    <row r="65" spans="1:14" x14ac:dyDescent="0.35">
      <c r="A65" t="s">
        <v>2743</v>
      </c>
      <c r="B65" t="s">
        <v>2744</v>
      </c>
      <c r="C65" t="s">
        <v>799</v>
      </c>
      <c r="D65">
        <v>2018</v>
      </c>
      <c r="E65">
        <v>0.91349999999999998</v>
      </c>
      <c r="F65" t="s">
        <v>17</v>
      </c>
      <c r="G65">
        <v>0.92900000000000005</v>
      </c>
      <c r="H65" t="s">
        <v>17</v>
      </c>
      <c r="I65">
        <v>0.89759999999999995</v>
      </c>
      <c r="J65" t="s">
        <v>17</v>
      </c>
      <c r="K65">
        <v>0.88370000000000004</v>
      </c>
      <c r="L65">
        <v>0.90595000000000003</v>
      </c>
      <c r="M65">
        <v>3.238</v>
      </c>
      <c r="N65">
        <v>2.9736626099999999</v>
      </c>
    </row>
    <row r="66" spans="1:14" x14ac:dyDescent="0.35">
      <c r="A66" t="s">
        <v>2745</v>
      </c>
      <c r="B66" t="s">
        <v>19</v>
      </c>
      <c r="C66" t="s">
        <v>2746</v>
      </c>
      <c r="D66">
        <v>2019</v>
      </c>
      <c r="E66" t="s">
        <v>17</v>
      </c>
      <c r="F66">
        <v>0.86312500000000003</v>
      </c>
      <c r="G66">
        <v>0.76646000000000003</v>
      </c>
      <c r="H66" t="s">
        <v>17</v>
      </c>
      <c r="I66" t="s">
        <v>17</v>
      </c>
      <c r="J66" t="s">
        <v>17</v>
      </c>
      <c r="K66">
        <v>0.81318999999999997</v>
      </c>
      <c r="L66">
        <v>0.81425833000000003</v>
      </c>
      <c r="M66">
        <v>2.669</v>
      </c>
      <c r="N66">
        <v>2.5717279899999999</v>
      </c>
    </row>
    <row r="67" spans="1:14" x14ac:dyDescent="0.35">
      <c r="A67" t="s">
        <v>2747</v>
      </c>
      <c r="B67" t="s">
        <v>2748</v>
      </c>
      <c r="C67" t="s">
        <v>87</v>
      </c>
      <c r="D67">
        <v>2019</v>
      </c>
      <c r="E67" t="s">
        <v>17</v>
      </c>
      <c r="F67" t="s">
        <v>17</v>
      </c>
      <c r="G67" t="s">
        <v>17</v>
      </c>
      <c r="H67">
        <v>0.95740000000000003</v>
      </c>
      <c r="I67" t="s">
        <v>17</v>
      </c>
      <c r="J67">
        <v>0.96368136000000004</v>
      </c>
      <c r="K67">
        <v>0.98199999999999998</v>
      </c>
      <c r="L67">
        <v>0.96769377999999995</v>
      </c>
      <c r="M67">
        <v>4.1150000000000002</v>
      </c>
      <c r="N67">
        <v>3.4533679500000001</v>
      </c>
    </row>
    <row r="68" spans="1:14" x14ac:dyDescent="0.35">
      <c r="A68" t="s">
        <v>2749</v>
      </c>
      <c r="B68" t="s">
        <v>2750</v>
      </c>
      <c r="C68" t="s">
        <v>2751</v>
      </c>
      <c r="D68">
        <v>2019</v>
      </c>
      <c r="E68" t="s">
        <v>17</v>
      </c>
      <c r="F68">
        <v>0.89154</v>
      </c>
      <c r="G68">
        <v>0.80226666000000002</v>
      </c>
      <c r="H68" t="s">
        <v>17</v>
      </c>
      <c r="I68" t="s">
        <v>17</v>
      </c>
      <c r="J68" t="s">
        <v>17</v>
      </c>
      <c r="K68">
        <v>0.86850000000000005</v>
      </c>
      <c r="L68">
        <v>0.85410222000000002</v>
      </c>
      <c r="M68">
        <v>3.399</v>
      </c>
      <c r="N68">
        <v>3.01040983</v>
      </c>
    </row>
    <row r="69" spans="1:14" x14ac:dyDescent="0.35">
      <c r="A69" t="s">
        <v>2752</v>
      </c>
      <c r="B69" t="s">
        <v>2753</v>
      </c>
      <c r="C69" t="s">
        <v>1279</v>
      </c>
      <c r="D69">
        <v>2019</v>
      </c>
      <c r="E69" t="s">
        <v>17</v>
      </c>
      <c r="F69">
        <v>0.87765000000000004</v>
      </c>
      <c r="G69">
        <v>0.83860000000000001</v>
      </c>
      <c r="H69" t="s">
        <v>17</v>
      </c>
      <c r="I69" t="s">
        <v>17</v>
      </c>
      <c r="J69" t="s">
        <v>17</v>
      </c>
      <c r="K69">
        <v>0.80230000000000001</v>
      </c>
      <c r="L69">
        <v>0.83951666000000003</v>
      </c>
      <c r="M69">
        <v>3.2210000000000001</v>
      </c>
      <c r="N69">
        <v>2.8611736300000001</v>
      </c>
    </row>
    <row r="70" spans="1:14" x14ac:dyDescent="0.35">
      <c r="A70" t="s">
        <v>2754</v>
      </c>
      <c r="B70" t="s">
        <v>283</v>
      </c>
      <c r="C70" t="s">
        <v>2755</v>
      </c>
      <c r="D70">
        <v>2019</v>
      </c>
      <c r="E70" t="s">
        <v>17</v>
      </c>
      <c r="F70">
        <v>0.92399500000000001</v>
      </c>
      <c r="G70">
        <v>0.92441541000000005</v>
      </c>
      <c r="H70" t="s">
        <v>17</v>
      </c>
      <c r="I70">
        <v>0.90749999999999997</v>
      </c>
      <c r="J70" t="s">
        <v>17</v>
      </c>
      <c r="K70">
        <v>0.91900000000000004</v>
      </c>
      <c r="L70">
        <v>0.91872759999999998</v>
      </c>
      <c r="M70">
        <v>3.3620000000000001</v>
      </c>
      <c r="N70">
        <v>2.8590941399999998</v>
      </c>
    </row>
    <row r="71" spans="1:14" x14ac:dyDescent="0.35">
      <c r="A71" t="s">
        <v>2756</v>
      </c>
      <c r="B71" t="s">
        <v>1675</v>
      </c>
      <c r="C71" t="s">
        <v>16</v>
      </c>
      <c r="D71">
        <v>2019</v>
      </c>
      <c r="E71" t="s">
        <v>17</v>
      </c>
      <c r="F71" t="s">
        <v>17</v>
      </c>
      <c r="G71" t="s">
        <v>17</v>
      </c>
      <c r="H71">
        <v>0.93169000000000002</v>
      </c>
      <c r="I71" t="s">
        <v>17</v>
      </c>
      <c r="J71">
        <v>0.95819080999999995</v>
      </c>
      <c r="K71">
        <v>0.96243999999999996</v>
      </c>
      <c r="L71">
        <v>0.9507736</v>
      </c>
      <c r="M71">
        <v>3.9580000000000002</v>
      </c>
      <c r="N71">
        <v>3.2477309700000001</v>
      </c>
    </row>
    <row r="72" spans="1:14" x14ac:dyDescent="0.35">
      <c r="A72" t="s">
        <v>2757</v>
      </c>
      <c r="B72" t="s">
        <v>2758</v>
      </c>
      <c r="C72" t="s">
        <v>112</v>
      </c>
      <c r="D72">
        <v>2019</v>
      </c>
      <c r="E72" t="s">
        <v>17</v>
      </c>
      <c r="F72">
        <v>0.75684499999999999</v>
      </c>
      <c r="G72">
        <v>0.70635809000000005</v>
      </c>
      <c r="H72" t="s">
        <v>17</v>
      </c>
      <c r="I72" t="s">
        <v>17</v>
      </c>
      <c r="J72" t="s">
        <v>17</v>
      </c>
      <c r="K72">
        <v>0.72699999999999998</v>
      </c>
      <c r="L72">
        <v>0.73006769000000005</v>
      </c>
      <c r="M72">
        <v>1.65</v>
      </c>
      <c r="N72">
        <v>1.6104637399999999</v>
      </c>
    </row>
    <row r="73" spans="1:14" x14ac:dyDescent="0.35">
      <c r="A73" t="s">
        <v>2759</v>
      </c>
      <c r="B73" t="s">
        <v>2760</v>
      </c>
      <c r="C73" t="s">
        <v>165</v>
      </c>
      <c r="D73">
        <v>2019</v>
      </c>
      <c r="E73" t="s">
        <v>17</v>
      </c>
      <c r="F73">
        <v>0.89601500000000001</v>
      </c>
      <c r="G73">
        <v>0.9375</v>
      </c>
      <c r="H73" t="s">
        <v>17</v>
      </c>
      <c r="I73" t="s">
        <v>17</v>
      </c>
      <c r="J73" t="s">
        <v>17</v>
      </c>
      <c r="K73">
        <v>0.87929000000000002</v>
      </c>
      <c r="L73">
        <v>0.90426832999999995</v>
      </c>
      <c r="M73">
        <v>3.4980000000000002</v>
      </c>
      <c r="N73">
        <v>2.88133097</v>
      </c>
    </row>
    <row r="74" spans="1:14" x14ac:dyDescent="0.35">
      <c r="A74" t="s">
        <v>2761</v>
      </c>
      <c r="B74" t="s">
        <v>2762</v>
      </c>
      <c r="C74" t="s">
        <v>2763</v>
      </c>
      <c r="D74">
        <v>2019</v>
      </c>
      <c r="E74" t="s">
        <v>17</v>
      </c>
      <c r="F74">
        <v>0.88759999999999994</v>
      </c>
      <c r="G74">
        <v>0.88633333000000003</v>
      </c>
      <c r="H74" t="s">
        <v>17</v>
      </c>
      <c r="I74" t="s">
        <v>17</v>
      </c>
      <c r="J74" t="s">
        <v>17</v>
      </c>
      <c r="K74">
        <v>0.81598000000000004</v>
      </c>
      <c r="L74">
        <v>0.86330443999999995</v>
      </c>
      <c r="M74">
        <v>2.91</v>
      </c>
      <c r="N74">
        <v>2.6421675699999998</v>
      </c>
    </row>
    <row r="75" spans="1:14" x14ac:dyDescent="0.35">
      <c r="A75" t="s">
        <v>1676</v>
      </c>
      <c r="B75" t="s">
        <v>1677</v>
      </c>
      <c r="C75" t="s">
        <v>1117</v>
      </c>
      <c r="D75">
        <v>2019</v>
      </c>
      <c r="E75" t="s">
        <v>17</v>
      </c>
      <c r="F75">
        <v>0.65597499999999997</v>
      </c>
      <c r="G75">
        <v>0.73836999999999997</v>
      </c>
      <c r="H75" t="s">
        <v>17</v>
      </c>
      <c r="I75" t="s">
        <v>17</v>
      </c>
      <c r="J75" t="s">
        <v>17</v>
      </c>
      <c r="K75">
        <v>0.54749999999999999</v>
      </c>
      <c r="L75">
        <v>0.69106517999999995</v>
      </c>
      <c r="M75">
        <v>1.6339999999999999</v>
      </c>
      <c r="N75">
        <v>1.8563113200000001</v>
      </c>
    </row>
    <row r="76" spans="1:14" x14ac:dyDescent="0.35">
      <c r="A76" t="s">
        <v>2764</v>
      </c>
      <c r="B76" t="s">
        <v>2765</v>
      </c>
      <c r="C76" t="s">
        <v>2766</v>
      </c>
      <c r="D76">
        <v>2019</v>
      </c>
      <c r="E76" t="s">
        <v>17</v>
      </c>
      <c r="F76" t="s">
        <v>17</v>
      </c>
      <c r="G76" t="s">
        <v>17</v>
      </c>
      <c r="H76">
        <v>0.78115999999999997</v>
      </c>
      <c r="I76" t="s">
        <v>17</v>
      </c>
      <c r="J76">
        <v>0.78772277000000002</v>
      </c>
      <c r="K76">
        <v>0.86399999999999999</v>
      </c>
      <c r="L76">
        <v>0.81096091999999997</v>
      </c>
      <c r="M76">
        <v>2.677</v>
      </c>
      <c r="N76">
        <v>2.67557526</v>
      </c>
    </row>
    <row r="77" spans="1:14" x14ac:dyDescent="0.35">
      <c r="A77" t="s">
        <v>2767</v>
      </c>
      <c r="B77" t="s">
        <v>2768</v>
      </c>
      <c r="C77" t="s">
        <v>725</v>
      </c>
      <c r="D77">
        <v>2019</v>
      </c>
      <c r="E77" t="s">
        <v>17</v>
      </c>
      <c r="F77" t="s">
        <v>17</v>
      </c>
      <c r="G77" t="s">
        <v>17</v>
      </c>
      <c r="H77">
        <v>0.93589</v>
      </c>
      <c r="I77" t="s">
        <v>17</v>
      </c>
      <c r="J77">
        <v>0.96110357000000002</v>
      </c>
      <c r="K77">
        <v>0.91600000000000004</v>
      </c>
      <c r="L77">
        <v>0.93766452</v>
      </c>
      <c r="M77">
        <v>3.7749999999999999</v>
      </c>
      <c r="N77">
        <v>3.2907760100000001</v>
      </c>
    </row>
    <row r="78" spans="1:14" x14ac:dyDescent="0.35">
      <c r="A78" t="s">
        <v>2769</v>
      </c>
      <c r="B78" t="s">
        <v>2770</v>
      </c>
      <c r="C78" t="s">
        <v>2027</v>
      </c>
      <c r="D78">
        <v>2019</v>
      </c>
      <c r="E78" t="s">
        <v>17</v>
      </c>
      <c r="F78">
        <v>0.82250000000000001</v>
      </c>
      <c r="G78">
        <v>0.80059000000000002</v>
      </c>
      <c r="H78" t="s">
        <v>17</v>
      </c>
      <c r="I78" t="s">
        <v>17</v>
      </c>
      <c r="J78" t="s">
        <v>17</v>
      </c>
      <c r="K78">
        <v>0.76200000000000001</v>
      </c>
      <c r="L78">
        <v>0.79503000000000001</v>
      </c>
      <c r="M78">
        <v>2.9660000000000002</v>
      </c>
      <c r="N78">
        <v>2.6901473999999999</v>
      </c>
    </row>
    <row r="79" spans="1:14" x14ac:dyDescent="0.35">
      <c r="A79" t="s">
        <v>2771</v>
      </c>
      <c r="B79" t="s">
        <v>2770</v>
      </c>
      <c r="C79" t="s">
        <v>124</v>
      </c>
      <c r="D79">
        <v>2019</v>
      </c>
      <c r="E79" t="s">
        <v>17</v>
      </c>
      <c r="F79">
        <v>0.91474999999999995</v>
      </c>
      <c r="G79">
        <v>0.91623332999999996</v>
      </c>
      <c r="H79" t="s">
        <v>17</v>
      </c>
      <c r="I79" t="s">
        <v>17</v>
      </c>
      <c r="J79" t="s">
        <v>17</v>
      </c>
      <c r="K79">
        <v>0.83764000000000005</v>
      </c>
      <c r="L79">
        <v>0.88954111000000002</v>
      </c>
      <c r="M79">
        <v>3.0430000000000001</v>
      </c>
      <c r="N79">
        <v>2.5199151</v>
      </c>
    </row>
    <row r="80" spans="1:14" x14ac:dyDescent="0.35">
      <c r="A80" t="s">
        <v>2772</v>
      </c>
      <c r="B80" t="s">
        <v>2773</v>
      </c>
      <c r="C80" t="s">
        <v>131</v>
      </c>
      <c r="D80">
        <v>2019</v>
      </c>
      <c r="E80" t="s">
        <v>17</v>
      </c>
      <c r="F80">
        <v>0.85850000000000004</v>
      </c>
      <c r="G80">
        <v>0.85099999999999998</v>
      </c>
      <c r="H80" t="s">
        <v>17</v>
      </c>
      <c r="I80" t="s">
        <v>17</v>
      </c>
      <c r="J80" t="s">
        <v>17</v>
      </c>
      <c r="K80">
        <v>0.8115</v>
      </c>
      <c r="L80">
        <v>0.84033332999999999</v>
      </c>
      <c r="M80">
        <v>2.887</v>
      </c>
      <c r="N80">
        <v>2.75161934</v>
      </c>
    </row>
    <row r="81" spans="1:14" x14ac:dyDescent="0.35">
      <c r="A81" t="s">
        <v>2774</v>
      </c>
      <c r="B81" t="s">
        <v>2775</v>
      </c>
      <c r="C81" t="s">
        <v>1542</v>
      </c>
      <c r="D81">
        <v>2019</v>
      </c>
      <c r="E81" t="s">
        <v>17</v>
      </c>
      <c r="F81">
        <v>0.86634</v>
      </c>
      <c r="G81">
        <v>0.82150000000000001</v>
      </c>
      <c r="H81" t="s">
        <v>17</v>
      </c>
      <c r="I81" t="s">
        <v>17</v>
      </c>
      <c r="J81" t="s">
        <v>17</v>
      </c>
      <c r="K81">
        <v>0.85699999999999998</v>
      </c>
      <c r="L81">
        <v>0.84828000000000003</v>
      </c>
      <c r="M81">
        <v>2.9969999999999999</v>
      </c>
      <c r="N81">
        <v>2.8235223299999999</v>
      </c>
    </row>
    <row r="82" spans="1:14" x14ac:dyDescent="0.35">
      <c r="A82" t="s">
        <v>2776</v>
      </c>
      <c r="B82" t="s">
        <v>2777</v>
      </c>
      <c r="C82" t="s">
        <v>2778</v>
      </c>
      <c r="D82">
        <v>2019</v>
      </c>
      <c r="E82" t="s">
        <v>17</v>
      </c>
      <c r="F82">
        <v>0.9</v>
      </c>
      <c r="G82">
        <v>0.92522333000000001</v>
      </c>
      <c r="H82" t="s">
        <v>17</v>
      </c>
      <c r="I82" t="s">
        <v>17</v>
      </c>
      <c r="J82" t="s">
        <v>17</v>
      </c>
      <c r="K82">
        <v>0.64210526000000001</v>
      </c>
      <c r="L82">
        <v>0.82244286</v>
      </c>
      <c r="M82">
        <v>3.867</v>
      </c>
      <c r="N82">
        <v>0</v>
      </c>
    </row>
    <row r="83" spans="1:14" x14ac:dyDescent="0.35">
      <c r="A83" t="s">
        <v>2779</v>
      </c>
      <c r="B83" t="s">
        <v>2780</v>
      </c>
      <c r="C83" t="s">
        <v>253</v>
      </c>
      <c r="D83">
        <v>2019</v>
      </c>
      <c r="E83" t="s">
        <v>17</v>
      </c>
      <c r="F83" t="s">
        <v>17</v>
      </c>
      <c r="G83" t="s">
        <v>17</v>
      </c>
      <c r="H83">
        <v>0.85175878999999999</v>
      </c>
      <c r="I83" t="s">
        <v>17</v>
      </c>
      <c r="J83">
        <v>0.84909539999999994</v>
      </c>
      <c r="K83">
        <v>0.91186999999999996</v>
      </c>
      <c r="L83">
        <v>0.87090805999999998</v>
      </c>
      <c r="M83">
        <v>3.4830000000000001</v>
      </c>
      <c r="N83">
        <v>2.9311556799999998</v>
      </c>
    </row>
    <row r="84" spans="1:14" x14ac:dyDescent="0.35">
      <c r="A84" t="s">
        <v>2781</v>
      </c>
      <c r="B84" t="s">
        <v>1683</v>
      </c>
      <c r="C84" t="s">
        <v>2782</v>
      </c>
      <c r="D84">
        <v>2019</v>
      </c>
      <c r="E84" t="s">
        <v>17</v>
      </c>
      <c r="F84">
        <v>0.887965</v>
      </c>
      <c r="G84">
        <v>0.84936666000000005</v>
      </c>
      <c r="H84" t="s">
        <v>17</v>
      </c>
      <c r="I84" t="s">
        <v>17</v>
      </c>
      <c r="J84" t="s">
        <v>17</v>
      </c>
      <c r="K84">
        <v>0.85099999999999998</v>
      </c>
      <c r="L84">
        <v>0.86277722000000001</v>
      </c>
      <c r="M84">
        <v>3.4430000000000001</v>
      </c>
      <c r="N84">
        <v>3.2319030799999999</v>
      </c>
    </row>
    <row r="85" spans="1:14" x14ac:dyDescent="0.35">
      <c r="A85" t="s">
        <v>2783</v>
      </c>
      <c r="B85" t="s">
        <v>1683</v>
      </c>
      <c r="C85" t="s">
        <v>284</v>
      </c>
      <c r="D85">
        <v>2018</v>
      </c>
      <c r="E85" t="s">
        <v>17</v>
      </c>
      <c r="F85">
        <v>0.91674999999999995</v>
      </c>
      <c r="G85">
        <v>0.76742332999999996</v>
      </c>
      <c r="H85" t="s">
        <v>17</v>
      </c>
      <c r="I85">
        <v>0.74185462999999996</v>
      </c>
      <c r="J85" t="s">
        <v>17</v>
      </c>
      <c r="K85">
        <v>0.82550000000000001</v>
      </c>
      <c r="L85">
        <v>0.81288199000000005</v>
      </c>
      <c r="M85">
        <v>2.891</v>
      </c>
      <c r="N85">
        <v>2.5900824099999999</v>
      </c>
    </row>
    <row r="86" spans="1:14" x14ac:dyDescent="0.35">
      <c r="A86" t="s">
        <v>2784</v>
      </c>
      <c r="B86" t="s">
        <v>2785</v>
      </c>
      <c r="C86" t="s">
        <v>29</v>
      </c>
      <c r="D86">
        <v>2019</v>
      </c>
      <c r="E86" t="s">
        <v>17</v>
      </c>
      <c r="F86">
        <v>0.77871000000000001</v>
      </c>
      <c r="G86">
        <v>0.70099999999999996</v>
      </c>
      <c r="H86" t="s">
        <v>17</v>
      </c>
      <c r="I86" t="s">
        <v>17</v>
      </c>
      <c r="J86" t="s">
        <v>17</v>
      </c>
      <c r="K86">
        <v>0.77575000000000005</v>
      </c>
      <c r="L86">
        <v>0.75182000000000004</v>
      </c>
      <c r="M86">
        <v>2.5649999999999999</v>
      </c>
      <c r="N86">
        <v>2.5469431899999999</v>
      </c>
    </row>
    <row r="87" spans="1:14" x14ac:dyDescent="0.35">
      <c r="A87" t="s">
        <v>2786</v>
      </c>
      <c r="B87" t="s">
        <v>2787</v>
      </c>
      <c r="C87" t="s">
        <v>131</v>
      </c>
      <c r="D87">
        <v>2019</v>
      </c>
      <c r="E87" t="s">
        <v>17</v>
      </c>
      <c r="F87">
        <v>0.71924999999999994</v>
      </c>
      <c r="G87">
        <v>0.82750000000000001</v>
      </c>
      <c r="H87" t="s">
        <v>17</v>
      </c>
      <c r="I87" t="s">
        <v>17</v>
      </c>
      <c r="J87" t="s">
        <v>17</v>
      </c>
      <c r="K87">
        <v>0.72306999999999999</v>
      </c>
      <c r="L87">
        <v>0.75660665999999999</v>
      </c>
      <c r="M87">
        <v>2.6520000000000001</v>
      </c>
      <c r="N87">
        <v>2.3752203000000001</v>
      </c>
    </row>
    <row r="88" spans="1:14" x14ac:dyDescent="0.35">
      <c r="A88" t="s">
        <v>2788</v>
      </c>
      <c r="B88" t="s">
        <v>2789</v>
      </c>
      <c r="C88" t="s">
        <v>100</v>
      </c>
      <c r="D88">
        <v>2019</v>
      </c>
      <c r="E88" t="s">
        <v>17</v>
      </c>
      <c r="F88" t="s">
        <v>17</v>
      </c>
      <c r="G88" t="s">
        <v>17</v>
      </c>
      <c r="H88">
        <v>0.83243500000000004</v>
      </c>
      <c r="I88" t="s">
        <v>17</v>
      </c>
      <c r="J88">
        <v>0.87948694000000005</v>
      </c>
      <c r="K88">
        <v>0.89742</v>
      </c>
      <c r="L88">
        <v>0.86978063999999999</v>
      </c>
      <c r="M88">
        <v>3.0979999999999999</v>
      </c>
      <c r="N88">
        <v>2.89310527</v>
      </c>
    </row>
    <row r="89" spans="1:14" x14ac:dyDescent="0.35">
      <c r="A89" t="s">
        <v>2790</v>
      </c>
      <c r="B89" t="s">
        <v>2791</v>
      </c>
      <c r="C89" t="s">
        <v>23</v>
      </c>
      <c r="D89">
        <v>2019</v>
      </c>
      <c r="E89" t="s">
        <v>17</v>
      </c>
      <c r="F89">
        <v>0.88210500000000003</v>
      </c>
      <c r="G89">
        <v>0.83290666000000002</v>
      </c>
      <c r="H89" t="s">
        <v>17</v>
      </c>
      <c r="I89" t="s">
        <v>17</v>
      </c>
      <c r="J89" t="s">
        <v>17</v>
      </c>
      <c r="K89">
        <v>0.84499999999999997</v>
      </c>
      <c r="L89">
        <v>0.85333722000000001</v>
      </c>
      <c r="M89">
        <v>2.91</v>
      </c>
      <c r="N89">
        <v>2.7634036499999999</v>
      </c>
    </row>
    <row r="90" spans="1:14" x14ac:dyDescent="0.35">
      <c r="A90" t="s">
        <v>2792</v>
      </c>
      <c r="B90" t="s">
        <v>2793</v>
      </c>
      <c r="C90" t="s">
        <v>648</v>
      </c>
      <c r="D90">
        <v>2019</v>
      </c>
      <c r="E90" t="s">
        <v>17</v>
      </c>
      <c r="F90">
        <v>0.87228000000000006</v>
      </c>
      <c r="G90">
        <v>0.85533333</v>
      </c>
      <c r="H90" t="s">
        <v>17</v>
      </c>
      <c r="I90" t="s">
        <v>17</v>
      </c>
      <c r="J90" t="s">
        <v>17</v>
      </c>
      <c r="K90">
        <v>0.86555000000000004</v>
      </c>
      <c r="L90">
        <v>0.86438777</v>
      </c>
      <c r="M90">
        <v>3.044</v>
      </c>
      <c r="N90">
        <v>2.7683377299999998</v>
      </c>
    </row>
    <row r="91" spans="1:14" x14ac:dyDescent="0.35">
      <c r="A91" t="s">
        <v>2794</v>
      </c>
      <c r="B91" t="s">
        <v>2795</v>
      </c>
      <c r="C91" t="s">
        <v>165</v>
      </c>
      <c r="D91">
        <v>2019</v>
      </c>
      <c r="E91" t="s">
        <v>17</v>
      </c>
      <c r="F91">
        <v>0.84509999999999996</v>
      </c>
      <c r="G91">
        <v>0.79766665999999997</v>
      </c>
      <c r="H91" t="s">
        <v>17</v>
      </c>
      <c r="I91" t="s">
        <v>17</v>
      </c>
      <c r="J91" t="s">
        <v>17</v>
      </c>
      <c r="K91">
        <v>0.68039000000000005</v>
      </c>
      <c r="L91">
        <v>0.79938666000000003</v>
      </c>
      <c r="M91">
        <v>2.512</v>
      </c>
      <c r="N91">
        <v>2.3426942799999999</v>
      </c>
    </row>
    <row r="92" spans="1:14" x14ac:dyDescent="0.35">
      <c r="A92" t="s">
        <v>2796</v>
      </c>
      <c r="B92" t="s">
        <v>1465</v>
      </c>
      <c r="C92" t="s">
        <v>109</v>
      </c>
      <c r="D92">
        <v>2019</v>
      </c>
      <c r="E92" t="s">
        <v>17</v>
      </c>
      <c r="F92" t="s">
        <v>17</v>
      </c>
      <c r="G92" t="s">
        <v>17</v>
      </c>
      <c r="H92">
        <v>0.94658500000000001</v>
      </c>
      <c r="I92" t="s">
        <v>17</v>
      </c>
      <c r="J92">
        <v>0.98145634999999998</v>
      </c>
      <c r="K92">
        <v>0.95916999999999997</v>
      </c>
      <c r="L92">
        <v>0.96240378000000004</v>
      </c>
      <c r="M92">
        <v>3.923</v>
      </c>
      <c r="N92">
        <v>3.49029517</v>
      </c>
    </row>
    <row r="93" spans="1:14" x14ac:dyDescent="0.35">
      <c r="A93" t="s">
        <v>2797</v>
      </c>
      <c r="B93" t="s">
        <v>2798</v>
      </c>
      <c r="C93" t="s">
        <v>2799</v>
      </c>
      <c r="D93">
        <v>2018</v>
      </c>
      <c r="E93" t="s">
        <v>17</v>
      </c>
      <c r="F93">
        <v>0.918875</v>
      </c>
      <c r="G93">
        <v>0.96375</v>
      </c>
      <c r="H93" t="s">
        <v>17</v>
      </c>
      <c r="I93">
        <v>0.93154999999999999</v>
      </c>
      <c r="J93" t="s">
        <v>17</v>
      </c>
      <c r="K93">
        <v>0.86651999999999996</v>
      </c>
      <c r="L93">
        <v>0.92017375000000001</v>
      </c>
      <c r="M93">
        <v>3.4489999999999998</v>
      </c>
      <c r="N93">
        <v>2.7785797099999998</v>
      </c>
    </row>
    <row r="94" spans="1:14" x14ac:dyDescent="0.35">
      <c r="A94" t="s">
        <v>1702</v>
      </c>
      <c r="B94" t="s">
        <v>1703</v>
      </c>
      <c r="C94" t="s">
        <v>298</v>
      </c>
      <c r="D94">
        <v>2019</v>
      </c>
      <c r="E94" t="s">
        <v>17</v>
      </c>
      <c r="F94">
        <v>0.76742500000000002</v>
      </c>
      <c r="G94">
        <v>0.69928665999999995</v>
      </c>
      <c r="H94" t="s">
        <v>17</v>
      </c>
      <c r="I94" t="s">
        <v>17</v>
      </c>
      <c r="J94" t="s">
        <v>17</v>
      </c>
      <c r="K94">
        <v>0.63469386999999999</v>
      </c>
      <c r="L94">
        <v>0.71866388000000003</v>
      </c>
      <c r="M94">
        <v>2.34</v>
      </c>
      <c r="N94">
        <v>2.1554706100000001</v>
      </c>
    </row>
    <row r="95" spans="1:14" x14ac:dyDescent="0.35">
      <c r="A95" t="s">
        <v>2800</v>
      </c>
      <c r="B95" t="s">
        <v>2801</v>
      </c>
      <c r="C95" t="s">
        <v>2802</v>
      </c>
      <c r="D95">
        <v>2019</v>
      </c>
      <c r="E95" t="s">
        <v>17</v>
      </c>
      <c r="F95" t="s">
        <v>17</v>
      </c>
      <c r="G95" t="s">
        <v>17</v>
      </c>
      <c r="H95">
        <v>0.92612499999999998</v>
      </c>
      <c r="I95" t="s">
        <v>17</v>
      </c>
      <c r="J95">
        <v>0.93924392000000001</v>
      </c>
      <c r="K95">
        <v>0.95099999999999996</v>
      </c>
      <c r="L95">
        <v>0.93878963999999998</v>
      </c>
      <c r="M95">
        <v>3.7509999999999999</v>
      </c>
      <c r="N95">
        <v>3.31856894</v>
      </c>
    </row>
    <row r="96" spans="1:14" x14ac:dyDescent="0.35">
      <c r="A96" t="s">
        <v>2803</v>
      </c>
      <c r="B96" t="s">
        <v>2804</v>
      </c>
      <c r="C96" t="s">
        <v>490</v>
      </c>
      <c r="D96">
        <v>2018</v>
      </c>
      <c r="E96" t="s">
        <v>17</v>
      </c>
      <c r="F96">
        <v>0.83236500000000002</v>
      </c>
      <c r="G96">
        <v>0.86997000000000002</v>
      </c>
      <c r="H96" t="s">
        <v>17</v>
      </c>
      <c r="I96">
        <v>0.80030000000000001</v>
      </c>
      <c r="J96" t="s">
        <v>17</v>
      </c>
      <c r="K96">
        <v>0.80300000000000005</v>
      </c>
      <c r="L96">
        <v>0.82640875000000003</v>
      </c>
      <c r="M96">
        <v>2.4039999999999999</v>
      </c>
      <c r="N96">
        <v>2.4437298799999998</v>
      </c>
    </row>
    <row r="97" spans="1:14" x14ac:dyDescent="0.35">
      <c r="A97" t="s">
        <v>1711</v>
      </c>
      <c r="B97" t="s">
        <v>312</v>
      </c>
      <c r="C97" t="s">
        <v>1712</v>
      </c>
      <c r="D97">
        <v>2019</v>
      </c>
      <c r="E97" t="s">
        <v>17</v>
      </c>
      <c r="F97">
        <v>0.74070499999999995</v>
      </c>
      <c r="G97">
        <v>0.58753767999999995</v>
      </c>
      <c r="H97" t="s">
        <v>17</v>
      </c>
      <c r="I97" t="s">
        <v>17</v>
      </c>
      <c r="J97" t="s">
        <v>17</v>
      </c>
      <c r="K97">
        <v>0.62451000000000001</v>
      </c>
      <c r="L97">
        <v>0.67897852999999997</v>
      </c>
      <c r="M97">
        <v>2.2160000000000002</v>
      </c>
      <c r="N97">
        <v>2.25934744</v>
      </c>
    </row>
    <row r="98" spans="1:14" x14ac:dyDescent="0.35">
      <c r="A98" t="s">
        <v>2805</v>
      </c>
      <c r="B98" t="s">
        <v>2806</v>
      </c>
      <c r="C98" t="s">
        <v>87</v>
      </c>
      <c r="D98">
        <v>2019</v>
      </c>
      <c r="E98" t="s">
        <v>17</v>
      </c>
      <c r="F98">
        <v>0.93193999999999999</v>
      </c>
      <c r="G98">
        <v>0.91516666000000002</v>
      </c>
      <c r="H98" t="s">
        <v>17</v>
      </c>
      <c r="I98" t="s">
        <v>17</v>
      </c>
      <c r="J98" t="s">
        <v>17</v>
      </c>
      <c r="K98">
        <v>0.87955000000000005</v>
      </c>
      <c r="L98">
        <v>0.90888555000000004</v>
      </c>
      <c r="M98">
        <v>3.3809999999999998</v>
      </c>
      <c r="N98">
        <v>2.8087341800000001</v>
      </c>
    </row>
    <row r="99" spans="1:14" x14ac:dyDescent="0.35">
      <c r="A99" t="s">
        <v>2807</v>
      </c>
      <c r="B99" t="s">
        <v>2808</v>
      </c>
      <c r="C99" t="s">
        <v>613</v>
      </c>
      <c r="D99">
        <v>2020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>
        <v>0.90400000000000003</v>
      </c>
      <c r="L99">
        <v>0.90400000000000003</v>
      </c>
      <c r="M99">
        <v>3.375</v>
      </c>
      <c r="N99">
        <v>2.9457821800000001</v>
      </c>
    </row>
    <row r="100" spans="1:14" x14ac:dyDescent="0.35">
      <c r="A100" t="s">
        <v>2809</v>
      </c>
      <c r="B100" t="s">
        <v>2808</v>
      </c>
      <c r="C100" t="s">
        <v>129</v>
      </c>
      <c r="D100">
        <v>2019</v>
      </c>
      <c r="E100" t="s">
        <v>17</v>
      </c>
      <c r="F100" t="s">
        <v>17</v>
      </c>
      <c r="G100" t="s">
        <v>17</v>
      </c>
      <c r="H100">
        <v>0.88260499999999997</v>
      </c>
      <c r="I100" t="s">
        <v>17</v>
      </c>
      <c r="J100">
        <v>0.89568855999999997</v>
      </c>
      <c r="K100">
        <v>0.87460000000000004</v>
      </c>
      <c r="L100">
        <v>0.88429785000000005</v>
      </c>
      <c r="M100">
        <v>3.19</v>
      </c>
      <c r="N100">
        <v>2.9602613400000002</v>
      </c>
    </row>
    <row r="101" spans="1:14" x14ac:dyDescent="0.35">
      <c r="A101" t="s">
        <v>2810</v>
      </c>
      <c r="B101" t="s">
        <v>2808</v>
      </c>
      <c r="C101" t="s">
        <v>2811</v>
      </c>
      <c r="D101">
        <v>2019</v>
      </c>
      <c r="E101" t="s">
        <v>17</v>
      </c>
      <c r="F101" t="s">
        <v>17</v>
      </c>
      <c r="G101" t="s">
        <v>17</v>
      </c>
      <c r="H101">
        <v>0.80757575000000004</v>
      </c>
      <c r="I101" t="s">
        <v>17</v>
      </c>
      <c r="J101">
        <v>0.93330332999999999</v>
      </c>
      <c r="K101">
        <v>0.90600000000000003</v>
      </c>
      <c r="L101">
        <v>0.88229301999999998</v>
      </c>
      <c r="M101">
        <v>3.5590000000000002</v>
      </c>
      <c r="N101">
        <v>3.2392315900000002</v>
      </c>
    </row>
    <row r="102" spans="1:14" x14ac:dyDescent="0.35">
      <c r="A102" t="s">
        <v>2812</v>
      </c>
      <c r="B102" t="s">
        <v>2813</v>
      </c>
      <c r="C102" t="s">
        <v>2814</v>
      </c>
      <c r="D102">
        <v>2019</v>
      </c>
      <c r="E102" t="s">
        <v>17</v>
      </c>
      <c r="F102">
        <v>0.86509499999999995</v>
      </c>
      <c r="G102">
        <v>0.83966666000000001</v>
      </c>
      <c r="H102" t="s">
        <v>17</v>
      </c>
      <c r="I102" t="s">
        <v>17</v>
      </c>
      <c r="J102" t="s">
        <v>17</v>
      </c>
      <c r="K102">
        <v>0.84823000000000004</v>
      </c>
      <c r="L102">
        <v>0.85099722</v>
      </c>
      <c r="M102">
        <v>3.121</v>
      </c>
      <c r="N102">
        <v>2.91749072</v>
      </c>
    </row>
    <row r="103" spans="1:14" x14ac:dyDescent="0.35">
      <c r="A103" t="s">
        <v>2815</v>
      </c>
      <c r="B103" t="s">
        <v>2816</v>
      </c>
      <c r="C103" t="s">
        <v>2817</v>
      </c>
      <c r="D103">
        <v>2018</v>
      </c>
      <c r="E103">
        <v>0.72</v>
      </c>
      <c r="F103" t="s">
        <v>17</v>
      </c>
      <c r="G103">
        <v>0.71399999999999997</v>
      </c>
      <c r="H103" t="s">
        <v>17</v>
      </c>
      <c r="I103">
        <v>0.7278</v>
      </c>
      <c r="J103" t="s">
        <v>17</v>
      </c>
      <c r="K103">
        <v>0.70950000000000002</v>
      </c>
      <c r="L103">
        <v>0.71782500000000005</v>
      </c>
      <c r="M103">
        <v>2.133</v>
      </c>
      <c r="N103">
        <v>2.0698909799999998</v>
      </c>
    </row>
    <row r="104" spans="1:14" x14ac:dyDescent="0.35">
      <c r="A104" t="s">
        <v>2818</v>
      </c>
      <c r="B104" t="s">
        <v>2816</v>
      </c>
      <c r="C104" t="s">
        <v>1292</v>
      </c>
      <c r="D104">
        <v>2018</v>
      </c>
      <c r="E104" t="s">
        <v>17</v>
      </c>
      <c r="F104">
        <v>0.85187500000000005</v>
      </c>
      <c r="G104">
        <v>0.92739333000000002</v>
      </c>
      <c r="H104" t="s">
        <v>17</v>
      </c>
      <c r="I104">
        <v>0.91049999999999998</v>
      </c>
      <c r="J104" t="s">
        <v>17</v>
      </c>
      <c r="K104">
        <v>0.88449999999999995</v>
      </c>
      <c r="L104">
        <v>0.89356707999999996</v>
      </c>
      <c r="M104">
        <v>3.0880000000000001</v>
      </c>
      <c r="N104">
        <v>2.7755465500000001</v>
      </c>
    </row>
    <row r="105" spans="1:14" x14ac:dyDescent="0.35">
      <c r="A105" t="s">
        <v>2819</v>
      </c>
      <c r="B105" t="s">
        <v>2820</v>
      </c>
      <c r="C105" t="s">
        <v>182</v>
      </c>
      <c r="D105">
        <v>2019</v>
      </c>
      <c r="E105" t="s">
        <v>17</v>
      </c>
      <c r="F105">
        <v>0.89929999999999999</v>
      </c>
      <c r="G105">
        <v>0.91948333000000004</v>
      </c>
      <c r="H105" t="s">
        <v>17</v>
      </c>
      <c r="I105" t="s">
        <v>17</v>
      </c>
      <c r="J105" t="s">
        <v>17</v>
      </c>
      <c r="K105">
        <v>0.91300000000000003</v>
      </c>
      <c r="L105">
        <v>0.91059444</v>
      </c>
      <c r="M105">
        <v>3.6230000000000002</v>
      </c>
      <c r="N105">
        <v>3.2772193000000001</v>
      </c>
    </row>
    <row r="106" spans="1:14" x14ac:dyDescent="0.35">
      <c r="A106" t="s">
        <v>2821</v>
      </c>
      <c r="B106" t="s">
        <v>2822</v>
      </c>
      <c r="C106" t="s">
        <v>1588</v>
      </c>
      <c r="D106">
        <v>2019</v>
      </c>
      <c r="E106" t="s">
        <v>17</v>
      </c>
      <c r="F106" t="s">
        <v>17</v>
      </c>
      <c r="G106" t="s">
        <v>17</v>
      </c>
      <c r="H106">
        <v>0.80262500000000003</v>
      </c>
      <c r="I106" t="s">
        <v>17</v>
      </c>
      <c r="J106">
        <v>0.83100810000000003</v>
      </c>
      <c r="K106">
        <v>0.71618000000000004</v>
      </c>
      <c r="L106">
        <v>0.78327102999999998</v>
      </c>
      <c r="M106">
        <v>2.7290000000000001</v>
      </c>
      <c r="N106">
        <v>2.8765830999999999</v>
      </c>
    </row>
    <row r="107" spans="1:14" x14ac:dyDescent="0.35">
      <c r="A107" t="s">
        <v>2823</v>
      </c>
      <c r="B107" t="s">
        <v>799</v>
      </c>
      <c r="C107" t="s">
        <v>772</v>
      </c>
      <c r="D107">
        <v>2019</v>
      </c>
      <c r="E107" t="s">
        <v>17</v>
      </c>
      <c r="F107" t="s">
        <v>17</v>
      </c>
      <c r="G107" t="s">
        <v>17</v>
      </c>
      <c r="H107">
        <v>0.84075500000000003</v>
      </c>
      <c r="I107" t="s">
        <v>17</v>
      </c>
      <c r="J107">
        <v>0.81860935999999995</v>
      </c>
      <c r="K107">
        <v>0.89141000000000004</v>
      </c>
      <c r="L107">
        <v>0.85025812000000001</v>
      </c>
      <c r="M107">
        <v>3.3759999999999999</v>
      </c>
      <c r="N107">
        <v>2.9042437099999998</v>
      </c>
    </row>
    <row r="108" spans="1:14" x14ac:dyDescent="0.35">
      <c r="A108" t="s">
        <v>2824</v>
      </c>
      <c r="B108" t="s">
        <v>1724</v>
      </c>
      <c r="C108" t="s">
        <v>131</v>
      </c>
      <c r="D108">
        <v>2019</v>
      </c>
      <c r="E108" t="s">
        <v>17</v>
      </c>
      <c r="F108" t="s">
        <v>17</v>
      </c>
      <c r="G108" t="s">
        <v>17</v>
      </c>
      <c r="H108">
        <v>0.74093500000000001</v>
      </c>
      <c r="I108" t="s">
        <v>17</v>
      </c>
      <c r="J108">
        <v>0.85443743999999999</v>
      </c>
      <c r="K108">
        <v>0.80735000000000001</v>
      </c>
      <c r="L108">
        <v>0.80090748</v>
      </c>
      <c r="M108">
        <v>2.4470000000000001</v>
      </c>
      <c r="N108">
        <v>2.4272537199999999</v>
      </c>
    </row>
    <row r="109" spans="1:14" x14ac:dyDescent="0.35">
      <c r="A109" t="s">
        <v>2825</v>
      </c>
      <c r="B109" t="s">
        <v>2826</v>
      </c>
      <c r="C109" t="s">
        <v>16</v>
      </c>
      <c r="D109">
        <v>2019</v>
      </c>
      <c r="E109" t="s">
        <v>17</v>
      </c>
      <c r="F109" t="s">
        <v>17</v>
      </c>
      <c r="G109" t="s">
        <v>17</v>
      </c>
      <c r="H109">
        <v>0.92705000000000004</v>
      </c>
      <c r="I109" t="s">
        <v>17</v>
      </c>
      <c r="J109">
        <v>0.94895138999999995</v>
      </c>
      <c r="K109">
        <v>0.92240999999999995</v>
      </c>
      <c r="L109">
        <v>0.93280379000000002</v>
      </c>
      <c r="M109">
        <v>3.722</v>
      </c>
      <c r="N109">
        <v>3.2459080199999999</v>
      </c>
    </row>
    <row r="110" spans="1:14" x14ac:dyDescent="0.35">
      <c r="A110" t="s">
        <v>2827</v>
      </c>
      <c r="B110" t="s">
        <v>2828</v>
      </c>
      <c r="C110" t="s">
        <v>363</v>
      </c>
      <c r="D110">
        <v>2019</v>
      </c>
      <c r="E110" t="s">
        <v>17</v>
      </c>
      <c r="F110">
        <v>0.85399999999999998</v>
      </c>
      <c r="G110">
        <v>0.83974665999999998</v>
      </c>
      <c r="H110" t="s">
        <v>17</v>
      </c>
      <c r="I110" t="s">
        <v>17</v>
      </c>
      <c r="J110" t="s">
        <v>17</v>
      </c>
      <c r="K110">
        <v>0.82557000000000003</v>
      </c>
      <c r="L110">
        <v>0.83977221999999996</v>
      </c>
      <c r="M110">
        <v>2.9609999999999999</v>
      </c>
      <c r="N110">
        <v>2.89149857</v>
      </c>
    </row>
    <row r="111" spans="1:14" x14ac:dyDescent="0.35">
      <c r="A111" t="s">
        <v>2829</v>
      </c>
      <c r="B111" t="s">
        <v>2830</v>
      </c>
      <c r="C111" t="s">
        <v>2831</v>
      </c>
      <c r="D111">
        <v>2019</v>
      </c>
      <c r="E111" t="s">
        <v>17</v>
      </c>
      <c r="F111" t="s">
        <v>17</v>
      </c>
      <c r="G111" t="s">
        <v>17</v>
      </c>
      <c r="H111">
        <v>0.88778500000000005</v>
      </c>
      <c r="I111" t="s">
        <v>17</v>
      </c>
      <c r="J111">
        <v>0.91955445000000002</v>
      </c>
      <c r="K111">
        <v>0.96150000000000002</v>
      </c>
      <c r="L111">
        <v>0.92294648000000001</v>
      </c>
      <c r="M111">
        <v>3.5089999999999999</v>
      </c>
      <c r="N111">
        <v>2.9966685800000001</v>
      </c>
    </row>
    <row r="112" spans="1:14" x14ac:dyDescent="0.35">
      <c r="A112" t="s">
        <v>2832</v>
      </c>
      <c r="B112" t="s">
        <v>2833</v>
      </c>
      <c r="C112" t="s">
        <v>668</v>
      </c>
      <c r="D112">
        <v>2019</v>
      </c>
      <c r="E112" t="s">
        <v>17</v>
      </c>
      <c r="F112">
        <v>0.84073500000000001</v>
      </c>
      <c r="G112">
        <v>0.93516666000000004</v>
      </c>
      <c r="H112" t="s">
        <v>17</v>
      </c>
      <c r="I112" t="s">
        <v>17</v>
      </c>
      <c r="J112" t="s">
        <v>17</v>
      </c>
      <c r="K112">
        <v>0.86460000000000004</v>
      </c>
      <c r="L112">
        <v>0.88016722000000003</v>
      </c>
      <c r="M112">
        <v>3.246</v>
      </c>
      <c r="N112">
        <v>2.6831941600000002</v>
      </c>
    </row>
    <row r="113" spans="1:14" x14ac:dyDescent="0.35">
      <c r="A113" t="s">
        <v>2834</v>
      </c>
      <c r="B113" t="s">
        <v>2835</v>
      </c>
      <c r="C113" t="s">
        <v>2836</v>
      </c>
      <c r="D113">
        <v>2019</v>
      </c>
      <c r="E113" t="s">
        <v>17</v>
      </c>
      <c r="F113">
        <v>0.90747500000000003</v>
      </c>
      <c r="G113">
        <v>0.87928666</v>
      </c>
      <c r="H113" t="s">
        <v>17</v>
      </c>
      <c r="I113" t="s">
        <v>17</v>
      </c>
      <c r="J113" t="s">
        <v>17</v>
      </c>
      <c r="K113">
        <v>0.93501000000000001</v>
      </c>
      <c r="L113">
        <v>0.90725721999999998</v>
      </c>
      <c r="M113">
        <v>3.4910000000000001</v>
      </c>
      <c r="N113">
        <v>3.1288352000000001</v>
      </c>
    </row>
    <row r="114" spans="1:14" x14ac:dyDescent="0.35">
      <c r="A114" t="s">
        <v>2837</v>
      </c>
      <c r="B114" t="s">
        <v>2838</v>
      </c>
      <c r="C114" t="s">
        <v>613</v>
      </c>
      <c r="D114">
        <v>2019</v>
      </c>
      <c r="E114" t="s">
        <v>17</v>
      </c>
      <c r="F114">
        <v>0.86160499999999995</v>
      </c>
      <c r="G114">
        <v>0.87226999999999999</v>
      </c>
      <c r="H114" t="s">
        <v>17</v>
      </c>
      <c r="I114" t="s">
        <v>17</v>
      </c>
      <c r="J114" t="s">
        <v>17</v>
      </c>
      <c r="K114">
        <v>0.88900000000000001</v>
      </c>
      <c r="L114">
        <v>0.87429166000000003</v>
      </c>
      <c r="M114">
        <v>3.3610000000000002</v>
      </c>
      <c r="N114">
        <v>3.0316047699999999</v>
      </c>
    </row>
    <row r="115" spans="1:14" x14ac:dyDescent="0.35">
      <c r="A115" t="s">
        <v>2839</v>
      </c>
      <c r="B115" t="s">
        <v>334</v>
      </c>
      <c r="C115" t="s">
        <v>2840</v>
      </c>
      <c r="D115">
        <v>2019</v>
      </c>
      <c r="E115" t="s">
        <v>17</v>
      </c>
      <c r="F115" t="s">
        <v>17</v>
      </c>
      <c r="G115" t="s">
        <v>17</v>
      </c>
      <c r="H115">
        <v>0.98299999999999998</v>
      </c>
      <c r="I115" t="s">
        <v>17</v>
      </c>
      <c r="J115">
        <v>0.99257424999999999</v>
      </c>
      <c r="K115">
        <v>0.97870000000000001</v>
      </c>
      <c r="L115">
        <v>0.98475807999999998</v>
      </c>
      <c r="M115">
        <v>4.1230000000000002</v>
      </c>
      <c r="N115">
        <v>3.5083372599999998</v>
      </c>
    </row>
    <row r="116" spans="1:14" x14ac:dyDescent="0.35">
      <c r="A116" t="s">
        <v>2841</v>
      </c>
      <c r="B116" t="s">
        <v>2842</v>
      </c>
      <c r="C116" t="s">
        <v>2843</v>
      </c>
      <c r="D116">
        <v>2017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>
        <v>0.88987000000000005</v>
      </c>
      <c r="L116">
        <v>0.88987000000000005</v>
      </c>
      <c r="M116">
        <v>3.2570000000000001</v>
      </c>
      <c r="N116">
        <v>0</v>
      </c>
    </row>
    <row r="117" spans="1:14" x14ac:dyDescent="0.35">
      <c r="A117" t="s">
        <v>2844</v>
      </c>
      <c r="B117" t="s">
        <v>2845</v>
      </c>
      <c r="C117" t="s">
        <v>517</v>
      </c>
      <c r="D117">
        <v>2019</v>
      </c>
      <c r="E117" t="s">
        <v>17</v>
      </c>
      <c r="F117">
        <v>0.80308999999999997</v>
      </c>
      <c r="G117">
        <v>0.82866666</v>
      </c>
      <c r="H117" t="s">
        <v>17</v>
      </c>
      <c r="I117" t="s">
        <v>17</v>
      </c>
      <c r="J117" t="s">
        <v>17</v>
      </c>
      <c r="K117">
        <v>0.74983999999999995</v>
      </c>
      <c r="L117">
        <v>0.79386555000000003</v>
      </c>
      <c r="M117">
        <v>2.6760000000000002</v>
      </c>
      <c r="N117">
        <v>2.60595512</v>
      </c>
    </row>
    <row r="118" spans="1:14" x14ac:dyDescent="0.35">
      <c r="A118" t="s">
        <v>2846</v>
      </c>
      <c r="B118" t="s">
        <v>2847</v>
      </c>
      <c r="C118" t="s">
        <v>648</v>
      </c>
      <c r="D118">
        <v>2019</v>
      </c>
      <c r="E118" t="s">
        <v>17</v>
      </c>
      <c r="F118">
        <v>0.89249999999999996</v>
      </c>
      <c r="G118">
        <v>0.95640000000000003</v>
      </c>
      <c r="H118" t="s">
        <v>17</v>
      </c>
      <c r="I118" t="s">
        <v>17</v>
      </c>
      <c r="J118" t="s">
        <v>17</v>
      </c>
      <c r="K118">
        <v>0.83640000000000003</v>
      </c>
      <c r="L118">
        <v>0.89510000000000001</v>
      </c>
      <c r="M118">
        <v>3.3530000000000002</v>
      </c>
      <c r="N118">
        <v>2.9169168499999998</v>
      </c>
    </row>
    <row r="119" spans="1:14" x14ac:dyDescent="0.35">
      <c r="A119" t="s">
        <v>1735</v>
      </c>
      <c r="B119" t="s">
        <v>1736</v>
      </c>
      <c r="C119" t="s">
        <v>480</v>
      </c>
      <c r="D119">
        <v>2019</v>
      </c>
      <c r="E119" t="s">
        <v>17</v>
      </c>
      <c r="F119">
        <v>0.66854999999999998</v>
      </c>
      <c r="G119">
        <v>0.71690666000000003</v>
      </c>
      <c r="H119" t="s">
        <v>17</v>
      </c>
      <c r="I119" t="s">
        <v>17</v>
      </c>
      <c r="J119" t="s">
        <v>17</v>
      </c>
      <c r="K119">
        <v>0.5665</v>
      </c>
      <c r="L119">
        <v>0.66423916000000005</v>
      </c>
      <c r="M119">
        <v>0</v>
      </c>
      <c r="N119">
        <v>0</v>
      </c>
    </row>
    <row r="120" spans="1:14" x14ac:dyDescent="0.35">
      <c r="A120" t="s">
        <v>2848</v>
      </c>
      <c r="B120" t="s">
        <v>2849</v>
      </c>
      <c r="C120" t="s">
        <v>63</v>
      </c>
      <c r="D120">
        <v>2019</v>
      </c>
      <c r="E120" t="s">
        <v>17</v>
      </c>
      <c r="F120" t="s">
        <v>17</v>
      </c>
      <c r="G120" t="s">
        <v>17</v>
      </c>
      <c r="H120">
        <v>0.84138500000000005</v>
      </c>
      <c r="I120" t="s">
        <v>17</v>
      </c>
      <c r="J120">
        <v>0.82672367000000002</v>
      </c>
      <c r="K120">
        <v>0.86780000000000002</v>
      </c>
      <c r="L120">
        <v>0.84530289000000003</v>
      </c>
      <c r="M120">
        <v>2.9940000000000002</v>
      </c>
      <c r="N120">
        <v>2.62062931</v>
      </c>
    </row>
    <row r="121" spans="1:14" x14ac:dyDescent="0.35">
      <c r="A121" t="s">
        <v>2850</v>
      </c>
      <c r="B121" t="s">
        <v>2851</v>
      </c>
      <c r="C121" t="s">
        <v>2852</v>
      </c>
      <c r="D121">
        <v>2019</v>
      </c>
      <c r="E121" t="s">
        <v>17</v>
      </c>
      <c r="F121">
        <v>0.94599999999999995</v>
      </c>
      <c r="G121" t="s">
        <v>17</v>
      </c>
      <c r="H121" t="s">
        <v>17</v>
      </c>
      <c r="I121">
        <v>0.93400000000000005</v>
      </c>
      <c r="J121" t="s">
        <v>17</v>
      </c>
      <c r="K121">
        <v>0.89449999999999996</v>
      </c>
      <c r="L121">
        <v>0.92483333000000001</v>
      </c>
      <c r="M121">
        <v>3.5960000000000001</v>
      </c>
      <c r="N121">
        <v>3.2098984700000002</v>
      </c>
    </row>
    <row r="122" spans="1:14" x14ac:dyDescent="0.35">
      <c r="A122" t="s">
        <v>2853</v>
      </c>
      <c r="B122" t="s">
        <v>2854</v>
      </c>
      <c r="C122" t="s">
        <v>526</v>
      </c>
      <c r="D122">
        <v>2019</v>
      </c>
      <c r="E122" t="s">
        <v>17</v>
      </c>
      <c r="F122">
        <v>0.919435</v>
      </c>
      <c r="G122">
        <v>0.94953666000000003</v>
      </c>
      <c r="H122" t="s">
        <v>17</v>
      </c>
      <c r="I122" t="s">
        <v>17</v>
      </c>
      <c r="J122" t="s">
        <v>17</v>
      </c>
      <c r="K122">
        <v>0.91100000000000003</v>
      </c>
      <c r="L122">
        <v>0.92665721999999995</v>
      </c>
      <c r="M122">
        <v>3.3029999999999999</v>
      </c>
      <c r="N122">
        <v>2.8990247199999999</v>
      </c>
    </row>
    <row r="123" spans="1:14" x14ac:dyDescent="0.35">
      <c r="A123" t="s">
        <v>2855</v>
      </c>
      <c r="B123" t="s">
        <v>2856</v>
      </c>
      <c r="C123" t="s">
        <v>2857</v>
      </c>
      <c r="D123">
        <v>2019</v>
      </c>
      <c r="E123" t="s">
        <v>17</v>
      </c>
      <c r="F123">
        <v>0.76033499999999998</v>
      </c>
      <c r="G123">
        <v>0.67249999999999999</v>
      </c>
      <c r="H123" t="s">
        <v>17</v>
      </c>
      <c r="I123" t="s">
        <v>17</v>
      </c>
      <c r="J123" t="s">
        <v>17</v>
      </c>
      <c r="K123">
        <v>0.74124999999999996</v>
      </c>
      <c r="L123">
        <v>0.72469499999999998</v>
      </c>
      <c r="M123">
        <v>2.0190000000000001</v>
      </c>
      <c r="N123">
        <v>2.08163118</v>
      </c>
    </row>
    <row r="124" spans="1:14" x14ac:dyDescent="0.35">
      <c r="A124" t="s">
        <v>2858</v>
      </c>
      <c r="B124" t="s">
        <v>2859</v>
      </c>
      <c r="C124" t="s">
        <v>2860</v>
      </c>
      <c r="D124">
        <v>2019</v>
      </c>
      <c r="E124" t="s">
        <v>17</v>
      </c>
      <c r="F124">
        <v>0.81564999999999999</v>
      </c>
      <c r="G124">
        <v>0.73226999999999998</v>
      </c>
      <c r="H124" t="s">
        <v>17</v>
      </c>
      <c r="I124" t="s">
        <v>17</v>
      </c>
      <c r="J124" t="s">
        <v>17</v>
      </c>
      <c r="K124">
        <v>0.72443999999999997</v>
      </c>
      <c r="L124">
        <v>0.75745333000000004</v>
      </c>
      <c r="M124">
        <v>2.36</v>
      </c>
      <c r="N124">
        <v>2.3306787</v>
      </c>
    </row>
    <row r="125" spans="1:14" x14ac:dyDescent="0.35">
      <c r="A125" t="s">
        <v>2861</v>
      </c>
      <c r="B125" t="s">
        <v>2862</v>
      </c>
      <c r="C125" t="s">
        <v>20</v>
      </c>
      <c r="D125">
        <v>2019</v>
      </c>
      <c r="E125" t="s">
        <v>17</v>
      </c>
      <c r="F125" t="s">
        <v>17</v>
      </c>
      <c r="G125" t="s">
        <v>17</v>
      </c>
      <c r="H125">
        <v>0.92193999999999998</v>
      </c>
      <c r="I125" t="s">
        <v>17</v>
      </c>
      <c r="J125">
        <v>0.93631863000000004</v>
      </c>
      <c r="K125">
        <v>0.89276</v>
      </c>
      <c r="L125">
        <v>0.91700621000000004</v>
      </c>
      <c r="M125">
        <v>3.7280000000000002</v>
      </c>
      <c r="N125">
        <v>3.3111560299999998</v>
      </c>
    </row>
    <row r="126" spans="1:14" x14ac:dyDescent="0.35">
      <c r="A126" t="s">
        <v>2863</v>
      </c>
      <c r="B126" t="s">
        <v>2864</v>
      </c>
      <c r="C126" t="s">
        <v>109</v>
      </c>
      <c r="D126">
        <v>2019</v>
      </c>
      <c r="E126" t="s">
        <v>17</v>
      </c>
      <c r="F126">
        <v>0.82749499999999998</v>
      </c>
      <c r="G126">
        <v>0.80333332999999996</v>
      </c>
      <c r="H126" t="s">
        <v>17</v>
      </c>
      <c r="I126" t="s">
        <v>17</v>
      </c>
      <c r="J126" t="s">
        <v>17</v>
      </c>
      <c r="K126">
        <v>0.82589999999999997</v>
      </c>
      <c r="L126">
        <v>0.81890943999999999</v>
      </c>
      <c r="M126">
        <v>2.706</v>
      </c>
      <c r="N126">
        <v>2.5911004499999999</v>
      </c>
    </row>
    <row r="127" spans="1:14" x14ac:dyDescent="0.35">
      <c r="A127" t="s">
        <v>2865</v>
      </c>
      <c r="B127" t="s">
        <v>2866</v>
      </c>
      <c r="C127" t="s">
        <v>693</v>
      </c>
      <c r="D127">
        <v>2019</v>
      </c>
      <c r="E127" t="s">
        <v>17</v>
      </c>
      <c r="F127">
        <v>0.68964645999999996</v>
      </c>
      <c r="G127">
        <v>0.62323333000000003</v>
      </c>
      <c r="H127" t="s">
        <v>17</v>
      </c>
      <c r="I127" t="s">
        <v>17</v>
      </c>
      <c r="J127" t="s">
        <v>17</v>
      </c>
      <c r="K127">
        <v>0.81952000000000003</v>
      </c>
      <c r="L127">
        <v>0.73729111999999997</v>
      </c>
      <c r="M127">
        <v>2.77</v>
      </c>
      <c r="N127">
        <v>2.6625573600000001</v>
      </c>
    </row>
    <row r="128" spans="1:14" x14ac:dyDescent="0.35">
      <c r="A128" t="s">
        <v>2867</v>
      </c>
      <c r="B128" t="s">
        <v>393</v>
      </c>
      <c r="C128" t="s">
        <v>480</v>
      </c>
      <c r="D128">
        <v>2019</v>
      </c>
      <c r="E128" t="s">
        <v>17</v>
      </c>
      <c r="F128">
        <v>0.84713499999999997</v>
      </c>
      <c r="G128">
        <v>0.77748666</v>
      </c>
      <c r="H128" t="s">
        <v>17</v>
      </c>
      <c r="I128">
        <v>0.74450000000000005</v>
      </c>
      <c r="J128" t="s">
        <v>17</v>
      </c>
      <c r="K128">
        <v>0.73299999999999998</v>
      </c>
      <c r="L128">
        <v>0.77553041</v>
      </c>
      <c r="M128">
        <v>2.5939999999999999</v>
      </c>
      <c r="N128">
        <v>2.4471883800000001</v>
      </c>
    </row>
    <row r="129" spans="1:14" x14ac:dyDescent="0.35">
      <c r="A129" t="s">
        <v>2868</v>
      </c>
      <c r="B129" t="s">
        <v>396</v>
      </c>
      <c r="C129" t="s">
        <v>1088</v>
      </c>
      <c r="D129">
        <v>2019</v>
      </c>
      <c r="E129" t="s">
        <v>17</v>
      </c>
      <c r="F129" t="s">
        <v>17</v>
      </c>
      <c r="G129" t="s">
        <v>17</v>
      </c>
      <c r="H129">
        <v>0.83853</v>
      </c>
      <c r="I129" t="s">
        <v>17</v>
      </c>
      <c r="J129">
        <v>0.89640863999999998</v>
      </c>
      <c r="K129">
        <v>0.87173999999999996</v>
      </c>
      <c r="L129">
        <v>0.86889287999999998</v>
      </c>
      <c r="M129">
        <v>3.2930000000000001</v>
      </c>
      <c r="N129">
        <v>2.8139326599999999</v>
      </c>
    </row>
    <row r="130" spans="1:14" x14ac:dyDescent="0.35">
      <c r="A130" t="s">
        <v>2869</v>
      </c>
      <c r="B130" t="s">
        <v>2870</v>
      </c>
      <c r="C130" t="s">
        <v>2871</v>
      </c>
      <c r="D130">
        <v>2019</v>
      </c>
      <c r="E130" t="s">
        <v>17</v>
      </c>
      <c r="F130" t="s">
        <v>17</v>
      </c>
      <c r="G130" t="s">
        <v>17</v>
      </c>
      <c r="H130">
        <v>0.96394000000000002</v>
      </c>
      <c r="I130" t="s">
        <v>17</v>
      </c>
      <c r="J130">
        <v>0.97977272000000004</v>
      </c>
      <c r="K130">
        <v>0.93</v>
      </c>
      <c r="L130">
        <v>0.95790423999999996</v>
      </c>
      <c r="M130">
        <v>3.778</v>
      </c>
      <c r="N130">
        <v>3.1983942999999999</v>
      </c>
    </row>
    <row r="131" spans="1:14" x14ac:dyDescent="0.35">
      <c r="A131" t="s">
        <v>2872</v>
      </c>
      <c r="B131" t="s">
        <v>2873</v>
      </c>
      <c r="C131" t="s">
        <v>20</v>
      </c>
      <c r="D131">
        <v>2019</v>
      </c>
      <c r="E131" t="s">
        <v>17</v>
      </c>
      <c r="F131" t="s">
        <v>17</v>
      </c>
      <c r="G131" t="s">
        <v>17</v>
      </c>
      <c r="H131">
        <v>0.72931500000000005</v>
      </c>
      <c r="I131" t="s">
        <v>17</v>
      </c>
      <c r="J131">
        <v>0.82089108</v>
      </c>
      <c r="K131">
        <v>0.80983000000000005</v>
      </c>
      <c r="L131">
        <v>0.78667869000000001</v>
      </c>
      <c r="M131">
        <v>2.5350000000000001</v>
      </c>
      <c r="N131">
        <v>2.4373009200000002</v>
      </c>
    </row>
    <row r="132" spans="1:14" x14ac:dyDescent="0.35">
      <c r="A132" t="s">
        <v>2874</v>
      </c>
      <c r="B132" t="s">
        <v>2875</v>
      </c>
      <c r="C132" t="s">
        <v>363</v>
      </c>
      <c r="D132">
        <v>2019</v>
      </c>
      <c r="E132" t="s">
        <v>17</v>
      </c>
      <c r="F132" t="s">
        <v>17</v>
      </c>
      <c r="G132" t="s">
        <v>17</v>
      </c>
      <c r="H132">
        <v>0.95165</v>
      </c>
      <c r="I132" t="s">
        <v>17</v>
      </c>
      <c r="J132">
        <v>0.97363635999999998</v>
      </c>
      <c r="K132">
        <v>0.97019999999999995</v>
      </c>
      <c r="L132">
        <v>0.96516212000000001</v>
      </c>
      <c r="M132">
        <v>4.0519999999999996</v>
      </c>
      <c r="N132">
        <v>3.4069886199999999</v>
      </c>
    </row>
    <row r="133" spans="1:14" x14ac:dyDescent="0.35">
      <c r="A133" t="s">
        <v>2876</v>
      </c>
      <c r="B133" t="s">
        <v>2877</v>
      </c>
      <c r="C133" t="s">
        <v>2878</v>
      </c>
      <c r="D133">
        <v>2019</v>
      </c>
      <c r="E133" t="s">
        <v>17</v>
      </c>
      <c r="F133">
        <v>0.66500000000000004</v>
      </c>
      <c r="G133">
        <v>0.83393333000000003</v>
      </c>
      <c r="H133" t="s">
        <v>17</v>
      </c>
      <c r="I133" t="s">
        <v>17</v>
      </c>
      <c r="J133" t="s">
        <v>17</v>
      </c>
      <c r="K133">
        <v>0.74141999999999997</v>
      </c>
      <c r="L133">
        <v>0.74678443999999999</v>
      </c>
      <c r="M133">
        <v>2.1139999999999999</v>
      </c>
      <c r="N133">
        <v>2.3445684899999999</v>
      </c>
    </row>
    <row r="134" spans="1:14" x14ac:dyDescent="0.35">
      <c r="A134" t="s">
        <v>2879</v>
      </c>
      <c r="B134" t="s">
        <v>2880</v>
      </c>
      <c r="C134" t="s">
        <v>351</v>
      </c>
      <c r="D134">
        <v>2019</v>
      </c>
      <c r="E134" t="s">
        <v>17</v>
      </c>
      <c r="F134" t="s">
        <v>17</v>
      </c>
      <c r="G134" t="s">
        <v>17</v>
      </c>
      <c r="H134">
        <v>0.83794000000000002</v>
      </c>
      <c r="I134" t="s">
        <v>17</v>
      </c>
      <c r="J134">
        <v>0.85454094999999997</v>
      </c>
      <c r="K134">
        <v>0.93081999999999998</v>
      </c>
      <c r="L134">
        <v>0.87443364999999995</v>
      </c>
      <c r="M134">
        <v>3.6160000000000001</v>
      </c>
      <c r="N134">
        <v>3.0816865</v>
      </c>
    </row>
    <row r="135" spans="1:14" x14ac:dyDescent="0.35">
      <c r="A135" t="s">
        <v>2881</v>
      </c>
      <c r="B135" t="s">
        <v>2882</v>
      </c>
      <c r="C135" t="s">
        <v>2883</v>
      </c>
      <c r="D135">
        <v>2019</v>
      </c>
      <c r="E135" t="s">
        <v>17</v>
      </c>
      <c r="F135">
        <v>0.88249</v>
      </c>
      <c r="G135">
        <v>0.8</v>
      </c>
      <c r="H135" t="s">
        <v>17</v>
      </c>
      <c r="I135">
        <v>0.86214999999999997</v>
      </c>
      <c r="J135" t="s">
        <v>17</v>
      </c>
      <c r="K135">
        <v>0.76712999999999998</v>
      </c>
      <c r="L135">
        <v>0.82794250000000003</v>
      </c>
      <c r="M135">
        <v>2.5579999999999998</v>
      </c>
      <c r="N135">
        <v>2.33077931</v>
      </c>
    </row>
    <row r="136" spans="1:14" x14ac:dyDescent="0.35">
      <c r="A136" t="s">
        <v>2884</v>
      </c>
      <c r="B136" t="s">
        <v>2885</v>
      </c>
      <c r="C136" t="s">
        <v>75</v>
      </c>
      <c r="D136">
        <v>2019</v>
      </c>
      <c r="E136" t="s">
        <v>17</v>
      </c>
      <c r="F136" t="s">
        <v>17</v>
      </c>
      <c r="G136" t="s">
        <v>17</v>
      </c>
      <c r="H136">
        <v>0.89280999999999999</v>
      </c>
      <c r="I136" t="s">
        <v>17</v>
      </c>
      <c r="J136">
        <v>0.91197119000000004</v>
      </c>
      <c r="K136">
        <v>0.95155000000000001</v>
      </c>
      <c r="L136">
        <v>0.91877706000000003</v>
      </c>
      <c r="M136">
        <v>3.6419999999999999</v>
      </c>
      <c r="N136">
        <v>3.1868846400000002</v>
      </c>
    </row>
    <row r="137" spans="1:14" x14ac:dyDescent="0.35">
      <c r="A137" t="s">
        <v>2886</v>
      </c>
      <c r="B137" t="s">
        <v>2441</v>
      </c>
      <c r="C137" t="s">
        <v>613</v>
      </c>
      <c r="D137">
        <v>2019</v>
      </c>
      <c r="E137" t="s">
        <v>17</v>
      </c>
      <c r="F137">
        <v>0.88580000000000003</v>
      </c>
      <c r="G137">
        <v>0.88036665999999997</v>
      </c>
      <c r="H137" t="s">
        <v>17</v>
      </c>
      <c r="I137" t="s">
        <v>17</v>
      </c>
      <c r="J137" t="s">
        <v>17</v>
      </c>
      <c r="K137">
        <v>0.82499999999999996</v>
      </c>
      <c r="L137">
        <v>0.86372221999999998</v>
      </c>
      <c r="M137">
        <v>3.198</v>
      </c>
      <c r="N137">
        <v>2.7723762999999999</v>
      </c>
    </row>
    <row r="138" spans="1:14" x14ac:dyDescent="0.35">
      <c r="A138" t="s">
        <v>2887</v>
      </c>
      <c r="B138" t="s">
        <v>2888</v>
      </c>
      <c r="C138" t="s">
        <v>2889</v>
      </c>
      <c r="D138">
        <v>2019</v>
      </c>
      <c r="E138" t="s">
        <v>17</v>
      </c>
      <c r="F138">
        <v>0.75573999999999997</v>
      </c>
      <c r="G138">
        <v>0.71199999999999997</v>
      </c>
      <c r="H138" t="s">
        <v>17</v>
      </c>
      <c r="I138" t="s">
        <v>17</v>
      </c>
      <c r="J138" t="s">
        <v>17</v>
      </c>
      <c r="K138">
        <v>0.72299999999999998</v>
      </c>
      <c r="L138">
        <v>0.73024666000000005</v>
      </c>
      <c r="M138">
        <v>2.5059999999999998</v>
      </c>
      <c r="N138">
        <v>2.6053938900000002</v>
      </c>
    </row>
    <row r="139" spans="1:14" x14ac:dyDescent="0.35">
      <c r="A139" t="s">
        <v>2890</v>
      </c>
      <c r="B139" t="s">
        <v>2891</v>
      </c>
      <c r="C139" t="s">
        <v>2569</v>
      </c>
      <c r="D139">
        <v>2019</v>
      </c>
      <c r="E139" t="s">
        <v>17</v>
      </c>
      <c r="F139" t="s">
        <v>17</v>
      </c>
      <c r="G139" t="s">
        <v>17</v>
      </c>
      <c r="H139">
        <v>0.96</v>
      </c>
      <c r="I139" t="s">
        <v>17</v>
      </c>
      <c r="J139">
        <v>0.97187217999999997</v>
      </c>
      <c r="K139">
        <v>0.96199999999999997</v>
      </c>
      <c r="L139">
        <v>0.96462406000000001</v>
      </c>
      <c r="M139">
        <v>4.0449999999999999</v>
      </c>
      <c r="N139">
        <v>3.5228283399999998</v>
      </c>
    </row>
    <row r="140" spans="1:14" x14ac:dyDescent="0.35">
      <c r="A140" t="s">
        <v>2892</v>
      </c>
      <c r="B140" t="s">
        <v>2893</v>
      </c>
      <c r="C140" t="s">
        <v>51</v>
      </c>
      <c r="D140">
        <v>2019</v>
      </c>
      <c r="E140" t="s">
        <v>17</v>
      </c>
      <c r="F140">
        <v>0.92406999999999995</v>
      </c>
      <c r="G140">
        <v>0.93047137999999996</v>
      </c>
      <c r="H140" t="s">
        <v>17</v>
      </c>
      <c r="I140">
        <v>0.96079999999999999</v>
      </c>
      <c r="J140" t="s">
        <v>17</v>
      </c>
      <c r="K140">
        <v>0.94399999999999995</v>
      </c>
      <c r="L140">
        <v>0.93983534000000002</v>
      </c>
      <c r="M140">
        <v>3.6520000000000001</v>
      </c>
      <c r="N140">
        <v>3.1542816199999999</v>
      </c>
    </row>
    <row r="141" spans="1:14" x14ac:dyDescent="0.35">
      <c r="A141" t="s">
        <v>2894</v>
      </c>
      <c r="B141" t="s">
        <v>2895</v>
      </c>
      <c r="C141" t="s">
        <v>2896</v>
      </c>
      <c r="D141">
        <v>2019</v>
      </c>
      <c r="E141" t="s">
        <v>17</v>
      </c>
      <c r="F141" t="s">
        <v>17</v>
      </c>
      <c r="G141" t="s">
        <v>17</v>
      </c>
      <c r="H141">
        <v>0.85938000000000003</v>
      </c>
      <c r="I141" t="s">
        <v>17</v>
      </c>
      <c r="J141">
        <v>0.86501349999999999</v>
      </c>
      <c r="K141">
        <v>0.79100000000000004</v>
      </c>
      <c r="L141">
        <v>0.83846449999999995</v>
      </c>
      <c r="M141">
        <v>3.0139999999999998</v>
      </c>
      <c r="N141">
        <v>2.7477507600000002</v>
      </c>
    </row>
    <row r="142" spans="1:14" x14ac:dyDescent="0.35">
      <c r="A142" t="s">
        <v>2897</v>
      </c>
      <c r="B142" t="s">
        <v>2898</v>
      </c>
      <c r="C142" t="s">
        <v>2899</v>
      </c>
      <c r="D142">
        <v>2019</v>
      </c>
      <c r="E142" t="s">
        <v>17</v>
      </c>
      <c r="F142">
        <v>0.80549999999999999</v>
      </c>
      <c r="G142">
        <v>0.749</v>
      </c>
      <c r="H142" t="s">
        <v>17</v>
      </c>
      <c r="I142" t="s">
        <v>17</v>
      </c>
      <c r="J142" t="s">
        <v>17</v>
      </c>
      <c r="K142">
        <v>0.73038000000000003</v>
      </c>
      <c r="L142">
        <v>0.76162666000000001</v>
      </c>
      <c r="M142">
        <v>2.4740000000000002</v>
      </c>
      <c r="N142">
        <v>2.3651630899999998</v>
      </c>
    </row>
    <row r="143" spans="1:14" x14ac:dyDescent="0.35">
      <c r="A143" t="s">
        <v>2900</v>
      </c>
      <c r="B143" t="s">
        <v>2901</v>
      </c>
      <c r="C143" t="s">
        <v>2902</v>
      </c>
      <c r="D143">
        <v>2019</v>
      </c>
      <c r="E143" t="s">
        <v>17</v>
      </c>
      <c r="F143">
        <v>0.92295000000000005</v>
      </c>
      <c r="G143">
        <v>0.90841749999999999</v>
      </c>
      <c r="H143" t="s">
        <v>17</v>
      </c>
      <c r="I143">
        <v>0.83599999999999997</v>
      </c>
      <c r="J143" t="s">
        <v>17</v>
      </c>
      <c r="K143">
        <v>0.81520000000000004</v>
      </c>
      <c r="L143">
        <v>0.87064187000000004</v>
      </c>
      <c r="M143">
        <v>3.2050000000000001</v>
      </c>
      <c r="N143">
        <v>2.9744319899999998</v>
      </c>
    </row>
    <row r="144" spans="1:14" x14ac:dyDescent="0.35">
      <c r="A144" t="s">
        <v>2903</v>
      </c>
      <c r="B144" t="s">
        <v>2904</v>
      </c>
      <c r="C144" t="s">
        <v>431</v>
      </c>
      <c r="D144">
        <v>2019</v>
      </c>
      <c r="E144" t="s">
        <v>17</v>
      </c>
      <c r="F144" t="s">
        <v>17</v>
      </c>
      <c r="G144" t="s">
        <v>17</v>
      </c>
      <c r="H144">
        <v>0.96747499999999997</v>
      </c>
      <c r="I144" t="s">
        <v>17</v>
      </c>
      <c r="J144">
        <v>0.97862285999999998</v>
      </c>
      <c r="K144">
        <v>0.96399999999999997</v>
      </c>
      <c r="L144">
        <v>0.97003262000000001</v>
      </c>
      <c r="M144">
        <v>4.1210000000000004</v>
      </c>
      <c r="N144">
        <v>3.3733918699999998</v>
      </c>
    </row>
    <row r="145" spans="1:14" x14ac:dyDescent="0.35">
      <c r="A145" t="s">
        <v>1575</v>
      </c>
      <c r="B145" t="s">
        <v>1576</v>
      </c>
      <c r="C145" t="s">
        <v>1577</v>
      </c>
      <c r="D145">
        <v>2020</v>
      </c>
      <c r="E145" t="s">
        <v>17</v>
      </c>
      <c r="F145">
        <v>0.90339999999999998</v>
      </c>
      <c r="G145">
        <v>0.79700000000000004</v>
      </c>
      <c r="H145" t="s">
        <v>17</v>
      </c>
      <c r="I145" t="s">
        <v>17</v>
      </c>
      <c r="J145" t="s">
        <v>17</v>
      </c>
      <c r="K145">
        <v>0.66477142</v>
      </c>
      <c r="L145">
        <v>0.78839046999999995</v>
      </c>
      <c r="M145">
        <v>2.9430000000000001</v>
      </c>
      <c r="N145">
        <v>2.23667383</v>
      </c>
    </row>
    <row r="146" spans="1:14" x14ac:dyDescent="0.35">
      <c r="A146" t="s">
        <v>2905</v>
      </c>
      <c r="B146" t="s">
        <v>974</v>
      </c>
      <c r="C146" t="s">
        <v>2906</v>
      </c>
      <c r="D146">
        <v>2018</v>
      </c>
      <c r="E146" t="s">
        <v>17</v>
      </c>
      <c r="F146">
        <v>0.79400000000000004</v>
      </c>
      <c r="G146">
        <v>0.76233666</v>
      </c>
      <c r="H146" t="s">
        <v>17</v>
      </c>
      <c r="I146">
        <v>0.80810000000000004</v>
      </c>
      <c r="J146" t="s">
        <v>17</v>
      </c>
      <c r="K146">
        <v>0.71679999999999999</v>
      </c>
      <c r="L146">
        <v>0.77030916000000005</v>
      </c>
      <c r="M146">
        <v>2.0110000000000001</v>
      </c>
      <c r="N146">
        <v>2.08855367</v>
      </c>
    </row>
    <row r="147" spans="1:14" x14ac:dyDescent="0.35">
      <c r="A147" t="s">
        <v>2907</v>
      </c>
      <c r="B147" t="s">
        <v>2908</v>
      </c>
      <c r="C147" t="s">
        <v>480</v>
      </c>
      <c r="D147">
        <v>2019</v>
      </c>
      <c r="E147" t="s">
        <v>17</v>
      </c>
      <c r="F147">
        <v>0.87350000000000005</v>
      </c>
      <c r="G147">
        <v>0.88216665999999999</v>
      </c>
      <c r="H147" t="s">
        <v>17</v>
      </c>
      <c r="I147" t="s">
        <v>17</v>
      </c>
      <c r="J147" t="s">
        <v>17</v>
      </c>
      <c r="K147">
        <v>0.76939000000000002</v>
      </c>
      <c r="L147">
        <v>0.84168555</v>
      </c>
      <c r="M147">
        <v>3.004</v>
      </c>
      <c r="N147">
        <v>2.9622066</v>
      </c>
    </row>
    <row r="148" spans="1:14" x14ac:dyDescent="0.35">
      <c r="A148" t="s">
        <v>2909</v>
      </c>
      <c r="B148" t="s">
        <v>2910</v>
      </c>
      <c r="C148" t="s">
        <v>2911</v>
      </c>
      <c r="D148">
        <v>2019</v>
      </c>
      <c r="E148" t="s">
        <v>17</v>
      </c>
      <c r="F148" t="s">
        <v>17</v>
      </c>
      <c r="G148" t="s">
        <v>17</v>
      </c>
      <c r="H148">
        <v>0.88742500000000002</v>
      </c>
      <c r="I148" t="s">
        <v>17</v>
      </c>
      <c r="J148">
        <v>0.91511701000000001</v>
      </c>
      <c r="K148">
        <v>0.93200000000000005</v>
      </c>
      <c r="L148">
        <v>0.91151400000000005</v>
      </c>
      <c r="M148">
        <v>3.3540000000000001</v>
      </c>
      <c r="N148">
        <v>3.0807552299999998</v>
      </c>
    </row>
    <row r="149" spans="1:14" x14ac:dyDescent="0.35">
      <c r="A149" t="s">
        <v>2912</v>
      </c>
      <c r="B149" t="s">
        <v>2913</v>
      </c>
      <c r="C149" t="s">
        <v>2914</v>
      </c>
      <c r="D149">
        <v>2018</v>
      </c>
      <c r="E149" t="s">
        <v>17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>
        <v>0.83060999999999996</v>
      </c>
      <c r="L149">
        <v>0.83060999999999996</v>
      </c>
      <c r="M149">
        <v>3.3340000000000001</v>
      </c>
      <c r="N149">
        <v>0</v>
      </c>
    </row>
    <row r="150" spans="1:14" x14ac:dyDescent="0.35">
      <c r="A150" t="s">
        <v>2915</v>
      </c>
      <c r="B150" t="s">
        <v>2916</v>
      </c>
      <c r="C150" t="s">
        <v>146</v>
      </c>
      <c r="D150">
        <v>2019</v>
      </c>
      <c r="E150" t="s">
        <v>17</v>
      </c>
      <c r="F150" t="s">
        <v>17</v>
      </c>
      <c r="G150" t="s">
        <v>17</v>
      </c>
      <c r="H150">
        <v>0.91783919000000003</v>
      </c>
      <c r="I150" t="s">
        <v>17</v>
      </c>
      <c r="J150">
        <v>0.93277677000000003</v>
      </c>
      <c r="K150">
        <v>0.92749999999999999</v>
      </c>
      <c r="L150">
        <v>0.92603864999999996</v>
      </c>
      <c r="M150">
        <v>3.8769999999999998</v>
      </c>
      <c r="N150">
        <v>3.4231498199999999</v>
      </c>
    </row>
    <row r="151" spans="1:14" x14ac:dyDescent="0.35">
      <c r="A151" t="s">
        <v>2917</v>
      </c>
      <c r="B151" t="s">
        <v>492</v>
      </c>
      <c r="C151" t="s">
        <v>767</v>
      </c>
      <c r="D151">
        <v>2019</v>
      </c>
      <c r="E151" t="s">
        <v>17</v>
      </c>
      <c r="F151">
        <v>0.87670999999999999</v>
      </c>
      <c r="G151">
        <v>0.84926665999999995</v>
      </c>
      <c r="H151" t="s">
        <v>17</v>
      </c>
      <c r="I151" t="s">
        <v>17</v>
      </c>
      <c r="J151" t="s">
        <v>17</v>
      </c>
      <c r="K151">
        <v>0.77780000000000005</v>
      </c>
      <c r="L151">
        <v>0.83459222</v>
      </c>
      <c r="M151">
        <v>3.0169999999999999</v>
      </c>
      <c r="N151">
        <v>2.7461996100000001</v>
      </c>
    </row>
    <row r="152" spans="1:14" x14ac:dyDescent="0.35">
      <c r="A152" t="s">
        <v>2918</v>
      </c>
      <c r="B152" t="s">
        <v>722</v>
      </c>
      <c r="C152" t="s">
        <v>104</v>
      </c>
      <c r="D152">
        <v>2019</v>
      </c>
      <c r="E152" t="s">
        <v>17</v>
      </c>
      <c r="F152">
        <v>0.93179999999999996</v>
      </c>
      <c r="G152">
        <v>0.92533332999999995</v>
      </c>
      <c r="H152" t="s">
        <v>17</v>
      </c>
      <c r="I152" t="s">
        <v>17</v>
      </c>
      <c r="J152" t="s">
        <v>17</v>
      </c>
      <c r="K152">
        <v>0.8216</v>
      </c>
      <c r="L152">
        <v>0.89291111000000001</v>
      </c>
      <c r="M152">
        <v>3.3439999999999999</v>
      </c>
      <c r="N152">
        <v>3.1686532500000002</v>
      </c>
    </row>
    <row r="153" spans="1:14" x14ac:dyDescent="0.35">
      <c r="A153" t="s">
        <v>2919</v>
      </c>
      <c r="B153" t="s">
        <v>2920</v>
      </c>
      <c r="C153" t="s">
        <v>109</v>
      </c>
      <c r="D153">
        <v>2019</v>
      </c>
      <c r="E153" t="s">
        <v>17</v>
      </c>
      <c r="F153">
        <v>0.8831</v>
      </c>
      <c r="G153">
        <v>0.94299999999999995</v>
      </c>
      <c r="H153" t="s">
        <v>17</v>
      </c>
      <c r="I153" t="s">
        <v>17</v>
      </c>
      <c r="J153" t="s">
        <v>17</v>
      </c>
      <c r="K153">
        <v>0.86307</v>
      </c>
      <c r="L153">
        <v>0.89639000000000002</v>
      </c>
      <c r="M153">
        <v>3.3439999999999999</v>
      </c>
      <c r="N153">
        <v>2.9317624599999998</v>
      </c>
    </row>
    <row r="154" spans="1:14" x14ac:dyDescent="0.35">
      <c r="A154" t="s">
        <v>2921</v>
      </c>
      <c r="B154" t="s">
        <v>2922</v>
      </c>
      <c r="C154" t="s">
        <v>37</v>
      </c>
      <c r="D154">
        <v>2019</v>
      </c>
      <c r="E154" t="s">
        <v>17</v>
      </c>
      <c r="F154" t="s">
        <v>17</v>
      </c>
      <c r="G154" t="s">
        <v>17</v>
      </c>
      <c r="H154">
        <v>0.87386934000000005</v>
      </c>
      <c r="I154" t="s">
        <v>17</v>
      </c>
      <c r="J154">
        <v>0.89828081999999998</v>
      </c>
      <c r="K154">
        <v>0.86199999999999999</v>
      </c>
      <c r="L154">
        <v>0.87805005000000003</v>
      </c>
      <c r="M154">
        <v>3.07</v>
      </c>
      <c r="N154">
        <v>2.8558907499999999</v>
      </c>
    </row>
    <row r="155" spans="1:14" x14ac:dyDescent="0.35">
      <c r="A155" t="s">
        <v>2923</v>
      </c>
      <c r="B155" t="s">
        <v>2924</v>
      </c>
      <c r="C155" t="s">
        <v>830</v>
      </c>
      <c r="D155">
        <v>2018</v>
      </c>
      <c r="E155" t="s">
        <v>17</v>
      </c>
      <c r="F155">
        <v>0.70225000000000004</v>
      </c>
      <c r="G155">
        <v>0.72619</v>
      </c>
      <c r="H155" t="s">
        <v>17</v>
      </c>
      <c r="I155">
        <v>0.64098392999999998</v>
      </c>
      <c r="J155" t="s">
        <v>17</v>
      </c>
      <c r="K155">
        <v>0.70455000000000001</v>
      </c>
      <c r="L155">
        <v>0.70216478000000004</v>
      </c>
      <c r="M155">
        <v>2.504</v>
      </c>
      <c r="N155">
        <v>2.4580426200000001</v>
      </c>
    </row>
    <row r="156" spans="1:14" x14ac:dyDescent="0.35">
      <c r="A156" t="s">
        <v>2925</v>
      </c>
      <c r="B156" t="s">
        <v>2926</v>
      </c>
      <c r="C156" t="s">
        <v>2927</v>
      </c>
      <c r="D156">
        <v>2019</v>
      </c>
      <c r="E156" t="s">
        <v>17</v>
      </c>
      <c r="F156">
        <v>0.94654000000000005</v>
      </c>
      <c r="G156" t="s">
        <v>17</v>
      </c>
      <c r="H156" t="s">
        <v>17</v>
      </c>
      <c r="I156">
        <v>0.93374999999999997</v>
      </c>
      <c r="J156" t="s">
        <v>17</v>
      </c>
      <c r="K156">
        <v>0.91300000000000003</v>
      </c>
      <c r="L156">
        <v>0.93109666000000002</v>
      </c>
      <c r="M156">
        <v>3.234</v>
      </c>
      <c r="N156">
        <v>2.9695239099999999</v>
      </c>
    </row>
    <row r="157" spans="1:14" x14ac:dyDescent="0.35">
      <c r="A157" t="s">
        <v>2928</v>
      </c>
      <c r="B157" t="s">
        <v>2929</v>
      </c>
      <c r="C157" t="s">
        <v>2930</v>
      </c>
      <c r="D157">
        <v>2018</v>
      </c>
      <c r="E157">
        <v>0.84299999999999997</v>
      </c>
      <c r="F157" t="s">
        <v>17</v>
      </c>
      <c r="G157">
        <v>0.80834333000000003</v>
      </c>
      <c r="H157" t="s">
        <v>17</v>
      </c>
      <c r="I157">
        <v>0.75492999999999999</v>
      </c>
      <c r="J157" t="s">
        <v>17</v>
      </c>
      <c r="K157">
        <v>0.79813999999999996</v>
      </c>
      <c r="L157">
        <v>0.80110333</v>
      </c>
      <c r="M157">
        <v>2.552</v>
      </c>
      <c r="N157">
        <v>2.6456355999999999</v>
      </c>
    </row>
    <row r="158" spans="1:14" x14ac:dyDescent="0.35">
      <c r="A158" t="s">
        <v>2931</v>
      </c>
      <c r="B158" t="s">
        <v>2932</v>
      </c>
      <c r="C158" t="s">
        <v>272</v>
      </c>
      <c r="D158">
        <v>2019</v>
      </c>
      <c r="E158" t="s">
        <v>17</v>
      </c>
      <c r="F158">
        <v>0.87217999999999996</v>
      </c>
      <c r="G158">
        <v>0.87633333000000002</v>
      </c>
      <c r="H158" t="s">
        <v>17</v>
      </c>
      <c r="I158" t="s">
        <v>17</v>
      </c>
      <c r="J158" t="s">
        <v>17</v>
      </c>
      <c r="K158">
        <v>0.76761999999999997</v>
      </c>
      <c r="L158">
        <v>0.83871110999999998</v>
      </c>
      <c r="M158">
        <v>2.996</v>
      </c>
      <c r="N158">
        <v>2.6826088399999999</v>
      </c>
    </row>
    <row r="159" spans="1:14" x14ac:dyDescent="0.35">
      <c r="A159" t="s">
        <v>2933</v>
      </c>
      <c r="B159" t="s">
        <v>2934</v>
      </c>
      <c r="C159" t="s">
        <v>1753</v>
      </c>
      <c r="D159">
        <v>2019</v>
      </c>
      <c r="E159" t="s">
        <v>17</v>
      </c>
      <c r="F159">
        <v>0.81306500000000004</v>
      </c>
      <c r="G159">
        <v>0.90800000000000003</v>
      </c>
      <c r="H159" t="s">
        <v>17</v>
      </c>
      <c r="I159" t="s">
        <v>17</v>
      </c>
      <c r="J159" t="s">
        <v>17</v>
      </c>
      <c r="K159">
        <v>0.82679999999999998</v>
      </c>
      <c r="L159">
        <v>0.84928833000000004</v>
      </c>
      <c r="M159">
        <v>3.0510000000000002</v>
      </c>
      <c r="N159">
        <v>2.7402753799999999</v>
      </c>
    </row>
    <row r="160" spans="1:14" x14ac:dyDescent="0.35">
      <c r="A160" t="s">
        <v>2935</v>
      </c>
      <c r="B160" t="s">
        <v>2936</v>
      </c>
      <c r="C160" t="s">
        <v>2937</v>
      </c>
      <c r="D160">
        <v>2019</v>
      </c>
      <c r="E160" t="s">
        <v>17</v>
      </c>
      <c r="F160">
        <v>0.71579499999999996</v>
      </c>
      <c r="G160">
        <v>0.71750000000000003</v>
      </c>
      <c r="H160" t="s">
        <v>17</v>
      </c>
      <c r="I160" t="s">
        <v>17</v>
      </c>
      <c r="J160" t="s">
        <v>17</v>
      </c>
      <c r="K160">
        <v>0.71709000000000001</v>
      </c>
      <c r="L160">
        <v>0.71679499999999996</v>
      </c>
      <c r="M160">
        <v>2.177</v>
      </c>
      <c r="N160">
        <v>1.9882714699999999</v>
      </c>
    </row>
    <row r="161" spans="1:14" x14ac:dyDescent="0.35">
      <c r="A161" t="s">
        <v>2938</v>
      </c>
      <c r="B161" t="s">
        <v>2939</v>
      </c>
      <c r="C161" t="s">
        <v>2940</v>
      </c>
      <c r="D161">
        <v>2018</v>
      </c>
      <c r="E161">
        <v>0.96350000000000002</v>
      </c>
      <c r="F161" t="s">
        <v>17</v>
      </c>
      <c r="G161">
        <v>0.95733332999999998</v>
      </c>
      <c r="H161" t="s">
        <v>17</v>
      </c>
      <c r="I161">
        <v>0.89900000000000002</v>
      </c>
      <c r="J161" t="s">
        <v>17</v>
      </c>
      <c r="K161">
        <v>0.82199999999999995</v>
      </c>
      <c r="L161">
        <v>0.91045832999999998</v>
      </c>
      <c r="M161">
        <v>3.194</v>
      </c>
      <c r="N161">
        <v>2.6458096499999999</v>
      </c>
    </row>
    <row r="162" spans="1:14" x14ac:dyDescent="0.35">
      <c r="A162" t="s">
        <v>2941</v>
      </c>
      <c r="B162" t="s">
        <v>2942</v>
      </c>
      <c r="C162" t="s">
        <v>559</v>
      </c>
      <c r="D162">
        <v>2019</v>
      </c>
      <c r="E162" t="s">
        <v>17</v>
      </c>
      <c r="F162" t="s">
        <v>17</v>
      </c>
      <c r="G162" t="s">
        <v>17</v>
      </c>
      <c r="H162">
        <v>0.78015999999999996</v>
      </c>
      <c r="I162" t="s">
        <v>17</v>
      </c>
      <c r="J162">
        <v>0.81742574000000001</v>
      </c>
      <c r="K162">
        <v>0.88800000000000001</v>
      </c>
      <c r="L162">
        <v>0.82852857999999996</v>
      </c>
      <c r="M162">
        <v>3.1629999999999998</v>
      </c>
      <c r="N162">
        <v>2.98693776</v>
      </c>
    </row>
    <row r="163" spans="1:14" x14ac:dyDescent="0.35">
      <c r="A163" t="s">
        <v>2943</v>
      </c>
      <c r="B163" t="s">
        <v>2944</v>
      </c>
      <c r="C163" t="s">
        <v>2945</v>
      </c>
      <c r="D163">
        <v>2019</v>
      </c>
      <c r="E163" t="s">
        <v>17</v>
      </c>
      <c r="F163">
        <v>0.87509999999999999</v>
      </c>
      <c r="G163">
        <v>0.89283332999999998</v>
      </c>
      <c r="H163" t="s">
        <v>17</v>
      </c>
      <c r="I163">
        <v>0.79085000000000005</v>
      </c>
      <c r="J163" t="s">
        <v>17</v>
      </c>
      <c r="K163">
        <v>0.84660999999999997</v>
      </c>
      <c r="L163">
        <v>0.85134832999999999</v>
      </c>
      <c r="M163">
        <v>2.7090000000000001</v>
      </c>
      <c r="N163">
        <v>2.7098441100000001</v>
      </c>
    </row>
    <row r="164" spans="1:14" x14ac:dyDescent="0.35">
      <c r="A164" t="s">
        <v>2946</v>
      </c>
      <c r="B164" t="s">
        <v>2947</v>
      </c>
      <c r="C164" t="s">
        <v>2948</v>
      </c>
      <c r="D164">
        <v>2019</v>
      </c>
      <c r="E164" t="s">
        <v>17</v>
      </c>
      <c r="F164">
        <v>0.90300000000000002</v>
      </c>
      <c r="G164" t="s">
        <v>17</v>
      </c>
      <c r="H164" t="s">
        <v>17</v>
      </c>
      <c r="I164">
        <v>0.90625</v>
      </c>
      <c r="J164" t="s">
        <v>17</v>
      </c>
      <c r="K164">
        <v>0.86150000000000004</v>
      </c>
      <c r="L164">
        <v>0.89024999999999999</v>
      </c>
      <c r="M164">
        <v>3.5579999999999998</v>
      </c>
      <c r="N164">
        <v>2.99916267</v>
      </c>
    </row>
    <row r="165" spans="1:14" x14ac:dyDescent="0.35">
      <c r="A165" t="s">
        <v>2949</v>
      </c>
      <c r="B165" t="s">
        <v>2950</v>
      </c>
      <c r="C165" t="s">
        <v>480</v>
      </c>
      <c r="D165">
        <v>2019</v>
      </c>
      <c r="E165" t="s">
        <v>17</v>
      </c>
      <c r="F165" t="s">
        <v>17</v>
      </c>
      <c r="G165" t="s">
        <v>17</v>
      </c>
      <c r="H165">
        <v>0.94056410000000001</v>
      </c>
      <c r="I165" t="s">
        <v>17</v>
      </c>
      <c r="J165">
        <v>0.93809180000000003</v>
      </c>
      <c r="K165">
        <v>0.85428000000000004</v>
      </c>
      <c r="L165">
        <v>0.91097863000000001</v>
      </c>
      <c r="M165">
        <v>3.5510000000000002</v>
      </c>
      <c r="N165">
        <v>3.2259604899999998</v>
      </c>
    </row>
    <row r="166" spans="1:14" x14ac:dyDescent="0.35">
      <c r="A166" t="s">
        <v>2951</v>
      </c>
      <c r="B166" t="s">
        <v>2952</v>
      </c>
      <c r="C166" t="s">
        <v>1149</v>
      </c>
      <c r="D166">
        <v>2019</v>
      </c>
      <c r="E166" t="s">
        <v>17</v>
      </c>
      <c r="F166">
        <v>0.73446177000000001</v>
      </c>
      <c r="G166">
        <v>0.66766665999999997</v>
      </c>
      <c r="H166" t="s">
        <v>17</v>
      </c>
      <c r="I166" t="s">
        <v>17</v>
      </c>
      <c r="J166" t="s">
        <v>17</v>
      </c>
      <c r="K166">
        <v>0.65100000000000002</v>
      </c>
      <c r="L166">
        <v>0.68437614000000002</v>
      </c>
      <c r="M166">
        <v>2.2480000000000002</v>
      </c>
      <c r="N166">
        <v>2.2901163100000002</v>
      </c>
    </row>
    <row r="167" spans="1:14" x14ac:dyDescent="0.35">
      <c r="A167" t="s">
        <v>2953</v>
      </c>
      <c r="B167" t="s">
        <v>2954</v>
      </c>
      <c r="C167" t="s">
        <v>104</v>
      </c>
      <c r="D167">
        <v>2019</v>
      </c>
      <c r="E167" t="s">
        <v>17</v>
      </c>
      <c r="F167">
        <v>0.71013999999999999</v>
      </c>
      <c r="G167">
        <v>0.71150000000000002</v>
      </c>
      <c r="H167" t="s">
        <v>17</v>
      </c>
      <c r="I167" t="s">
        <v>17</v>
      </c>
      <c r="J167" t="s">
        <v>17</v>
      </c>
      <c r="K167">
        <v>0.71009999999999995</v>
      </c>
      <c r="L167">
        <v>0.71057999999999999</v>
      </c>
      <c r="M167">
        <v>2.512</v>
      </c>
      <c r="N167">
        <v>2.3192839599999999</v>
      </c>
    </row>
    <row r="168" spans="1:14" x14ac:dyDescent="0.35">
      <c r="A168" t="s">
        <v>2955</v>
      </c>
      <c r="B168" t="s">
        <v>2956</v>
      </c>
      <c r="C168" t="s">
        <v>351</v>
      </c>
      <c r="D168">
        <v>2019</v>
      </c>
      <c r="E168" t="s">
        <v>17</v>
      </c>
      <c r="F168">
        <v>0.94350000000000001</v>
      </c>
      <c r="G168">
        <v>0.93955999999999995</v>
      </c>
      <c r="H168" t="s">
        <v>17</v>
      </c>
      <c r="I168" t="s">
        <v>17</v>
      </c>
      <c r="J168" t="s">
        <v>17</v>
      </c>
      <c r="K168">
        <v>0.91400000000000003</v>
      </c>
      <c r="L168">
        <v>0.93235332999999998</v>
      </c>
      <c r="M168">
        <v>3.516</v>
      </c>
      <c r="N168">
        <v>3.1167953000000002</v>
      </c>
    </row>
    <row r="169" spans="1:14" x14ac:dyDescent="0.35">
      <c r="A169" t="s">
        <v>2957</v>
      </c>
      <c r="B169" t="s">
        <v>2958</v>
      </c>
      <c r="C169" t="s">
        <v>2959</v>
      </c>
      <c r="D169">
        <v>2019</v>
      </c>
      <c r="E169" t="s">
        <v>17</v>
      </c>
      <c r="F169">
        <v>0.85524500000000003</v>
      </c>
      <c r="G169">
        <v>0.79183333</v>
      </c>
      <c r="H169" t="s">
        <v>17</v>
      </c>
      <c r="I169" t="s">
        <v>17</v>
      </c>
      <c r="J169" t="s">
        <v>17</v>
      </c>
      <c r="K169">
        <v>0.80603000000000002</v>
      </c>
      <c r="L169">
        <v>0.81770277000000002</v>
      </c>
      <c r="M169">
        <v>2.786</v>
      </c>
      <c r="N169">
        <v>2.5497856099999998</v>
      </c>
    </row>
    <row r="170" spans="1:14" x14ac:dyDescent="0.35">
      <c r="A170" t="s">
        <v>2960</v>
      </c>
      <c r="B170" t="s">
        <v>434</v>
      </c>
      <c r="C170" t="s">
        <v>2961</v>
      </c>
      <c r="D170">
        <v>2019</v>
      </c>
      <c r="E170" t="s">
        <v>17</v>
      </c>
      <c r="F170">
        <v>0.85404040000000003</v>
      </c>
      <c r="G170">
        <v>0.82446333000000005</v>
      </c>
      <c r="H170" t="s">
        <v>17</v>
      </c>
      <c r="I170" t="s">
        <v>17</v>
      </c>
      <c r="J170" t="s">
        <v>17</v>
      </c>
      <c r="K170">
        <v>0.74951000000000001</v>
      </c>
      <c r="L170">
        <v>0.80933790999999999</v>
      </c>
      <c r="M170">
        <v>3.0289999999999999</v>
      </c>
      <c r="N170">
        <v>0</v>
      </c>
    </row>
    <row r="171" spans="1:14" x14ac:dyDescent="0.35">
      <c r="A171" t="s">
        <v>2962</v>
      </c>
      <c r="B171" t="s">
        <v>2911</v>
      </c>
      <c r="C171" t="s">
        <v>2963</v>
      </c>
      <c r="D171">
        <v>2019</v>
      </c>
      <c r="E171" t="s">
        <v>17</v>
      </c>
      <c r="F171">
        <v>0.89856639000000005</v>
      </c>
      <c r="G171">
        <v>0.96383333000000004</v>
      </c>
      <c r="H171" t="s">
        <v>17</v>
      </c>
      <c r="I171">
        <v>0.9355</v>
      </c>
      <c r="J171" t="s">
        <v>17</v>
      </c>
      <c r="K171">
        <v>0.90649999999999997</v>
      </c>
      <c r="L171">
        <v>0.92609993000000002</v>
      </c>
      <c r="M171">
        <v>3.3690000000000002</v>
      </c>
      <c r="N171">
        <v>3.0506587000000001</v>
      </c>
    </row>
    <row r="172" spans="1:14" x14ac:dyDescent="0.35">
      <c r="A172" t="s">
        <v>2964</v>
      </c>
      <c r="B172" t="s">
        <v>2965</v>
      </c>
      <c r="C172" t="s">
        <v>298</v>
      </c>
      <c r="D172">
        <v>2019</v>
      </c>
      <c r="E172" t="s">
        <v>17</v>
      </c>
      <c r="F172" t="s">
        <v>17</v>
      </c>
      <c r="G172" t="s">
        <v>17</v>
      </c>
      <c r="H172">
        <v>0.85840499999999997</v>
      </c>
      <c r="I172" t="s">
        <v>17</v>
      </c>
      <c r="J172">
        <v>0.86925741999999995</v>
      </c>
      <c r="K172">
        <v>0.90400000000000003</v>
      </c>
      <c r="L172">
        <v>0.87722080000000002</v>
      </c>
      <c r="M172">
        <v>3.577</v>
      </c>
      <c r="N172">
        <v>3.3051595699999998</v>
      </c>
    </row>
    <row r="173" spans="1:14" x14ac:dyDescent="0.35">
      <c r="A173" t="s">
        <v>2966</v>
      </c>
      <c r="B173" t="s">
        <v>2967</v>
      </c>
      <c r="C173" t="s">
        <v>163</v>
      </c>
      <c r="D173">
        <v>2019</v>
      </c>
      <c r="E173" t="s">
        <v>17</v>
      </c>
      <c r="F173">
        <v>0.89205000000000001</v>
      </c>
      <c r="G173">
        <v>0.90233333000000004</v>
      </c>
      <c r="H173" t="s">
        <v>17</v>
      </c>
      <c r="I173" t="s">
        <v>17</v>
      </c>
      <c r="J173" t="s">
        <v>17</v>
      </c>
      <c r="K173">
        <v>0.84716000000000002</v>
      </c>
      <c r="L173">
        <v>0.88051444000000001</v>
      </c>
      <c r="M173">
        <v>3.1629999999999998</v>
      </c>
      <c r="N173">
        <v>2.9111602300000001</v>
      </c>
    </row>
    <row r="174" spans="1:14" x14ac:dyDescent="0.35">
      <c r="A174" t="s">
        <v>2968</v>
      </c>
      <c r="B174" t="s">
        <v>2969</v>
      </c>
      <c r="C174" t="s">
        <v>23</v>
      </c>
      <c r="D174">
        <v>2019</v>
      </c>
      <c r="E174" t="s">
        <v>17</v>
      </c>
      <c r="F174">
        <v>0.75231999999999999</v>
      </c>
      <c r="G174">
        <v>0.66001332999999995</v>
      </c>
      <c r="H174" t="s">
        <v>17</v>
      </c>
      <c r="I174" t="s">
        <v>17</v>
      </c>
      <c r="J174" t="s">
        <v>17</v>
      </c>
      <c r="K174">
        <v>0.74</v>
      </c>
      <c r="L174">
        <v>0.71744443999999996</v>
      </c>
      <c r="M174">
        <v>2.11</v>
      </c>
      <c r="N174">
        <v>2.2593998900000001</v>
      </c>
    </row>
    <row r="175" spans="1:14" x14ac:dyDescent="0.35">
      <c r="A175" t="s">
        <v>2970</v>
      </c>
      <c r="B175" t="s">
        <v>2971</v>
      </c>
      <c r="C175" t="s">
        <v>827</v>
      </c>
      <c r="D175">
        <v>2019</v>
      </c>
      <c r="E175" t="s">
        <v>17</v>
      </c>
      <c r="F175" t="s">
        <v>17</v>
      </c>
      <c r="G175" t="s">
        <v>17</v>
      </c>
      <c r="H175">
        <v>0.98926999999999998</v>
      </c>
      <c r="I175" t="s">
        <v>17</v>
      </c>
      <c r="J175">
        <v>0.97954545000000004</v>
      </c>
      <c r="K175">
        <v>1.0049699999999999</v>
      </c>
      <c r="L175">
        <v>0.99126181000000002</v>
      </c>
      <c r="M175">
        <v>4.2</v>
      </c>
      <c r="N175">
        <v>3.4811875799999998</v>
      </c>
    </row>
    <row r="176" spans="1:14" x14ac:dyDescent="0.35">
      <c r="A176" t="s">
        <v>2972</v>
      </c>
      <c r="B176" t="s">
        <v>2973</v>
      </c>
      <c r="C176" t="s">
        <v>109</v>
      </c>
      <c r="D176">
        <v>2019</v>
      </c>
      <c r="E176" t="s">
        <v>17</v>
      </c>
      <c r="F176" t="s">
        <v>17</v>
      </c>
      <c r="G176" t="s">
        <v>17</v>
      </c>
      <c r="H176">
        <v>0.91862999999999995</v>
      </c>
      <c r="I176" t="s">
        <v>17</v>
      </c>
      <c r="J176">
        <v>0.92580790999999996</v>
      </c>
      <c r="K176">
        <v>0.96399999999999997</v>
      </c>
      <c r="L176">
        <v>0.93614596999999999</v>
      </c>
      <c r="M176">
        <v>3.6720000000000002</v>
      </c>
      <c r="N176">
        <v>3.2513413400000002</v>
      </c>
    </row>
    <row r="177" spans="1:14" x14ac:dyDescent="0.35">
      <c r="A177" t="s">
        <v>2974</v>
      </c>
      <c r="B177" t="s">
        <v>2975</v>
      </c>
      <c r="C177" t="s">
        <v>51</v>
      </c>
      <c r="D177">
        <v>2019</v>
      </c>
      <c r="E177" t="s">
        <v>17</v>
      </c>
      <c r="F177">
        <v>0.78539000000000003</v>
      </c>
      <c r="G177">
        <v>0.75983332999999997</v>
      </c>
      <c r="H177" t="s">
        <v>17</v>
      </c>
      <c r="I177" t="s">
        <v>17</v>
      </c>
      <c r="J177" t="s">
        <v>17</v>
      </c>
      <c r="K177">
        <v>0.71492999999999995</v>
      </c>
      <c r="L177">
        <v>0.75338444000000004</v>
      </c>
      <c r="M177">
        <v>0</v>
      </c>
      <c r="N177">
        <v>0</v>
      </c>
    </row>
    <row r="178" spans="1:14" x14ac:dyDescent="0.35">
      <c r="A178" t="s">
        <v>2976</v>
      </c>
      <c r="B178" t="s">
        <v>2977</v>
      </c>
      <c r="C178" t="s">
        <v>2948</v>
      </c>
      <c r="D178">
        <v>2019</v>
      </c>
      <c r="E178" t="s">
        <v>17</v>
      </c>
      <c r="F178">
        <v>0.88899499999999998</v>
      </c>
      <c r="G178">
        <v>0.86366666000000003</v>
      </c>
      <c r="H178" t="s">
        <v>17</v>
      </c>
      <c r="I178" t="s">
        <v>17</v>
      </c>
      <c r="J178" t="s">
        <v>17</v>
      </c>
      <c r="K178">
        <v>0.79601999999999995</v>
      </c>
      <c r="L178">
        <v>0.84956054999999997</v>
      </c>
      <c r="M178">
        <v>3.1080000000000001</v>
      </c>
      <c r="N178">
        <v>2.7369329900000001</v>
      </c>
    </row>
    <row r="179" spans="1:14" x14ac:dyDescent="0.35">
      <c r="A179" t="s">
        <v>2978</v>
      </c>
      <c r="B179" t="s">
        <v>2979</v>
      </c>
      <c r="C179" t="s">
        <v>2980</v>
      </c>
      <c r="D179">
        <v>2019</v>
      </c>
      <c r="E179" t="s">
        <v>17</v>
      </c>
      <c r="F179" t="s">
        <v>17</v>
      </c>
      <c r="G179" t="s">
        <v>17</v>
      </c>
      <c r="H179">
        <v>0.93957000000000002</v>
      </c>
      <c r="I179" t="s">
        <v>17</v>
      </c>
      <c r="J179">
        <v>0.94190300999999998</v>
      </c>
      <c r="K179">
        <v>0.92230000000000001</v>
      </c>
      <c r="L179">
        <v>0.93459099999999995</v>
      </c>
      <c r="M179">
        <v>3.6749999999999998</v>
      </c>
      <c r="N179">
        <v>3.1165409099999999</v>
      </c>
    </row>
    <row r="180" spans="1:14" x14ac:dyDescent="0.35">
      <c r="A180" t="s">
        <v>2981</v>
      </c>
      <c r="B180" t="s">
        <v>2982</v>
      </c>
      <c r="C180" t="s">
        <v>2983</v>
      </c>
      <c r="D180">
        <v>2019</v>
      </c>
      <c r="E180" t="s">
        <v>17</v>
      </c>
      <c r="F180">
        <v>0.61799000000000004</v>
      </c>
      <c r="G180">
        <v>0.80133332999999995</v>
      </c>
      <c r="H180" t="s">
        <v>17</v>
      </c>
      <c r="I180">
        <v>0.69382999999999995</v>
      </c>
      <c r="J180" t="s">
        <v>17</v>
      </c>
      <c r="K180">
        <v>0.67700000000000005</v>
      </c>
      <c r="L180">
        <v>0.70021266000000004</v>
      </c>
      <c r="M180">
        <v>2.234</v>
      </c>
      <c r="N180">
        <v>2.1844665999999999</v>
      </c>
    </row>
    <row r="181" spans="1:14" x14ac:dyDescent="0.35">
      <c r="A181" t="s">
        <v>2984</v>
      </c>
      <c r="B181" t="s">
        <v>2985</v>
      </c>
      <c r="C181" t="s">
        <v>714</v>
      </c>
      <c r="D181">
        <v>2019</v>
      </c>
      <c r="E181" t="s">
        <v>17</v>
      </c>
      <c r="F181" t="s">
        <v>17</v>
      </c>
      <c r="G181" t="s">
        <v>17</v>
      </c>
      <c r="H181">
        <v>0.91185000000000005</v>
      </c>
      <c r="I181" t="s">
        <v>17</v>
      </c>
      <c r="J181">
        <v>0.95959945000000002</v>
      </c>
      <c r="K181">
        <v>0.92942000000000002</v>
      </c>
      <c r="L181">
        <v>0.93362314999999996</v>
      </c>
      <c r="M181">
        <v>3.5270000000000001</v>
      </c>
      <c r="N181">
        <v>3.1199626899999999</v>
      </c>
    </row>
    <row r="182" spans="1:14" x14ac:dyDescent="0.35">
      <c r="A182" t="s">
        <v>2986</v>
      </c>
      <c r="B182" t="s">
        <v>2987</v>
      </c>
      <c r="C182" t="s">
        <v>100</v>
      </c>
      <c r="D182">
        <v>2018</v>
      </c>
      <c r="E182" t="s">
        <v>17</v>
      </c>
      <c r="F182">
        <v>0.74075000000000002</v>
      </c>
      <c r="G182">
        <v>0.53794306000000003</v>
      </c>
      <c r="H182" t="s">
        <v>17</v>
      </c>
      <c r="I182">
        <v>0.79310000000000003</v>
      </c>
      <c r="J182" t="s">
        <v>17</v>
      </c>
      <c r="K182">
        <v>0.85</v>
      </c>
      <c r="L182">
        <v>0.74799327000000004</v>
      </c>
      <c r="M182">
        <v>2.6520000000000001</v>
      </c>
      <c r="N182">
        <v>2.2508764299999999</v>
      </c>
    </row>
    <row r="183" spans="1:14" x14ac:dyDescent="0.35">
      <c r="A183" t="s">
        <v>2988</v>
      </c>
      <c r="B183" t="s">
        <v>2989</v>
      </c>
      <c r="C183" t="s">
        <v>2990</v>
      </c>
      <c r="D183">
        <v>2019</v>
      </c>
      <c r="E183" t="s">
        <v>17</v>
      </c>
      <c r="F183">
        <v>0.86099999999999999</v>
      </c>
      <c r="G183">
        <v>0.81576665999999998</v>
      </c>
      <c r="H183" t="s">
        <v>17</v>
      </c>
      <c r="I183" t="s">
        <v>17</v>
      </c>
      <c r="J183" t="s">
        <v>17</v>
      </c>
      <c r="K183">
        <v>0.81706999999999996</v>
      </c>
      <c r="L183">
        <v>0.83127888000000005</v>
      </c>
      <c r="M183">
        <v>2.984</v>
      </c>
      <c r="N183">
        <v>2.89478612</v>
      </c>
    </row>
    <row r="184" spans="1:14" x14ac:dyDescent="0.35">
      <c r="A184" t="s">
        <v>2991</v>
      </c>
      <c r="B184" t="s">
        <v>2992</v>
      </c>
      <c r="C184" t="s">
        <v>63</v>
      </c>
      <c r="D184">
        <v>2019</v>
      </c>
      <c r="E184" t="s">
        <v>17</v>
      </c>
      <c r="F184">
        <v>0.76219999999999999</v>
      </c>
      <c r="G184">
        <v>0.80266665999999998</v>
      </c>
      <c r="H184" t="s">
        <v>17</v>
      </c>
      <c r="I184" t="s">
        <v>17</v>
      </c>
      <c r="J184" t="s">
        <v>17</v>
      </c>
      <c r="K184">
        <v>0.75827</v>
      </c>
      <c r="L184">
        <v>0.77437887999999999</v>
      </c>
      <c r="M184">
        <v>2.431</v>
      </c>
      <c r="N184">
        <v>2.1363148700000001</v>
      </c>
    </row>
    <row r="185" spans="1:14" x14ac:dyDescent="0.35">
      <c r="A185" t="s">
        <v>2993</v>
      </c>
      <c r="B185" t="s">
        <v>2994</v>
      </c>
      <c r="C185" t="s">
        <v>2064</v>
      </c>
      <c r="D185">
        <v>2018</v>
      </c>
      <c r="E185" t="s">
        <v>17</v>
      </c>
      <c r="F185">
        <v>0.87998947000000005</v>
      </c>
      <c r="G185">
        <v>0.90323332999999995</v>
      </c>
      <c r="H185" t="s">
        <v>17</v>
      </c>
      <c r="I185">
        <v>0.90039999999999998</v>
      </c>
      <c r="J185" t="s">
        <v>17</v>
      </c>
      <c r="K185" t="s">
        <v>17</v>
      </c>
      <c r="L185">
        <v>0.89454093000000001</v>
      </c>
      <c r="M185">
        <v>3.5870000000000002</v>
      </c>
      <c r="N185">
        <v>3.2675492799999999</v>
      </c>
    </row>
    <row r="186" spans="1:14" x14ac:dyDescent="0.35">
      <c r="A186" t="s">
        <v>2995</v>
      </c>
      <c r="B186" t="s">
        <v>2996</v>
      </c>
      <c r="C186" t="s">
        <v>767</v>
      </c>
      <c r="D186">
        <v>2018</v>
      </c>
      <c r="E186" t="s">
        <v>17</v>
      </c>
      <c r="F186">
        <v>0.83936169999999999</v>
      </c>
      <c r="G186">
        <v>0.89648333000000002</v>
      </c>
      <c r="H186" t="s">
        <v>17</v>
      </c>
      <c r="I186">
        <v>0.86519999999999997</v>
      </c>
      <c r="J186" t="s">
        <v>17</v>
      </c>
      <c r="K186">
        <v>0.70499999999999996</v>
      </c>
      <c r="L186">
        <v>0.82651125000000003</v>
      </c>
      <c r="M186">
        <v>2.742</v>
      </c>
      <c r="N186">
        <v>2.6384520500000002</v>
      </c>
    </row>
    <row r="187" spans="1:14" x14ac:dyDescent="0.35">
      <c r="A187" t="s">
        <v>2997</v>
      </c>
      <c r="B187" t="s">
        <v>2998</v>
      </c>
      <c r="C187" t="s">
        <v>728</v>
      </c>
      <c r="D187">
        <v>2019</v>
      </c>
      <c r="E187" t="s">
        <v>17</v>
      </c>
      <c r="F187">
        <v>0.8599</v>
      </c>
      <c r="G187">
        <v>0.77649999999999997</v>
      </c>
      <c r="H187" t="s">
        <v>17</v>
      </c>
      <c r="I187" t="s">
        <v>17</v>
      </c>
      <c r="J187" t="s">
        <v>17</v>
      </c>
      <c r="K187">
        <v>0.84599999999999997</v>
      </c>
      <c r="L187">
        <v>0.82746666000000002</v>
      </c>
      <c r="M187">
        <v>2.9409999999999998</v>
      </c>
      <c r="N187">
        <v>2.6780679200000002</v>
      </c>
    </row>
    <row r="188" spans="1:14" x14ac:dyDescent="0.35">
      <c r="A188" t="s">
        <v>2999</v>
      </c>
      <c r="B188" t="s">
        <v>3000</v>
      </c>
      <c r="C188" t="s">
        <v>3001</v>
      </c>
      <c r="D188">
        <v>2019</v>
      </c>
      <c r="E188" t="s">
        <v>17</v>
      </c>
      <c r="F188" t="s">
        <v>17</v>
      </c>
      <c r="G188" t="s">
        <v>17</v>
      </c>
      <c r="H188">
        <v>0.89905000000000002</v>
      </c>
      <c r="I188" t="s">
        <v>17</v>
      </c>
      <c r="J188">
        <v>0.93714671000000005</v>
      </c>
      <c r="K188">
        <v>0.96950000000000003</v>
      </c>
      <c r="L188">
        <v>0.93523223</v>
      </c>
      <c r="M188">
        <v>3.758</v>
      </c>
      <c r="N188">
        <v>3.18675351</v>
      </c>
    </row>
    <row r="189" spans="1:14" x14ac:dyDescent="0.35">
      <c r="A189" t="s">
        <v>3002</v>
      </c>
      <c r="B189" t="s">
        <v>3003</v>
      </c>
      <c r="C189" t="s">
        <v>2852</v>
      </c>
      <c r="D189">
        <v>2019</v>
      </c>
      <c r="E189" t="s">
        <v>17</v>
      </c>
      <c r="F189">
        <v>0.82798000000000005</v>
      </c>
      <c r="G189">
        <v>0.87933333000000002</v>
      </c>
      <c r="H189" t="s">
        <v>17</v>
      </c>
      <c r="I189" t="s">
        <v>17</v>
      </c>
      <c r="J189" t="s">
        <v>17</v>
      </c>
      <c r="K189">
        <v>0.81710000000000005</v>
      </c>
      <c r="L189">
        <v>0.84147110999999997</v>
      </c>
      <c r="M189">
        <v>2.964</v>
      </c>
      <c r="N189">
        <v>2.7059512099999998</v>
      </c>
    </row>
    <row r="190" spans="1:14" x14ac:dyDescent="0.35">
      <c r="A190" t="s">
        <v>3004</v>
      </c>
      <c r="B190" t="s">
        <v>3005</v>
      </c>
      <c r="C190" t="s">
        <v>1202</v>
      </c>
      <c r="D190">
        <v>2019</v>
      </c>
      <c r="E190" t="s">
        <v>17</v>
      </c>
      <c r="F190">
        <v>0.82599999999999996</v>
      </c>
      <c r="G190">
        <v>0.83533332999999999</v>
      </c>
      <c r="H190" t="s">
        <v>17</v>
      </c>
      <c r="I190" t="s">
        <v>17</v>
      </c>
      <c r="J190" t="s">
        <v>17</v>
      </c>
      <c r="K190">
        <v>0.86041000000000001</v>
      </c>
      <c r="L190">
        <v>0.84058111000000002</v>
      </c>
      <c r="M190">
        <v>3.323</v>
      </c>
      <c r="N190">
        <v>3.2194418900000001</v>
      </c>
    </row>
    <row r="191" spans="1:14" x14ac:dyDescent="0.35">
      <c r="A191" t="s">
        <v>3006</v>
      </c>
      <c r="B191" t="s">
        <v>3005</v>
      </c>
      <c r="C191" t="s">
        <v>124</v>
      </c>
      <c r="D191">
        <v>2017</v>
      </c>
      <c r="E191">
        <v>0.82950000000000002</v>
      </c>
      <c r="F191" t="s">
        <v>17</v>
      </c>
      <c r="G191">
        <v>0.66293332999999999</v>
      </c>
      <c r="H191" t="s">
        <v>17</v>
      </c>
      <c r="I191">
        <v>0.61643000000000003</v>
      </c>
      <c r="J191" t="s">
        <v>17</v>
      </c>
      <c r="K191">
        <v>0.56555555000000002</v>
      </c>
      <c r="L191">
        <v>0.71404480999999997</v>
      </c>
      <c r="M191">
        <v>2.4700000000000002</v>
      </c>
      <c r="N191">
        <v>2.3537480799999999</v>
      </c>
    </row>
    <row r="192" spans="1:14" x14ac:dyDescent="0.35">
      <c r="A192" t="s">
        <v>3007</v>
      </c>
      <c r="B192" t="s">
        <v>3008</v>
      </c>
      <c r="C192" t="s">
        <v>3009</v>
      </c>
      <c r="D192">
        <v>2018</v>
      </c>
      <c r="E192" t="s">
        <v>17</v>
      </c>
      <c r="F192">
        <v>0.86833157000000005</v>
      </c>
      <c r="G192">
        <v>0.91227272000000004</v>
      </c>
      <c r="H192" t="s">
        <v>17</v>
      </c>
      <c r="I192">
        <v>0.88500000000000001</v>
      </c>
      <c r="J192" t="s">
        <v>17</v>
      </c>
      <c r="K192">
        <v>0.87606059999999997</v>
      </c>
      <c r="L192">
        <v>0.88541621999999998</v>
      </c>
      <c r="M192">
        <v>3.0840000000000001</v>
      </c>
      <c r="N192">
        <v>2.7329554599999999</v>
      </c>
    </row>
    <row r="193" spans="1:14" x14ac:dyDescent="0.35">
      <c r="A193" t="s">
        <v>3010</v>
      </c>
      <c r="B193" t="s">
        <v>3011</v>
      </c>
      <c r="C193" t="s">
        <v>853</v>
      </c>
      <c r="D193">
        <v>2018</v>
      </c>
      <c r="E193">
        <v>0.83699999999999997</v>
      </c>
      <c r="F193" t="s">
        <v>17</v>
      </c>
      <c r="G193">
        <v>0.84433332999999999</v>
      </c>
      <c r="H193" t="s">
        <v>17</v>
      </c>
      <c r="I193">
        <v>0.74363999999999997</v>
      </c>
      <c r="J193" t="s">
        <v>17</v>
      </c>
      <c r="K193">
        <v>0.77239000000000002</v>
      </c>
      <c r="L193">
        <v>0.79934083</v>
      </c>
      <c r="M193">
        <v>2.3460000000000001</v>
      </c>
      <c r="N193">
        <v>2.4138701</v>
      </c>
    </row>
    <row r="194" spans="1:14" x14ac:dyDescent="0.35">
      <c r="A194" t="s">
        <v>3012</v>
      </c>
      <c r="B194" t="s">
        <v>3013</v>
      </c>
      <c r="C194" t="s">
        <v>351</v>
      </c>
      <c r="D194">
        <v>2019</v>
      </c>
      <c r="E194" t="s">
        <v>17</v>
      </c>
      <c r="F194" t="s">
        <v>17</v>
      </c>
      <c r="G194" t="s">
        <v>17</v>
      </c>
      <c r="H194">
        <v>0.91205999999999998</v>
      </c>
      <c r="I194" t="s">
        <v>17</v>
      </c>
      <c r="J194">
        <v>0.92011701000000001</v>
      </c>
      <c r="K194">
        <v>0.8952</v>
      </c>
      <c r="L194">
        <v>0.90912567</v>
      </c>
      <c r="M194">
        <v>3.669</v>
      </c>
      <c r="N194">
        <v>3.3334221799999999</v>
      </c>
    </row>
    <row r="195" spans="1:14" x14ac:dyDescent="0.35">
      <c r="A195" t="s">
        <v>3014</v>
      </c>
      <c r="B195" t="s">
        <v>3015</v>
      </c>
      <c r="C195" t="s">
        <v>220</v>
      </c>
      <c r="D195">
        <v>2019</v>
      </c>
      <c r="E195" t="s">
        <v>17</v>
      </c>
      <c r="F195">
        <v>0.85597999999999996</v>
      </c>
      <c r="G195">
        <v>0.79343666000000002</v>
      </c>
      <c r="H195" t="s">
        <v>17</v>
      </c>
      <c r="I195" t="s">
        <v>17</v>
      </c>
      <c r="J195" t="s">
        <v>17</v>
      </c>
      <c r="K195">
        <v>0.81889999999999996</v>
      </c>
      <c r="L195">
        <v>0.82277222000000005</v>
      </c>
      <c r="M195">
        <v>3.113</v>
      </c>
      <c r="N195">
        <v>2.8297393300000002</v>
      </c>
    </row>
    <row r="196" spans="1:14" x14ac:dyDescent="0.35">
      <c r="A196" t="s">
        <v>3016</v>
      </c>
      <c r="B196" t="s">
        <v>592</v>
      </c>
      <c r="C196" t="s">
        <v>331</v>
      </c>
      <c r="D196">
        <v>2019</v>
      </c>
      <c r="E196" t="s">
        <v>17</v>
      </c>
      <c r="F196">
        <v>0.79315789000000003</v>
      </c>
      <c r="G196" t="s">
        <v>17</v>
      </c>
      <c r="H196" t="s">
        <v>17</v>
      </c>
      <c r="I196">
        <v>0.80210000000000004</v>
      </c>
      <c r="J196" t="s">
        <v>17</v>
      </c>
      <c r="K196">
        <v>0.77538461000000003</v>
      </c>
      <c r="L196">
        <v>0.79021416</v>
      </c>
      <c r="M196">
        <v>2.61</v>
      </c>
      <c r="N196">
        <v>2.3123419300000001</v>
      </c>
    </row>
    <row r="197" spans="1:14" x14ac:dyDescent="0.35">
      <c r="A197" t="s">
        <v>3017</v>
      </c>
      <c r="B197" t="s">
        <v>3018</v>
      </c>
      <c r="C197" t="s">
        <v>3019</v>
      </c>
      <c r="D197">
        <v>2019</v>
      </c>
      <c r="E197" t="s">
        <v>17</v>
      </c>
      <c r="F197">
        <v>0.78120000000000001</v>
      </c>
      <c r="G197">
        <v>0.72123338999999997</v>
      </c>
      <c r="H197" t="s">
        <v>17</v>
      </c>
      <c r="I197">
        <v>0.73950000000000005</v>
      </c>
      <c r="J197" t="s">
        <v>17</v>
      </c>
      <c r="K197">
        <v>0.72150000000000003</v>
      </c>
      <c r="L197">
        <v>0.74085833999999995</v>
      </c>
      <c r="M197">
        <v>1.9930000000000001</v>
      </c>
      <c r="N197">
        <v>1.8269743899999999</v>
      </c>
    </row>
    <row r="198" spans="1:14" x14ac:dyDescent="0.35">
      <c r="A198" t="s">
        <v>3020</v>
      </c>
      <c r="B198" t="s">
        <v>1817</v>
      </c>
      <c r="C198" t="s">
        <v>2116</v>
      </c>
      <c r="D198">
        <v>2019</v>
      </c>
      <c r="E198" t="s">
        <v>17</v>
      </c>
      <c r="F198">
        <v>0.79296907000000005</v>
      </c>
      <c r="G198" t="s">
        <v>17</v>
      </c>
      <c r="H198" t="s">
        <v>17</v>
      </c>
      <c r="I198">
        <v>0.88785000000000003</v>
      </c>
      <c r="J198" t="s">
        <v>17</v>
      </c>
      <c r="K198">
        <v>0.80700000000000005</v>
      </c>
      <c r="L198">
        <v>0.82927302000000003</v>
      </c>
      <c r="M198">
        <v>2.7389999999999999</v>
      </c>
      <c r="N198">
        <v>2.6486806899999999</v>
      </c>
    </row>
    <row r="199" spans="1:14" x14ac:dyDescent="0.35">
      <c r="A199" t="s">
        <v>3021</v>
      </c>
      <c r="B199" t="s">
        <v>3022</v>
      </c>
      <c r="C199" t="s">
        <v>743</v>
      </c>
      <c r="D199">
        <v>2019</v>
      </c>
      <c r="E199" t="s">
        <v>17</v>
      </c>
      <c r="F199">
        <v>0.79789500000000002</v>
      </c>
      <c r="G199">
        <v>0.83083333000000004</v>
      </c>
      <c r="H199" t="s">
        <v>17</v>
      </c>
      <c r="I199" t="s">
        <v>17</v>
      </c>
      <c r="J199" t="s">
        <v>17</v>
      </c>
      <c r="K199">
        <v>0.71321999999999997</v>
      </c>
      <c r="L199">
        <v>0.78064944000000003</v>
      </c>
      <c r="M199">
        <v>2.6819999999999999</v>
      </c>
      <c r="N199">
        <v>2.5184850700000001</v>
      </c>
    </row>
    <row r="200" spans="1:14" x14ac:dyDescent="0.35">
      <c r="A200" t="s">
        <v>3023</v>
      </c>
      <c r="B200" t="s">
        <v>3024</v>
      </c>
      <c r="C200" t="s">
        <v>3025</v>
      </c>
      <c r="D200">
        <v>2019</v>
      </c>
      <c r="E200" t="s">
        <v>17</v>
      </c>
      <c r="F200" t="s">
        <v>17</v>
      </c>
      <c r="G200" t="s">
        <v>17</v>
      </c>
      <c r="H200">
        <v>0.93942064999999997</v>
      </c>
      <c r="I200" t="s">
        <v>17</v>
      </c>
      <c r="J200">
        <v>0.97268226000000002</v>
      </c>
      <c r="K200">
        <v>0.94099999999999995</v>
      </c>
      <c r="L200">
        <v>0.9510343</v>
      </c>
      <c r="M200">
        <v>3.976</v>
      </c>
      <c r="N200">
        <v>3.5265851000000001</v>
      </c>
    </row>
    <row r="201" spans="1:14" x14ac:dyDescent="0.35">
      <c r="A201" t="s">
        <v>3026</v>
      </c>
      <c r="B201" t="s">
        <v>3027</v>
      </c>
      <c r="C201" t="s">
        <v>16</v>
      </c>
      <c r="D201">
        <v>2019</v>
      </c>
      <c r="E201" t="s">
        <v>17</v>
      </c>
      <c r="F201">
        <v>0.67800000000000005</v>
      </c>
      <c r="G201">
        <v>0.70933332999999998</v>
      </c>
      <c r="H201" t="s">
        <v>17</v>
      </c>
      <c r="I201" t="s">
        <v>17</v>
      </c>
      <c r="J201" t="s">
        <v>17</v>
      </c>
      <c r="K201">
        <v>0.73877550999999997</v>
      </c>
      <c r="L201">
        <v>0.70870294</v>
      </c>
      <c r="M201">
        <v>2.766</v>
      </c>
      <c r="N201">
        <v>2.6191918799999998</v>
      </c>
    </row>
    <row r="202" spans="1:14" x14ac:dyDescent="0.35">
      <c r="A202" t="s">
        <v>3028</v>
      </c>
      <c r="B202" t="s">
        <v>3029</v>
      </c>
      <c r="C202" t="s">
        <v>413</v>
      </c>
      <c r="D202">
        <v>2019</v>
      </c>
      <c r="E202" t="s">
        <v>17</v>
      </c>
      <c r="F202">
        <v>0.86423000000000005</v>
      </c>
      <c r="G202">
        <v>0.86233333000000001</v>
      </c>
      <c r="H202" t="s">
        <v>17</v>
      </c>
      <c r="I202" t="s">
        <v>17</v>
      </c>
      <c r="J202" t="s">
        <v>17</v>
      </c>
      <c r="K202">
        <v>0.69401000000000002</v>
      </c>
      <c r="L202">
        <v>0.80685777000000003</v>
      </c>
      <c r="M202">
        <v>2.9790000000000001</v>
      </c>
      <c r="N202">
        <v>2.6429223999999998</v>
      </c>
    </row>
    <row r="203" spans="1:14" x14ac:dyDescent="0.35">
      <c r="A203" t="s">
        <v>3030</v>
      </c>
      <c r="B203" t="s">
        <v>3031</v>
      </c>
      <c r="C203" t="s">
        <v>3032</v>
      </c>
      <c r="D203">
        <v>2019</v>
      </c>
      <c r="E203" t="s">
        <v>17</v>
      </c>
      <c r="F203" t="s">
        <v>17</v>
      </c>
      <c r="G203" t="s">
        <v>17</v>
      </c>
      <c r="H203">
        <v>0.90605999999999998</v>
      </c>
      <c r="I203" t="s">
        <v>17</v>
      </c>
      <c r="J203">
        <v>0.94724571999999996</v>
      </c>
      <c r="K203">
        <v>0.92315000000000003</v>
      </c>
      <c r="L203">
        <v>0.92548523999999999</v>
      </c>
      <c r="M203">
        <v>3.3839999999999999</v>
      </c>
      <c r="N203">
        <v>2.98200631</v>
      </c>
    </row>
    <row r="204" spans="1:14" x14ac:dyDescent="0.35">
      <c r="A204" t="s">
        <v>3033</v>
      </c>
      <c r="B204" t="s">
        <v>3034</v>
      </c>
      <c r="C204" t="s">
        <v>3035</v>
      </c>
      <c r="D204">
        <v>2019</v>
      </c>
      <c r="E204" t="s">
        <v>17</v>
      </c>
      <c r="F204">
        <v>0.80143589000000004</v>
      </c>
      <c r="G204">
        <v>0.79790000000000005</v>
      </c>
      <c r="H204" t="s">
        <v>17</v>
      </c>
      <c r="I204" t="s">
        <v>17</v>
      </c>
      <c r="J204" t="s">
        <v>17</v>
      </c>
      <c r="K204">
        <v>0.81874999999999998</v>
      </c>
      <c r="L204">
        <v>0.80602863000000002</v>
      </c>
      <c r="M204">
        <v>2.9540000000000002</v>
      </c>
      <c r="N204">
        <v>2.5093786699999998</v>
      </c>
    </row>
    <row r="205" spans="1:14" x14ac:dyDescent="0.35">
      <c r="A205" t="s">
        <v>3036</v>
      </c>
      <c r="B205" t="s">
        <v>3037</v>
      </c>
      <c r="C205" t="s">
        <v>529</v>
      </c>
      <c r="D205">
        <v>2019</v>
      </c>
      <c r="E205" t="s">
        <v>17</v>
      </c>
      <c r="F205">
        <v>0.94489999999999996</v>
      </c>
      <c r="G205">
        <v>0.96668332999999995</v>
      </c>
      <c r="H205" t="s">
        <v>17</v>
      </c>
      <c r="I205" t="s">
        <v>17</v>
      </c>
      <c r="J205" t="s">
        <v>17</v>
      </c>
      <c r="K205">
        <v>0.92788999999999999</v>
      </c>
      <c r="L205">
        <v>0.94649110999999997</v>
      </c>
      <c r="M205">
        <v>3.5390000000000001</v>
      </c>
      <c r="N205">
        <v>3.1106700900000002</v>
      </c>
    </row>
    <row r="206" spans="1:14" x14ac:dyDescent="0.35">
      <c r="A206" t="s">
        <v>3038</v>
      </c>
      <c r="B206" t="s">
        <v>3039</v>
      </c>
      <c r="C206" t="s">
        <v>3040</v>
      </c>
      <c r="D206">
        <v>2018</v>
      </c>
      <c r="E206" t="s">
        <v>17</v>
      </c>
      <c r="F206">
        <v>0.78253967999999996</v>
      </c>
      <c r="G206">
        <v>0.76200665999999995</v>
      </c>
      <c r="H206" t="s">
        <v>17</v>
      </c>
      <c r="I206">
        <v>0.69164999999999999</v>
      </c>
      <c r="J206" t="s">
        <v>17</v>
      </c>
      <c r="K206">
        <v>0.71875</v>
      </c>
      <c r="L206">
        <v>0.74015726000000004</v>
      </c>
      <c r="M206">
        <v>2.1989999999999998</v>
      </c>
      <c r="N206">
        <v>1.99021983</v>
      </c>
    </row>
    <row r="207" spans="1:14" x14ac:dyDescent="0.35">
      <c r="A207" t="s">
        <v>3041</v>
      </c>
      <c r="B207" t="s">
        <v>3042</v>
      </c>
      <c r="C207" t="s">
        <v>3043</v>
      </c>
      <c r="D207">
        <v>2019</v>
      </c>
      <c r="E207" t="s">
        <v>17</v>
      </c>
      <c r="F207">
        <v>0.90728500000000001</v>
      </c>
      <c r="G207">
        <v>0.90077666000000001</v>
      </c>
      <c r="H207" t="s">
        <v>17</v>
      </c>
      <c r="I207" t="s">
        <v>17</v>
      </c>
      <c r="J207" t="s">
        <v>17</v>
      </c>
      <c r="K207">
        <v>0.82</v>
      </c>
      <c r="L207">
        <v>0.87602055000000001</v>
      </c>
      <c r="M207">
        <v>3.5430000000000001</v>
      </c>
      <c r="N207">
        <v>3.1429526800000001</v>
      </c>
    </row>
    <row r="208" spans="1:14" x14ac:dyDescent="0.35">
      <c r="A208" t="s">
        <v>3044</v>
      </c>
      <c r="B208" t="s">
        <v>3045</v>
      </c>
      <c r="C208" t="s">
        <v>1003</v>
      </c>
      <c r="D208">
        <v>2019</v>
      </c>
      <c r="E208" t="s">
        <v>17</v>
      </c>
      <c r="F208">
        <v>0.81544000000000005</v>
      </c>
      <c r="G208">
        <v>0.84296665999999998</v>
      </c>
      <c r="H208" t="s">
        <v>17</v>
      </c>
      <c r="I208" t="s">
        <v>17</v>
      </c>
      <c r="J208" t="s">
        <v>17</v>
      </c>
      <c r="K208">
        <v>0.755</v>
      </c>
      <c r="L208">
        <v>0.80446888000000005</v>
      </c>
      <c r="M208">
        <v>0</v>
      </c>
      <c r="N208">
        <v>0</v>
      </c>
    </row>
    <row r="209" spans="1:14" x14ac:dyDescent="0.35">
      <c r="A209" t="s">
        <v>3046</v>
      </c>
      <c r="B209" t="s">
        <v>3047</v>
      </c>
      <c r="C209" t="s">
        <v>1421</v>
      </c>
      <c r="D209">
        <v>2019</v>
      </c>
      <c r="E209" t="s">
        <v>17</v>
      </c>
      <c r="F209">
        <v>0.82501999999999998</v>
      </c>
      <c r="G209">
        <v>0.80419666000000001</v>
      </c>
      <c r="H209" t="s">
        <v>17</v>
      </c>
      <c r="I209" t="s">
        <v>17</v>
      </c>
      <c r="J209" t="s">
        <v>17</v>
      </c>
      <c r="K209">
        <v>0.80030999999999997</v>
      </c>
      <c r="L209">
        <v>0.80984221999999995</v>
      </c>
      <c r="M209">
        <v>2.9910000000000001</v>
      </c>
      <c r="N209">
        <v>2.89437342</v>
      </c>
    </row>
    <row r="210" spans="1:14" x14ac:dyDescent="0.35">
      <c r="A210" t="s">
        <v>3048</v>
      </c>
      <c r="B210" t="s">
        <v>3049</v>
      </c>
      <c r="C210" t="s">
        <v>23</v>
      </c>
      <c r="D210">
        <v>2019</v>
      </c>
      <c r="E210" t="s">
        <v>17</v>
      </c>
      <c r="F210">
        <v>0.88692499999999996</v>
      </c>
      <c r="G210">
        <v>0.92135332999999997</v>
      </c>
      <c r="H210" t="s">
        <v>17</v>
      </c>
      <c r="I210" t="s">
        <v>17</v>
      </c>
      <c r="J210" t="s">
        <v>17</v>
      </c>
      <c r="K210">
        <v>0.83016000000000001</v>
      </c>
      <c r="L210">
        <v>0.87947944</v>
      </c>
      <c r="M210">
        <v>3.2850000000000001</v>
      </c>
      <c r="N210">
        <v>2.8918573900000002</v>
      </c>
    </row>
    <row r="211" spans="1:14" x14ac:dyDescent="0.35">
      <c r="A211" t="s">
        <v>3050</v>
      </c>
      <c r="B211" t="s">
        <v>3051</v>
      </c>
      <c r="C211" t="s">
        <v>3052</v>
      </c>
      <c r="D211">
        <v>2019</v>
      </c>
      <c r="E211" t="s">
        <v>17</v>
      </c>
      <c r="F211">
        <v>0.89234999999999998</v>
      </c>
      <c r="G211">
        <v>0.85383332999999995</v>
      </c>
      <c r="H211" t="s">
        <v>17</v>
      </c>
      <c r="I211" t="s">
        <v>17</v>
      </c>
      <c r="J211" t="s">
        <v>17</v>
      </c>
      <c r="K211">
        <v>0.85353000000000001</v>
      </c>
      <c r="L211">
        <v>0.86657110999999998</v>
      </c>
      <c r="M211">
        <v>3.2919999999999998</v>
      </c>
      <c r="N211">
        <v>2.8326630599999998</v>
      </c>
    </row>
    <row r="212" spans="1:14" x14ac:dyDescent="0.35">
      <c r="A212" t="s">
        <v>3053</v>
      </c>
      <c r="B212" t="s">
        <v>3051</v>
      </c>
      <c r="C212" t="s">
        <v>3054</v>
      </c>
      <c r="D212">
        <v>2019</v>
      </c>
      <c r="E212" t="s">
        <v>17</v>
      </c>
      <c r="F212" t="s">
        <v>17</v>
      </c>
      <c r="G212" t="s">
        <v>17</v>
      </c>
      <c r="H212">
        <v>0.91242000000000001</v>
      </c>
      <c r="I212" t="s">
        <v>17</v>
      </c>
      <c r="J212">
        <v>0.91921691999999999</v>
      </c>
      <c r="K212">
        <v>0.92096</v>
      </c>
      <c r="L212">
        <v>0.91753229999999997</v>
      </c>
      <c r="M212">
        <v>3.6629999999999998</v>
      </c>
      <c r="N212">
        <v>3.4408102</v>
      </c>
    </row>
    <row r="213" spans="1:14" x14ac:dyDescent="0.35">
      <c r="A213" t="s">
        <v>3055</v>
      </c>
      <c r="B213" t="s">
        <v>3056</v>
      </c>
      <c r="C213" t="s">
        <v>3057</v>
      </c>
      <c r="D213">
        <v>2020</v>
      </c>
      <c r="E213" t="s">
        <v>17</v>
      </c>
      <c r="F213">
        <v>0.82222499999999998</v>
      </c>
      <c r="G213">
        <v>0.83450000000000002</v>
      </c>
      <c r="H213" t="s">
        <v>17</v>
      </c>
      <c r="I213" t="s">
        <v>17</v>
      </c>
      <c r="J213" t="s">
        <v>17</v>
      </c>
      <c r="K213">
        <v>0.71650000000000003</v>
      </c>
      <c r="L213">
        <v>0.79107499999999997</v>
      </c>
      <c r="M213">
        <v>2.6280000000000001</v>
      </c>
      <c r="N213">
        <v>2.5885043099999998</v>
      </c>
    </row>
    <row r="214" spans="1:14" x14ac:dyDescent="0.35">
      <c r="A214" t="s">
        <v>3058</v>
      </c>
      <c r="B214" t="s">
        <v>1840</v>
      </c>
      <c r="C214" t="s">
        <v>3059</v>
      </c>
      <c r="D214">
        <v>2019</v>
      </c>
      <c r="E214" t="s">
        <v>17</v>
      </c>
      <c r="F214" t="s">
        <v>17</v>
      </c>
      <c r="G214" t="s">
        <v>17</v>
      </c>
      <c r="H214">
        <v>0.90164500000000003</v>
      </c>
      <c r="I214" t="s">
        <v>17</v>
      </c>
      <c r="J214">
        <v>0.94464446000000002</v>
      </c>
      <c r="K214">
        <v>0.94699999999999995</v>
      </c>
      <c r="L214">
        <v>0.93109648</v>
      </c>
      <c r="M214">
        <v>3.6589999999999998</v>
      </c>
      <c r="N214">
        <v>3.2065966100000001</v>
      </c>
    </row>
    <row r="215" spans="1:14" x14ac:dyDescent="0.35">
      <c r="A215" t="s">
        <v>3060</v>
      </c>
      <c r="B215" t="s">
        <v>1840</v>
      </c>
      <c r="C215" t="s">
        <v>118</v>
      </c>
      <c r="D215">
        <v>2019</v>
      </c>
      <c r="E215" t="s">
        <v>17</v>
      </c>
      <c r="F215">
        <v>0.95299999999999996</v>
      </c>
      <c r="G215">
        <v>0.96945000000000003</v>
      </c>
      <c r="H215" t="s">
        <v>17</v>
      </c>
      <c r="I215">
        <v>0.9506</v>
      </c>
      <c r="J215" t="s">
        <v>17</v>
      </c>
      <c r="K215">
        <v>0.88112000000000001</v>
      </c>
      <c r="L215">
        <v>0.93854249999999995</v>
      </c>
      <c r="M215">
        <v>3.7170000000000001</v>
      </c>
      <c r="N215">
        <v>3.2681584400000001</v>
      </c>
    </row>
    <row r="216" spans="1:14" x14ac:dyDescent="0.35">
      <c r="A216" t="s">
        <v>3061</v>
      </c>
      <c r="B216" t="s">
        <v>3062</v>
      </c>
      <c r="C216" t="s">
        <v>3063</v>
      </c>
      <c r="D216">
        <v>2019</v>
      </c>
      <c r="E216" t="s">
        <v>17</v>
      </c>
      <c r="F216">
        <v>0.77271500000000004</v>
      </c>
      <c r="G216">
        <v>0.68760666000000004</v>
      </c>
      <c r="H216" t="s">
        <v>17</v>
      </c>
      <c r="I216" t="s">
        <v>17</v>
      </c>
      <c r="J216" t="s">
        <v>17</v>
      </c>
      <c r="K216">
        <v>0.72399999999999998</v>
      </c>
      <c r="L216">
        <v>0.72810722000000005</v>
      </c>
      <c r="M216">
        <v>2.4830000000000001</v>
      </c>
      <c r="N216">
        <v>2.4735605700000001</v>
      </c>
    </row>
    <row r="217" spans="1:14" x14ac:dyDescent="0.35">
      <c r="A217" t="s">
        <v>3064</v>
      </c>
      <c r="B217" t="s">
        <v>3065</v>
      </c>
      <c r="C217" t="s">
        <v>104</v>
      </c>
      <c r="D217">
        <v>2019</v>
      </c>
      <c r="E217" t="s">
        <v>17</v>
      </c>
      <c r="F217">
        <v>0.66349999999999998</v>
      </c>
      <c r="G217">
        <v>0.72966666000000002</v>
      </c>
      <c r="H217" t="s">
        <v>17</v>
      </c>
      <c r="I217" t="s">
        <v>17</v>
      </c>
      <c r="J217" t="s">
        <v>17</v>
      </c>
      <c r="K217">
        <v>0.70857999999999999</v>
      </c>
      <c r="L217">
        <v>0.70058222000000003</v>
      </c>
      <c r="M217">
        <v>2.0939999999999999</v>
      </c>
      <c r="N217">
        <v>2.2298548199999999</v>
      </c>
    </row>
    <row r="218" spans="1:14" x14ac:dyDescent="0.35">
      <c r="A218" t="s">
        <v>3066</v>
      </c>
      <c r="B218" t="s">
        <v>3067</v>
      </c>
      <c r="C218" t="s">
        <v>3068</v>
      </c>
      <c r="D218">
        <v>2019</v>
      </c>
      <c r="E218" t="s">
        <v>17</v>
      </c>
      <c r="F218">
        <v>0.79630000000000001</v>
      </c>
      <c r="G218">
        <v>0.85859333000000004</v>
      </c>
      <c r="H218" t="s">
        <v>17</v>
      </c>
      <c r="I218" t="s">
        <v>17</v>
      </c>
      <c r="J218" t="s">
        <v>17</v>
      </c>
      <c r="K218">
        <v>0.71596000000000004</v>
      </c>
      <c r="L218">
        <v>0.79028443999999998</v>
      </c>
      <c r="M218">
        <v>2.8420000000000001</v>
      </c>
      <c r="N218">
        <v>2.6858246299999999</v>
      </c>
    </row>
    <row r="219" spans="1:14" x14ac:dyDescent="0.35">
      <c r="A219" t="s">
        <v>3069</v>
      </c>
      <c r="B219" t="s">
        <v>1845</v>
      </c>
      <c r="C219" t="s">
        <v>3070</v>
      </c>
      <c r="D219">
        <v>2019</v>
      </c>
      <c r="E219" t="s">
        <v>17</v>
      </c>
      <c r="F219">
        <v>0.85785500000000003</v>
      </c>
      <c r="G219">
        <v>0.85840000000000005</v>
      </c>
      <c r="H219" t="s">
        <v>17</v>
      </c>
      <c r="I219" t="s">
        <v>17</v>
      </c>
      <c r="J219" t="s">
        <v>17</v>
      </c>
      <c r="K219">
        <v>0.83860999999999997</v>
      </c>
      <c r="L219">
        <v>0.85162165999999995</v>
      </c>
      <c r="M219">
        <v>3.2509999999999999</v>
      </c>
      <c r="N219">
        <v>3.07897854</v>
      </c>
    </row>
    <row r="220" spans="1:14" x14ac:dyDescent="0.35">
      <c r="A220" t="s">
        <v>3071</v>
      </c>
      <c r="B220" t="s">
        <v>658</v>
      </c>
      <c r="C220" t="s">
        <v>1148</v>
      </c>
      <c r="D220">
        <v>2019</v>
      </c>
      <c r="E220" t="s">
        <v>17</v>
      </c>
      <c r="F220" t="s">
        <v>17</v>
      </c>
      <c r="G220" t="s">
        <v>17</v>
      </c>
      <c r="H220">
        <v>0.90110000000000001</v>
      </c>
      <c r="I220" t="s">
        <v>17</v>
      </c>
      <c r="J220">
        <v>0.85362735999999995</v>
      </c>
      <c r="K220">
        <v>0.85792000000000002</v>
      </c>
      <c r="L220">
        <v>0.87088244999999997</v>
      </c>
      <c r="M220">
        <v>3.1819999999999999</v>
      </c>
      <c r="N220">
        <v>2.9166476700000001</v>
      </c>
    </row>
    <row r="221" spans="1:14" x14ac:dyDescent="0.35">
      <c r="A221" t="s">
        <v>3072</v>
      </c>
      <c r="B221" t="s">
        <v>529</v>
      </c>
      <c r="C221" t="s">
        <v>1421</v>
      </c>
      <c r="D221">
        <v>2019</v>
      </c>
      <c r="E221" t="s">
        <v>17</v>
      </c>
      <c r="F221">
        <v>0.82894500000000004</v>
      </c>
      <c r="G221">
        <v>0.79175083999999996</v>
      </c>
      <c r="H221" t="s">
        <v>17</v>
      </c>
      <c r="I221" t="s">
        <v>17</v>
      </c>
      <c r="J221" t="s">
        <v>17</v>
      </c>
      <c r="K221">
        <v>0.83899999999999997</v>
      </c>
      <c r="L221">
        <v>0.81989860999999997</v>
      </c>
      <c r="M221">
        <v>2.8660000000000001</v>
      </c>
      <c r="N221">
        <v>2.5901534599999998</v>
      </c>
    </row>
    <row r="222" spans="1:14" x14ac:dyDescent="0.35">
      <c r="A222" t="s">
        <v>3073</v>
      </c>
      <c r="B222" t="s">
        <v>3074</v>
      </c>
      <c r="C222" t="s">
        <v>644</v>
      </c>
      <c r="D222">
        <v>2019</v>
      </c>
      <c r="E222" t="s">
        <v>17</v>
      </c>
      <c r="F222" t="s">
        <v>17</v>
      </c>
      <c r="G222" t="s">
        <v>17</v>
      </c>
      <c r="H222">
        <v>0.91518500000000003</v>
      </c>
      <c r="I222" t="s">
        <v>17</v>
      </c>
      <c r="J222">
        <v>0.92363636000000005</v>
      </c>
      <c r="K222">
        <v>0.874</v>
      </c>
      <c r="L222">
        <v>0.90427378000000003</v>
      </c>
      <c r="M222">
        <v>3.75</v>
      </c>
      <c r="N222">
        <v>3.30229807</v>
      </c>
    </row>
    <row r="223" spans="1:14" x14ac:dyDescent="0.35">
      <c r="A223" t="s">
        <v>3075</v>
      </c>
      <c r="B223" t="s">
        <v>678</v>
      </c>
      <c r="C223" t="s">
        <v>653</v>
      </c>
      <c r="D223">
        <v>2018</v>
      </c>
      <c r="E223" t="s">
        <v>17</v>
      </c>
      <c r="F223">
        <v>0.77449999999999997</v>
      </c>
      <c r="G223">
        <v>0.73212666000000004</v>
      </c>
      <c r="H223" t="s">
        <v>17</v>
      </c>
      <c r="I223">
        <v>0.64341000000000004</v>
      </c>
      <c r="J223" t="s">
        <v>17</v>
      </c>
      <c r="K223">
        <v>0.80500000000000005</v>
      </c>
      <c r="L223">
        <v>0.75072733000000003</v>
      </c>
      <c r="M223">
        <v>2.2090000000000001</v>
      </c>
      <c r="N223">
        <v>2.0612935999999999</v>
      </c>
    </row>
    <row r="224" spans="1:14" x14ac:dyDescent="0.35">
      <c r="A224" t="s">
        <v>3076</v>
      </c>
      <c r="B224" t="s">
        <v>3077</v>
      </c>
      <c r="C224" t="s">
        <v>16</v>
      </c>
      <c r="D224">
        <v>2019</v>
      </c>
      <c r="E224" t="s">
        <v>17</v>
      </c>
      <c r="F224">
        <v>0.81855999999999995</v>
      </c>
      <c r="G224">
        <v>0.86266666000000003</v>
      </c>
      <c r="H224" t="s">
        <v>17</v>
      </c>
      <c r="I224" t="s">
        <v>17</v>
      </c>
      <c r="J224" t="s">
        <v>17</v>
      </c>
      <c r="K224">
        <v>0.85189999999999999</v>
      </c>
      <c r="L224">
        <v>0.84437554999999997</v>
      </c>
      <c r="M224">
        <v>3.044</v>
      </c>
      <c r="N224">
        <v>3.0781500300000002</v>
      </c>
    </row>
    <row r="225" spans="1:14" x14ac:dyDescent="0.35">
      <c r="A225" t="s">
        <v>3078</v>
      </c>
      <c r="B225" t="s">
        <v>3079</v>
      </c>
      <c r="C225" t="s">
        <v>3080</v>
      </c>
      <c r="D225">
        <v>2019</v>
      </c>
      <c r="E225" t="s">
        <v>17</v>
      </c>
      <c r="F225">
        <v>0.87149500000000002</v>
      </c>
      <c r="G225">
        <v>0.93089999999999995</v>
      </c>
      <c r="H225" t="s">
        <v>17</v>
      </c>
      <c r="I225" t="s">
        <v>17</v>
      </c>
      <c r="J225" t="s">
        <v>17</v>
      </c>
      <c r="K225">
        <v>0.878</v>
      </c>
      <c r="L225">
        <v>0.89346499999999995</v>
      </c>
      <c r="M225">
        <v>3.169</v>
      </c>
      <c r="N225">
        <v>3.06173801</v>
      </c>
    </row>
    <row r="226" spans="1:14" x14ac:dyDescent="0.35">
      <c r="A226" t="s">
        <v>3081</v>
      </c>
      <c r="B226" t="s">
        <v>3082</v>
      </c>
      <c r="C226" t="s">
        <v>2421</v>
      </c>
      <c r="D226">
        <v>2019</v>
      </c>
      <c r="E226" t="s">
        <v>17</v>
      </c>
      <c r="F226">
        <v>0.90249999999999997</v>
      </c>
      <c r="G226">
        <v>0.91349000000000002</v>
      </c>
      <c r="H226" t="s">
        <v>17</v>
      </c>
      <c r="I226" t="s">
        <v>17</v>
      </c>
      <c r="J226" t="s">
        <v>17</v>
      </c>
      <c r="K226">
        <v>0.79700000000000004</v>
      </c>
      <c r="L226">
        <v>0.87099665999999998</v>
      </c>
      <c r="M226">
        <v>3.1619999999999999</v>
      </c>
      <c r="N226">
        <v>2.9594311700000002</v>
      </c>
    </row>
    <row r="227" spans="1:14" x14ac:dyDescent="0.35">
      <c r="A227" t="s">
        <v>3083</v>
      </c>
      <c r="B227" t="s">
        <v>3084</v>
      </c>
      <c r="C227" t="s">
        <v>3085</v>
      </c>
      <c r="D227">
        <v>2019</v>
      </c>
      <c r="E227" t="s">
        <v>17</v>
      </c>
      <c r="F227" t="s">
        <v>17</v>
      </c>
      <c r="G227" t="s">
        <v>17</v>
      </c>
      <c r="H227">
        <v>0.90232500000000004</v>
      </c>
      <c r="I227" t="s">
        <v>17</v>
      </c>
      <c r="J227">
        <v>0.91877587000000005</v>
      </c>
      <c r="K227">
        <v>0.89141999999999999</v>
      </c>
      <c r="L227">
        <v>0.90417362000000001</v>
      </c>
      <c r="M227">
        <v>3.6280000000000001</v>
      </c>
      <c r="N227">
        <v>3.1358537700000002</v>
      </c>
    </row>
    <row r="228" spans="1:14" x14ac:dyDescent="0.35">
      <c r="A228" t="s">
        <v>3086</v>
      </c>
      <c r="B228" t="s">
        <v>3087</v>
      </c>
      <c r="C228" t="s">
        <v>63</v>
      </c>
      <c r="D228">
        <v>2019</v>
      </c>
      <c r="E228" t="s">
        <v>17</v>
      </c>
      <c r="F228">
        <v>0.67949999999999999</v>
      </c>
      <c r="G228">
        <v>0.63438665999999999</v>
      </c>
      <c r="H228" t="s">
        <v>17</v>
      </c>
      <c r="I228" t="s">
        <v>17</v>
      </c>
      <c r="J228" t="s">
        <v>17</v>
      </c>
      <c r="K228">
        <v>0.72070000000000001</v>
      </c>
      <c r="L228">
        <v>0.69019078</v>
      </c>
      <c r="M228">
        <v>0</v>
      </c>
      <c r="N228">
        <v>0</v>
      </c>
    </row>
    <row r="229" spans="1:14" x14ac:dyDescent="0.35">
      <c r="A229" t="s">
        <v>3088</v>
      </c>
      <c r="B229" t="s">
        <v>3089</v>
      </c>
      <c r="C229" t="s">
        <v>115</v>
      </c>
      <c r="D229">
        <v>2019</v>
      </c>
      <c r="E229" t="s">
        <v>17</v>
      </c>
      <c r="F229">
        <v>0.95150000000000001</v>
      </c>
      <c r="G229">
        <v>0.94066665999999999</v>
      </c>
      <c r="H229" t="s">
        <v>17</v>
      </c>
      <c r="I229" t="s">
        <v>17</v>
      </c>
      <c r="J229" t="s">
        <v>17</v>
      </c>
      <c r="K229">
        <v>0.92200000000000004</v>
      </c>
      <c r="L229">
        <v>0.93805554999999996</v>
      </c>
      <c r="M229">
        <v>3.9689999999999999</v>
      </c>
      <c r="N229">
        <v>3.6076862799999998</v>
      </c>
    </row>
    <row r="230" spans="1:14" x14ac:dyDescent="0.35">
      <c r="A230" t="s">
        <v>3090</v>
      </c>
      <c r="B230" t="s">
        <v>3091</v>
      </c>
      <c r="C230" t="s">
        <v>23</v>
      </c>
      <c r="D230">
        <v>2019</v>
      </c>
      <c r="E230" t="s">
        <v>17</v>
      </c>
      <c r="F230">
        <v>0.71767000000000003</v>
      </c>
      <c r="G230">
        <v>0.72016665999999996</v>
      </c>
      <c r="H230" t="s">
        <v>17</v>
      </c>
      <c r="I230" t="s">
        <v>17</v>
      </c>
      <c r="J230" t="s">
        <v>17</v>
      </c>
      <c r="K230">
        <v>0.70962000000000003</v>
      </c>
      <c r="L230">
        <v>0.71581888000000005</v>
      </c>
      <c r="M230">
        <v>2.59</v>
      </c>
      <c r="N230">
        <v>2.7051410699999998</v>
      </c>
    </row>
    <row r="231" spans="1:14" x14ac:dyDescent="0.35">
      <c r="A231" t="s">
        <v>3092</v>
      </c>
      <c r="B231" t="s">
        <v>3093</v>
      </c>
      <c r="C231" t="s">
        <v>3094</v>
      </c>
      <c r="D231">
        <v>2019</v>
      </c>
      <c r="E231" t="s">
        <v>17</v>
      </c>
      <c r="F231">
        <v>0.80971000000000004</v>
      </c>
      <c r="G231">
        <v>0.84916665999999996</v>
      </c>
      <c r="H231" t="s">
        <v>17</v>
      </c>
      <c r="I231">
        <v>0.81196999999999997</v>
      </c>
      <c r="J231" t="s">
        <v>17</v>
      </c>
      <c r="K231">
        <v>0.78935999999999995</v>
      </c>
      <c r="L231">
        <v>0.81505165999999996</v>
      </c>
      <c r="M231">
        <v>2.5219999999999998</v>
      </c>
      <c r="N231">
        <v>2.5637633800000001</v>
      </c>
    </row>
    <row r="232" spans="1:14" x14ac:dyDescent="0.35">
      <c r="A232" t="s">
        <v>3095</v>
      </c>
      <c r="B232" t="s">
        <v>3096</v>
      </c>
      <c r="C232" t="s">
        <v>3097</v>
      </c>
      <c r="D232">
        <v>2019</v>
      </c>
      <c r="E232" t="s">
        <v>17</v>
      </c>
      <c r="F232" t="s">
        <v>17</v>
      </c>
      <c r="G232" t="s">
        <v>17</v>
      </c>
      <c r="H232">
        <v>0.94167500000000004</v>
      </c>
      <c r="I232" t="s">
        <v>17</v>
      </c>
      <c r="J232">
        <v>0.95900989999999997</v>
      </c>
      <c r="K232">
        <v>0.98226000000000002</v>
      </c>
      <c r="L232">
        <v>0.96098163000000003</v>
      </c>
      <c r="M232">
        <v>3.9009999999999998</v>
      </c>
      <c r="N232">
        <v>3.3219637899999999</v>
      </c>
    </row>
    <row r="233" spans="1:14" x14ac:dyDescent="0.35">
      <c r="A233" t="s">
        <v>3098</v>
      </c>
      <c r="B233" t="s">
        <v>3099</v>
      </c>
      <c r="C233" t="s">
        <v>3100</v>
      </c>
      <c r="D233">
        <v>2019</v>
      </c>
      <c r="E233" t="s">
        <v>17</v>
      </c>
      <c r="F233">
        <v>0.74460499999999996</v>
      </c>
      <c r="G233">
        <v>0.7802</v>
      </c>
      <c r="H233" t="s">
        <v>17</v>
      </c>
      <c r="I233" t="s">
        <v>17</v>
      </c>
      <c r="J233" t="s">
        <v>17</v>
      </c>
      <c r="K233">
        <v>0.73299999999999998</v>
      </c>
      <c r="L233">
        <v>0.75260165999999995</v>
      </c>
      <c r="M233">
        <v>2.2120000000000002</v>
      </c>
      <c r="N233">
        <v>2.3885414599999999</v>
      </c>
    </row>
    <row r="234" spans="1:14" x14ac:dyDescent="0.35">
      <c r="A234" t="s">
        <v>3101</v>
      </c>
      <c r="B234" t="s">
        <v>3099</v>
      </c>
      <c r="C234" t="s">
        <v>3102</v>
      </c>
      <c r="D234">
        <v>2019</v>
      </c>
      <c r="E234" t="s">
        <v>17</v>
      </c>
      <c r="F234">
        <v>0.91100000000000003</v>
      </c>
      <c r="G234">
        <v>0.90133333000000004</v>
      </c>
      <c r="H234" t="s">
        <v>17</v>
      </c>
      <c r="I234" t="s">
        <v>17</v>
      </c>
      <c r="J234" t="s">
        <v>17</v>
      </c>
      <c r="K234">
        <v>0.84299999999999997</v>
      </c>
      <c r="L234">
        <v>0.88511110999999998</v>
      </c>
      <c r="M234">
        <v>3.4220000000000002</v>
      </c>
      <c r="N234">
        <v>3.0373282399999999</v>
      </c>
    </row>
    <row r="235" spans="1:14" x14ac:dyDescent="0.35">
      <c r="A235" t="s">
        <v>3103</v>
      </c>
      <c r="B235" t="s">
        <v>3104</v>
      </c>
      <c r="C235" t="s">
        <v>109</v>
      </c>
      <c r="D235">
        <v>2019</v>
      </c>
      <c r="E235" t="s">
        <v>17</v>
      </c>
      <c r="F235">
        <v>0.81227727000000005</v>
      </c>
      <c r="G235">
        <v>0.73883332999999995</v>
      </c>
      <c r="H235" t="s">
        <v>17</v>
      </c>
      <c r="I235" t="s">
        <v>17</v>
      </c>
      <c r="J235" t="s">
        <v>17</v>
      </c>
      <c r="K235">
        <v>0.81050999999999995</v>
      </c>
      <c r="L235">
        <v>0.78720685999999995</v>
      </c>
      <c r="M235">
        <v>2.8820000000000001</v>
      </c>
      <c r="N235">
        <v>2.64454389</v>
      </c>
    </row>
    <row r="236" spans="1:14" x14ac:dyDescent="0.35">
      <c r="A236" t="s">
        <v>3105</v>
      </c>
      <c r="B236" t="s">
        <v>1885</v>
      </c>
      <c r="C236" t="s">
        <v>23</v>
      </c>
      <c r="D236">
        <v>2019</v>
      </c>
      <c r="E236" t="s">
        <v>17</v>
      </c>
      <c r="F236">
        <v>0.87329500000000004</v>
      </c>
      <c r="G236">
        <v>0.79600000000000004</v>
      </c>
      <c r="H236" t="s">
        <v>17</v>
      </c>
      <c r="I236" t="s">
        <v>17</v>
      </c>
      <c r="J236" t="s">
        <v>17</v>
      </c>
      <c r="K236">
        <v>0.76800000000000002</v>
      </c>
      <c r="L236">
        <v>0.81243166</v>
      </c>
      <c r="M236">
        <v>2.9009999999999998</v>
      </c>
      <c r="N236">
        <v>2.77420855</v>
      </c>
    </row>
    <row r="237" spans="1:14" x14ac:dyDescent="0.35">
      <c r="A237" t="s">
        <v>3106</v>
      </c>
      <c r="B237" t="s">
        <v>3107</v>
      </c>
      <c r="C237" t="s">
        <v>679</v>
      </c>
      <c r="D237">
        <v>2019</v>
      </c>
      <c r="E237" t="s">
        <v>17</v>
      </c>
      <c r="F237">
        <v>0.96650000000000003</v>
      </c>
      <c r="G237">
        <v>0.92291666000000006</v>
      </c>
      <c r="H237" t="s">
        <v>17</v>
      </c>
      <c r="I237" t="s">
        <v>17</v>
      </c>
      <c r="J237" t="s">
        <v>17</v>
      </c>
      <c r="K237">
        <v>0.89670000000000005</v>
      </c>
      <c r="L237">
        <v>0.92870554999999999</v>
      </c>
      <c r="M237">
        <v>3.6589999999999998</v>
      </c>
      <c r="N237">
        <v>3.30376863</v>
      </c>
    </row>
    <row r="238" spans="1:14" x14ac:dyDescent="0.35">
      <c r="A238" t="s">
        <v>3108</v>
      </c>
      <c r="B238" t="s">
        <v>3109</v>
      </c>
      <c r="C238" t="s">
        <v>962</v>
      </c>
      <c r="D238">
        <v>2019</v>
      </c>
      <c r="E238" t="s">
        <v>17</v>
      </c>
      <c r="F238">
        <v>0.81318500000000005</v>
      </c>
      <c r="G238">
        <v>0.86183332999999995</v>
      </c>
      <c r="H238" t="s">
        <v>17</v>
      </c>
      <c r="I238" t="s">
        <v>17</v>
      </c>
      <c r="J238" t="s">
        <v>17</v>
      </c>
      <c r="K238">
        <v>0.87660000000000005</v>
      </c>
      <c r="L238">
        <v>0.85053944000000004</v>
      </c>
      <c r="M238">
        <v>2.915</v>
      </c>
      <c r="N238">
        <v>2.66647005</v>
      </c>
    </row>
    <row r="239" spans="1:14" x14ac:dyDescent="0.35">
      <c r="A239" t="s">
        <v>3110</v>
      </c>
      <c r="B239" t="s">
        <v>3111</v>
      </c>
      <c r="C239" t="s">
        <v>596</v>
      </c>
      <c r="D239">
        <v>2019</v>
      </c>
      <c r="E239" t="s">
        <v>17</v>
      </c>
      <c r="F239">
        <v>0.84248999999999996</v>
      </c>
      <c r="G239">
        <v>0.94448332999999995</v>
      </c>
      <c r="H239" t="s">
        <v>17</v>
      </c>
      <c r="I239" t="s">
        <v>17</v>
      </c>
      <c r="J239" t="s">
        <v>17</v>
      </c>
      <c r="K239">
        <v>0.82755000000000001</v>
      </c>
      <c r="L239">
        <v>0.87150777000000001</v>
      </c>
      <c r="M239">
        <v>3.0840000000000001</v>
      </c>
      <c r="N239">
        <v>2.9610559900000002</v>
      </c>
    </row>
    <row r="240" spans="1:14" x14ac:dyDescent="0.35">
      <c r="A240" t="s">
        <v>3112</v>
      </c>
      <c r="B240" t="s">
        <v>3113</v>
      </c>
      <c r="C240" t="s">
        <v>78</v>
      </c>
      <c r="D240">
        <v>2019</v>
      </c>
      <c r="E240" t="s">
        <v>17</v>
      </c>
      <c r="F240" t="s">
        <v>17</v>
      </c>
      <c r="G240" t="s">
        <v>17</v>
      </c>
      <c r="H240">
        <v>0.84028499999999995</v>
      </c>
      <c r="I240" t="s">
        <v>17</v>
      </c>
      <c r="J240">
        <v>0.86351034999999998</v>
      </c>
      <c r="K240">
        <v>0.89200000000000002</v>
      </c>
      <c r="L240">
        <v>0.86526510999999995</v>
      </c>
      <c r="M240">
        <v>3.169</v>
      </c>
      <c r="N240">
        <v>2.5808053000000002</v>
      </c>
    </row>
    <row r="241" spans="1:14" x14ac:dyDescent="0.35">
      <c r="A241" t="s">
        <v>3114</v>
      </c>
      <c r="B241" t="s">
        <v>716</v>
      </c>
      <c r="C241" t="s">
        <v>337</v>
      </c>
      <c r="D241">
        <v>2019</v>
      </c>
      <c r="E241" t="s">
        <v>17</v>
      </c>
      <c r="F241">
        <v>0.88676999999999995</v>
      </c>
      <c r="G241">
        <v>0.82583333000000003</v>
      </c>
      <c r="H241" t="s">
        <v>17</v>
      </c>
      <c r="I241" t="s">
        <v>17</v>
      </c>
      <c r="J241" t="s">
        <v>17</v>
      </c>
      <c r="K241">
        <v>0.76878999999999997</v>
      </c>
      <c r="L241">
        <v>0.82713110999999995</v>
      </c>
      <c r="M241">
        <v>2.2919999999999998</v>
      </c>
      <c r="N241">
        <v>2.2189836500000002</v>
      </c>
    </row>
    <row r="242" spans="1:14" x14ac:dyDescent="0.35">
      <c r="A242" t="s">
        <v>3115</v>
      </c>
      <c r="B242" t="s">
        <v>3116</v>
      </c>
      <c r="C242" t="s">
        <v>3117</v>
      </c>
      <c r="D242">
        <v>2019</v>
      </c>
      <c r="E242" t="s">
        <v>17</v>
      </c>
      <c r="F242" t="s">
        <v>17</v>
      </c>
      <c r="G242" t="s">
        <v>17</v>
      </c>
      <c r="H242">
        <v>0.90193999999999996</v>
      </c>
      <c r="I242" t="s">
        <v>17</v>
      </c>
      <c r="J242">
        <v>0.92192169000000002</v>
      </c>
      <c r="K242">
        <v>0.90925</v>
      </c>
      <c r="L242">
        <v>0.91103723000000003</v>
      </c>
      <c r="M242">
        <v>3.4319999999999999</v>
      </c>
      <c r="N242">
        <v>3.1849515400000001</v>
      </c>
    </row>
    <row r="243" spans="1:14" x14ac:dyDescent="0.35">
      <c r="A243" t="s">
        <v>3118</v>
      </c>
      <c r="B243" t="s">
        <v>721</v>
      </c>
      <c r="C243" t="s">
        <v>149</v>
      </c>
      <c r="D243">
        <v>2019</v>
      </c>
      <c r="E243" t="s">
        <v>17</v>
      </c>
      <c r="F243">
        <v>0.84604999999999997</v>
      </c>
      <c r="G243">
        <v>0.86083332999999995</v>
      </c>
      <c r="H243" t="s">
        <v>17</v>
      </c>
      <c r="I243" t="s">
        <v>17</v>
      </c>
      <c r="J243" t="s">
        <v>17</v>
      </c>
      <c r="K243">
        <v>0.83582999999999996</v>
      </c>
      <c r="L243">
        <v>0.84757110999999996</v>
      </c>
      <c r="M243">
        <v>2.9620000000000002</v>
      </c>
      <c r="N243">
        <v>2.8301038699999999</v>
      </c>
    </row>
    <row r="244" spans="1:14" x14ac:dyDescent="0.35">
      <c r="A244" t="s">
        <v>3119</v>
      </c>
      <c r="B244" t="s">
        <v>3120</v>
      </c>
      <c r="C244" t="s">
        <v>238</v>
      </c>
      <c r="D244">
        <v>2019</v>
      </c>
      <c r="E244" t="s">
        <v>17</v>
      </c>
      <c r="F244">
        <v>0.82871499999999998</v>
      </c>
      <c r="G244">
        <v>0.75816665999999999</v>
      </c>
      <c r="H244" t="s">
        <v>17</v>
      </c>
      <c r="I244" t="s">
        <v>17</v>
      </c>
      <c r="J244" t="s">
        <v>17</v>
      </c>
      <c r="K244">
        <v>0.85050000000000003</v>
      </c>
      <c r="L244">
        <v>0.81246054999999995</v>
      </c>
      <c r="M244">
        <v>2.948</v>
      </c>
      <c r="N244">
        <v>2.68703008</v>
      </c>
    </row>
    <row r="245" spans="1:14" x14ac:dyDescent="0.35">
      <c r="A245" t="s">
        <v>3121</v>
      </c>
      <c r="B245" t="s">
        <v>724</v>
      </c>
      <c r="C245" t="s">
        <v>109</v>
      </c>
      <c r="D245">
        <v>2019</v>
      </c>
      <c r="E245" t="s">
        <v>17</v>
      </c>
      <c r="F245">
        <v>0.91959999999999997</v>
      </c>
      <c r="G245">
        <v>0.87209999999999999</v>
      </c>
      <c r="H245" t="s">
        <v>17</v>
      </c>
      <c r="I245" t="s">
        <v>17</v>
      </c>
      <c r="J245" t="s">
        <v>17</v>
      </c>
      <c r="K245">
        <v>0.82523000000000002</v>
      </c>
      <c r="L245">
        <v>0.87231000000000003</v>
      </c>
      <c r="M245">
        <v>3.2589999999999999</v>
      </c>
      <c r="N245">
        <v>2.8954165000000001</v>
      </c>
    </row>
    <row r="246" spans="1:14" x14ac:dyDescent="0.35">
      <c r="A246" t="s">
        <v>3122</v>
      </c>
      <c r="B246" t="s">
        <v>3123</v>
      </c>
      <c r="C246" t="s">
        <v>3124</v>
      </c>
      <c r="D246">
        <v>2020</v>
      </c>
      <c r="E246" t="s">
        <v>17</v>
      </c>
      <c r="F246">
        <v>0.71862999999999999</v>
      </c>
      <c r="G246">
        <v>0.69583333000000003</v>
      </c>
      <c r="H246" t="s">
        <v>17</v>
      </c>
      <c r="I246" t="s">
        <v>17</v>
      </c>
      <c r="J246" t="s">
        <v>17</v>
      </c>
      <c r="K246">
        <v>0.66</v>
      </c>
      <c r="L246">
        <v>0.69148776999999995</v>
      </c>
      <c r="M246">
        <v>1.5309999999999999</v>
      </c>
      <c r="N246">
        <v>1.97577059</v>
      </c>
    </row>
    <row r="247" spans="1:14" x14ac:dyDescent="0.35">
      <c r="A247" t="s">
        <v>3125</v>
      </c>
      <c r="B247" t="s">
        <v>3126</v>
      </c>
      <c r="C247" t="s">
        <v>84</v>
      </c>
      <c r="D247">
        <v>2019</v>
      </c>
      <c r="E247" t="s">
        <v>17</v>
      </c>
      <c r="F247">
        <v>0.88360000000000005</v>
      </c>
      <c r="G247">
        <v>0.85185666000000004</v>
      </c>
      <c r="H247" t="s">
        <v>17</v>
      </c>
      <c r="I247" t="s">
        <v>17</v>
      </c>
      <c r="J247" t="s">
        <v>17</v>
      </c>
      <c r="K247">
        <v>0.86199999999999999</v>
      </c>
      <c r="L247">
        <v>0.86581887999999996</v>
      </c>
      <c r="M247">
        <v>3.3969999999999998</v>
      </c>
      <c r="N247">
        <v>3.0927183600000001</v>
      </c>
    </row>
    <row r="248" spans="1:14" x14ac:dyDescent="0.35">
      <c r="A248" t="s">
        <v>3127</v>
      </c>
      <c r="B248" t="s">
        <v>3128</v>
      </c>
      <c r="C248" t="s">
        <v>75</v>
      </c>
      <c r="D248">
        <v>2019</v>
      </c>
      <c r="E248" t="s">
        <v>17</v>
      </c>
      <c r="F248">
        <v>0.75442500000000001</v>
      </c>
      <c r="G248">
        <v>0.77104377000000002</v>
      </c>
      <c r="H248" t="s">
        <v>17</v>
      </c>
      <c r="I248" t="s">
        <v>17</v>
      </c>
      <c r="J248" t="s">
        <v>17</v>
      </c>
      <c r="K248">
        <v>0.78</v>
      </c>
      <c r="L248">
        <v>0.76848958999999994</v>
      </c>
      <c r="M248">
        <v>2.5579999999999998</v>
      </c>
      <c r="N248">
        <v>2.2951571899999998</v>
      </c>
    </row>
    <row r="249" spans="1:14" x14ac:dyDescent="0.35">
      <c r="A249" t="s">
        <v>3129</v>
      </c>
      <c r="B249" t="s">
        <v>3128</v>
      </c>
      <c r="C249" t="s">
        <v>2207</v>
      </c>
      <c r="D249">
        <v>2019</v>
      </c>
      <c r="E249" t="s">
        <v>17</v>
      </c>
      <c r="F249" t="s">
        <v>17</v>
      </c>
      <c r="G249" t="s">
        <v>17</v>
      </c>
      <c r="H249">
        <v>0.83392500000000003</v>
      </c>
      <c r="I249" t="s">
        <v>17</v>
      </c>
      <c r="J249">
        <v>0.84788478</v>
      </c>
      <c r="K249">
        <v>0.89900000000000002</v>
      </c>
      <c r="L249">
        <v>0.86026992000000002</v>
      </c>
      <c r="M249">
        <v>3.38</v>
      </c>
      <c r="N249">
        <v>2.9999384899999999</v>
      </c>
    </row>
    <row r="250" spans="1:14" x14ac:dyDescent="0.35">
      <c r="A250" t="s">
        <v>3130</v>
      </c>
      <c r="B250" t="s">
        <v>3131</v>
      </c>
      <c r="C250" t="s">
        <v>355</v>
      </c>
      <c r="D250">
        <v>2019</v>
      </c>
      <c r="E250" t="s">
        <v>17</v>
      </c>
      <c r="F250">
        <v>0.82459000000000005</v>
      </c>
      <c r="G250">
        <v>0.77366665999999995</v>
      </c>
      <c r="H250" t="s">
        <v>17</v>
      </c>
      <c r="I250" t="s">
        <v>17</v>
      </c>
      <c r="J250" t="s">
        <v>17</v>
      </c>
      <c r="K250">
        <v>0.81666000000000005</v>
      </c>
      <c r="L250">
        <v>0.80497222000000002</v>
      </c>
      <c r="M250">
        <v>2.4769999999999999</v>
      </c>
      <c r="N250">
        <v>2.3138268000000002</v>
      </c>
    </row>
    <row r="251" spans="1:14" x14ac:dyDescent="0.35">
      <c r="A251" t="s">
        <v>3132</v>
      </c>
      <c r="B251" t="s">
        <v>3133</v>
      </c>
      <c r="C251" t="s">
        <v>3134</v>
      </c>
      <c r="D251">
        <v>2017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>
        <v>0.84150000000000003</v>
      </c>
      <c r="L251">
        <v>0.84150000000000003</v>
      </c>
      <c r="M251">
        <v>3.0739999999999998</v>
      </c>
      <c r="N251">
        <v>0</v>
      </c>
    </row>
    <row r="252" spans="1:14" x14ac:dyDescent="0.35">
      <c r="A252" t="s">
        <v>3135</v>
      </c>
      <c r="B252" t="s">
        <v>3136</v>
      </c>
      <c r="C252" t="s">
        <v>304</v>
      </c>
      <c r="D252">
        <v>2019</v>
      </c>
      <c r="E252" t="s">
        <v>17</v>
      </c>
      <c r="F252">
        <v>0.86206000000000005</v>
      </c>
      <c r="G252">
        <v>0.90983333</v>
      </c>
      <c r="H252" t="s">
        <v>17</v>
      </c>
      <c r="I252" t="s">
        <v>17</v>
      </c>
      <c r="J252" t="s">
        <v>17</v>
      </c>
      <c r="K252">
        <v>0.79666999999999999</v>
      </c>
      <c r="L252">
        <v>0.85618777000000001</v>
      </c>
      <c r="M252">
        <v>3.0950000000000002</v>
      </c>
      <c r="N252">
        <v>2.60168862</v>
      </c>
    </row>
    <row r="253" spans="1:14" x14ac:dyDescent="0.35">
      <c r="A253" t="s">
        <v>3137</v>
      </c>
      <c r="B253" t="s">
        <v>3138</v>
      </c>
      <c r="C253" t="s">
        <v>653</v>
      </c>
      <c r="D253">
        <v>2019</v>
      </c>
      <c r="E253" t="s">
        <v>17</v>
      </c>
      <c r="F253" t="s">
        <v>17</v>
      </c>
      <c r="G253" t="s">
        <v>17</v>
      </c>
      <c r="H253">
        <v>0.83652000000000004</v>
      </c>
      <c r="I253" t="s">
        <v>17</v>
      </c>
      <c r="J253">
        <v>0.83449143999999997</v>
      </c>
      <c r="K253">
        <v>0.88217999999999996</v>
      </c>
      <c r="L253">
        <v>0.85106380999999998</v>
      </c>
      <c r="M253">
        <v>3.4119999999999999</v>
      </c>
      <c r="N253">
        <v>2.9791858200000001</v>
      </c>
    </row>
    <row r="254" spans="1:14" x14ac:dyDescent="0.35">
      <c r="A254" t="s">
        <v>3139</v>
      </c>
      <c r="B254" t="s">
        <v>693</v>
      </c>
      <c r="C254" t="s">
        <v>679</v>
      </c>
      <c r="D254">
        <v>2019</v>
      </c>
      <c r="E254" t="s">
        <v>17</v>
      </c>
      <c r="F254">
        <v>0.78249999999999997</v>
      </c>
      <c r="G254">
        <v>0.80833332999999996</v>
      </c>
      <c r="H254" t="s">
        <v>17</v>
      </c>
      <c r="I254" t="s">
        <v>17</v>
      </c>
      <c r="J254" t="s">
        <v>17</v>
      </c>
      <c r="K254">
        <v>0.58594285000000002</v>
      </c>
      <c r="L254">
        <v>0.72559205999999998</v>
      </c>
      <c r="M254">
        <v>2.4740000000000002</v>
      </c>
      <c r="N254">
        <v>0</v>
      </c>
    </row>
    <row r="255" spans="1:14" x14ac:dyDescent="0.35">
      <c r="A255" t="s">
        <v>3140</v>
      </c>
      <c r="B255" t="s">
        <v>693</v>
      </c>
      <c r="C255" t="s">
        <v>3141</v>
      </c>
      <c r="D255">
        <v>2018</v>
      </c>
      <c r="E255" t="s">
        <v>17</v>
      </c>
      <c r="F255">
        <v>0.56579999999999997</v>
      </c>
      <c r="G255">
        <v>0.73899999999999999</v>
      </c>
      <c r="H255" t="s">
        <v>17</v>
      </c>
      <c r="I255">
        <v>0.80379999999999996</v>
      </c>
      <c r="J255" t="s">
        <v>17</v>
      </c>
      <c r="K255">
        <v>0.76039000000000001</v>
      </c>
      <c r="L255">
        <v>0.71846900000000002</v>
      </c>
      <c r="M255">
        <v>2.2410000000000001</v>
      </c>
      <c r="N255">
        <v>2.2359962499999999</v>
      </c>
    </row>
    <row r="256" spans="1:14" x14ac:dyDescent="0.35">
      <c r="A256" t="s">
        <v>3142</v>
      </c>
      <c r="B256" t="s">
        <v>3143</v>
      </c>
      <c r="C256" t="s">
        <v>903</v>
      </c>
      <c r="D256">
        <v>2019</v>
      </c>
      <c r="E256" t="s">
        <v>17</v>
      </c>
      <c r="F256">
        <v>0.84342499999999998</v>
      </c>
      <c r="G256">
        <v>0.85516665999999997</v>
      </c>
      <c r="H256" t="s">
        <v>17</v>
      </c>
      <c r="I256" t="s">
        <v>17</v>
      </c>
      <c r="J256" t="s">
        <v>17</v>
      </c>
      <c r="K256">
        <v>0.74519999999999997</v>
      </c>
      <c r="L256">
        <v>0.81459722000000001</v>
      </c>
      <c r="M256">
        <v>2.4300000000000002</v>
      </c>
      <c r="N256">
        <v>2.5632271800000002</v>
      </c>
    </row>
    <row r="257" spans="1:14" x14ac:dyDescent="0.35">
      <c r="A257" t="s">
        <v>3144</v>
      </c>
      <c r="B257" t="s">
        <v>3145</v>
      </c>
      <c r="C257" t="s">
        <v>2215</v>
      </c>
      <c r="D257">
        <v>2019</v>
      </c>
      <c r="E257" t="s">
        <v>17</v>
      </c>
      <c r="F257">
        <v>0.92849999999999999</v>
      </c>
      <c r="G257">
        <v>0.88033333000000002</v>
      </c>
      <c r="H257" t="s">
        <v>17</v>
      </c>
      <c r="I257" t="s">
        <v>17</v>
      </c>
      <c r="J257" t="s">
        <v>17</v>
      </c>
      <c r="K257">
        <v>0.86992999999999998</v>
      </c>
      <c r="L257">
        <v>0.89292110999999996</v>
      </c>
      <c r="M257">
        <v>3.427</v>
      </c>
      <c r="N257">
        <v>2.9938795599999999</v>
      </c>
    </row>
    <row r="258" spans="1:14" x14ac:dyDescent="0.35">
      <c r="A258" t="s">
        <v>3146</v>
      </c>
      <c r="B258" t="s">
        <v>63</v>
      </c>
      <c r="C258" t="s">
        <v>87</v>
      </c>
      <c r="D258">
        <v>2019</v>
      </c>
      <c r="E258" t="s">
        <v>17</v>
      </c>
      <c r="F258">
        <v>0.79242000000000001</v>
      </c>
      <c r="G258">
        <v>0.70516665999999995</v>
      </c>
      <c r="H258" t="s">
        <v>17</v>
      </c>
      <c r="I258" t="s">
        <v>17</v>
      </c>
      <c r="J258" t="s">
        <v>17</v>
      </c>
      <c r="K258">
        <v>0.67606999999999995</v>
      </c>
      <c r="L258">
        <v>0.72455221999999997</v>
      </c>
      <c r="M258">
        <v>1.923</v>
      </c>
      <c r="N258">
        <v>1.78697646</v>
      </c>
    </row>
    <row r="259" spans="1:14" x14ac:dyDescent="0.35">
      <c r="A259" t="s">
        <v>3147</v>
      </c>
      <c r="B259" t="s">
        <v>3148</v>
      </c>
      <c r="C259" t="s">
        <v>1432</v>
      </c>
      <c r="D259">
        <v>2019</v>
      </c>
      <c r="E259" t="s">
        <v>17</v>
      </c>
      <c r="F259">
        <v>0.87056500000000003</v>
      </c>
      <c r="G259">
        <v>0.90327999999999997</v>
      </c>
      <c r="H259" t="s">
        <v>17</v>
      </c>
      <c r="I259" t="s">
        <v>17</v>
      </c>
      <c r="J259" t="s">
        <v>17</v>
      </c>
      <c r="K259">
        <v>0.81252000000000002</v>
      </c>
      <c r="L259">
        <v>0.86212166000000001</v>
      </c>
      <c r="M259">
        <v>3.161</v>
      </c>
      <c r="N259">
        <v>2.80698895</v>
      </c>
    </row>
    <row r="260" spans="1:14" x14ac:dyDescent="0.35">
      <c r="A260" t="s">
        <v>3149</v>
      </c>
      <c r="B260" t="s">
        <v>3150</v>
      </c>
      <c r="C260" t="s">
        <v>129</v>
      </c>
      <c r="D260">
        <v>2019</v>
      </c>
      <c r="E260" t="s">
        <v>17</v>
      </c>
      <c r="F260" t="s">
        <v>17</v>
      </c>
      <c r="G260" t="s">
        <v>17</v>
      </c>
      <c r="H260">
        <v>0.86321000000000003</v>
      </c>
      <c r="I260" t="s">
        <v>17</v>
      </c>
      <c r="J260">
        <v>0.87511251000000001</v>
      </c>
      <c r="K260">
        <v>0.83828999999999998</v>
      </c>
      <c r="L260">
        <v>0.85887082999999997</v>
      </c>
      <c r="M260">
        <v>2.9060000000000001</v>
      </c>
      <c r="N260">
        <v>2.7360096</v>
      </c>
    </row>
    <row r="261" spans="1:14" x14ac:dyDescent="0.35">
      <c r="A261" t="s">
        <v>3151</v>
      </c>
      <c r="B261" t="s">
        <v>3152</v>
      </c>
      <c r="C261" t="s">
        <v>827</v>
      </c>
      <c r="D261">
        <v>2019</v>
      </c>
      <c r="E261" t="s">
        <v>17</v>
      </c>
      <c r="F261">
        <v>0.86724999999999997</v>
      </c>
      <c r="G261">
        <v>0.94399999999999995</v>
      </c>
      <c r="H261" t="s">
        <v>17</v>
      </c>
      <c r="I261" t="s">
        <v>17</v>
      </c>
      <c r="J261" t="s">
        <v>17</v>
      </c>
      <c r="K261">
        <v>0.81386999999999998</v>
      </c>
      <c r="L261">
        <v>0.87504000000000004</v>
      </c>
      <c r="M261">
        <v>3.4</v>
      </c>
      <c r="N261">
        <v>3.1143512699999998</v>
      </c>
    </row>
    <row r="262" spans="1:14" x14ac:dyDescent="0.35">
      <c r="A262" t="s">
        <v>3153</v>
      </c>
      <c r="B262" t="s">
        <v>3154</v>
      </c>
      <c r="C262" t="s">
        <v>3155</v>
      </c>
      <c r="D262">
        <v>2019</v>
      </c>
      <c r="E262" t="s">
        <v>17</v>
      </c>
      <c r="F262">
        <v>0.77947</v>
      </c>
      <c r="G262">
        <v>0.76149</v>
      </c>
      <c r="H262" t="s">
        <v>17</v>
      </c>
      <c r="I262" t="s">
        <v>17</v>
      </c>
      <c r="J262" t="s">
        <v>17</v>
      </c>
      <c r="K262">
        <v>0.70450000000000002</v>
      </c>
      <c r="L262">
        <v>0.74848665999999997</v>
      </c>
      <c r="M262">
        <v>2.4249999999999998</v>
      </c>
      <c r="N262">
        <v>2.2904877699999999</v>
      </c>
    </row>
    <row r="263" spans="1:14" x14ac:dyDescent="0.35">
      <c r="A263" t="s">
        <v>3156</v>
      </c>
      <c r="B263" t="s">
        <v>3157</v>
      </c>
      <c r="C263" t="s">
        <v>290</v>
      </c>
      <c r="D263">
        <v>2019</v>
      </c>
      <c r="E263" t="s">
        <v>17</v>
      </c>
      <c r="F263">
        <v>0.78992499999999999</v>
      </c>
      <c r="G263">
        <v>0.83765000000000001</v>
      </c>
      <c r="H263" t="s">
        <v>17</v>
      </c>
      <c r="I263" t="s">
        <v>17</v>
      </c>
      <c r="J263" t="s">
        <v>17</v>
      </c>
      <c r="K263">
        <v>0.73863999999999996</v>
      </c>
      <c r="L263">
        <v>0.78873833000000004</v>
      </c>
      <c r="M263">
        <v>2.5179999999999998</v>
      </c>
      <c r="N263">
        <v>2.2720174800000001</v>
      </c>
    </row>
    <row r="264" spans="1:14" x14ac:dyDescent="0.35">
      <c r="A264" t="s">
        <v>3158</v>
      </c>
      <c r="B264" t="s">
        <v>16</v>
      </c>
      <c r="C264" t="s">
        <v>3159</v>
      </c>
      <c r="D264">
        <v>2019</v>
      </c>
      <c r="E264" t="s">
        <v>17</v>
      </c>
      <c r="F264">
        <v>0.90395499999999995</v>
      </c>
      <c r="G264" t="s">
        <v>17</v>
      </c>
      <c r="H264" t="s">
        <v>17</v>
      </c>
      <c r="I264">
        <v>0.89149999999999996</v>
      </c>
      <c r="J264" t="s">
        <v>17</v>
      </c>
      <c r="K264">
        <v>0.75577000000000005</v>
      </c>
      <c r="L264">
        <v>0.85040833000000005</v>
      </c>
      <c r="M264">
        <v>2.5750000000000002</v>
      </c>
      <c r="N264">
        <v>2.4751515400000001</v>
      </c>
    </row>
    <row r="265" spans="1:14" x14ac:dyDescent="0.35">
      <c r="A265" t="s">
        <v>3160</v>
      </c>
      <c r="B265" t="s">
        <v>758</v>
      </c>
      <c r="C265" t="s">
        <v>365</v>
      </c>
      <c r="D265">
        <v>2019</v>
      </c>
      <c r="E265" t="s">
        <v>17</v>
      </c>
      <c r="F265">
        <v>0.81715000000000004</v>
      </c>
      <c r="G265">
        <v>0.89654999999999996</v>
      </c>
      <c r="H265" t="s">
        <v>17</v>
      </c>
      <c r="I265" t="s">
        <v>17</v>
      </c>
      <c r="J265" t="s">
        <v>17</v>
      </c>
      <c r="K265">
        <v>0.80049999999999999</v>
      </c>
      <c r="L265">
        <v>0.83806665999999996</v>
      </c>
      <c r="M265">
        <v>2.9279999999999999</v>
      </c>
      <c r="N265">
        <v>2.72615337</v>
      </c>
    </row>
    <row r="266" spans="1:14" x14ac:dyDescent="0.35">
      <c r="A266" t="s">
        <v>3161</v>
      </c>
      <c r="B266" t="s">
        <v>758</v>
      </c>
      <c r="C266" t="s">
        <v>2058</v>
      </c>
      <c r="D266">
        <v>2019</v>
      </c>
      <c r="E266" t="s">
        <v>17</v>
      </c>
      <c r="F266">
        <v>0.82139499999999999</v>
      </c>
      <c r="G266">
        <v>0.92311666000000003</v>
      </c>
      <c r="H266" t="s">
        <v>17</v>
      </c>
      <c r="I266" t="s">
        <v>17</v>
      </c>
      <c r="J266" t="s">
        <v>17</v>
      </c>
      <c r="K266">
        <v>0.86051</v>
      </c>
      <c r="L266">
        <v>0.86834054999999999</v>
      </c>
      <c r="M266">
        <v>3.1480000000000001</v>
      </c>
      <c r="N266">
        <v>2.4278597799999999</v>
      </c>
    </row>
    <row r="267" spans="1:14" x14ac:dyDescent="0.35">
      <c r="A267" t="s">
        <v>3162</v>
      </c>
      <c r="B267" t="s">
        <v>758</v>
      </c>
      <c r="C267" t="s">
        <v>287</v>
      </c>
      <c r="D267">
        <v>2019</v>
      </c>
      <c r="E267" t="s">
        <v>17</v>
      </c>
      <c r="F267">
        <v>0.87749999999999995</v>
      </c>
      <c r="G267">
        <v>0.87166666000000004</v>
      </c>
      <c r="H267" t="s">
        <v>17</v>
      </c>
      <c r="I267" t="s">
        <v>17</v>
      </c>
      <c r="J267" t="s">
        <v>17</v>
      </c>
      <c r="K267">
        <v>0.85399999999999998</v>
      </c>
      <c r="L267">
        <v>0.86772221999999999</v>
      </c>
      <c r="M267">
        <v>3.2909999999999999</v>
      </c>
      <c r="N267">
        <v>2.7934434399999999</v>
      </c>
    </row>
    <row r="268" spans="1:14" x14ac:dyDescent="0.35">
      <c r="A268" t="s">
        <v>3163</v>
      </c>
      <c r="B268" t="s">
        <v>758</v>
      </c>
      <c r="C268" t="s">
        <v>945</v>
      </c>
      <c r="D268">
        <v>2019</v>
      </c>
      <c r="E268" t="s">
        <v>17</v>
      </c>
      <c r="F268" t="s">
        <v>17</v>
      </c>
      <c r="G268" t="s">
        <v>17</v>
      </c>
      <c r="H268">
        <v>0.80698000000000003</v>
      </c>
      <c r="I268" t="s">
        <v>17</v>
      </c>
      <c r="J268">
        <v>0.81261475999999999</v>
      </c>
      <c r="K268">
        <v>0.95050000000000001</v>
      </c>
      <c r="L268">
        <v>0.85669824999999999</v>
      </c>
      <c r="M268">
        <v>2.956</v>
      </c>
      <c r="N268">
        <v>2.7420175100000002</v>
      </c>
    </row>
    <row r="269" spans="1:14" x14ac:dyDescent="0.35">
      <c r="A269" t="s">
        <v>3164</v>
      </c>
      <c r="B269" t="s">
        <v>758</v>
      </c>
      <c r="C269" t="s">
        <v>2889</v>
      </c>
      <c r="D269">
        <v>2019</v>
      </c>
      <c r="E269" t="s">
        <v>17</v>
      </c>
      <c r="F269" t="s">
        <v>17</v>
      </c>
      <c r="G269" t="s">
        <v>17</v>
      </c>
      <c r="H269">
        <v>0.809365</v>
      </c>
      <c r="I269" t="s">
        <v>17</v>
      </c>
      <c r="J269">
        <v>0.80279476999999999</v>
      </c>
      <c r="K269">
        <v>0.76100000000000001</v>
      </c>
      <c r="L269">
        <v>0.79105325000000004</v>
      </c>
      <c r="M269">
        <v>2.6989999999999998</v>
      </c>
      <c r="N269">
        <v>2.4408600300000001</v>
      </c>
    </row>
    <row r="270" spans="1:14" x14ac:dyDescent="0.35">
      <c r="A270" t="s">
        <v>3165</v>
      </c>
      <c r="B270" t="s">
        <v>765</v>
      </c>
      <c r="C270" t="s">
        <v>293</v>
      </c>
      <c r="D270">
        <v>2019</v>
      </c>
      <c r="E270" t="s">
        <v>17</v>
      </c>
      <c r="F270" t="s">
        <v>17</v>
      </c>
      <c r="G270" t="s">
        <v>17</v>
      </c>
      <c r="H270">
        <v>0.91832999999999998</v>
      </c>
      <c r="I270" t="s">
        <v>17</v>
      </c>
      <c r="J270">
        <v>0.86220072000000003</v>
      </c>
      <c r="K270">
        <v>0.89100000000000001</v>
      </c>
      <c r="L270">
        <v>0.89051024000000001</v>
      </c>
      <c r="M270">
        <v>3.5169999999999999</v>
      </c>
      <c r="N270">
        <v>3.1289675199999998</v>
      </c>
    </row>
    <row r="271" spans="1:14" x14ac:dyDescent="0.35">
      <c r="A271" t="s">
        <v>3166</v>
      </c>
      <c r="B271" t="s">
        <v>765</v>
      </c>
      <c r="C271" t="s">
        <v>596</v>
      </c>
      <c r="D271">
        <v>2019</v>
      </c>
      <c r="E271" t="s">
        <v>17</v>
      </c>
      <c r="F271" t="s">
        <v>17</v>
      </c>
      <c r="G271" t="s">
        <v>17</v>
      </c>
      <c r="H271">
        <v>0.77120500000000003</v>
      </c>
      <c r="I271" t="s">
        <v>17</v>
      </c>
      <c r="J271">
        <v>0.91069756000000002</v>
      </c>
      <c r="K271">
        <v>0.94199999999999995</v>
      </c>
      <c r="L271">
        <v>0.87463418000000004</v>
      </c>
      <c r="M271">
        <v>3.2589999999999999</v>
      </c>
      <c r="N271">
        <v>3.07338405</v>
      </c>
    </row>
    <row r="272" spans="1:14" x14ac:dyDescent="0.35">
      <c r="A272" t="s">
        <v>3167</v>
      </c>
      <c r="B272" t="s">
        <v>765</v>
      </c>
      <c r="C272" t="s">
        <v>1149</v>
      </c>
      <c r="D272">
        <v>2019</v>
      </c>
      <c r="E272" t="s">
        <v>17</v>
      </c>
      <c r="F272">
        <v>0.93444499999999997</v>
      </c>
      <c r="G272">
        <v>0.91331666</v>
      </c>
      <c r="H272" t="s">
        <v>17</v>
      </c>
      <c r="I272" t="s">
        <v>17</v>
      </c>
      <c r="J272" t="s">
        <v>17</v>
      </c>
      <c r="K272">
        <v>0.93491000000000002</v>
      </c>
      <c r="L272">
        <v>0.92755721999999996</v>
      </c>
      <c r="M272">
        <v>3.7690000000000001</v>
      </c>
      <c r="N272">
        <v>3.4613156300000001</v>
      </c>
    </row>
    <row r="273" spans="1:14" x14ac:dyDescent="0.35">
      <c r="A273" t="s">
        <v>3168</v>
      </c>
      <c r="B273" t="s">
        <v>765</v>
      </c>
      <c r="C273" t="s">
        <v>3169</v>
      </c>
      <c r="D273">
        <v>2019</v>
      </c>
      <c r="E273" t="s">
        <v>17</v>
      </c>
      <c r="F273" t="s">
        <v>17</v>
      </c>
      <c r="G273" t="s">
        <v>17</v>
      </c>
      <c r="H273">
        <v>0.94051282000000003</v>
      </c>
      <c r="I273" t="s">
        <v>17</v>
      </c>
      <c r="J273">
        <v>0.95634562999999995</v>
      </c>
      <c r="K273">
        <v>0.98699999999999999</v>
      </c>
      <c r="L273">
        <v>0.96128614999999995</v>
      </c>
      <c r="M273">
        <v>4.0540000000000003</v>
      </c>
      <c r="N273">
        <v>3.4296987099999998</v>
      </c>
    </row>
    <row r="274" spans="1:14" x14ac:dyDescent="0.35">
      <c r="A274" t="s">
        <v>3170</v>
      </c>
      <c r="B274" t="s">
        <v>772</v>
      </c>
      <c r="C274" t="s">
        <v>725</v>
      </c>
      <c r="D274">
        <v>2019</v>
      </c>
      <c r="E274" t="s">
        <v>17</v>
      </c>
      <c r="F274">
        <v>0.82730000000000004</v>
      </c>
      <c r="G274">
        <v>0.85458332999999997</v>
      </c>
      <c r="H274" t="s">
        <v>17</v>
      </c>
      <c r="I274" t="s">
        <v>17</v>
      </c>
      <c r="J274" t="s">
        <v>17</v>
      </c>
      <c r="K274">
        <v>0.78922000000000003</v>
      </c>
      <c r="L274">
        <v>0.82370111000000001</v>
      </c>
      <c r="M274">
        <v>3.012</v>
      </c>
      <c r="N274">
        <v>2.85974503</v>
      </c>
    </row>
    <row r="275" spans="1:14" x14ac:dyDescent="0.35">
      <c r="A275" t="s">
        <v>3171</v>
      </c>
      <c r="B275" t="s">
        <v>3172</v>
      </c>
      <c r="C275" t="s">
        <v>785</v>
      </c>
      <c r="D275">
        <v>2019</v>
      </c>
      <c r="E275" t="s">
        <v>17</v>
      </c>
      <c r="F275">
        <v>0.78531499999999999</v>
      </c>
      <c r="G275">
        <v>0.74583332999999996</v>
      </c>
      <c r="H275" t="s">
        <v>17</v>
      </c>
      <c r="I275" t="s">
        <v>17</v>
      </c>
      <c r="J275" t="s">
        <v>17</v>
      </c>
      <c r="K275">
        <v>0.80889999999999995</v>
      </c>
      <c r="L275">
        <v>0.78001611000000004</v>
      </c>
      <c r="M275">
        <v>2.621</v>
      </c>
      <c r="N275">
        <v>2.48649597</v>
      </c>
    </row>
    <row r="276" spans="1:14" x14ac:dyDescent="0.35">
      <c r="A276" t="s">
        <v>3173</v>
      </c>
      <c r="B276" t="s">
        <v>3174</v>
      </c>
      <c r="C276" t="s">
        <v>112</v>
      </c>
      <c r="D276">
        <v>2019</v>
      </c>
      <c r="E276" t="s">
        <v>17</v>
      </c>
      <c r="F276" t="s">
        <v>17</v>
      </c>
      <c r="G276" t="s">
        <v>17</v>
      </c>
      <c r="H276">
        <v>0.91993999999999998</v>
      </c>
      <c r="I276" t="s">
        <v>17</v>
      </c>
      <c r="J276">
        <v>0.94464446000000002</v>
      </c>
      <c r="K276">
        <v>0.93489</v>
      </c>
      <c r="L276">
        <v>0.93315815000000002</v>
      </c>
      <c r="M276">
        <v>3.7679999999999998</v>
      </c>
      <c r="N276">
        <v>3.3332729300000001</v>
      </c>
    </row>
    <row r="277" spans="1:14" x14ac:dyDescent="0.35">
      <c r="A277" t="s">
        <v>3175</v>
      </c>
      <c r="B277" t="s">
        <v>3176</v>
      </c>
      <c r="C277" t="s">
        <v>1061</v>
      </c>
      <c r="D277">
        <v>2019</v>
      </c>
      <c r="E277" t="s">
        <v>17</v>
      </c>
      <c r="F277" t="s">
        <v>17</v>
      </c>
      <c r="G277" t="s">
        <v>17</v>
      </c>
      <c r="H277">
        <v>0.92359999999999998</v>
      </c>
      <c r="I277" t="s">
        <v>17</v>
      </c>
      <c r="J277">
        <v>0.92111160999999997</v>
      </c>
      <c r="K277">
        <v>0.93035999999999996</v>
      </c>
      <c r="L277">
        <v>0.92502386999999997</v>
      </c>
      <c r="M277">
        <v>3.7450000000000001</v>
      </c>
      <c r="N277">
        <v>2.9391570100000002</v>
      </c>
    </row>
    <row r="278" spans="1:14" x14ac:dyDescent="0.35">
      <c r="A278" t="s">
        <v>3177</v>
      </c>
      <c r="B278" t="s">
        <v>1016</v>
      </c>
      <c r="C278" t="s">
        <v>464</v>
      </c>
      <c r="D278">
        <v>2019</v>
      </c>
      <c r="E278" t="s">
        <v>17</v>
      </c>
      <c r="F278">
        <v>0.84848999999999997</v>
      </c>
      <c r="G278">
        <v>0.83300666000000001</v>
      </c>
      <c r="H278" t="s">
        <v>17</v>
      </c>
      <c r="I278" t="s">
        <v>17</v>
      </c>
      <c r="J278" t="s">
        <v>17</v>
      </c>
      <c r="K278">
        <v>0.80845</v>
      </c>
      <c r="L278">
        <v>0.82998221999999999</v>
      </c>
      <c r="M278">
        <v>3.052</v>
      </c>
      <c r="N278">
        <v>2.9670906100000001</v>
      </c>
    </row>
    <row r="279" spans="1:14" x14ac:dyDescent="0.35">
      <c r="A279" t="s">
        <v>3178</v>
      </c>
      <c r="B279" t="s">
        <v>3179</v>
      </c>
      <c r="C279" t="s">
        <v>3180</v>
      </c>
      <c r="D279">
        <v>2019</v>
      </c>
      <c r="E279" t="s">
        <v>17</v>
      </c>
      <c r="F279">
        <v>0.72175999999999996</v>
      </c>
      <c r="G279">
        <v>0.79126333000000004</v>
      </c>
      <c r="H279" t="s">
        <v>17</v>
      </c>
      <c r="I279" t="s">
        <v>17</v>
      </c>
      <c r="J279" t="s">
        <v>17</v>
      </c>
      <c r="K279">
        <v>0.75692999999999999</v>
      </c>
      <c r="L279">
        <v>0.75665110999999996</v>
      </c>
      <c r="M279">
        <v>2.3969999999999998</v>
      </c>
      <c r="N279">
        <v>2.3413665300000002</v>
      </c>
    </row>
    <row r="280" spans="1:14" x14ac:dyDescent="0.35">
      <c r="A280" t="s">
        <v>3181</v>
      </c>
      <c r="B280" t="s">
        <v>3182</v>
      </c>
      <c r="C280" t="s">
        <v>619</v>
      </c>
      <c r="D280">
        <v>2019</v>
      </c>
      <c r="E280" t="s">
        <v>17</v>
      </c>
      <c r="F280" t="s">
        <v>17</v>
      </c>
      <c r="G280" t="s">
        <v>17</v>
      </c>
      <c r="H280">
        <v>0.90725</v>
      </c>
      <c r="I280" t="s">
        <v>17</v>
      </c>
      <c r="J280">
        <v>0.89076507000000005</v>
      </c>
      <c r="K280">
        <v>0.92149999999999999</v>
      </c>
      <c r="L280">
        <v>0.90650501999999999</v>
      </c>
      <c r="M280">
        <v>3.7989999999999999</v>
      </c>
      <c r="N280">
        <v>3.2172536799999998</v>
      </c>
    </row>
    <row r="281" spans="1:14" x14ac:dyDescent="0.35">
      <c r="A281" t="s">
        <v>3183</v>
      </c>
      <c r="B281" t="s">
        <v>808</v>
      </c>
      <c r="C281" t="s">
        <v>16</v>
      </c>
      <c r="D281">
        <v>2019</v>
      </c>
      <c r="E281" t="s">
        <v>17</v>
      </c>
      <c r="F281" t="s">
        <v>17</v>
      </c>
      <c r="G281" t="s">
        <v>17</v>
      </c>
      <c r="H281">
        <v>0.83862999999999999</v>
      </c>
      <c r="I281" t="s">
        <v>17</v>
      </c>
      <c r="J281">
        <v>0.89873987</v>
      </c>
      <c r="K281">
        <v>0.83625000000000005</v>
      </c>
      <c r="L281">
        <v>0.85787329000000001</v>
      </c>
      <c r="M281">
        <v>3.4860000000000002</v>
      </c>
      <c r="N281">
        <v>3.1433231799999999</v>
      </c>
    </row>
    <row r="282" spans="1:14" x14ac:dyDescent="0.35">
      <c r="A282" t="s">
        <v>3184</v>
      </c>
      <c r="B282" t="s">
        <v>814</v>
      </c>
      <c r="C282" t="s">
        <v>3185</v>
      </c>
      <c r="D282">
        <v>2019</v>
      </c>
      <c r="E282" t="s">
        <v>17</v>
      </c>
      <c r="F282" t="s">
        <v>17</v>
      </c>
      <c r="G282" t="s">
        <v>17</v>
      </c>
      <c r="H282">
        <v>0.92933500000000002</v>
      </c>
      <c r="I282" t="s">
        <v>17</v>
      </c>
      <c r="J282">
        <v>0.96289828</v>
      </c>
      <c r="K282">
        <v>0.89</v>
      </c>
      <c r="L282">
        <v>0.92741108999999999</v>
      </c>
      <c r="M282">
        <v>3.5569999999999999</v>
      </c>
      <c r="N282">
        <v>3.0831558700000001</v>
      </c>
    </row>
    <row r="283" spans="1:14" x14ac:dyDescent="0.35">
      <c r="A283" t="s">
        <v>3186</v>
      </c>
      <c r="B283" t="s">
        <v>814</v>
      </c>
      <c r="C283" t="s">
        <v>109</v>
      </c>
      <c r="D283">
        <v>2019</v>
      </c>
      <c r="E283" t="s">
        <v>17</v>
      </c>
      <c r="F283" t="s">
        <v>17</v>
      </c>
      <c r="G283" t="s">
        <v>17</v>
      </c>
      <c r="H283">
        <v>0.91334000000000004</v>
      </c>
      <c r="I283" t="s">
        <v>17</v>
      </c>
      <c r="J283">
        <v>0.91392439000000003</v>
      </c>
      <c r="K283">
        <v>0.86199999999999999</v>
      </c>
      <c r="L283">
        <v>0.89642146</v>
      </c>
      <c r="M283">
        <v>3.1829999999999998</v>
      </c>
      <c r="N283">
        <v>2.9980475900000001</v>
      </c>
    </row>
    <row r="284" spans="1:14" x14ac:dyDescent="0.35">
      <c r="A284" t="s">
        <v>3187</v>
      </c>
      <c r="B284" t="s">
        <v>814</v>
      </c>
      <c r="C284" t="s">
        <v>1288</v>
      </c>
      <c r="D284">
        <v>2019</v>
      </c>
      <c r="E284" t="s">
        <v>17</v>
      </c>
      <c r="F284">
        <v>0.95921500000000004</v>
      </c>
      <c r="G284">
        <v>0.94866665999999999</v>
      </c>
      <c r="H284" t="s">
        <v>17</v>
      </c>
      <c r="I284">
        <v>0.92249999999999999</v>
      </c>
      <c r="J284" t="s">
        <v>17</v>
      </c>
      <c r="K284">
        <v>0.91539999999999999</v>
      </c>
      <c r="L284">
        <v>0.93644541000000003</v>
      </c>
      <c r="M284">
        <v>3.6480000000000001</v>
      </c>
      <c r="N284">
        <v>3.4313287699999999</v>
      </c>
    </row>
    <row r="285" spans="1:14" x14ac:dyDescent="0.35">
      <c r="A285" t="s">
        <v>3188</v>
      </c>
      <c r="B285" t="s">
        <v>823</v>
      </c>
      <c r="C285" t="s">
        <v>1821</v>
      </c>
      <c r="D285">
        <v>2019</v>
      </c>
      <c r="E285" t="s">
        <v>17</v>
      </c>
      <c r="F285">
        <v>0.76280000000000003</v>
      </c>
      <c r="G285">
        <v>0.76863999999999999</v>
      </c>
      <c r="H285" t="s">
        <v>17</v>
      </c>
      <c r="I285" t="s">
        <v>17</v>
      </c>
      <c r="J285" t="s">
        <v>17</v>
      </c>
      <c r="K285">
        <v>0.76600000000000001</v>
      </c>
      <c r="L285">
        <v>0.76581332999999996</v>
      </c>
      <c r="M285">
        <v>2.9209999999999998</v>
      </c>
      <c r="N285">
        <v>2.82787538</v>
      </c>
    </row>
    <row r="286" spans="1:14" x14ac:dyDescent="0.35">
      <c r="A286" t="s">
        <v>3189</v>
      </c>
      <c r="B286" t="s">
        <v>3190</v>
      </c>
      <c r="C286" t="s">
        <v>149</v>
      </c>
      <c r="D286">
        <v>2019</v>
      </c>
      <c r="E286" t="s">
        <v>17</v>
      </c>
      <c r="F286">
        <v>0.95138</v>
      </c>
      <c r="G286">
        <v>0.94184332999999998</v>
      </c>
      <c r="H286" t="s">
        <v>17</v>
      </c>
      <c r="I286" t="s">
        <v>17</v>
      </c>
      <c r="J286" t="s">
        <v>17</v>
      </c>
      <c r="K286">
        <v>0.85424</v>
      </c>
      <c r="L286">
        <v>0.91582110999999999</v>
      </c>
      <c r="M286">
        <v>3.6890000000000001</v>
      </c>
      <c r="N286">
        <v>3.0806031200000001</v>
      </c>
    </row>
    <row r="287" spans="1:14" x14ac:dyDescent="0.35">
      <c r="A287" t="s">
        <v>3191</v>
      </c>
      <c r="B287" t="s">
        <v>3192</v>
      </c>
      <c r="C287" t="s">
        <v>72</v>
      </c>
      <c r="D287">
        <v>2019</v>
      </c>
      <c r="E287" t="s">
        <v>17</v>
      </c>
      <c r="F287" t="s">
        <v>17</v>
      </c>
      <c r="G287" t="s">
        <v>17</v>
      </c>
      <c r="H287">
        <v>0.95152000000000003</v>
      </c>
      <c r="I287" t="s">
        <v>17</v>
      </c>
      <c r="J287">
        <v>0.95342033999999998</v>
      </c>
      <c r="K287">
        <v>0.95150000000000001</v>
      </c>
      <c r="L287">
        <v>0.95214677999999997</v>
      </c>
      <c r="M287">
        <v>4.0199999999999996</v>
      </c>
      <c r="N287">
        <v>3.55746078</v>
      </c>
    </row>
    <row r="288" spans="1:14" x14ac:dyDescent="0.35">
      <c r="A288" t="s">
        <v>3193</v>
      </c>
      <c r="B288" t="s">
        <v>3194</v>
      </c>
      <c r="C288" t="s">
        <v>3195</v>
      </c>
      <c r="D288">
        <v>2019</v>
      </c>
      <c r="E288" t="s">
        <v>17</v>
      </c>
      <c r="F288" t="s">
        <v>17</v>
      </c>
      <c r="G288" t="s">
        <v>17</v>
      </c>
      <c r="H288">
        <v>0.95676000000000005</v>
      </c>
      <c r="I288" t="s">
        <v>17</v>
      </c>
      <c r="J288">
        <v>0.96804679999999999</v>
      </c>
      <c r="K288">
        <v>0.99099999999999999</v>
      </c>
      <c r="L288">
        <v>0.97193560000000001</v>
      </c>
      <c r="M288">
        <v>4.077</v>
      </c>
      <c r="N288">
        <v>3.3381874599999999</v>
      </c>
    </row>
    <row r="289" spans="1:14" x14ac:dyDescent="0.35">
      <c r="A289" t="s">
        <v>3196</v>
      </c>
      <c r="B289" t="s">
        <v>3197</v>
      </c>
      <c r="C289" t="s">
        <v>16</v>
      </c>
      <c r="D289">
        <v>2019</v>
      </c>
      <c r="E289" t="s">
        <v>17</v>
      </c>
      <c r="F289" t="s">
        <v>17</v>
      </c>
      <c r="G289" t="s">
        <v>17</v>
      </c>
      <c r="H289">
        <v>0.85514000000000001</v>
      </c>
      <c r="I289" t="s">
        <v>17</v>
      </c>
      <c r="J289">
        <v>0.87046804</v>
      </c>
      <c r="K289">
        <v>0.88500000000000001</v>
      </c>
      <c r="L289">
        <v>0.87020268000000001</v>
      </c>
      <c r="M289">
        <v>3.1110000000000002</v>
      </c>
      <c r="N289">
        <v>2.9588813799999998</v>
      </c>
    </row>
    <row r="290" spans="1:14" x14ac:dyDescent="0.35">
      <c r="A290" t="s">
        <v>3198</v>
      </c>
      <c r="B290" t="s">
        <v>3199</v>
      </c>
      <c r="C290" t="s">
        <v>3200</v>
      </c>
      <c r="D290">
        <v>2019</v>
      </c>
      <c r="E290" t="s">
        <v>17</v>
      </c>
      <c r="F290">
        <v>0.81410000000000005</v>
      </c>
      <c r="G290">
        <v>0.78233333000000005</v>
      </c>
      <c r="H290" t="s">
        <v>17</v>
      </c>
      <c r="I290" t="s">
        <v>17</v>
      </c>
      <c r="J290" t="s">
        <v>17</v>
      </c>
      <c r="K290">
        <v>0.79903000000000002</v>
      </c>
      <c r="L290">
        <v>0.79848777000000004</v>
      </c>
      <c r="M290">
        <v>2.8540000000000001</v>
      </c>
      <c r="N290">
        <v>2.80918264</v>
      </c>
    </row>
    <row r="291" spans="1:14" x14ac:dyDescent="0.35">
      <c r="A291" t="s">
        <v>3201</v>
      </c>
      <c r="B291" t="s">
        <v>3202</v>
      </c>
      <c r="C291" t="s">
        <v>3203</v>
      </c>
      <c r="D291">
        <v>2019</v>
      </c>
      <c r="E291" t="s">
        <v>17</v>
      </c>
      <c r="F291" t="s">
        <v>17</v>
      </c>
      <c r="G291" t="s">
        <v>17</v>
      </c>
      <c r="H291">
        <v>0.96750000000000003</v>
      </c>
      <c r="I291" t="s">
        <v>17</v>
      </c>
      <c r="J291">
        <v>0.98710989999999998</v>
      </c>
      <c r="K291">
        <v>0.97199999999999998</v>
      </c>
      <c r="L291">
        <v>0.97553663000000002</v>
      </c>
      <c r="M291">
        <v>4.173</v>
      </c>
      <c r="N291">
        <v>3.7194056500000001</v>
      </c>
    </row>
    <row r="292" spans="1:14" x14ac:dyDescent="0.35">
      <c r="A292" t="s">
        <v>3204</v>
      </c>
      <c r="B292" t="s">
        <v>3205</v>
      </c>
      <c r="C292" t="s">
        <v>149</v>
      </c>
      <c r="D292">
        <v>2019</v>
      </c>
      <c r="E292" t="s">
        <v>17</v>
      </c>
      <c r="F292">
        <v>0.84438999999999997</v>
      </c>
      <c r="G292" t="s">
        <v>17</v>
      </c>
      <c r="H292" t="s">
        <v>17</v>
      </c>
      <c r="I292">
        <v>0.9425</v>
      </c>
      <c r="J292" t="s">
        <v>17</v>
      </c>
      <c r="K292">
        <v>0.84799999999999998</v>
      </c>
      <c r="L292">
        <v>0.87829665999999995</v>
      </c>
      <c r="M292">
        <v>3.0680000000000001</v>
      </c>
      <c r="N292">
        <v>2.40948677</v>
      </c>
    </row>
    <row r="293" spans="1:14" x14ac:dyDescent="0.35">
      <c r="A293" t="s">
        <v>3206</v>
      </c>
      <c r="B293" t="s">
        <v>3207</v>
      </c>
      <c r="C293" t="s">
        <v>1196</v>
      </c>
      <c r="D293">
        <v>2019</v>
      </c>
      <c r="E293" t="s">
        <v>17</v>
      </c>
      <c r="F293" t="s">
        <v>17</v>
      </c>
      <c r="G293" t="s">
        <v>17</v>
      </c>
      <c r="H293">
        <v>0.88070174999999995</v>
      </c>
      <c r="I293" t="s">
        <v>17</v>
      </c>
      <c r="J293">
        <v>0.90229521999999995</v>
      </c>
      <c r="K293">
        <v>0.9385</v>
      </c>
      <c r="L293">
        <v>0.90716565000000005</v>
      </c>
      <c r="M293">
        <v>3.6219999999999999</v>
      </c>
      <c r="N293">
        <v>3.15208149</v>
      </c>
    </row>
    <row r="294" spans="1:14" x14ac:dyDescent="0.35">
      <c r="A294" t="s">
        <v>3208</v>
      </c>
      <c r="B294" t="s">
        <v>3209</v>
      </c>
      <c r="C294" t="s">
        <v>1421</v>
      </c>
      <c r="D294">
        <v>2019</v>
      </c>
      <c r="E294" t="s">
        <v>17</v>
      </c>
      <c r="F294">
        <v>0.95599999999999996</v>
      </c>
      <c r="G294" t="s">
        <v>17</v>
      </c>
      <c r="H294" t="s">
        <v>17</v>
      </c>
      <c r="I294">
        <v>0.95199999999999996</v>
      </c>
      <c r="J294" t="s">
        <v>17</v>
      </c>
      <c r="K294">
        <v>0.92557999999999996</v>
      </c>
      <c r="L294">
        <v>0.94452665999999996</v>
      </c>
      <c r="M294">
        <v>3.669</v>
      </c>
      <c r="N294">
        <v>3.1205120100000001</v>
      </c>
    </row>
    <row r="295" spans="1:14" x14ac:dyDescent="0.35">
      <c r="A295" t="s">
        <v>3210</v>
      </c>
      <c r="B295" t="s">
        <v>3211</v>
      </c>
      <c r="C295" t="s">
        <v>1870</v>
      </c>
      <c r="D295">
        <v>2018</v>
      </c>
      <c r="E295" t="s">
        <v>17</v>
      </c>
      <c r="F295">
        <v>0.82199999999999995</v>
      </c>
      <c r="G295">
        <v>0.86790666000000005</v>
      </c>
      <c r="H295" t="s">
        <v>17</v>
      </c>
      <c r="I295">
        <v>0.86582999999999999</v>
      </c>
      <c r="J295" t="s">
        <v>17</v>
      </c>
      <c r="K295">
        <v>0.76800000000000002</v>
      </c>
      <c r="L295">
        <v>0.83093415999999998</v>
      </c>
      <c r="M295">
        <v>2.7909999999999999</v>
      </c>
      <c r="N295">
        <v>2.32228565</v>
      </c>
    </row>
    <row r="296" spans="1:14" x14ac:dyDescent="0.35">
      <c r="A296" t="s">
        <v>3212</v>
      </c>
      <c r="B296" t="s">
        <v>3213</v>
      </c>
      <c r="C296" t="s">
        <v>118</v>
      </c>
      <c r="D296">
        <v>2019</v>
      </c>
      <c r="E296" t="s">
        <v>17</v>
      </c>
      <c r="F296">
        <v>0.87011000000000005</v>
      </c>
      <c r="G296">
        <v>0.83533332999999999</v>
      </c>
      <c r="H296" t="s">
        <v>17</v>
      </c>
      <c r="I296" t="s">
        <v>17</v>
      </c>
      <c r="J296" t="s">
        <v>17</v>
      </c>
      <c r="K296">
        <v>0.82199999999999995</v>
      </c>
      <c r="L296">
        <v>0.84248111000000003</v>
      </c>
      <c r="M296">
        <v>3.07</v>
      </c>
      <c r="N296">
        <v>2.8698833000000001</v>
      </c>
    </row>
    <row r="297" spans="1:14" x14ac:dyDescent="0.35">
      <c r="A297" t="s">
        <v>3214</v>
      </c>
      <c r="B297" t="s">
        <v>3215</v>
      </c>
      <c r="C297" t="s">
        <v>3216</v>
      </c>
      <c r="D297">
        <v>2019</v>
      </c>
      <c r="E297" t="s">
        <v>17</v>
      </c>
      <c r="F297">
        <v>0.86934999999999996</v>
      </c>
      <c r="G297">
        <v>0.81533332999999997</v>
      </c>
      <c r="H297" t="s">
        <v>17</v>
      </c>
      <c r="I297" t="s">
        <v>17</v>
      </c>
      <c r="J297" t="s">
        <v>17</v>
      </c>
      <c r="K297">
        <v>0.81979000000000002</v>
      </c>
      <c r="L297">
        <v>0.83482444</v>
      </c>
      <c r="M297">
        <v>2.746</v>
      </c>
      <c r="N297">
        <v>2.4086511100000001</v>
      </c>
    </row>
    <row r="298" spans="1:14" x14ac:dyDescent="0.35">
      <c r="A298" t="s">
        <v>3217</v>
      </c>
      <c r="B298" t="s">
        <v>3218</v>
      </c>
      <c r="C298" t="s">
        <v>3219</v>
      </c>
      <c r="D298">
        <v>2019</v>
      </c>
      <c r="E298" t="s">
        <v>17</v>
      </c>
      <c r="F298">
        <v>0.82247499999999996</v>
      </c>
      <c r="G298">
        <v>0.83066666</v>
      </c>
      <c r="H298" t="s">
        <v>17</v>
      </c>
      <c r="I298" t="s">
        <v>17</v>
      </c>
      <c r="J298" t="s">
        <v>17</v>
      </c>
      <c r="K298">
        <v>0.66707000000000005</v>
      </c>
      <c r="L298">
        <v>0.77340388000000004</v>
      </c>
      <c r="M298">
        <v>1.9590000000000001</v>
      </c>
      <c r="N298">
        <v>2.1024386900000001</v>
      </c>
    </row>
    <row r="299" spans="1:14" x14ac:dyDescent="0.35">
      <c r="A299" t="s">
        <v>3220</v>
      </c>
      <c r="B299" t="s">
        <v>890</v>
      </c>
      <c r="C299" t="s">
        <v>3221</v>
      </c>
      <c r="D299">
        <v>2019</v>
      </c>
      <c r="E299" t="s">
        <v>17</v>
      </c>
      <c r="F299" t="s">
        <v>17</v>
      </c>
      <c r="G299" t="s">
        <v>17</v>
      </c>
      <c r="H299">
        <v>0.89615</v>
      </c>
      <c r="I299" t="s">
        <v>17</v>
      </c>
      <c r="J299">
        <v>0.88143114</v>
      </c>
      <c r="K299">
        <v>0.86246</v>
      </c>
      <c r="L299">
        <v>0.88001370999999995</v>
      </c>
      <c r="M299">
        <v>2.9660000000000002</v>
      </c>
      <c r="N299">
        <v>2.5308692499999998</v>
      </c>
    </row>
    <row r="300" spans="1:14" x14ac:dyDescent="0.35">
      <c r="A300" t="s">
        <v>3222</v>
      </c>
      <c r="B300" t="s">
        <v>3223</v>
      </c>
      <c r="C300" t="s">
        <v>3224</v>
      </c>
      <c r="D300">
        <v>2019</v>
      </c>
      <c r="E300" t="s">
        <v>17</v>
      </c>
      <c r="F300">
        <v>0.79188000000000003</v>
      </c>
      <c r="G300">
        <v>0.73197332999999998</v>
      </c>
      <c r="H300" t="s">
        <v>17</v>
      </c>
      <c r="I300" t="s">
        <v>17</v>
      </c>
      <c r="J300" t="s">
        <v>17</v>
      </c>
      <c r="K300">
        <v>0.71948000000000001</v>
      </c>
      <c r="L300">
        <v>0.74777777000000001</v>
      </c>
      <c r="M300">
        <v>2.4350000000000001</v>
      </c>
      <c r="N300">
        <v>2.3598771100000002</v>
      </c>
    </row>
    <row r="301" spans="1:14" x14ac:dyDescent="0.35">
      <c r="A301" t="s">
        <v>3225</v>
      </c>
      <c r="B301" t="s">
        <v>50</v>
      </c>
      <c r="C301" t="s">
        <v>298</v>
      </c>
      <c r="D301">
        <v>2019</v>
      </c>
      <c r="E301" t="s">
        <v>17</v>
      </c>
      <c r="F301" t="s">
        <v>17</v>
      </c>
      <c r="G301" t="s">
        <v>17</v>
      </c>
      <c r="H301">
        <v>0.88030302999999999</v>
      </c>
      <c r="I301" t="s">
        <v>17</v>
      </c>
      <c r="J301">
        <v>0.83345184000000005</v>
      </c>
      <c r="K301">
        <v>0.87289000000000005</v>
      </c>
      <c r="L301">
        <v>0.86221495000000004</v>
      </c>
      <c r="M301">
        <v>2.952</v>
      </c>
      <c r="N301">
        <v>2.4330325099999999</v>
      </c>
    </row>
    <row r="302" spans="1:14" x14ac:dyDescent="0.35">
      <c r="A302" t="s">
        <v>3226</v>
      </c>
      <c r="B302" t="s">
        <v>50</v>
      </c>
      <c r="C302" t="s">
        <v>3227</v>
      </c>
      <c r="D302">
        <v>2019</v>
      </c>
      <c r="E302" t="s">
        <v>17</v>
      </c>
      <c r="F302" t="s">
        <v>17</v>
      </c>
      <c r="G302" t="s">
        <v>17</v>
      </c>
      <c r="H302">
        <v>0.937025</v>
      </c>
      <c r="I302" t="s">
        <v>17</v>
      </c>
      <c r="J302">
        <v>0.90063906000000005</v>
      </c>
      <c r="K302">
        <v>0.90349999999999997</v>
      </c>
      <c r="L302">
        <v>0.91372134999999999</v>
      </c>
      <c r="M302">
        <v>3.69</v>
      </c>
      <c r="N302">
        <v>3.10527182</v>
      </c>
    </row>
    <row r="303" spans="1:14" x14ac:dyDescent="0.35">
      <c r="A303" t="s">
        <v>3228</v>
      </c>
      <c r="B303" t="s">
        <v>50</v>
      </c>
      <c r="C303" t="s">
        <v>3229</v>
      </c>
      <c r="D303">
        <v>2019</v>
      </c>
      <c r="E303" t="s">
        <v>17</v>
      </c>
      <c r="F303" t="s">
        <v>17</v>
      </c>
      <c r="G303" t="s">
        <v>17</v>
      </c>
      <c r="H303">
        <v>0.88241206000000005</v>
      </c>
      <c r="I303" t="s">
        <v>17</v>
      </c>
      <c r="J303">
        <v>0.93870836999999996</v>
      </c>
      <c r="K303">
        <v>0.93300000000000005</v>
      </c>
      <c r="L303">
        <v>0.91804014</v>
      </c>
      <c r="M303">
        <v>3.2770000000000001</v>
      </c>
      <c r="N303">
        <v>2.8016660199999999</v>
      </c>
    </row>
    <row r="304" spans="1:14" x14ac:dyDescent="0.35">
      <c r="A304" t="s">
        <v>3230</v>
      </c>
      <c r="B304" t="s">
        <v>3231</v>
      </c>
      <c r="C304" t="s">
        <v>149</v>
      </c>
      <c r="D304">
        <v>2019</v>
      </c>
      <c r="E304" t="s">
        <v>17</v>
      </c>
      <c r="F304" t="s">
        <v>17</v>
      </c>
      <c r="G304" t="s">
        <v>17</v>
      </c>
      <c r="H304">
        <v>0.94661499999999998</v>
      </c>
      <c r="I304" t="s">
        <v>17</v>
      </c>
      <c r="J304">
        <v>0.96156615000000001</v>
      </c>
      <c r="K304">
        <v>0.94199999999999995</v>
      </c>
      <c r="L304">
        <v>0.95006038000000004</v>
      </c>
      <c r="M304">
        <v>3.9540000000000002</v>
      </c>
      <c r="N304">
        <v>3.4419064499999998</v>
      </c>
    </row>
    <row r="305" spans="1:14" x14ac:dyDescent="0.35">
      <c r="A305" t="s">
        <v>3232</v>
      </c>
      <c r="B305" t="s">
        <v>3233</v>
      </c>
      <c r="C305" t="s">
        <v>199</v>
      </c>
      <c r="D305">
        <v>2019</v>
      </c>
      <c r="E305" t="s">
        <v>17</v>
      </c>
      <c r="F305" t="s">
        <v>17</v>
      </c>
      <c r="G305" t="s">
        <v>17</v>
      </c>
      <c r="H305">
        <v>0.90757575000000001</v>
      </c>
      <c r="I305" t="s">
        <v>17</v>
      </c>
      <c r="J305">
        <v>0.94076057000000002</v>
      </c>
      <c r="K305">
        <v>0.91100000000000003</v>
      </c>
      <c r="L305">
        <v>0.91977876999999997</v>
      </c>
      <c r="M305">
        <v>3.859</v>
      </c>
      <c r="N305">
        <v>3.2964172399999998</v>
      </c>
    </row>
    <row r="306" spans="1:14" x14ac:dyDescent="0.35">
      <c r="A306" t="s">
        <v>3234</v>
      </c>
      <c r="B306" t="s">
        <v>3235</v>
      </c>
      <c r="C306" t="s">
        <v>238</v>
      </c>
      <c r="D306">
        <v>2019</v>
      </c>
      <c r="E306" t="s">
        <v>17</v>
      </c>
      <c r="F306">
        <v>0.90835500000000002</v>
      </c>
      <c r="G306">
        <v>0.93067</v>
      </c>
      <c r="H306" t="s">
        <v>17</v>
      </c>
      <c r="I306" t="s">
        <v>17</v>
      </c>
      <c r="J306" t="s">
        <v>17</v>
      </c>
      <c r="K306">
        <v>0.90803</v>
      </c>
      <c r="L306">
        <v>0.91568499999999997</v>
      </c>
      <c r="M306">
        <v>3.4929999999999999</v>
      </c>
      <c r="N306">
        <v>2.7318642099999999</v>
      </c>
    </row>
    <row r="307" spans="1:14" x14ac:dyDescent="0.35">
      <c r="A307" t="s">
        <v>3236</v>
      </c>
      <c r="B307" t="s">
        <v>3237</v>
      </c>
      <c r="C307" t="s">
        <v>3094</v>
      </c>
      <c r="D307">
        <v>2019</v>
      </c>
      <c r="E307" t="s">
        <v>17</v>
      </c>
      <c r="F307">
        <v>0.91830999999999996</v>
      </c>
      <c r="G307">
        <v>0.90400000000000003</v>
      </c>
      <c r="H307" t="s">
        <v>17</v>
      </c>
      <c r="I307" t="s">
        <v>17</v>
      </c>
      <c r="J307" t="s">
        <v>17</v>
      </c>
      <c r="K307">
        <v>0.85492000000000001</v>
      </c>
      <c r="L307">
        <v>0.89241000000000004</v>
      </c>
      <c r="M307">
        <v>3.2490000000000001</v>
      </c>
      <c r="N307">
        <v>3.13420129</v>
      </c>
    </row>
    <row r="308" spans="1:14" x14ac:dyDescent="0.35">
      <c r="A308" t="s">
        <v>3238</v>
      </c>
      <c r="B308" t="s">
        <v>3239</v>
      </c>
      <c r="C308" t="s">
        <v>1292</v>
      </c>
      <c r="D308">
        <v>2019</v>
      </c>
      <c r="E308" t="s">
        <v>17</v>
      </c>
      <c r="F308" t="s">
        <v>17</v>
      </c>
      <c r="G308" t="s">
        <v>17</v>
      </c>
      <c r="H308">
        <v>0.79412499999999997</v>
      </c>
      <c r="I308" t="s">
        <v>17</v>
      </c>
      <c r="J308">
        <v>0.83281278000000003</v>
      </c>
      <c r="K308">
        <v>0.69555</v>
      </c>
      <c r="L308">
        <v>0.77416258999999998</v>
      </c>
      <c r="M308">
        <v>2.5489999999999999</v>
      </c>
      <c r="N308">
        <v>2.3820345399999998</v>
      </c>
    </row>
    <row r="309" spans="1:14" x14ac:dyDescent="0.35">
      <c r="A309" t="s">
        <v>3240</v>
      </c>
      <c r="B309" t="s">
        <v>3241</v>
      </c>
      <c r="C309" t="s">
        <v>207</v>
      </c>
      <c r="D309">
        <v>2019</v>
      </c>
      <c r="E309" t="s">
        <v>17</v>
      </c>
      <c r="F309">
        <v>0.91900000000000004</v>
      </c>
      <c r="G309">
        <v>0.94816666000000005</v>
      </c>
      <c r="H309" t="s">
        <v>17</v>
      </c>
      <c r="I309" t="s">
        <v>17</v>
      </c>
      <c r="J309" t="s">
        <v>17</v>
      </c>
      <c r="K309">
        <v>0.89200000000000002</v>
      </c>
      <c r="L309">
        <v>0.91972222000000003</v>
      </c>
      <c r="M309">
        <v>3.516</v>
      </c>
      <c r="N309">
        <v>3.1976449499999999</v>
      </c>
    </row>
    <row r="310" spans="1:14" x14ac:dyDescent="0.35">
      <c r="A310" t="s">
        <v>3242</v>
      </c>
      <c r="B310" t="s">
        <v>3243</v>
      </c>
      <c r="C310" t="s">
        <v>2611</v>
      </c>
      <c r="D310">
        <v>2019</v>
      </c>
      <c r="E310" t="s">
        <v>17</v>
      </c>
      <c r="F310">
        <v>0.80411763999999997</v>
      </c>
      <c r="G310" t="s">
        <v>17</v>
      </c>
      <c r="H310" t="s">
        <v>17</v>
      </c>
      <c r="I310">
        <v>0.83930000000000005</v>
      </c>
      <c r="J310" t="s">
        <v>17</v>
      </c>
      <c r="K310">
        <v>0.86370000000000002</v>
      </c>
      <c r="L310">
        <v>0.83570588000000001</v>
      </c>
      <c r="M310">
        <v>2.8119999999999998</v>
      </c>
      <c r="N310">
        <v>2.7071204199999999</v>
      </c>
    </row>
    <row r="311" spans="1:14" x14ac:dyDescent="0.35">
      <c r="A311" t="s">
        <v>3244</v>
      </c>
      <c r="B311" t="s">
        <v>2010</v>
      </c>
      <c r="C311" t="s">
        <v>115</v>
      </c>
      <c r="D311">
        <v>2019</v>
      </c>
      <c r="E311" t="s">
        <v>17</v>
      </c>
      <c r="F311" t="s">
        <v>17</v>
      </c>
      <c r="G311" t="s">
        <v>17</v>
      </c>
      <c r="H311">
        <v>0.91273499999999996</v>
      </c>
      <c r="I311" t="s">
        <v>17</v>
      </c>
      <c r="J311">
        <v>0.92214220999999996</v>
      </c>
      <c r="K311">
        <v>0.86456999999999995</v>
      </c>
      <c r="L311">
        <v>0.89981573000000004</v>
      </c>
      <c r="M311">
        <v>3.387</v>
      </c>
      <c r="N311">
        <v>3.1419839899999999</v>
      </c>
    </row>
    <row r="312" spans="1:14" x14ac:dyDescent="0.35">
      <c r="A312" t="s">
        <v>3245</v>
      </c>
      <c r="B312" t="s">
        <v>3246</v>
      </c>
      <c r="C312" t="s">
        <v>3247</v>
      </c>
      <c r="D312">
        <v>2018</v>
      </c>
      <c r="E312" t="s">
        <v>17</v>
      </c>
      <c r="F312">
        <v>0.88175000000000003</v>
      </c>
      <c r="G312">
        <v>0.93864888000000002</v>
      </c>
      <c r="H312" t="s">
        <v>17</v>
      </c>
      <c r="I312">
        <v>0.95279999999999998</v>
      </c>
      <c r="J312" t="s">
        <v>17</v>
      </c>
      <c r="K312">
        <v>0.91400000000000003</v>
      </c>
      <c r="L312">
        <v>0.92179971999999999</v>
      </c>
      <c r="M312">
        <v>3.7559999999999998</v>
      </c>
      <c r="N312">
        <v>3.4432733099999999</v>
      </c>
    </row>
    <row r="313" spans="1:14" x14ac:dyDescent="0.35">
      <c r="A313" t="s">
        <v>3248</v>
      </c>
      <c r="B313" t="s">
        <v>3249</v>
      </c>
      <c r="C313" t="s">
        <v>275</v>
      </c>
      <c r="D313">
        <v>2019</v>
      </c>
      <c r="E313" t="s">
        <v>17</v>
      </c>
      <c r="F313" t="s">
        <v>17</v>
      </c>
      <c r="G313" t="s">
        <v>17</v>
      </c>
      <c r="H313">
        <v>0.91686500000000004</v>
      </c>
      <c r="I313" t="s">
        <v>17</v>
      </c>
      <c r="J313">
        <v>0.90272726999999997</v>
      </c>
      <c r="K313">
        <v>0.92700000000000005</v>
      </c>
      <c r="L313">
        <v>0.91553074999999995</v>
      </c>
      <c r="M313">
        <v>3.8159999999999998</v>
      </c>
      <c r="N313">
        <v>3.3279097100000001</v>
      </c>
    </row>
    <row r="314" spans="1:14" x14ac:dyDescent="0.35">
      <c r="A314" t="s">
        <v>3250</v>
      </c>
      <c r="B314" t="s">
        <v>3251</v>
      </c>
      <c r="C314" t="s">
        <v>3252</v>
      </c>
      <c r="D314">
        <v>2020</v>
      </c>
      <c r="E314" t="s">
        <v>17</v>
      </c>
      <c r="F314">
        <v>0.68445</v>
      </c>
      <c r="G314">
        <v>0.44028956000000002</v>
      </c>
      <c r="H314" t="s">
        <v>17</v>
      </c>
      <c r="I314" t="s">
        <v>17</v>
      </c>
      <c r="J314" t="s">
        <v>17</v>
      </c>
      <c r="K314">
        <v>0.64800000000000002</v>
      </c>
      <c r="L314">
        <v>0.64442104</v>
      </c>
      <c r="M314">
        <v>1.736</v>
      </c>
      <c r="N314">
        <v>1.65314019</v>
      </c>
    </row>
    <row r="315" spans="1:14" x14ac:dyDescent="0.35">
      <c r="A315" t="s">
        <v>3253</v>
      </c>
      <c r="B315" t="s">
        <v>3254</v>
      </c>
      <c r="C315" t="s">
        <v>480</v>
      </c>
      <c r="D315">
        <v>2019</v>
      </c>
      <c r="E315" t="s">
        <v>17</v>
      </c>
      <c r="F315">
        <v>0.85363999999999995</v>
      </c>
      <c r="G315">
        <v>0.75471379999999999</v>
      </c>
      <c r="H315" t="s">
        <v>17</v>
      </c>
      <c r="I315" t="s">
        <v>17</v>
      </c>
      <c r="J315" t="s">
        <v>17</v>
      </c>
      <c r="K315">
        <v>0.76073000000000002</v>
      </c>
      <c r="L315">
        <v>0.78969460000000002</v>
      </c>
      <c r="M315">
        <v>2.149</v>
      </c>
      <c r="N315">
        <v>2.3498940500000001</v>
      </c>
    </row>
    <row r="316" spans="1:14" x14ac:dyDescent="0.35">
      <c r="A316" t="s">
        <v>3255</v>
      </c>
      <c r="B316" t="s">
        <v>964</v>
      </c>
      <c r="C316" t="s">
        <v>523</v>
      </c>
      <c r="D316">
        <v>2018</v>
      </c>
      <c r="E316" t="s">
        <v>17</v>
      </c>
      <c r="F316" t="s">
        <v>17</v>
      </c>
      <c r="G316" t="s">
        <v>17</v>
      </c>
      <c r="H316" t="s">
        <v>17</v>
      </c>
      <c r="I316" t="s">
        <v>17</v>
      </c>
      <c r="J316" t="s">
        <v>17</v>
      </c>
      <c r="K316">
        <v>0.83396000000000003</v>
      </c>
      <c r="L316">
        <v>0.83396000000000003</v>
      </c>
      <c r="M316">
        <v>2.6419999999999999</v>
      </c>
      <c r="N316">
        <v>0</v>
      </c>
    </row>
    <row r="317" spans="1:14" x14ac:dyDescent="0.35">
      <c r="A317" t="s">
        <v>3256</v>
      </c>
      <c r="B317" t="s">
        <v>964</v>
      </c>
      <c r="C317" t="s">
        <v>2199</v>
      </c>
      <c r="D317">
        <v>2019</v>
      </c>
      <c r="E317" t="s">
        <v>17</v>
      </c>
      <c r="F317" t="s">
        <v>17</v>
      </c>
      <c r="G317" t="s">
        <v>17</v>
      </c>
      <c r="H317">
        <v>0.89924999999999999</v>
      </c>
      <c r="I317" t="s">
        <v>17</v>
      </c>
      <c r="J317">
        <v>0.89738973</v>
      </c>
      <c r="K317">
        <v>0.94710000000000005</v>
      </c>
      <c r="L317">
        <v>0.91457991000000005</v>
      </c>
      <c r="M317">
        <v>3.738</v>
      </c>
      <c r="N317">
        <v>3.2860992000000002</v>
      </c>
    </row>
    <row r="318" spans="1:14" x14ac:dyDescent="0.35">
      <c r="A318" t="s">
        <v>2045</v>
      </c>
      <c r="B318" t="s">
        <v>2046</v>
      </c>
      <c r="C318" t="s">
        <v>2047</v>
      </c>
      <c r="D318">
        <v>2019</v>
      </c>
      <c r="E318" t="s">
        <v>17</v>
      </c>
      <c r="F318">
        <v>0.72520304000000002</v>
      </c>
      <c r="G318">
        <v>0.70237665999999999</v>
      </c>
      <c r="H318" t="s">
        <v>17</v>
      </c>
      <c r="I318" t="s">
        <v>17</v>
      </c>
      <c r="J318" t="s">
        <v>17</v>
      </c>
      <c r="K318">
        <v>0.60075000000000001</v>
      </c>
      <c r="L318">
        <v>0.70851098999999995</v>
      </c>
      <c r="M318">
        <v>1.619</v>
      </c>
      <c r="N318">
        <v>1.61684644</v>
      </c>
    </row>
    <row r="319" spans="1:14" x14ac:dyDescent="0.35">
      <c r="A319" t="s">
        <v>3257</v>
      </c>
      <c r="B319" t="s">
        <v>3258</v>
      </c>
      <c r="C319" t="s">
        <v>410</v>
      </c>
      <c r="D319">
        <v>2019</v>
      </c>
      <c r="E319" t="s">
        <v>17</v>
      </c>
      <c r="F319" t="s">
        <v>17</v>
      </c>
      <c r="G319" t="s">
        <v>17</v>
      </c>
      <c r="H319">
        <v>0.90972500000000001</v>
      </c>
      <c r="I319" t="s">
        <v>17</v>
      </c>
      <c r="J319">
        <v>0.96566156000000003</v>
      </c>
      <c r="K319">
        <v>0.98099999999999998</v>
      </c>
      <c r="L319">
        <v>0.95212885000000003</v>
      </c>
      <c r="M319">
        <v>3.6859999999999999</v>
      </c>
      <c r="N319">
        <v>3.1142830799999999</v>
      </c>
    </row>
    <row r="320" spans="1:14" x14ac:dyDescent="0.35">
      <c r="A320" t="s">
        <v>3259</v>
      </c>
      <c r="B320" t="s">
        <v>3260</v>
      </c>
      <c r="C320" t="s">
        <v>1533</v>
      </c>
      <c r="D320">
        <v>2019</v>
      </c>
      <c r="E320" t="s">
        <v>17</v>
      </c>
      <c r="F320">
        <v>0.90939999999999999</v>
      </c>
      <c r="G320">
        <v>0.91759999999999997</v>
      </c>
      <c r="H320" t="s">
        <v>17</v>
      </c>
      <c r="I320" t="s">
        <v>17</v>
      </c>
      <c r="J320" t="s">
        <v>17</v>
      </c>
      <c r="K320">
        <v>0.79400000000000004</v>
      </c>
      <c r="L320">
        <v>0.87366666000000004</v>
      </c>
      <c r="M320">
        <v>3.2810000000000001</v>
      </c>
      <c r="N320">
        <v>3.0317256499999998</v>
      </c>
    </row>
    <row r="321" spans="1:14" x14ac:dyDescent="0.35">
      <c r="A321" t="s">
        <v>3261</v>
      </c>
      <c r="B321" t="s">
        <v>3262</v>
      </c>
      <c r="C321" t="s">
        <v>20</v>
      </c>
      <c r="D321">
        <v>2019</v>
      </c>
      <c r="E321" t="s">
        <v>17</v>
      </c>
      <c r="F321">
        <v>0.88500000000000001</v>
      </c>
      <c r="G321">
        <v>0.92416666000000003</v>
      </c>
      <c r="H321" t="s">
        <v>17</v>
      </c>
      <c r="I321" t="s">
        <v>17</v>
      </c>
      <c r="J321" t="s">
        <v>17</v>
      </c>
      <c r="K321">
        <v>0.85499999999999998</v>
      </c>
      <c r="L321">
        <v>0.88805555000000003</v>
      </c>
      <c r="M321">
        <v>3.383</v>
      </c>
      <c r="N321">
        <v>3.2182815100000002</v>
      </c>
    </row>
    <row r="322" spans="1:14" x14ac:dyDescent="0.35">
      <c r="A322" t="s">
        <v>3263</v>
      </c>
      <c r="B322" t="s">
        <v>3264</v>
      </c>
      <c r="C322" t="s">
        <v>16</v>
      </c>
      <c r="D322">
        <v>2019</v>
      </c>
      <c r="E322" t="s">
        <v>17</v>
      </c>
      <c r="F322" t="s">
        <v>17</v>
      </c>
      <c r="G322" t="s">
        <v>17</v>
      </c>
      <c r="H322">
        <v>0.86432500000000001</v>
      </c>
      <c r="I322" t="s">
        <v>17</v>
      </c>
      <c r="J322">
        <v>0.92100360000000003</v>
      </c>
      <c r="K322">
        <v>0.98124999999999996</v>
      </c>
      <c r="L322">
        <v>0.92219286</v>
      </c>
      <c r="M322">
        <v>3.673</v>
      </c>
      <c r="N322">
        <v>3.3495297399999999</v>
      </c>
    </row>
    <row r="323" spans="1:14" x14ac:dyDescent="0.35">
      <c r="A323" t="s">
        <v>3265</v>
      </c>
      <c r="B323" t="s">
        <v>3266</v>
      </c>
      <c r="C323" t="s">
        <v>351</v>
      </c>
      <c r="D323">
        <v>2019</v>
      </c>
      <c r="E323" t="s">
        <v>17</v>
      </c>
      <c r="F323">
        <v>0.91210000000000002</v>
      </c>
      <c r="G323" t="s">
        <v>17</v>
      </c>
      <c r="H323" t="s">
        <v>17</v>
      </c>
      <c r="I323">
        <v>0.95099999999999996</v>
      </c>
      <c r="J323" t="s">
        <v>17</v>
      </c>
      <c r="K323">
        <v>0.88724999999999998</v>
      </c>
      <c r="L323">
        <v>0.91678333000000001</v>
      </c>
      <c r="M323">
        <v>3.5150000000000001</v>
      </c>
      <c r="N323">
        <v>3.1651082000000001</v>
      </c>
    </row>
    <row r="324" spans="1:14" x14ac:dyDescent="0.35">
      <c r="A324" t="s">
        <v>3267</v>
      </c>
      <c r="B324" t="s">
        <v>3268</v>
      </c>
      <c r="C324" t="s">
        <v>159</v>
      </c>
      <c r="D324">
        <v>2019</v>
      </c>
      <c r="E324" t="s">
        <v>17</v>
      </c>
      <c r="F324">
        <v>0.85101000000000004</v>
      </c>
      <c r="G324">
        <v>0.83583333000000004</v>
      </c>
      <c r="H324" t="s">
        <v>17</v>
      </c>
      <c r="I324" t="s">
        <v>17</v>
      </c>
      <c r="J324" t="s">
        <v>17</v>
      </c>
      <c r="K324">
        <v>0.85299999999999998</v>
      </c>
      <c r="L324">
        <v>0.84661443999999997</v>
      </c>
      <c r="M324">
        <v>3.073</v>
      </c>
      <c r="N324">
        <v>2.69091916</v>
      </c>
    </row>
    <row r="325" spans="1:14" x14ac:dyDescent="0.35">
      <c r="A325" t="s">
        <v>3269</v>
      </c>
      <c r="B325" t="s">
        <v>3270</v>
      </c>
      <c r="C325" t="s">
        <v>679</v>
      </c>
      <c r="D325">
        <v>2019</v>
      </c>
      <c r="E325" t="s">
        <v>17</v>
      </c>
      <c r="F325">
        <v>0.68496000000000001</v>
      </c>
      <c r="G325">
        <v>0.63766666000000005</v>
      </c>
      <c r="H325" t="s">
        <v>17</v>
      </c>
      <c r="I325" t="s">
        <v>17</v>
      </c>
      <c r="J325" t="s">
        <v>17</v>
      </c>
      <c r="K325">
        <v>0.78900000000000003</v>
      </c>
      <c r="L325">
        <v>0.70665666000000005</v>
      </c>
      <c r="M325">
        <v>2.2349999999999999</v>
      </c>
      <c r="N325">
        <v>2.3450470000000001</v>
      </c>
    </row>
    <row r="326" spans="1:14" x14ac:dyDescent="0.35">
      <c r="A326" t="s">
        <v>3271</v>
      </c>
      <c r="B326" t="s">
        <v>3272</v>
      </c>
      <c r="C326" t="s">
        <v>1445</v>
      </c>
      <c r="D326">
        <v>2019</v>
      </c>
      <c r="E326" t="s">
        <v>17</v>
      </c>
      <c r="F326" t="s">
        <v>17</v>
      </c>
      <c r="G326" t="s">
        <v>17</v>
      </c>
      <c r="H326">
        <v>0.90753768000000001</v>
      </c>
      <c r="I326" t="s">
        <v>17</v>
      </c>
      <c r="J326">
        <v>0.90747973999999998</v>
      </c>
      <c r="K326">
        <v>0.93899999999999995</v>
      </c>
      <c r="L326">
        <v>0.91800579999999998</v>
      </c>
      <c r="M326">
        <v>3.8239999999999998</v>
      </c>
      <c r="N326">
        <v>3.35048842</v>
      </c>
    </row>
    <row r="327" spans="1:14" x14ac:dyDescent="0.35">
      <c r="A327" t="s">
        <v>3273</v>
      </c>
      <c r="B327" t="s">
        <v>3272</v>
      </c>
      <c r="C327" t="s">
        <v>301</v>
      </c>
      <c r="D327">
        <v>2019</v>
      </c>
      <c r="E327" t="s">
        <v>17</v>
      </c>
      <c r="F327" t="s">
        <v>17</v>
      </c>
      <c r="G327" t="s">
        <v>17</v>
      </c>
      <c r="H327">
        <v>0.90181999999999995</v>
      </c>
      <c r="I327" t="s">
        <v>17</v>
      </c>
      <c r="J327">
        <v>0.93554327000000004</v>
      </c>
      <c r="K327">
        <v>0.88160000000000005</v>
      </c>
      <c r="L327">
        <v>0.90632109000000005</v>
      </c>
      <c r="M327">
        <v>3.68</v>
      </c>
      <c r="N327">
        <v>3.0161645400000001</v>
      </c>
    </row>
    <row r="328" spans="1:14" x14ac:dyDescent="0.35">
      <c r="A328" t="s">
        <v>3274</v>
      </c>
      <c r="B328" t="s">
        <v>3275</v>
      </c>
      <c r="C328" t="s">
        <v>3276</v>
      </c>
      <c r="D328">
        <v>2019</v>
      </c>
      <c r="E328" t="s">
        <v>17</v>
      </c>
      <c r="F328" t="s">
        <v>17</v>
      </c>
      <c r="G328" t="s">
        <v>17</v>
      </c>
      <c r="H328">
        <v>0.87660499999999997</v>
      </c>
      <c r="I328" t="s">
        <v>17</v>
      </c>
      <c r="J328">
        <v>0.95729971999999997</v>
      </c>
      <c r="K328">
        <v>0.91974</v>
      </c>
      <c r="L328">
        <v>0.91788157000000004</v>
      </c>
      <c r="M328">
        <v>3.6720000000000002</v>
      </c>
      <c r="N328">
        <v>3.2223556000000002</v>
      </c>
    </row>
    <row r="329" spans="1:14" x14ac:dyDescent="0.35">
      <c r="A329" t="s">
        <v>3277</v>
      </c>
      <c r="B329" t="s">
        <v>993</v>
      </c>
      <c r="C329" t="s">
        <v>3278</v>
      </c>
      <c r="D329">
        <v>2019</v>
      </c>
      <c r="E329" t="s">
        <v>17</v>
      </c>
      <c r="F329">
        <v>0.75449999999999995</v>
      </c>
      <c r="G329">
        <v>0.80049999999999999</v>
      </c>
      <c r="H329" t="s">
        <v>17</v>
      </c>
      <c r="I329" t="s">
        <v>17</v>
      </c>
      <c r="J329" t="s">
        <v>17</v>
      </c>
      <c r="K329">
        <v>0.72</v>
      </c>
      <c r="L329">
        <v>0.75833333000000003</v>
      </c>
      <c r="M329">
        <v>2.61</v>
      </c>
      <c r="N329">
        <v>2.57892418</v>
      </c>
    </row>
    <row r="330" spans="1:14" x14ac:dyDescent="0.35">
      <c r="A330" t="s">
        <v>3279</v>
      </c>
      <c r="B330" t="s">
        <v>2695</v>
      </c>
      <c r="C330" t="s">
        <v>109</v>
      </c>
      <c r="D330">
        <v>2018</v>
      </c>
      <c r="E330" t="s">
        <v>17</v>
      </c>
      <c r="F330">
        <v>0.95650000000000002</v>
      </c>
      <c r="G330">
        <v>0.94134333000000003</v>
      </c>
      <c r="H330" t="s">
        <v>17</v>
      </c>
      <c r="I330">
        <v>0.90414156000000001</v>
      </c>
      <c r="J330" t="s">
        <v>17</v>
      </c>
      <c r="K330">
        <v>0.86960000000000004</v>
      </c>
      <c r="L330">
        <v>0.91789622000000004</v>
      </c>
      <c r="M330">
        <v>3.3730000000000002</v>
      </c>
      <c r="N330">
        <v>3.2184255099999999</v>
      </c>
    </row>
    <row r="331" spans="1:14" x14ac:dyDescent="0.35">
      <c r="A331" t="s">
        <v>3280</v>
      </c>
      <c r="B331" t="s">
        <v>3281</v>
      </c>
      <c r="C331" t="s">
        <v>23</v>
      </c>
      <c r="D331">
        <v>2019</v>
      </c>
      <c r="E331" t="s">
        <v>17</v>
      </c>
      <c r="F331">
        <v>0.75307000000000002</v>
      </c>
      <c r="G331">
        <v>0.70926666000000005</v>
      </c>
      <c r="H331" t="s">
        <v>17</v>
      </c>
      <c r="I331" t="s">
        <v>17</v>
      </c>
      <c r="J331" t="s">
        <v>17</v>
      </c>
      <c r="K331">
        <v>0.70228999999999997</v>
      </c>
      <c r="L331">
        <v>0.72154222000000001</v>
      </c>
      <c r="M331">
        <v>2.278</v>
      </c>
      <c r="N331">
        <v>2.4773957700000002</v>
      </c>
    </row>
    <row r="332" spans="1:14" x14ac:dyDescent="0.35">
      <c r="A332" t="s">
        <v>3282</v>
      </c>
      <c r="B332" t="s">
        <v>3283</v>
      </c>
      <c r="C332" t="s">
        <v>1242</v>
      </c>
      <c r="D332">
        <v>2019</v>
      </c>
      <c r="E332" t="s">
        <v>17</v>
      </c>
      <c r="F332" t="s">
        <v>17</v>
      </c>
      <c r="G332" t="s">
        <v>17</v>
      </c>
      <c r="H332">
        <v>0.891015</v>
      </c>
      <c r="I332" t="s">
        <v>17</v>
      </c>
      <c r="J332">
        <v>0.91426642000000002</v>
      </c>
      <c r="K332">
        <v>0.92057999999999995</v>
      </c>
      <c r="L332">
        <v>0.90862047000000001</v>
      </c>
      <c r="M332">
        <v>3.3780000000000001</v>
      </c>
      <c r="N332">
        <v>2.9980657100000001</v>
      </c>
    </row>
    <row r="333" spans="1:14" x14ac:dyDescent="0.35">
      <c r="A333" t="s">
        <v>3284</v>
      </c>
      <c r="B333" t="s">
        <v>3285</v>
      </c>
      <c r="C333" t="s">
        <v>648</v>
      </c>
      <c r="D333">
        <v>2019</v>
      </c>
      <c r="E333" t="s">
        <v>17</v>
      </c>
      <c r="F333" t="s">
        <v>17</v>
      </c>
      <c r="G333" t="s">
        <v>17</v>
      </c>
      <c r="H333">
        <v>0.92826500000000001</v>
      </c>
      <c r="I333" t="s">
        <v>17</v>
      </c>
      <c r="J333">
        <v>0.91899189000000003</v>
      </c>
      <c r="K333">
        <v>0.84438774999999999</v>
      </c>
      <c r="L333">
        <v>0.89721488000000005</v>
      </c>
      <c r="M333">
        <v>3.36</v>
      </c>
      <c r="N333">
        <v>2.9151907000000001</v>
      </c>
    </row>
    <row r="334" spans="1:14" x14ac:dyDescent="0.35">
      <c r="A334" t="s">
        <v>3286</v>
      </c>
      <c r="B334" t="s">
        <v>3287</v>
      </c>
      <c r="C334" t="s">
        <v>3288</v>
      </c>
      <c r="D334">
        <v>2019</v>
      </c>
      <c r="E334" t="s">
        <v>17</v>
      </c>
      <c r="F334">
        <v>0.86983500000000002</v>
      </c>
      <c r="G334">
        <v>0.8115</v>
      </c>
      <c r="H334" t="s">
        <v>17</v>
      </c>
      <c r="I334" t="s">
        <v>17</v>
      </c>
      <c r="J334" t="s">
        <v>17</v>
      </c>
      <c r="K334">
        <v>0.82</v>
      </c>
      <c r="L334">
        <v>0.83377833000000001</v>
      </c>
      <c r="M334">
        <v>3.0489999999999999</v>
      </c>
      <c r="N334">
        <v>2.8080534899999998</v>
      </c>
    </row>
    <row r="335" spans="1:14" x14ac:dyDescent="0.35">
      <c r="A335" t="s">
        <v>3289</v>
      </c>
      <c r="B335" t="s">
        <v>3290</v>
      </c>
      <c r="C335" t="s">
        <v>368</v>
      </c>
      <c r="D335">
        <v>2019</v>
      </c>
      <c r="E335" t="s">
        <v>17</v>
      </c>
      <c r="F335">
        <v>0.96104999999999996</v>
      </c>
      <c r="G335">
        <v>0.95921942999999998</v>
      </c>
      <c r="H335" t="s">
        <v>17</v>
      </c>
      <c r="I335" t="s">
        <v>17</v>
      </c>
      <c r="J335" t="s">
        <v>17</v>
      </c>
      <c r="K335">
        <v>0.93</v>
      </c>
      <c r="L335">
        <v>0.95008981000000003</v>
      </c>
      <c r="M335">
        <v>3.8940000000000001</v>
      </c>
      <c r="N335">
        <v>3.4199285499999998</v>
      </c>
    </row>
    <row r="336" spans="1:14" x14ac:dyDescent="0.35">
      <c r="A336" t="s">
        <v>3291</v>
      </c>
      <c r="B336" t="s">
        <v>1029</v>
      </c>
      <c r="C336" t="s">
        <v>255</v>
      </c>
      <c r="D336">
        <v>2019</v>
      </c>
      <c r="E336" t="s">
        <v>17</v>
      </c>
      <c r="F336" t="s">
        <v>17</v>
      </c>
      <c r="G336" t="s">
        <v>17</v>
      </c>
      <c r="H336">
        <v>0.94727499999999998</v>
      </c>
      <c r="I336" t="s">
        <v>17</v>
      </c>
      <c r="J336">
        <v>0.92971647000000002</v>
      </c>
      <c r="K336">
        <v>0.91649999999999998</v>
      </c>
      <c r="L336">
        <v>0.93116381999999998</v>
      </c>
      <c r="M336">
        <v>3.9449999999999998</v>
      </c>
      <c r="N336">
        <v>3.58150411</v>
      </c>
    </row>
    <row r="337" spans="1:14" x14ac:dyDescent="0.35">
      <c r="A337" t="s">
        <v>3292</v>
      </c>
      <c r="B337" t="s">
        <v>3293</v>
      </c>
      <c r="C337" t="s">
        <v>3155</v>
      </c>
      <c r="D337">
        <v>2019</v>
      </c>
      <c r="E337" t="s">
        <v>17</v>
      </c>
      <c r="F337">
        <v>0.89905999999999997</v>
      </c>
      <c r="G337">
        <v>0.90076000000000001</v>
      </c>
      <c r="H337" t="s">
        <v>17</v>
      </c>
      <c r="I337" t="s">
        <v>17</v>
      </c>
      <c r="J337" t="s">
        <v>17</v>
      </c>
      <c r="K337">
        <v>0.78</v>
      </c>
      <c r="L337">
        <v>0.85994000000000004</v>
      </c>
      <c r="M337">
        <v>3.2149999999999999</v>
      </c>
      <c r="N337">
        <v>2.9842040500000002</v>
      </c>
    </row>
    <row r="338" spans="1:14" x14ac:dyDescent="0.35">
      <c r="A338" t="s">
        <v>3294</v>
      </c>
      <c r="B338" t="s">
        <v>3295</v>
      </c>
      <c r="C338" t="s">
        <v>2095</v>
      </c>
      <c r="D338">
        <v>2018</v>
      </c>
      <c r="E338" t="s">
        <v>17</v>
      </c>
      <c r="F338">
        <v>0.8</v>
      </c>
      <c r="G338">
        <v>0.83999665999999995</v>
      </c>
      <c r="H338" t="s">
        <v>17</v>
      </c>
      <c r="I338">
        <v>0.82101999999999997</v>
      </c>
      <c r="J338" t="s">
        <v>17</v>
      </c>
      <c r="K338">
        <v>0.7994</v>
      </c>
      <c r="L338">
        <v>0.81510415999999997</v>
      </c>
      <c r="M338">
        <v>3.1360000000000001</v>
      </c>
      <c r="N338">
        <v>2.9838337899999998</v>
      </c>
    </row>
    <row r="339" spans="1:14" x14ac:dyDescent="0.35">
      <c r="A339" t="s">
        <v>3296</v>
      </c>
      <c r="B339" t="s">
        <v>3297</v>
      </c>
      <c r="C339" t="s">
        <v>340</v>
      </c>
      <c r="D339">
        <v>2019</v>
      </c>
      <c r="E339" t="s">
        <v>17</v>
      </c>
      <c r="F339">
        <v>0.890065</v>
      </c>
      <c r="G339">
        <v>0.75563000000000002</v>
      </c>
      <c r="H339" t="s">
        <v>17</v>
      </c>
      <c r="I339" t="s">
        <v>17</v>
      </c>
      <c r="J339" t="s">
        <v>17</v>
      </c>
      <c r="K339">
        <v>0.80900000000000005</v>
      </c>
      <c r="L339">
        <v>0.81823166000000003</v>
      </c>
      <c r="M339">
        <v>2.823</v>
      </c>
      <c r="N339">
        <v>2.50265527</v>
      </c>
    </row>
    <row r="340" spans="1:14" x14ac:dyDescent="0.35">
      <c r="A340" t="s">
        <v>3298</v>
      </c>
      <c r="B340" t="s">
        <v>1047</v>
      </c>
      <c r="C340" t="s">
        <v>3299</v>
      </c>
      <c r="D340">
        <v>2018</v>
      </c>
      <c r="E340" t="s">
        <v>17</v>
      </c>
      <c r="F340">
        <v>0.69723999999999997</v>
      </c>
      <c r="G340">
        <v>0.70866666</v>
      </c>
      <c r="H340" t="s">
        <v>17</v>
      </c>
      <c r="I340">
        <v>0.68420000000000003</v>
      </c>
      <c r="J340" t="s">
        <v>17</v>
      </c>
      <c r="K340">
        <v>0.63600000000000001</v>
      </c>
      <c r="L340">
        <v>0.69902133</v>
      </c>
      <c r="M340">
        <v>2.2200000000000002</v>
      </c>
      <c r="N340">
        <v>2.3875069600000001</v>
      </c>
    </row>
    <row r="341" spans="1:14" x14ac:dyDescent="0.35">
      <c r="A341" t="s">
        <v>3300</v>
      </c>
      <c r="B341" t="s">
        <v>3301</v>
      </c>
      <c r="C341" t="s">
        <v>207</v>
      </c>
      <c r="D341">
        <v>2019</v>
      </c>
      <c r="E341" t="s">
        <v>17</v>
      </c>
      <c r="F341">
        <v>0.796655</v>
      </c>
      <c r="G341">
        <v>0.81200000000000006</v>
      </c>
      <c r="H341" t="s">
        <v>17</v>
      </c>
      <c r="I341" t="s">
        <v>17</v>
      </c>
      <c r="J341" t="s">
        <v>17</v>
      </c>
      <c r="K341">
        <v>0.76800000000000002</v>
      </c>
      <c r="L341">
        <v>0.79221832999999997</v>
      </c>
      <c r="M341">
        <v>2.89</v>
      </c>
      <c r="N341">
        <v>2.5670034899999998</v>
      </c>
    </row>
    <row r="342" spans="1:14" x14ac:dyDescent="0.35">
      <c r="A342" t="s">
        <v>3302</v>
      </c>
      <c r="B342" t="s">
        <v>3303</v>
      </c>
      <c r="C342" t="s">
        <v>368</v>
      </c>
      <c r="D342">
        <v>2019</v>
      </c>
      <c r="E342" t="s">
        <v>17</v>
      </c>
      <c r="F342" t="s">
        <v>17</v>
      </c>
      <c r="G342" t="s">
        <v>17</v>
      </c>
      <c r="H342">
        <v>0.81030000000000002</v>
      </c>
      <c r="I342" t="s">
        <v>17</v>
      </c>
      <c r="J342">
        <v>0.69754724999999995</v>
      </c>
      <c r="K342">
        <v>0.78422999999999998</v>
      </c>
      <c r="L342">
        <v>0.76402574999999995</v>
      </c>
      <c r="M342">
        <v>2.89</v>
      </c>
      <c r="N342">
        <v>2.8593020400000002</v>
      </c>
    </row>
    <row r="343" spans="1:14" x14ac:dyDescent="0.35">
      <c r="A343" t="s">
        <v>3304</v>
      </c>
      <c r="B343" t="s">
        <v>3305</v>
      </c>
      <c r="C343" t="s">
        <v>3306</v>
      </c>
      <c r="D343">
        <v>2019</v>
      </c>
      <c r="E343" t="s">
        <v>17</v>
      </c>
      <c r="F343">
        <v>0.88855499999999998</v>
      </c>
      <c r="G343">
        <v>0.91431333000000004</v>
      </c>
      <c r="H343" t="s">
        <v>17</v>
      </c>
      <c r="I343">
        <v>0.84204999999999997</v>
      </c>
      <c r="J343" t="s">
        <v>17</v>
      </c>
      <c r="K343">
        <v>0.81206999999999996</v>
      </c>
      <c r="L343">
        <v>0.86424707999999995</v>
      </c>
      <c r="M343">
        <v>3.0680000000000001</v>
      </c>
      <c r="N343">
        <v>2.9710299999999998</v>
      </c>
    </row>
    <row r="344" spans="1:14" x14ac:dyDescent="0.35">
      <c r="A344" t="s">
        <v>3307</v>
      </c>
      <c r="B344" t="s">
        <v>3308</v>
      </c>
      <c r="C344" t="s">
        <v>112</v>
      </c>
      <c r="D344">
        <v>2019</v>
      </c>
      <c r="E344" t="s">
        <v>17</v>
      </c>
      <c r="F344">
        <v>0.76561500000000005</v>
      </c>
      <c r="G344">
        <v>0.83466666</v>
      </c>
      <c r="H344" t="s">
        <v>17</v>
      </c>
      <c r="I344" t="s">
        <v>17</v>
      </c>
      <c r="J344" t="s">
        <v>17</v>
      </c>
      <c r="K344">
        <v>0.79300000000000004</v>
      </c>
      <c r="L344">
        <v>0.79776055000000001</v>
      </c>
      <c r="M344">
        <v>2.3620000000000001</v>
      </c>
      <c r="N344">
        <v>2.3514361400000001</v>
      </c>
    </row>
    <row r="345" spans="1:14" x14ac:dyDescent="0.35">
      <c r="A345" t="s">
        <v>3309</v>
      </c>
      <c r="B345" t="s">
        <v>3310</v>
      </c>
      <c r="C345" t="s">
        <v>2064</v>
      </c>
      <c r="D345">
        <v>2019</v>
      </c>
      <c r="E345" t="s">
        <v>17</v>
      </c>
      <c r="F345">
        <v>0.90190499999999996</v>
      </c>
      <c r="G345">
        <v>0.86633333000000001</v>
      </c>
      <c r="H345" t="s">
        <v>17</v>
      </c>
      <c r="I345">
        <v>0.84314999999999996</v>
      </c>
      <c r="J345" t="s">
        <v>17</v>
      </c>
      <c r="K345">
        <v>0.82074000000000003</v>
      </c>
      <c r="L345">
        <v>0.85803207999999997</v>
      </c>
      <c r="M345">
        <v>3.2280000000000002</v>
      </c>
      <c r="N345">
        <v>3.0939280999999998</v>
      </c>
    </row>
    <row r="346" spans="1:14" x14ac:dyDescent="0.35">
      <c r="A346" t="s">
        <v>3311</v>
      </c>
      <c r="B346" t="s">
        <v>3312</v>
      </c>
      <c r="C346" t="s">
        <v>3313</v>
      </c>
      <c r="D346">
        <v>2019</v>
      </c>
      <c r="E346" t="s">
        <v>17</v>
      </c>
      <c r="F346" t="s">
        <v>17</v>
      </c>
      <c r="G346" t="s">
        <v>17</v>
      </c>
      <c r="H346">
        <v>0.80430999999999997</v>
      </c>
      <c r="I346" t="s">
        <v>17</v>
      </c>
      <c r="J346">
        <v>0.84214670999999997</v>
      </c>
      <c r="K346">
        <v>0.76549999999999996</v>
      </c>
      <c r="L346">
        <v>0.80398557000000004</v>
      </c>
      <c r="M346">
        <v>2.6669999999999998</v>
      </c>
      <c r="N346">
        <v>2.6019794900000002</v>
      </c>
    </row>
    <row r="347" spans="1:14" x14ac:dyDescent="0.35">
      <c r="A347" t="s">
        <v>3314</v>
      </c>
      <c r="B347" t="s">
        <v>2576</v>
      </c>
      <c r="C347" t="s">
        <v>3315</v>
      </c>
      <c r="D347">
        <v>2019</v>
      </c>
      <c r="E347" t="s">
        <v>17</v>
      </c>
      <c r="F347" t="s">
        <v>17</v>
      </c>
      <c r="G347" t="s">
        <v>17</v>
      </c>
      <c r="H347">
        <v>0.95183499999999999</v>
      </c>
      <c r="I347" t="s">
        <v>17</v>
      </c>
      <c r="J347">
        <v>0.92920791999999997</v>
      </c>
      <c r="K347">
        <v>0.92700000000000005</v>
      </c>
      <c r="L347">
        <v>0.93601429999999997</v>
      </c>
      <c r="M347">
        <v>3.7490000000000001</v>
      </c>
      <c r="N347">
        <v>3.2309963700000002</v>
      </c>
    </row>
    <row r="348" spans="1:14" x14ac:dyDescent="0.35">
      <c r="A348" t="s">
        <v>3316</v>
      </c>
      <c r="B348" t="s">
        <v>2122</v>
      </c>
      <c r="C348" t="s">
        <v>1607</v>
      </c>
      <c r="D348">
        <v>2019</v>
      </c>
      <c r="E348" t="s">
        <v>17</v>
      </c>
      <c r="F348" t="s">
        <v>17</v>
      </c>
      <c r="G348" t="s">
        <v>17</v>
      </c>
      <c r="H348">
        <v>0.95911000000000002</v>
      </c>
      <c r="I348" t="s">
        <v>17</v>
      </c>
      <c r="J348">
        <v>0.97704544999999998</v>
      </c>
      <c r="K348">
        <v>0.96808000000000005</v>
      </c>
      <c r="L348">
        <v>0.96807847999999996</v>
      </c>
      <c r="M348">
        <v>3.9750000000000001</v>
      </c>
      <c r="N348">
        <v>3.3025226600000002</v>
      </c>
    </row>
    <row r="349" spans="1:14" x14ac:dyDescent="0.35">
      <c r="A349" t="s">
        <v>3317</v>
      </c>
      <c r="B349" t="s">
        <v>3318</v>
      </c>
      <c r="C349" t="s">
        <v>23</v>
      </c>
      <c r="D349">
        <v>2019</v>
      </c>
      <c r="E349" t="s">
        <v>17</v>
      </c>
      <c r="F349">
        <v>0.87090999999999996</v>
      </c>
      <c r="G349">
        <v>0.71504051000000002</v>
      </c>
      <c r="H349" t="s">
        <v>17</v>
      </c>
      <c r="I349" t="s">
        <v>17</v>
      </c>
      <c r="J349" t="s">
        <v>17</v>
      </c>
      <c r="K349">
        <v>0.75949999999999995</v>
      </c>
      <c r="L349">
        <v>0.78181683000000002</v>
      </c>
      <c r="M349">
        <v>2.5840000000000001</v>
      </c>
      <c r="N349">
        <v>2.35929894</v>
      </c>
    </row>
    <row r="350" spans="1:14" x14ac:dyDescent="0.35">
      <c r="A350" t="s">
        <v>3319</v>
      </c>
      <c r="B350" t="s">
        <v>3320</v>
      </c>
      <c r="C350" t="s">
        <v>648</v>
      </c>
      <c r="D350">
        <v>2019</v>
      </c>
      <c r="E350" t="s">
        <v>17</v>
      </c>
      <c r="F350" t="s">
        <v>17</v>
      </c>
      <c r="G350" t="s">
        <v>17</v>
      </c>
      <c r="H350">
        <v>0.93357999999999997</v>
      </c>
      <c r="I350" t="s">
        <v>17</v>
      </c>
      <c r="J350">
        <v>0.93223672000000002</v>
      </c>
      <c r="K350">
        <v>0.96516999999999997</v>
      </c>
      <c r="L350">
        <v>0.94366223999999999</v>
      </c>
      <c r="M350">
        <v>3.5870000000000002</v>
      </c>
      <c r="N350">
        <v>3.2647283100000002</v>
      </c>
    </row>
    <row r="351" spans="1:14" x14ac:dyDescent="0.35">
      <c r="A351" t="s">
        <v>3321</v>
      </c>
      <c r="B351" t="s">
        <v>3322</v>
      </c>
      <c r="C351" t="s">
        <v>431</v>
      </c>
      <c r="D351">
        <v>2019</v>
      </c>
      <c r="E351" t="s">
        <v>17</v>
      </c>
      <c r="F351" t="s">
        <v>17</v>
      </c>
      <c r="G351" t="s">
        <v>17</v>
      </c>
      <c r="H351">
        <v>0.83897500000000003</v>
      </c>
      <c r="I351" t="s">
        <v>17</v>
      </c>
      <c r="J351">
        <v>0.92887938000000003</v>
      </c>
      <c r="K351">
        <v>0.88002000000000002</v>
      </c>
      <c r="L351">
        <v>0.88262479000000005</v>
      </c>
      <c r="M351">
        <v>3.0470000000000002</v>
      </c>
      <c r="N351">
        <v>2.7048082400000002</v>
      </c>
    </row>
    <row r="352" spans="1:14" x14ac:dyDescent="0.35">
      <c r="A352" t="s">
        <v>3323</v>
      </c>
      <c r="B352" t="s">
        <v>3324</v>
      </c>
      <c r="C352" t="s">
        <v>474</v>
      </c>
      <c r="D352">
        <v>2019</v>
      </c>
      <c r="E352" t="s">
        <v>17</v>
      </c>
      <c r="F352" t="s">
        <v>17</v>
      </c>
      <c r="G352" t="s">
        <v>17</v>
      </c>
      <c r="H352">
        <v>0.89351499999999995</v>
      </c>
      <c r="I352" t="s">
        <v>17</v>
      </c>
      <c r="J352">
        <v>0.91441044000000005</v>
      </c>
      <c r="K352">
        <v>0.95</v>
      </c>
      <c r="L352">
        <v>0.91930847999999998</v>
      </c>
      <c r="M352">
        <v>3.573</v>
      </c>
      <c r="N352">
        <v>3.1082081800000001</v>
      </c>
    </row>
    <row r="353" spans="1:14" x14ac:dyDescent="0.35">
      <c r="A353" t="s">
        <v>3325</v>
      </c>
      <c r="B353" t="s">
        <v>3324</v>
      </c>
      <c r="C353" t="s">
        <v>75</v>
      </c>
      <c r="D353">
        <v>2019</v>
      </c>
      <c r="E353" t="s">
        <v>17</v>
      </c>
      <c r="F353" t="s">
        <v>17</v>
      </c>
      <c r="G353" t="s">
        <v>17</v>
      </c>
      <c r="H353">
        <v>0.83328000000000002</v>
      </c>
      <c r="I353" t="s">
        <v>17</v>
      </c>
      <c r="J353">
        <v>0.90139062999999997</v>
      </c>
      <c r="K353">
        <v>0.97397999999999996</v>
      </c>
      <c r="L353">
        <v>0.90288354000000004</v>
      </c>
      <c r="M353">
        <v>3.601</v>
      </c>
      <c r="N353">
        <v>3.2921073399999998</v>
      </c>
    </row>
    <row r="354" spans="1:14" x14ac:dyDescent="0.35">
      <c r="A354" t="s">
        <v>3326</v>
      </c>
      <c r="B354" t="s">
        <v>3327</v>
      </c>
      <c r="C354" t="s">
        <v>182</v>
      </c>
      <c r="D354">
        <v>2017</v>
      </c>
      <c r="E354">
        <v>0.86699999999999999</v>
      </c>
      <c r="F354" t="s">
        <v>17</v>
      </c>
      <c r="G354">
        <v>0.91820000000000002</v>
      </c>
      <c r="H354" t="s">
        <v>17</v>
      </c>
      <c r="I354">
        <v>0.80096999999999996</v>
      </c>
      <c r="J354" t="s">
        <v>17</v>
      </c>
      <c r="K354">
        <v>0.79405000000000003</v>
      </c>
      <c r="L354">
        <v>0.845055</v>
      </c>
      <c r="M354">
        <v>2.92</v>
      </c>
      <c r="N354">
        <v>2.77204776</v>
      </c>
    </row>
    <row r="355" spans="1:14" x14ac:dyDescent="0.35">
      <c r="A355" t="s">
        <v>3328</v>
      </c>
      <c r="B355" t="s">
        <v>2169</v>
      </c>
      <c r="C355" t="s">
        <v>3329</v>
      </c>
      <c r="D355">
        <v>2019</v>
      </c>
      <c r="E355" t="s">
        <v>17</v>
      </c>
      <c r="F355" t="s">
        <v>17</v>
      </c>
      <c r="G355" t="s">
        <v>17</v>
      </c>
      <c r="H355">
        <v>0.90400000000000003</v>
      </c>
      <c r="I355" t="s">
        <v>17</v>
      </c>
      <c r="J355">
        <v>0.94776119000000003</v>
      </c>
      <c r="K355">
        <v>0.90849999999999997</v>
      </c>
      <c r="L355">
        <v>0.92008705999999996</v>
      </c>
      <c r="M355">
        <v>3.7160000000000002</v>
      </c>
      <c r="N355">
        <v>3.05827165</v>
      </c>
    </row>
    <row r="356" spans="1:14" x14ac:dyDescent="0.35">
      <c r="A356" t="s">
        <v>3330</v>
      </c>
      <c r="B356" t="s">
        <v>3331</v>
      </c>
      <c r="C356" t="s">
        <v>131</v>
      </c>
      <c r="D356">
        <v>2019</v>
      </c>
      <c r="E356" t="s">
        <v>17</v>
      </c>
      <c r="F356" t="s">
        <v>17</v>
      </c>
      <c r="G356" t="s">
        <v>17</v>
      </c>
      <c r="H356">
        <v>0.70601499999999995</v>
      </c>
      <c r="I356">
        <v>0.87760000000000005</v>
      </c>
      <c r="J356" t="s">
        <v>17</v>
      </c>
      <c r="K356">
        <v>0.71614999999999995</v>
      </c>
      <c r="L356">
        <v>0.76658833000000004</v>
      </c>
      <c r="M356">
        <v>2.4980000000000002</v>
      </c>
      <c r="N356">
        <v>2.5062320200000001</v>
      </c>
    </row>
    <row r="357" spans="1:14" x14ac:dyDescent="0.35">
      <c r="A357" t="s">
        <v>3332</v>
      </c>
      <c r="B357" t="s">
        <v>2179</v>
      </c>
      <c r="C357" t="s">
        <v>2116</v>
      </c>
      <c r="D357">
        <v>2019</v>
      </c>
      <c r="E357" t="s">
        <v>17</v>
      </c>
      <c r="F357">
        <v>0.90469999999999995</v>
      </c>
      <c r="G357">
        <v>0.90939000000000003</v>
      </c>
      <c r="H357" t="s">
        <v>17</v>
      </c>
      <c r="I357" t="s">
        <v>17</v>
      </c>
      <c r="J357" t="s">
        <v>17</v>
      </c>
      <c r="K357">
        <v>0.87226000000000004</v>
      </c>
      <c r="L357">
        <v>0.89544999999999997</v>
      </c>
      <c r="M357">
        <v>3.367</v>
      </c>
      <c r="N357">
        <v>2.8883500099999999</v>
      </c>
    </row>
    <row r="358" spans="1:14" x14ac:dyDescent="0.35">
      <c r="A358" t="s">
        <v>3333</v>
      </c>
      <c r="B358" t="s">
        <v>3334</v>
      </c>
      <c r="C358" t="s">
        <v>1571</v>
      </c>
      <c r="D358">
        <v>2019</v>
      </c>
      <c r="E358" t="s">
        <v>17</v>
      </c>
      <c r="F358" t="s">
        <v>17</v>
      </c>
      <c r="G358" t="s">
        <v>17</v>
      </c>
      <c r="H358">
        <v>0.85326000000000002</v>
      </c>
      <c r="I358" t="s">
        <v>17</v>
      </c>
      <c r="J358" t="s">
        <v>17</v>
      </c>
      <c r="K358">
        <v>0.97013000000000005</v>
      </c>
      <c r="L358">
        <v>0.91169500000000003</v>
      </c>
      <c r="M358">
        <v>3.544</v>
      </c>
      <c r="N358">
        <v>2.9302654299999999</v>
      </c>
    </row>
    <row r="359" spans="1:14" x14ac:dyDescent="0.35">
      <c r="A359" t="s">
        <v>3335</v>
      </c>
      <c r="B359" t="s">
        <v>3336</v>
      </c>
      <c r="C359" t="s">
        <v>1657</v>
      </c>
      <c r="D359">
        <v>2019</v>
      </c>
      <c r="E359" t="s">
        <v>17</v>
      </c>
      <c r="F359">
        <v>0.86073500000000003</v>
      </c>
      <c r="G359">
        <v>0.84662000000000004</v>
      </c>
      <c r="H359" t="s">
        <v>17</v>
      </c>
      <c r="I359" t="s">
        <v>17</v>
      </c>
      <c r="J359" t="s">
        <v>17</v>
      </c>
      <c r="K359">
        <v>0.75700000000000001</v>
      </c>
      <c r="L359">
        <v>0.82145166000000003</v>
      </c>
      <c r="M359">
        <v>2.5390000000000001</v>
      </c>
      <c r="N359">
        <v>2.5039401099999998</v>
      </c>
    </row>
    <row r="360" spans="1:14" x14ac:dyDescent="0.35">
      <c r="A360" t="s">
        <v>3337</v>
      </c>
      <c r="B360" t="s">
        <v>3338</v>
      </c>
      <c r="C360" t="s">
        <v>78</v>
      </c>
      <c r="D360">
        <v>2019</v>
      </c>
      <c r="E360" t="s">
        <v>17</v>
      </c>
      <c r="F360">
        <v>0.75529999999999997</v>
      </c>
      <c r="G360">
        <v>0.78749999999999998</v>
      </c>
      <c r="H360" t="s">
        <v>17</v>
      </c>
      <c r="I360" t="s">
        <v>17</v>
      </c>
      <c r="J360" t="s">
        <v>17</v>
      </c>
      <c r="K360">
        <v>0.81496000000000002</v>
      </c>
      <c r="L360">
        <v>0.78591999999999995</v>
      </c>
      <c r="M360">
        <v>2.8730000000000002</v>
      </c>
      <c r="N360">
        <v>2.6074314099999998</v>
      </c>
    </row>
    <row r="361" spans="1:14" x14ac:dyDescent="0.35">
      <c r="A361" t="s">
        <v>3339</v>
      </c>
      <c r="B361" t="s">
        <v>62</v>
      </c>
      <c r="C361" t="s">
        <v>725</v>
      </c>
      <c r="D361">
        <v>2019</v>
      </c>
      <c r="E361" t="s">
        <v>17</v>
      </c>
      <c r="F361" t="s">
        <v>17</v>
      </c>
      <c r="G361" t="s">
        <v>17</v>
      </c>
      <c r="H361">
        <v>0.96881499999999998</v>
      </c>
      <c r="I361" t="s">
        <v>17</v>
      </c>
      <c r="J361">
        <v>0.97929792000000004</v>
      </c>
      <c r="K361">
        <v>0.98799999999999999</v>
      </c>
      <c r="L361">
        <v>0.97870429999999997</v>
      </c>
      <c r="M361">
        <v>4.2119999999999997</v>
      </c>
      <c r="N361">
        <v>3.5402848699999998</v>
      </c>
    </row>
    <row r="362" spans="1:14" x14ac:dyDescent="0.35">
      <c r="A362" t="s">
        <v>3340</v>
      </c>
      <c r="B362" t="s">
        <v>1143</v>
      </c>
      <c r="C362" t="s">
        <v>3341</v>
      </c>
      <c r="D362">
        <v>2019</v>
      </c>
      <c r="E362" t="s">
        <v>17</v>
      </c>
      <c r="F362" t="s">
        <v>17</v>
      </c>
      <c r="G362" t="s">
        <v>17</v>
      </c>
      <c r="H362">
        <v>0.95819500000000002</v>
      </c>
      <c r="I362" t="s">
        <v>17</v>
      </c>
      <c r="J362">
        <v>0.92911790999999999</v>
      </c>
      <c r="K362">
        <v>0.93</v>
      </c>
      <c r="L362">
        <v>0.9391043</v>
      </c>
      <c r="M362">
        <v>3.7280000000000002</v>
      </c>
      <c r="N362">
        <v>3.2312269200000001</v>
      </c>
    </row>
    <row r="363" spans="1:14" x14ac:dyDescent="0.35">
      <c r="A363" t="s">
        <v>3342</v>
      </c>
      <c r="B363" t="s">
        <v>1148</v>
      </c>
      <c r="C363" t="s">
        <v>253</v>
      </c>
      <c r="D363">
        <v>2019</v>
      </c>
      <c r="E363" t="s">
        <v>17</v>
      </c>
      <c r="F363">
        <v>0.88799499999999998</v>
      </c>
      <c r="G363">
        <v>0.85553332999999998</v>
      </c>
      <c r="H363" t="s">
        <v>17</v>
      </c>
      <c r="I363">
        <v>0.84514</v>
      </c>
      <c r="J363" t="s">
        <v>17</v>
      </c>
      <c r="K363">
        <v>0.81299999999999994</v>
      </c>
      <c r="L363">
        <v>0.85041708000000005</v>
      </c>
      <c r="M363">
        <v>2.7330000000000001</v>
      </c>
      <c r="N363">
        <v>2.6536738899999999</v>
      </c>
    </row>
    <row r="364" spans="1:14" x14ac:dyDescent="0.35">
      <c r="A364" t="s">
        <v>3343</v>
      </c>
      <c r="B364" t="s">
        <v>3344</v>
      </c>
      <c r="C364" t="s">
        <v>3345</v>
      </c>
      <c r="D364">
        <v>2019</v>
      </c>
      <c r="E364" t="s">
        <v>17</v>
      </c>
      <c r="F364">
        <v>0.83242000000000005</v>
      </c>
      <c r="G364">
        <v>0.79236333000000003</v>
      </c>
      <c r="H364" t="s">
        <v>17</v>
      </c>
      <c r="I364" t="s">
        <v>17</v>
      </c>
      <c r="J364" t="s">
        <v>17</v>
      </c>
      <c r="K364">
        <v>0.80376000000000003</v>
      </c>
      <c r="L364">
        <v>0.80951443999999995</v>
      </c>
      <c r="M364">
        <v>2.782</v>
      </c>
      <c r="N364">
        <v>2.5615088899999998</v>
      </c>
    </row>
    <row r="365" spans="1:14" x14ac:dyDescent="0.35">
      <c r="A365" t="s">
        <v>3346</v>
      </c>
      <c r="B365" t="s">
        <v>3347</v>
      </c>
      <c r="C365" t="s">
        <v>728</v>
      </c>
      <c r="D365">
        <v>2019</v>
      </c>
      <c r="E365" t="s">
        <v>17</v>
      </c>
      <c r="F365">
        <v>0.94845999999999997</v>
      </c>
      <c r="G365" t="s">
        <v>17</v>
      </c>
      <c r="H365" t="s">
        <v>17</v>
      </c>
      <c r="I365">
        <v>0.93799999999999994</v>
      </c>
      <c r="J365" t="s">
        <v>17</v>
      </c>
      <c r="K365">
        <v>0.82959000000000005</v>
      </c>
      <c r="L365">
        <v>0.90534999999999999</v>
      </c>
      <c r="M365">
        <v>3.6890000000000001</v>
      </c>
      <c r="N365">
        <v>3.10225105</v>
      </c>
    </row>
    <row r="366" spans="1:14" x14ac:dyDescent="0.35">
      <c r="A366" t="s">
        <v>3348</v>
      </c>
      <c r="B366" t="s">
        <v>2212</v>
      </c>
      <c r="C366" t="s">
        <v>112</v>
      </c>
      <c r="D366">
        <v>2019</v>
      </c>
      <c r="E366" t="s">
        <v>17</v>
      </c>
      <c r="F366" t="s">
        <v>17</v>
      </c>
      <c r="G366" t="s">
        <v>17</v>
      </c>
      <c r="H366">
        <v>0.83262000000000003</v>
      </c>
      <c r="I366" t="s">
        <v>17</v>
      </c>
      <c r="J366">
        <v>0.86556169000000005</v>
      </c>
      <c r="K366">
        <v>0.83555999999999997</v>
      </c>
      <c r="L366">
        <v>0.84458056000000004</v>
      </c>
      <c r="M366">
        <v>2.9590000000000001</v>
      </c>
      <c r="N366">
        <v>2.8142035000000001</v>
      </c>
    </row>
    <row r="367" spans="1:14" x14ac:dyDescent="0.35">
      <c r="A367" t="s">
        <v>3349</v>
      </c>
      <c r="B367" t="s">
        <v>3350</v>
      </c>
      <c r="C367" t="s">
        <v>2569</v>
      </c>
      <c r="D367">
        <v>2018</v>
      </c>
      <c r="E367" t="s">
        <v>17</v>
      </c>
      <c r="F367">
        <v>0.92300000000000004</v>
      </c>
      <c r="G367">
        <v>0.88633333000000003</v>
      </c>
      <c r="H367" t="s">
        <v>17</v>
      </c>
      <c r="I367">
        <v>0.92232999999999998</v>
      </c>
      <c r="J367" t="s">
        <v>17</v>
      </c>
      <c r="K367">
        <v>0.90197000000000005</v>
      </c>
      <c r="L367">
        <v>0.90840832999999999</v>
      </c>
      <c r="M367">
        <v>3.3650000000000002</v>
      </c>
      <c r="N367">
        <v>2.8468601699999998</v>
      </c>
    </row>
    <row r="368" spans="1:14" x14ac:dyDescent="0.35">
      <c r="A368" t="s">
        <v>3351</v>
      </c>
      <c r="B368" t="s">
        <v>3352</v>
      </c>
      <c r="C368" t="s">
        <v>368</v>
      </c>
      <c r="D368">
        <v>2018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>
        <v>0.96938000000000002</v>
      </c>
      <c r="L368">
        <v>0.96938000000000002</v>
      </c>
      <c r="M368">
        <v>4.1539999999999999</v>
      </c>
      <c r="N368">
        <v>0</v>
      </c>
    </row>
    <row r="369" spans="1:14" x14ac:dyDescent="0.35">
      <c r="A369" t="s">
        <v>3353</v>
      </c>
      <c r="B369" t="s">
        <v>3354</v>
      </c>
      <c r="C369" t="s">
        <v>1037</v>
      </c>
      <c r="D369">
        <v>2018</v>
      </c>
      <c r="E369">
        <v>0.82699999999999996</v>
      </c>
      <c r="F369" t="s">
        <v>17</v>
      </c>
      <c r="G369">
        <v>0.83133332999999998</v>
      </c>
      <c r="H369" t="s">
        <v>17</v>
      </c>
      <c r="I369">
        <v>0.71584999999999999</v>
      </c>
      <c r="J369" t="s">
        <v>17</v>
      </c>
      <c r="K369">
        <v>0.73250000000000004</v>
      </c>
      <c r="L369">
        <v>0.77667083000000003</v>
      </c>
      <c r="M369">
        <v>2.48</v>
      </c>
      <c r="N369">
        <v>2.5048704100000001</v>
      </c>
    </row>
    <row r="370" spans="1:14" x14ac:dyDescent="0.35">
      <c r="A370" t="s">
        <v>3355</v>
      </c>
      <c r="B370" t="s">
        <v>3356</v>
      </c>
      <c r="C370" t="s">
        <v>3357</v>
      </c>
      <c r="D370">
        <v>2018</v>
      </c>
      <c r="E370" t="s">
        <v>17</v>
      </c>
      <c r="F370">
        <v>0.76024999999999998</v>
      </c>
      <c r="G370">
        <v>0.75322032999999999</v>
      </c>
      <c r="H370" t="s">
        <v>17</v>
      </c>
      <c r="I370">
        <v>0.71850000000000003</v>
      </c>
      <c r="J370" t="s">
        <v>17</v>
      </c>
      <c r="K370">
        <v>0.73150000000000004</v>
      </c>
      <c r="L370">
        <v>0.76029405999999999</v>
      </c>
      <c r="M370">
        <v>2.657</v>
      </c>
      <c r="N370">
        <v>2.51856613</v>
      </c>
    </row>
    <row r="371" spans="1:14" x14ac:dyDescent="0.35">
      <c r="A371" t="s">
        <v>3358</v>
      </c>
      <c r="B371" t="s">
        <v>3359</v>
      </c>
      <c r="C371" t="s">
        <v>238</v>
      </c>
      <c r="D371">
        <v>2019</v>
      </c>
      <c r="E371" t="s">
        <v>17</v>
      </c>
      <c r="F371">
        <v>0.94694999999999996</v>
      </c>
      <c r="G371" t="s">
        <v>17</v>
      </c>
      <c r="H371" t="s">
        <v>17</v>
      </c>
      <c r="I371">
        <v>0.94799999999999995</v>
      </c>
      <c r="J371" t="s">
        <v>17</v>
      </c>
      <c r="K371">
        <v>0.87797999999999998</v>
      </c>
      <c r="L371">
        <v>0.92430999999999996</v>
      </c>
      <c r="M371">
        <v>3.383</v>
      </c>
      <c r="N371">
        <v>3.01199555</v>
      </c>
    </row>
    <row r="372" spans="1:14" x14ac:dyDescent="0.35">
      <c r="A372" t="s">
        <v>3360</v>
      </c>
      <c r="B372" t="s">
        <v>3361</v>
      </c>
      <c r="C372" t="s">
        <v>348</v>
      </c>
      <c r="D372">
        <v>2019</v>
      </c>
      <c r="E372" t="s">
        <v>17</v>
      </c>
      <c r="F372">
        <v>0.72399999999999998</v>
      </c>
      <c r="G372">
        <v>0.71884000000000003</v>
      </c>
      <c r="H372" t="s">
        <v>17</v>
      </c>
      <c r="I372" t="s">
        <v>17</v>
      </c>
      <c r="J372" t="s">
        <v>17</v>
      </c>
      <c r="K372">
        <v>0.752</v>
      </c>
      <c r="L372">
        <v>0.73161332999999995</v>
      </c>
      <c r="M372">
        <v>2.6589999999999998</v>
      </c>
      <c r="N372">
        <v>2.7224607500000002</v>
      </c>
    </row>
    <row r="373" spans="1:14" x14ac:dyDescent="0.35">
      <c r="A373" t="s">
        <v>3362</v>
      </c>
      <c r="B373" t="s">
        <v>3363</v>
      </c>
      <c r="C373" t="s">
        <v>3364</v>
      </c>
      <c r="D373">
        <v>2019</v>
      </c>
      <c r="E373" t="s">
        <v>17</v>
      </c>
      <c r="F373">
        <v>0.83946500000000002</v>
      </c>
      <c r="G373">
        <v>0.79</v>
      </c>
      <c r="H373" t="s">
        <v>17</v>
      </c>
      <c r="I373" t="s">
        <v>17</v>
      </c>
      <c r="J373" t="s">
        <v>17</v>
      </c>
      <c r="K373">
        <v>0.79112000000000005</v>
      </c>
      <c r="L373">
        <v>0.80686166000000004</v>
      </c>
      <c r="M373">
        <v>2.7120000000000002</v>
      </c>
      <c r="N373">
        <v>2.8067278899999999</v>
      </c>
    </row>
    <row r="374" spans="1:14" x14ac:dyDescent="0.35">
      <c r="A374" t="s">
        <v>3365</v>
      </c>
      <c r="B374" t="s">
        <v>3366</v>
      </c>
      <c r="C374" t="s">
        <v>301</v>
      </c>
      <c r="D374">
        <v>2019</v>
      </c>
      <c r="E374" t="s">
        <v>17</v>
      </c>
      <c r="F374" t="s">
        <v>17</v>
      </c>
      <c r="G374" t="s">
        <v>17</v>
      </c>
      <c r="H374">
        <v>0.98109999999999997</v>
      </c>
      <c r="I374" t="s">
        <v>17</v>
      </c>
      <c r="J374">
        <v>0.99818180999999995</v>
      </c>
      <c r="K374">
        <v>0.98499999999999999</v>
      </c>
      <c r="L374">
        <v>0.98809393000000001</v>
      </c>
      <c r="M374">
        <v>4.0519999999999996</v>
      </c>
      <c r="N374">
        <v>3.34558511</v>
      </c>
    </row>
    <row r="375" spans="1:14" x14ac:dyDescent="0.35">
      <c r="A375" t="s">
        <v>3367</v>
      </c>
      <c r="B375" t="s">
        <v>3368</v>
      </c>
      <c r="C375" t="s">
        <v>3369</v>
      </c>
      <c r="D375">
        <v>2019</v>
      </c>
      <c r="E375" t="s">
        <v>17</v>
      </c>
      <c r="F375">
        <v>0.87916499999999997</v>
      </c>
      <c r="G375">
        <v>0.89933333000000004</v>
      </c>
      <c r="H375" t="s">
        <v>17</v>
      </c>
      <c r="I375" t="s">
        <v>17</v>
      </c>
      <c r="J375" t="s">
        <v>17</v>
      </c>
      <c r="K375">
        <v>0.82957000000000003</v>
      </c>
      <c r="L375">
        <v>0.86935611000000002</v>
      </c>
      <c r="M375">
        <v>2.82</v>
      </c>
      <c r="N375">
        <v>2.5053644199999998</v>
      </c>
    </row>
    <row r="376" spans="1:14" x14ac:dyDescent="0.35">
      <c r="A376" t="s">
        <v>3370</v>
      </c>
      <c r="B376" t="s">
        <v>3371</v>
      </c>
      <c r="C376" t="s">
        <v>357</v>
      </c>
      <c r="D376">
        <v>2019</v>
      </c>
      <c r="E376" t="s">
        <v>17</v>
      </c>
      <c r="F376" t="s">
        <v>17</v>
      </c>
      <c r="G376" t="s">
        <v>17</v>
      </c>
      <c r="H376">
        <v>0.94525000000000003</v>
      </c>
      <c r="I376" t="s">
        <v>17</v>
      </c>
      <c r="J376">
        <v>0.93406840000000002</v>
      </c>
      <c r="K376">
        <v>0.99299999999999999</v>
      </c>
      <c r="L376">
        <v>0.95743946000000002</v>
      </c>
      <c r="M376">
        <v>3.9769999999999999</v>
      </c>
      <c r="N376">
        <v>3.5249426399999999</v>
      </c>
    </row>
    <row r="377" spans="1:14" x14ac:dyDescent="0.35">
      <c r="A377" t="s">
        <v>3372</v>
      </c>
      <c r="B377" t="s">
        <v>3373</v>
      </c>
      <c r="C377" t="s">
        <v>693</v>
      </c>
      <c r="D377">
        <v>2019</v>
      </c>
      <c r="E377" t="s">
        <v>17</v>
      </c>
      <c r="F377">
        <v>0.90139499999999995</v>
      </c>
      <c r="G377">
        <v>0.82199999999999995</v>
      </c>
      <c r="H377" t="s">
        <v>17</v>
      </c>
      <c r="I377" t="s">
        <v>17</v>
      </c>
      <c r="J377" t="s">
        <v>17</v>
      </c>
      <c r="K377">
        <v>0.73899999999999999</v>
      </c>
      <c r="L377">
        <v>0.82079833000000002</v>
      </c>
      <c r="M377">
        <v>2.863</v>
      </c>
      <c r="N377">
        <v>2.7610459299999999</v>
      </c>
    </row>
    <row r="378" spans="1:14" x14ac:dyDescent="0.35">
      <c r="A378" t="s">
        <v>3374</v>
      </c>
      <c r="B378" t="s">
        <v>3375</v>
      </c>
      <c r="C378" t="s">
        <v>480</v>
      </c>
      <c r="D378">
        <v>2018</v>
      </c>
      <c r="E378" t="s">
        <v>17</v>
      </c>
      <c r="F378" t="s">
        <v>17</v>
      </c>
      <c r="G378" t="s">
        <v>17</v>
      </c>
      <c r="H378" t="s">
        <v>17</v>
      </c>
      <c r="I378" t="s">
        <v>17</v>
      </c>
      <c r="J378" t="s">
        <v>17</v>
      </c>
      <c r="K378">
        <v>0.88469386999999999</v>
      </c>
      <c r="L378">
        <v>0.88469386999999999</v>
      </c>
      <c r="M378">
        <v>3.1840000000000002</v>
      </c>
      <c r="N378">
        <v>0</v>
      </c>
    </row>
    <row r="379" spans="1:14" x14ac:dyDescent="0.35">
      <c r="A379" t="s">
        <v>3376</v>
      </c>
      <c r="B379" t="s">
        <v>3377</v>
      </c>
      <c r="C379" t="s">
        <v>63</v>
      </c>
      <c r="D379">
        <v>2019</v>
      </c>
      <c r="E379" t="s">
        <v>17</v>
      </c>
      <c r="F379" t="s">
        <v>17</v>
      </c>
      <c r="G379" t="s">
        <v>17</v>
      </c>
      <c r="H379">
        <v>0.89858000000000005</v>
      </c>
      <c r="I379" t="s">
        <v>17</v>
      </c>
      <c r="J379">
        <v>0.92669665999999995</v>
      </c>
      <c r="K379">
        <v>0.96099999999999997</v>
      </c>
      <c r="L379">
        <v>0.92875887999999995</v>
      </c>
      <c r="M379">
        <v>3.835</v>
      </c>
      <c r="N379">
        <v>3.23443747</v>
      </c>
    </row>
    <row r="380" spans="1:14" x14ac:dyDescent="0.35">
      <c r="A380" t="s">
        <v>3378</v>
      </c>
      <c r="B380" t="s">
        <v>3379</v>
      </c>
      <c r="C380" t="s">
        <v>1560</v>
      </c>
      <c r="D380">
        <v>2019</v>
      </c>
      <c r="E380" t="s">
        <v>17</v>
      </c>
      <c r="F380">
        <v>0.83138999999999996</v>
      </c>
      <c r="G380">
        <v>0.86683332999999996</v>
      </c>
      <c r="H380" t="s">
        <v>17</v>
      </c>
      <c r="I380">
        <v>0.89849999999999997</v>
      </c>
      <c r="J380" t="s">
        <v>17</v>
      </c>
      <c r="K380">
        <v>0.82272000000000001</v>
      </c>
      <c r="L380">
        <v>0.85486083000000002</v>
      </c>
      <c r="M380">
        <v>2.6440000000000001</v>
      </c>
      <c r="N380">
        <v>2.6355507399999998</v>
      </c>
    </row>
    <row r="381" spans="1:14" x14ac:dyDescent="0.35">
      <c r="A381" t="s">
        <v>3380</v>
      </c>
      <c r="B381" t="s">
        <v>3381</v>
      </c>
      <c r="C381" t="s">
        <v>149</v>
      </c>
      <c r="D381">
        <v>2018</v>
      </c>
      <c r="E381" t="s">
        <v>17</v>
      </c>
      <c r="F381">
        <v>0.9405</v>
      </c>
      <c r="G381">
        <v>0.95742665999999998</v>
      </c>
      <c r="H381" t="s">
        <v>17</v>
      </c>
      <c r="I381">
        <v>0.88806499999999999</v>
      </c>
      <c r="J381" t="s">
        <v>17</v>
      </c>
      <c r="K381">
        <v>0.91200000000000003</v>
      </c>
      <c r="L381">
        <v>0.92449791000000003</v>
      </c>
      <c r="M381">
        <v>3.3159999999999998</v>
      </c>
      <c r="N381">
        <v>2.7420301399999998</v>
      </c>
    </row>
    <row r="382" spans="1:14" x14ac:dyDescent="0.35">
      <c r="A382" t="s">
        <v>3382</v>
      </c>
      <c r="B382" t="s">
        <v>3383</v>
      </c>
      <c r="C382" t="s">
        <v>3384</v>
      </c>
      <c r="D382">
        <v>2019</v>
      </c>
      <c r="E382" t="s">
        <v>17</v>
      </c>
      <c r="F382" t="s">
        <v>17</v>
      </c>
      <c r="G382" t="s">
        <v>17</v>
      </c>
      <c r="H382">
        <v>0.76163499999999995</v>
      </c>
      <c r="I382" t="s">
        <v>17</v>
      </c>
      <c r="J382">
        <v>0.87857335000000003</v>
      </c>
      <c r="K382">
        <v>0.84299999999999997</v>
      </c>
      <c r="L382">
        <v>0.82773611000000002</v>
      </c>
      <c r="M382">
        <v>3.3220000000000001</v>
      </c>
      <c r="N382">
        <v>2.9582443199999999</v>
      </c>
    </row>
    <row r="383" spans="1:14" x14ac:dyDescent="0.35">
      <c r="A383" t="s">
        <v>3385</v>
      </c>
      <c r="B383" t="s">
        <v>3386</v>
      </c>
      <c r="C383" t="s">
        <v>1368</v>
      </c>
      <c r="D383">
        <v>2018</v>
      </c>
      <c r="E383" t="s">
        <v>17</v>
      </c>
      <c r="F383" t="s">
        <v>17</v>
      </c>
      <c r="G383" t="s">
        <v>17</v>
      </c>
      <c r="H383" t="s">
        <v>17</v>
      </c>
      <c r="I383" t="s">
        <v>17</v>
      </c>
      <c r="J383" t="s">
        <v>17</v>
      </c>
      <c r="K383">
        <v>0.83733000000000002</v>
      </c>
      <c r="L383">
        <v>0.83733000000000002</v>
      </c>
      <c r="M383">
        <v>3.0710000000000002</v>
      </c>
      <c r="N383">
        <v>0</v>
      </c>
    </row>
    <row r="384" spans="1:14" x14ac:dyDescent="0.35">
      <c r="A384" t="s">
        <v>3387</v>
      </c>
      <c r="B384" t="s">
        <v>3388</v>
      </c>
      <c r="C384" t="s">
        <v>124</v>
      </c>
      <c r="D384">
        <v>2019</v>
      </c>
      <c r="E384" t="s">
        <v>17</v>
      </c>
      <c r="F384" t="s">
        <v>17</v>
      </c>
      <c r="G384" t="s">
        <v>17</v>
      </c>
      <c r="H384">
        <v>0.96943999999999997</v>
      </c>
      <c r="I384" t="s">
        <v>17</v>
      </c>
      <c r="J384">
        <v>0.98379837000000003</v>
      </c>
      <c r="K384">
        <v>0.98799999999999999</v>
      </c>
      <c r="L384">
        <v>0.98041279000000003</v>
      </c>
      <c r="M384">
        <v>4.2089999999999996</v>
      </c>
      <c r="N384">
        <v>3.7044410700000001</v>
      </c>
    </row>
    <row r="385" spans="1:14" x14ac:dyDescent="0.35">
      <c r="A385" t="s">
        <v>3389</v>
      </c>
      <c r="B385" t="s">
        <v>3390</v>
      </c>
      <c r="C385" t="s">
        <v>16</v>
      </c>
      <c r="D385">
        <v>2019</v>
      </c>
      <c r="E385" t="s">
        <v>17</v>
      </c>
      <c r="F385">
        <v>0.86199999999999999</v>
      </c>
      <c r="G385">
        <v>0.85099000000000002</v>
      </c>
      <c r="H385" t="s">
        <v>17</v>
      </c>
      <c r="I385" t="s">
        <v>17</v>
      </c>
      <c r="J385" t="s">
        <v>17</v>
      </c>
      <c r="K385">
        <v>0.81799999999999995</v>
      </c>
      <c r="L385">
        <v>0.84366333000000004</v>
      </c>
      <c r="M385">
        <v>2.8</v>
      </c>
      <c r="N385">
        <v>2.5107274099999999</v>
      </c>
    </row>
    <row r="386" spans="1:14" x14ac:dyDescent="0.35">
      <c r="A386" t="s">
        <v>3391</v>
      </c>
      <c r="B386" t="s">
        <v>3392</v>
      </c>
      <c r="C386" t="s">
        <v>23</v>
      </c>
      <c r="D386">
        <v>2019</v>
      </c>
      <c r="E386" t="s">
        <v>17</v>
      </c>
      <c r="F386">
        <v>0.87473500000000004</v>
      </c>
      <c r="G386">
        <v>0.86241665999999995</v>
      </c>
      <c r="H386" t="s">
        <v>17</v>
      </c>
      <c r="I386" t="s">
        <v>17</v>
      </c>
      <c r="J386" t="s">
        <v>17</v>
      </c>
      <c r="K386">
        <v>0.81135999999999997</v>
      </c>
      <c r="L386">
        <v>0.84950387999999999</v>
      </c>
      <c r="M386">
        <v>0</v>
      </c>
      <c r="N386">
        <v>0</v>
      </c>
    </row>
    <row r="387" spans="1:14" x14ac:dyDescent="0.35">
      <c r="A387" t="s">
        <v>3393</v>
      </c>
      <c r="B387" t="s">
        <v>3394</v>
      </c>
      <c r="C387" t="s">
        <v>298</v>
      </c>
      <c r="D387">
        <v>2019</v>
      </c>
      <c r="E387" t="s">
        <v>17</v>
      </c>
      <c r="F387" t="s">
        <v>17</v>
      </c>
      <c r="G387" t="s">
        <v>17</v>
      </c>
      <c r="H387">
        <v>0.90832000000000002</v>
      </c>
      <c r="I387" t="s">
        <v>17</v>
      </c>
      <c r="J387">
        <v>0.93870387</v>
      </c>
      <c r="K387">
        <v>0.91900000000000004</v>
      </c>
      <c r="L387">
        <v>0.92200795000000002</v>
      </c>
      <c r="M387">
        <v>3.6040000000000001</v>
      </c>
      <c r="N387">
        <v>3.1084947600000001</v>
      </c>
    </row>
    <row r="388" spans="1:14" x14ac:dyDescent="0.35">
      <c r="A388" t="s">
        <v>3395</v>
      </c>
      <c r="B388" t="s">
        <v>474</v>
      </c>
      <c r="C388" t="s">
        <v>648</v>
      </c>
      <c r="D388">
        <v>2019</v>
      </c>
      <c r="E388" t="s">
        <v>17</v>
      </c>
      <c r="F388" t="s">
        <v>17</v>
      </c>
      <c r="G388" t="s">
        <v>17</v>
      </c>
      <c r="H388">
        <v>0.87048999999999999</v>
      </c>
      <c r="I388" t="s">
        <v>17</v>
      </c>
      <c r="J388">
        <v>0.91336633</v>
      </c>
      <c r="K388">
        <v>0.96775999999999995</v>
      </c>
      <c r="L388">
        <v>0.91720544000000004</v>
      </c>
      <c r="M388">
        <v>3.4430000000000001</v>
      </c>
      <c r="N388">
        <v>3.2319557699999999</v>
      </c>
    </row>
    <row r="389" spans="1:14" x14ac:dyDescent="0.35">
      <c r="A389" t="s">
        <v>3396</v>
      </c>
      <c r="B389" t="s">
        <v>2301</v>
      </c>
      <c r="C389" t="s">
        <v>154</v>
      </c>
      <c r="D389">
        <v>2019</v>
      </c>
      <c r="E389" t="s">
        <v>17</v>
      </c>
      <c r="F389">
        <v>0.87981500000000001</v>
      </c>
      <c r="G389">
        <v>0.93116666000000003</v>
      </c>
      <c r="H389" t="s">
        <v>17</v>
      </c>
      <c r="I389" t="s">
        <v>17</v>
      </c>
      <c r="J389" t="s">
        <v>17</v>
      </c>
      <c r="K389">
        <v>0.89249999999999996</v>
      </c>
      <c r="L389">
        <v>0.90116054999999995</v>
      </c>
      <c r="M389">
        <v>3.331</v>
      </c>
      <c r="N389">
        <v>3.0495882000000001</v>
      </c>
    </row>
    <row r="390" spans="1:14" x14ac:dyDescent="0.35">
      <c r="A390" t="s">
        <v>3397</v>
      </c>
      <c r="B390" t="s">
        <v>2301</v>
      </c>
      <c r="C390" t="s">
        <v>37</v>
      </c>
      <c r="D390">
        <v>2019</v>
      </c>
      <c r="E390" t="s">
        <v>17</v>
      </c>
      <c r="F390" t="s">
        <v>17</v>
      </c>
      <c r="G390" t="s">
        <v>17</v>
      </c>
      <c r="H390">
        <v>0.75021000000000004</v>
      </c>
      <c r="I390" t="s">
        <v>17</v>
      </c>
      <c r="J390">
        <v>0.89894238999999998</v>
      </c>
      <c r="K390">
        <v>0.88988999999999996</v>
      </c>
      <c r="L390">
        <v>0.84634746000000005</v>
      </c>
      <c r="M390">
        <v>3.069</v>
      </c>
      <c r="N390">
        <v>2.73438048</v>
      </c>
    </row>
    <row r="391" spans="1:14" x14ac:dyDescent="0.35">
      <c r="A391" t="s">
        <v>3398</v>
      </c>
      <c r="B391" t="s">
        <v>3399</v>
      </c>
      <c r="C391" t="s">
        <v>679</v>
      </c>
      <c r="D391">
        <v>2019</v>
      </c>
      <c r="E391" t="s">
        <v>17</v>
      </c>
      <c r="F391" t="s">
        <v>17</v>
      </c>
      <c r="G391" t="s">
        <v>17</v>
      </c>
      <c r="H391">
        <v>0.84616999999999998</v>
      </c>
      <c r="I391" t="s">
        <v>17</v>
      </c>
      <c r="J391">
        <v>0.84145364</v>
      </c>
      <c r="K391">
        <v>0.82250999999999996</v>
      </c>
      <c r="L391">
        <v>0.83671121000000004</v>
      </c>
      <c r="M391">
        <v>3.1960000000000002</v>
      </c>
      <c r="N391">
        <v>3.1200685500000001</v>
      </c>
    </row>
    <row r="392" spans="1:14" x14ac:dyDescent="0.35">
      <c r="A392" t="s">
        <v>3400</v>
      </c>
      <c r="B392" t="s">
        <v>3399</v>
      </c>
      <c r="C392" t="s">
        <v>3401</v>
      </c>
      <c r="D392">
        <v>2018</v>
      </c>
      <c r="E392" t="s">
        <v>17</v>
      </c>
      <c r="F392" t="s">
        <v>17</v>
      </c>
      <c r="G392" t="s">
        <v>17</v>
      </c>
      <c r="H392" t="s">
        <v>17</v>
      </c>
      <c r="I392" t="s">
        <v>17</v>
      </c>
      <c r="J392" t="s">
        <v>17</v>
      </c>
      <c r="K392">
        <v>0.87544</v>
      </c>
      <c r="L392">
        <v>0.87544</v>
      </c>
      <c r="M392">
        <v>3.032</v>
      </c>
      <c r="N392">
        <v>0</v>
      </c>
    </row>
    <row r="393" spans="1:14" x14ac:dyDescent="0.35">
      <c r="A393" t="s">
        <v>3402</v>
      </c>
      <c r="B393" t="s">
        <v>2740</v>
      </c>
      <c r="C393" t="s">
        <v>728</v>
      </c>
      <c r="D393">
        <v>2019</v>
      </c>
      <c r="E393" t="s">
        <v>17</v>
      </c>
      <c r="F393" t="s">
        <v>17</v>
      </c>
      <c r="G393" t="s">
        <v>17</v>
      </c>
      <c r="H393">
        <v>0.89215</v>
      </c>
      <c r="I393" t="s">
        <v>17</v>
      </c>
      <c r="J393">
        <v>0.91250224999999996</v>
      </c>
      <c r="K393">
        <v>0.88370000000000004</v>
      </c>
      <c r="L393">
        <v>0.89611741</v>
      </c>
      <c r="M393">
        <v>3.5129999999999999</v>
      </c>
      <c r="N393">
        <v>3.19243765</v>
      </c>
    </row>
    <row r="394" spans="1:14" x14ac:dyDescent="0.35">
      <c r="A394" t="s">
        <v>3403</v>
      </c>
      <c r="B394" t="s">
        <v>3404</v>
      </c>
      <c r="C394" t="s">
        <v>1196</v>
      </c>
      <c r="D394">
        <v>2018</v>
      </c>
      <c r="E394" t="s">
        <v>17</v>
      </c>
      <c r="F394">
        <v>0.91700000000000004</v>
      </c>
      <c r="G394">
        <v>0.94202666000000002</v>
      </c>
      <c r="H394" t="s">
        <v>17</v>
      </c>
      <c r="I394">
        <v>0.93568527000000001</v>
      </c>
      <c r="J394" t="s">
        <v>17</v>
      </c>
      <c r="K394">
        <v>0.89</v>
      </c>
      <c r="L394">
        <v>0.92117797999999995</v>
      </c>
      <c r="M394">
        <v>3.8919999999999999</v>
      </c>
      <c r="N394">
        <v>3.2628145200000001</v>
      </c>
    </row>
    <row r="395" spans="1:14" x14ac:dyDescent="0.35">
      <c r="A395" t="s">
        <v>3405</v>
      </c>
      <c r="B395" t="s">
        <v>3406</v>
      </c>
      <c r="C395" t="s">
        <v>16</v>
      </c>
      <c r="D395">
        <v>2019</v>
      </c>
      <c r="E395" t="s">
        <v>17</v>
      </c>
      <c r="F395">
        <v>0.91690000000000005</v>
      </c>
      <c r="G395">
        <v>0.87216665999999998</v>
      </c>
      <c r="H395" t="s">
        <v>17</v>
      </c>
      <c r="I395" t="s">
        <v>17</v>
      </c>
      <c r="J395" t="s">
        <v>17</v>
      </c>
      <c r="K395">
        <v>0.76634999999999998</v>
      </c>
      <c r="L395">
        <v>0.85180555000000002</v>
      </c>
      <c r="M395">
        <v>3.137</v>
      </c>
      <c r="N395">
        <v>2.9438583899999999</v>
      </c>
    </row>
    <row r="396" spans="1:14" x14ac:dyDescent="0.35">
      <c r="A396" t="s">
        <v>3407</v>
      </c>
      <c r="B396" t="s">
        <v>1224</v>
      </c>
      <c r="C396" t="s">
        <v>3408</v>
      </c>
      <c r="D396">
        <v>2019</v>
      </c>
      <c r="E396" t="s">
        <v>17</v>
      </c>
      <c r="F396">
        <v>0.88907499999999995</v>
      </c>
      <c r="G396">
        <v>0.87657666000000001</v>
      </c>
      <c r="H396" t="s">
        <v>17</v>
      </c>
      <c r="I396" t="s">
        <v>17</v>
      </c>
      <c r="J396" t="s">
        <v>17</v>
      </c>
      <c r="K396">
        <v>0.79519191</v>
      </c>
      <c r="L396">
        <v>0.85361452000000004</v>
      </c>
      <c r="M396">
        <v>3.177</v>
      </c>
      <c r="N396">
        <v>2.89241028</v>
      </c>
    </row>
    <row r="397" spans="1:14" x14ac:dyDescent="0.35">
      <c r="A397" t="s">
        <v>3409</v>
      </c>
      <c r="B397" t="s">
        <v>1231</v>
      </c>
      <c r="C397" t="s">
        <v>648</v>
      </c>
      <c r="D397">
        <v>2019</v>
      </c>
      <c r="E397" t="s">
        <v>17</v>
      </c>
      <c r="F397" t="s">
        <v>17</v>
      </c>
      <c r="G397" t="s">
        <v>17</v>
      </c>
      <c r="H397">
        <v>0.83939392999999995</v>
      </c>
      <c r="I397" t="s">
        <v>17</v>
      </c>
      <c r="J397">
        <v>0.87132312999999995</v>
      </c>
      <c r="K397">
        <v>0.92390000000000005</v>
      </c>
      <c r="L397">
        <v>0.87820567999999999</v>
      </c>
      <c r="M397">
        <v>3.3279999999999998</v>
      </c>
      <c r="N397">
        <v>2.9120080499999998</v>
      </c>
    </row>
    <row r="398" spans="1:14" x14ac:dyDescent="0.35">
      <c r="A398" t="s">
        <v>3410</v>
      </c>
      <c r="B398" t="s">
        <v>3411</v>
      </c>
      <c r="C398" t="s">
        <v>911</v>
      </c>
      <c r="D398">
        <v>2019</v>
      </c>
      <c r="E398" t="s">
        <v>17</v>
      </c>
      <c r="F398" t="s">
        <v>17</v>
      </c>
      <c r="G398" t="s">
        <v>17</v>
      </c>
      <c r="H398">
        <v>0.90296240000000005</v>
      </c>
      <c r="I398" t="s">
        <v>17</v>
      </c>
      <c r="J398">
        <v>0.90408639999999996</v>
      </c>
      <c r="K398">
        <v>0.9526</v>
      </c>
      <c r="L398">
        <v>0.91988292999999999</v>
      </c>
      <c r="M398">
        <v>3.6019999999999999</v>
      </c>
      <c r="N398">
        <v>3.3177127799999999</v>
      </c>
    </row>
    <row r="399" spans="1:14" x14ac:dyDescent="0.35">
      <c r="A399" t="s">
        <v>3412</v>
      </c>
      <c r="B399" t="s">
        <v>3413</v>
      </c>
      <c r="C399" t="s">
        <v>1421</v>
      </c>
      <c r="D399">
        <v>2019</v>
      </c>
      <c r="E399" t="s">
        <v>17</v>
      </c>
      <c r="F399">
        <v>0.89558000000000004</v>
      </c>
      <c r="G399">
        <v>0.90816666000000001</v>
      </c>
      <c r="H399" t="s">
        <v>17</v>
      </c>
      <c r="I399" t="s">
        <v>17</v>
      </c>
      <c r="J399" t="s">
        <v>17</v>
      </c>
      <c r="K399">
        <v>0.90200000000000002</v>
      </c>
      <c r="L399">
        <v>0.90191555000000001</v>
      </c>
      <c r="M399">
        <v>3.4670000000000001</v>
      </c>
      <c r="N399">
        <v>3.1545748699999998</v>
      </c>
    </row>
    <row r="400" spans="1:14" x14ac:dyDescent="0.35">
      <c r="A400" t="s">
        <v>3414</v>
      </c>
      <c r="B400" t="s">
        <v>3415</v>
      </c>
      <c r="C400" t="s">
        <v>480</v>
      </c>
      <c r="D400">
        <v>2019</v>
      </c>
      <c r="E400" t="s">
        <v>17</v>
      </c>
      <c r="F400" t="s">
        <v>17</v>
      </c>
      <c r="G400" t="s">
        <v>17</v>
      </c>
      <c r="H400">
        <v>0.95889999999999997</v>
      </c>
      <c r="I400" t="s">
        <v>17</v>
      </c>
      <c r="J400">
        <v>0.98334832999999999</v>
      </c>
      <c r="K400">
        <v>0.98799999999999999</v>
      </c>
      <c r="L400">
        <v>0.97674943999999997</v>
      </c>
      <c r="M400">
        <v>4.1820000000000004</v>
      </c>
      <c r="N400">
        <v>3.6135416</v>
      </c>
    </row>
    <row r="401" spans="1:14" x14ac:dyDescent="0.35">
      <c r="A401" t="s">
        <v>3416</v>
      </c>
      <c r="B401" t="s">
        <v>3417</v>
      </c>
      <c r="C401" t="s">
        <v>962</v>
      </c>
      <c r="D401">
        <v>2018</v>
      </c>
      <c r="E401" t="s">
        <v>17</v>
      </c>
      <c r="F401">
        <v>0.79596774000000003</v>
      </c>
      <c r="G401">
        <v>0.77967675999999997</v>
      </c>
      <c r="H401" t="s">
        <v>17</v>
      </c>
      <c r="I401">
        <v>0.83474999999999999</v>
      </c>
      <c r="J401" t="s">
        <v>17</v>
      </c>
      <c r="K401">
        <v>0.83948</v>
      </c>
      <c r="L401">
        <v>0.81246861999999997</v>
      </c>
      <c r="M401">
        <v>3.2309999999999999</v>
      </c>
      <c r="N401">
        <v>3.1716878400000001</v>
      </c>
    </row>
    <row r="402" spans="1:14" x14ac:dyDescent="0.35">
      <c r="A402" t="s">
        <v>3418</v>
      </c>
      <c r="B402" t="s">
        <v>2328</v>
      </c>
      <c r="C402" t="s">
        <v>1352</v>
      </c>
      <c r="D402">
        <v>2019</v>
      </c>
      <c r="E402" t="s">
        <v>17</v>
      </c>
      <c r="F402" t="s">
        <v>17</v>
      </c>
      <c r="G402" t="s">
        <v>17</v>
      </c>
      <c r="H402">
        <v>0.86623000000000006</v>
      </c>
      <c r="I402" t="s">
        <v>17</v>
      </c>
      <c r="J402">
        <v>0.93778576999999996</v>
      </c>
      <c r="K402">
        <v>0.89829999999999999</v>
      </c>
      <c r="L402">
        <v>0.90077191999999995</v>
      </c>
      <c r="M402">
        <v>3.5950000000000002</v>
      </c>
      <c r="N402">
        <v>3.1448769599999999</v>
      </c>
    </row>
    <row r="403" spans="1:14" x14ac:dyDescent="0.35">
      <c r="A403" t="s">
        <v>3419</v>
      </c>
      <c r="B403" t="s">
        <v>131</v>
      </c>
      <c r="C403" t="s">
        <v>118</v>
      </c>
      <c r="D403">
        <v>2019</v>
      </c>
      <c r="E403" t="s">
        <v>17</v>
      </c>
      <c r="F403">
        <v>0.83268500000000001</v>
      </c>
      <c r="G403">
        <v>0.92845116999999999</v>
      </c>
      <c r="H403" t="s">
        <v>17</v>
      </c>
      <c r="I403" t="s">
        <v>17</v>
      </c>
      <c r="J403" t="s">
        <v>17</v>
      </c>
      <c r="K403">
        <v>0.93600000000000005</v>
      </c>
      <c r="L403">
        <v>0.89904539000000006</v>
      </c>
      <c r="M403">
        <v>3.59</v>
      </c>
      <c r="N403">
        <v>3.1389329400000001</v>
      </c>
    </row>
    <row r="404" spans="1:14" x14ac:dyDescent="0.35">
      <c r="A404" t="s">
        <v>3420</v>
      </c>
      <c r="B404" t="s">
        <v>3421</v>
      </c>
      <c r="C404" t="s">
        <v>284</v>
      </c>
      <c r="D404">
        <v>2019</v>
      </c>
      <c r="E404" t="s">
        <v>17</v>
      </c>
      <c r="F404" t="s">
        <v>17</v>
      </c>
      <c r="G404" t="s">
        <v>17</v>
      </c>
      <c r="H404">
        <v>0.96560999999999997</v>
      </c>
      <c r="I404" t="s">
        <v>17</v>
      </c>
      <c r="J404">
        <v>0.95589557999999997</v>
      </c>
      <c r="K404">
        <v>0.95499999999999996</v>
      </c>
      <c r="L404">
        <v>0.95883518999999995</v>
      </c>
      <c r="M404">
        <v>4.0620000000000003</v>
      </c>
      <c r="N404">
        <v>3.2180531000000001</v>
      </c>
    </row>
    <row r="405" spans="1:14" x14ac:dyDescent="0.35">
      <c r="A405" t="s">
        <v>3422</v>
      </c>
      <c r="B405" t="s">
        <v>3423</v>
      </c>
      <c r="C405" t="s">
        <v>154</v>
      </c>
      <c r="D405">
        <v>2019</v>
      </c>
      <c r="E405" t="s">
        <v>17</v>
      </c>
      <c r="F405">
        <v>0.86450760999999998</v>
      </c>
      <c r="G405">
        <v>0.93500000000000005</v>
      </c>
      <c r="H405" t="s">
        <v>17</v>
      </c>
      <c r="I405" t="s">
        <v>17</v>
      </c>
      <c r="J405" t="s">
        <v>17</v>
      </c>
      <c r="K405">
        <v>0.90949999999999998</v>
      </c>
      <c r="L405">
        <v>0.90300252999999997</v>
      </c>
      <c r="M405">
        <v>3.6840000000000002</v>
      </c>
      <c r="N405">
        <v>3.1992835999999998</v>
      </c>
    </row>
    <row r="406" spans="1:14" x14ac:dyDescent="0.35">
      <c r="A406" t="s">
        <v>3424</v>
      </c>
      <c r="B406" t="s">
        <v>3425</v>
      </c>
      <c r="C406" t="s">
        <v>100</v>
      </c>
      <c r="D406">
        <v>2019</v>
      </c>
      <c r="E406" t="s">
        <v>17</v>
      </c>
      <c r="F406" t="s">
        <v>17</v>
      </c>
      <c r="G406" t="s">
        <v>17</v>
      </c>
      <c r="H406">
        <v>0.88812000000000002</v>
      </c>
      <c r="I406" t="s">
        <v>17</v>
      </c>
      <c r="J406">
        <v>0.93718721000000005</v>
      </c>
      <c r="K406">
        <v>0.91159999999999997</v>
      </c>
      <c r="L406">
        <v>0.91230239999999996</v>
      </c>
      <c r="M406">
        <v>3.3420000000000001</v>
      </c>
      <c r="N406">
        <v>2.87683606</v>
      </c>
    </row>
    <row r="407" spans="1:14" x14ac:dyDescent="0.35">
      <c r="A407" t="s">
        <v>3426</v>
      </c>
      <c r="B407" t="s">
        <v>3427</v>
      </c>
      <c r="C407" t="s">
        <v>1601</v>
      </c>
      <c r="D407">
        <v>2018</v>
      </c>
      <c r="E407" t="s">
        <v>17</v>
      </c>
      <c r="F407">
        <v>0.66</v>
      </c>
      <c r="G407">
        <v>0.65673333</v>
      </c>
      <c r="H407" t="s">
        <v>17</v>
      </c>
      <c r="I407">
        <v>0.69620000000000004</v>
      </c>
      <c r="J407" t="s">
        <v>17</v>
      </c>
      <c r="K407">
        <v>0.75595000000000001</v>
      </c>
      <c r="L407">
        <v>0.71467665999999996</v>
      </c>
      <c r="M407">
        <v>2.2029999999999998</v>
      </c>
      <c r="N407">
        <v>2.2159347500000002</v>
      </c>
    </row>
    <row r="408" spans="1:14" x14ac:dyDescent="0.35">
      <c r="A408" t="s">
        <v>3428</v>
      </c>
      <c r="B408" t="s">
        <v>3429</v>
      </c>
      <c r="C408" t="s">
        <v>1604</v>
      </c>
      <c r="D408">
        <v>2019</v>
      </c>
      <c r="E408" t="s">
        <v>17</v>
      </c>
      <c r="F408">
        <v>0.89185499999999995</v>
      </c>
      <c r="G408">
        <v>0.93698999999999999</v>
      </c>
      <c r="H408" t="s">
        <v>17</v>
      </c>
      <c r="I408">
        <v>0.90149999999999997</v>
      </c>
      <c r="J408" t="s">
        <v>17</v>
      </c>
      <c r="K408">
        <v>0.89809000000000005</v>
      </c>
      <c r="L408">
        <v>0.90710875000000002</v>
      </c>
      <c r="M408">
        <v>3.258</v>
      </c>
      <c r="N408">
        <v>3.0187816600000001</v>
      </c>
    </row>
    <row r="409" spans="1:14" x14ac:dyDescent="0.35">
      <c r="A409" t="s">
        <v>3430</v>
      </c>
      <c r="B409" t="s">
        <v>3431</v>
      </c>
      <c r="C409" t="s">
        <v>63</v>
      </c>
      <c r="D409">
        <v>2019</v>
      </c>
      <c r="E409" t="s">
        <v>17</v>
      </c>
      <c r="F409" t="s">
        <v>17</v>
      </c>
      <c r="G409" t="s">
        <v>17</v>
      </c>
      <c r="H409">
        <v>0.80395000000000005</v>
      </c>
      <c r="I409" t="s">
        <v>17</v>
      </c>
      <c r="J409">
        <v>0.85583257999999995</v>
      </c>
      <c r="K409">
        <v>0.77847</v>
      </c>
      <c r="L409">
        <v>0.81275085999999996</v>
      </c>
      <c r="M409">
        <v>3.1259999999999999</v>
      </c>
      <c r="N409">
        <v>2.77964973</v>
      </c>
    </row>
    <row r="410" spans="1:14" x14ac:dyDescent="0.35">
      <c r="A410" t="s">
        <v>2346</v>
      </c>
      <c r="B410" t="s">
        <v>2347</v>
      </c>
      <c r="C410" t="s">
        <v>182</v>
      </c>
      <c r="D410">
        <v>2020</v>
      </c>
      <c r="E410" t="s">
        <v>17</v>
      </c>
      <c r="F410">
        <v>0.7006</v>
      </c>
      <c r="G410">
        <v>0.68340000000000001</v>
      </c>
      <c r="H410" t="s">
        <v>17</v>
      </c>
      <c r="I410" t="s">
        <v>17</v>
      </c>
      <c r="J410" t="s">
        <v>17</v>
      </c>
      <c r="K410">
        <v>0.62680999999999998</v>
      </c>
      <c r="L410">
        <v>0.69603250000000005</v>
      </c>
      <c r="M410">
        <v>0</v>
      </c>
      <c r="N410">
        <v>0</v>
      </c>
    </row>
    <row r="411" spans="1:14" x14ac:dyDescent="0.35">
      <c r="A411" t="s">
        <v>3432</v>
      </c>
      <c r="B411" t="s">
        <v>3433</v>
      </c>
      <c r="C411" t="s">
        <v>480</v>
      </c>
      <c r="D411">
        <v>2019</v>
      </c>
      <c r="E411" t="s">
        <v>17</v>
      </c>
      <c r="F411">
        <v>0.93300000000000005</v>
      </c>
      <c r="G411" t="s">
        <v>17</v>
      </c>
      <c r="H411" t="s">
        <v>17</v>
      </c>
      <c r="I411">
        <v>0.90790000000000004</v>
      </c>
      <c r="J411" t="s">
        <v>17</v>
      </c>
      <c r="K411">
        <v>0.90200000000000002</v>
      </c>
      <c r="L411">
        <v>0.9143</v>
      </c>
      <c r="M411">
        <v>3.2629999999999999</v>
      </c>
      <c r="N411">
        <v>3.04252601</v>
      </c>
    </row>
    <row r="412" spans="1:14" x14ac:dyDescent="0.35">
      <c r="A412" t="s">
        <v>3434</v>
      </c>
      <c r="B412" t="s">
        <v>2354</v>
      </c>
      <c r="C412" t="s">
        <v>3435</v>
      </c>
      <c r="D412">
        <v>2019</v>
      </c>
      <c r="E412" t="s">
        <v>17</v>
      </c>
      <c r="F412">
        <v>0.94510000000000005</v>
      </c>
      <c r="G412" t="s">
        <v>17</v>
      </c>
      <c r="H412" t="s">
        <v>17</v>
      </c>
      <c r="I412">
        <v>0.91549999999999998</v>
      </c>
      <c r="J412" t="s">
        <v>17</v>
      </c>
      <c r="K412">
        <v>0.96299999999999997</v>
      </c>
      <c r="L412">
        <v>0.94120000000000004</v>
      </c>
      <c r="M412">
        <v>3.7130000000000001</v>
      </c>
      <c r="N412">
        <v>3.1831469499999998</v>
      </c>
    </row>
    <row r="413" spans="1:14" x14ac:dyDescent="0.35">
      <c r="A413" t="s">
        <v>3436</v>
      </c>
      <c r="B413" t="s">
        <v>3437</v>
      </c>
      <c r="C413" t="s">
        <v>1061</v>
      </c>
      <c r="D413">
        <v>2019</v>
      </c>
      <c r="E413" t="s">
        <v>17</v>
      </c>
      <c r="F413" t="s">
        <v>17</v>
      </c>
      <c r="G413" t="s">
        <v>17</v>
      </c>
      <c r="H413">
        <v>0.92798000000000003</v>
      </c>
      <c r="I413" t="s">
        <v>17</v>
      </c>
      <c r="J413">
        <v>0.90595409000000005</v>
      </c>
      <c r="K413">
        <v>0.92700000000000005</v>
      </c>
      <c r="L413">
        <v>0.92031136000000002</v>
      </c>
      <c r="M413">
        <v>3.3039999999999998</v>
      </c>
      <c r="N413">
        <v>2.66422296</v>
      </c>
    </row>
    <row r="414" spans="1:14" x14ac:dyDescent="0.35">
      <c r="A414" t="s">
        <v>3438</v>
      </c>
      <c r="B414" t="s">
        <v>3439</v>
      </c>
      <c r="C414" t="s">
        <v>1218</v>
      </c>
      <c r="D414">
        <v>2019</v>
      </c>
      <c r="E414" t="s">
        <v>17</v>
      </c>
      <c r="F414">
        <v>0.80071000000000003</v>
      </c>
      <c r="G414">
        <v>0.70683333000000004</v>
      </c>
      <c r="H414" t="s">
        <v>17</v>
      </c>
      <c r="I414" t="s">
        <v>17</v>
      </c>
      <c r="J414" t="s">
        <v>17</v>
      </c>
      <c r="K414">
        <v>0.53493999999999997</v>
      </c>
      <c r="L414">
        <v>0.68082777000000005</v>
      </c>
      <c r="M414">
        <v>1.605</v>
      </c>
      <c r="N414">
        <v>2.2294304399999998</v>
      </c>
    </row>
    <row r="415" spans="1:14" x14ac:dyDescent="0.35">
      <c r="A415" t="s">
        <v>3440</v>
      </c>
      <c r="B415" t="s">
        <v>2365</v>
      </c>
      <c r="C415" t="s">
        <v>348</v>
      </c>
      <c r="D415">
        <v>2018</v>
      </c>
      <c r="E415">
        <v>0.74411764000000002</v>
      </c>
      <c r="F415" t="s">
        <v>17</v>
      </c>
      <c r="G415">
        <v>0.82783333000000003</v>
      </c>
      <c r="H415" t="s">
        <v>17</v>
      </c>
      <c r="I415">
        <v>0.69350000000000001</v>
      </c>
      <c r="J415" t="s">
        <v>17</v>
      </c>
      <c r="K415">
        <v>0.72950000000000004</v>
      </c>
      <c r="L415">
        <v>0.74873774000000004</v>
      </c>
      <c r="M415">
        <v>2.343</v>
      </c>
      <c r="N415">
        <v>2.53250551</v>
      </c>
    </row>
    <row r="416" spans="1:14" x14ac:dyDescent="0.35">
      <c r="A416" t="s">
        <v>3441</v>
      </c>
      <c r="B416" t="s">
        <v>3442</v>
      </c>
      <c r="C416" t="s">
        <v>1867</v>
      </c>
      <c r="D416">
        <v>2019</v>
      </c>
      <c r="E416" t="s">
        <v>17</v>
      </c>
      <c r="F416" t="s">
        <v>17</v>
      </c>
      <c r="G416" t="s">
        <v>17</v>
      </c>
      <c r="H416">
        <v>0.95352000000000003</v>
      </c>
      <c r="I416" t="s">
        <v>17</v>
      </c>
      <c r="J416">
        <v>0.96570657000000004</v>
      </c>
      <c r="K416">
        <v>0.96825000000000006</v>
      </c>
      <c r="L416">
        <v>0.96249218999999997</v>
      </c>
      <c r="M416">
        <v>3.9289999999999998</v>
      </c>
      <c r="N416">
        <v>3.2077250500000001</v>
      </c>
    </row>
    <row r="417" spans="1:14" x14ac:dyDescent="0.35">
      <c r="A417" t="s">
        <v>3443</v>
      </c>
      <c r="B417" t="s">
        <v>3444</v>
      </c>
      <c r="C417" t="s">
        <v>138</v>
      </c>
      <c r="D417">
        <v>2019</v>
      </c>
      <c r="E417" t="s">
        <v>17</v>
      </c>
      <c r="F417" t="s">
        <v>17</v>
      </c>
      <c r="G417" t="s">
        <v>17</v>
      </c>
      <c r="H417">
        <v>0.88378000000000001</v>
      </c>
      <c r="I417" t="s">
        <v>17</v>
      </c>
      <c r="J417">
        <v>0.92243923999999999</v>
      </c>
      <c r="K417">
        <v>0.86585999999999996</v>
      </c>
      <c r="L417">
        <v>0.89069308000000003</v>
      </c>
      <c r="M417">
        <v>3.5070000000000001</v>
      </c>
      <c r="N417">
        <v>3.1095783699999999</v>
      </c>
    </row>
    <row r="418" spans="1:14" x14ac:dyDescent="0.35">
      <c r="A418" t="s">
        <v>3445</v>
      </c>
      <c r="B418" t="s">
        <v>3446</v>
      </c>
      <c r="C418" t="s">
        <v>1003</v>
      </c>
      <c r="D418">
        <v>2019</v>
      </c>
      <c r="E418" t="s">
        <v>17</v>
      </c>
      <c r="F418" t="s">
        <v>17</v>
      </c>
      <c r="G418" t="s">
        <v>17</v>
      </c>
      <c r="H418">
        <v>0.89787499999999998</v>
      </c>
      <c r="I418" t="s">
        <v>17</v>
      </c>
      <c r="J418">
        <v>0.86836183</v>
      </c>
      <c r="K418">
        <v>0.95150000000000001</v>
      </c>
      <c r="L418">
        <v>0.90591226999999996</v>
      </c>
      <c r="M418">
        <v>3.7360000000000002</v>
      </c>
      <c r="N418">
        <v>3.1912178999999998</v>
      </c>
    </row>
    <row r="419" spans="1:14" x14ac:dyDescent="0.35">
      <c r="A419" t="s">
        <v>3447</v>
      </c>
      <c r="B419" t="s">
        <v>3448</v>
      </c>
      <c r="C419" t="s">
        <v>3449</v>
      </c>
      <c r="D419">
        <v>2019</v>
      </c>
      <c r="E419" t="s">
        <v>17</v>
      </c>
      <c r="F419" t="s">
        <v>17</v>
      </c>
      <c r="G419" t="s">
        <v>17</v>
      </c>
      <c r="H419">
        <v>0.92637499999999995</v>
      </c>
      <c r="I419" t="s">
        <v>17</v>
      </c>
      <c r="J419">
        <v>0.96450944999999999</v>
      </c>
      <c r="K419">
        <v>0.97299999999999998</v>
      </c>
      <c r="L419">
        <v>0.95462815000000001</v>
      </c>
      <c r="M419">
        <v>3.76</v>
      </c>
      <c r="N419">
        <v>3.2529099000000001</v>
      </c>
    </row>
    <row r="420" spans="1:14" x14ac:dyDescent="0.35">
      <c r="A420" t="s">
        <v>3450</v>
      </c>
      <c r="B420" t="s">
        <v>3451</v>
      </c>
      <c r="C420" t="s">
        <v>1821</v>
      </c>
      <c r="D420">
        <v>2019</v>
      </c>
      <c r="E420" t="s">
        <v>17</v>
      </c>
      <c r="F420" t="s">
        <v>17</v>
      </c>
      <c r="G420" t="s">
        <v>17</v>
      </c>
      <c r="H420">
        <v>0.92915999999999999</v>
      </c>
      <c r="I420" t="s">
        <v>17</v>
      </c>
      <c r="J420">
        <v>0.93609359999999997</v>
      </c>
      <c r="K420">
        <v>0.96125000000000005</v>
      </c>
      <c r="L420">
        <v>0.94216785999999997</v>
      </c>
      <c r="M420">
        <v>3.8759999999999999</v>
      </c>
      <c r="N420">
        <v>3.1944301099999999</v>
      </c>
    </row>
    <row r="421" spans="1:14" x14ac:dyDescent="0.35">
      <c r="A421" t="s">
        <v>3452</v>
      </c>
      <c r="B421" t="s">
        <v>3453</v>
      </c>
      <c r="C421" t="s">
        <v>1542</v>
      </c>
      <c r="D421">
        <v>2019</v>
      </c>
      <c r="E421" t="s">
        <v>17</v>
      </c>
      <c r="F421">
        <v>0.84492</v>
      </c>
      <c r="G421">
        <v>0.93173333000000003</v>
      </c>
      <c r="H421" t="s">
        <v>17</v>
      </c>
      <c r="I421" t="s">
        <v>17</v>
      </c>
      <c r="J421" t="s">
        <v>17</v>
      </c>
      <c r="K421">
        <v>0.82099999999999995</v>
      </c>
      <c r="L421">
        <v>0.86588443999999998</v>
      </c>
      <c r="M421">
        <v>2.9340000000000002</v>
      </c>
      <c r="N421">
        <v>2.8565485499999999</v>
      </c>
    </row>
    <row r="422" spans="1:14" x14ac:dyDescent="0.35">
      <c r="A422" t="s">
        <v>3454</v>
      </c>
      <c r="B422" t="s">
        <v>3455</v>
      </c>
      <c r="C422" t="s">
        <v>3456</v>
      </c>
      <c r="D422">
        <v>2019</v>
      </c>
      <c r="E422" t="s">
        <v>17</v>
      </c>
      <c r="F422" t="s">
        <v>17</v>
      </c>
      <c r="G422" t="s">
        <v>17</v>
      </c>
      <c r="H422">
        <v>0.95445000000000002</v>
      </c>
      <c r="I422" t="s">
        <v>17</v>
      </c>
      <c r="J422">
        <v>0.96367236000000001</v>
      </c>
      <c r="K422">
        <v>0.96940000000000004</v>
      </c>
      <c r="L422">
        <v>0.96250745000000004</v>
      </c>
      <c r="M422">
        <v>3.887</v>
      </c>
      <c r="N422">
        <v>3.34356236</v>
      </c>
    </row>
    <row r="423" spans="1:14" x14ac:dyDescent="0.35">
      <c r="A423" t="s">
        <v>3457</v>
      </c>
      <c r="B423" t="s">
        <v>3458</v>
      </c>
      <c r="C423" t="s">
        <v>659</v>
      </c>
      <c r="D423">
        <v>2019</v>
      </c>
      <c r="E423" t="s">
        <v>17</v>
      </c>
      <c r="F423">
        <v>0.819075</v>
      </c>
      <c r="G423">
        <v>0.78066000000000002</v>
      </c>
      <c r="H423" t="s">
        <v>17</v>
      </c>
      <c r="I423" t="s">
        <v>17</v>
      </c>
      <c r="J423" t="s">
        <v>17</v>
      </c>
      <c r="K423">
        <v>0.75341999999999998</v>
      </c>
      <c r="L423">
        <v>0.784385</v>
      </c>
      <c r="M423">
        <v>3.1030000000000002</v>
      </c>
      <c r="N423">
        <v>2.95639443</v>
      </c>
    </row>
    <row r="424" spans="1:14" x14ac:dyDescent="0.35">
      <c r="A424" t="s">
        <v>3459</v>
      </c>
      <c r="B424" t="s">
        <v>2384</v>
      </c>
      <c r="C424" t="s">
        <v>431</v>
      </c>
      <c r="D424">
        <v>2019</v>
      </c>
      <c r="E424" t="s">
        <v>17</v>
      </c>
      <c r="F424" t="s">
        <v>17</v>
      </c>
      <c r="G424" t="s">
        <v>17</v>
      </c>
      <c r="H424">
        <v>0.92930500000000005</v>
      </c>
      <c r="I424" t="s">
        <v>17</v>
      </c>
      <c r="J424">
        <v>0.96692168999999994</v>
      </c>
      <c r="K424">
        <v>0.89422999999999997</v>
      </c>
      <c r="L424">
        <v>0.93015223000000002</v>
      </c>
      <c r="M424">
        <v>3.9649999999999999</v>
      </c>
      <c r="N424">
        <v>3.4247055099999999</v>
      </c>
    </row>
    <row r="425" spans="1:14" x14ac:dyDescent="0.35">
      <c r="A425" t="s">
        <v>3460</v>
      </c>
      <c r="B425" t="s">
        <v>3461</v>
      </c>
      <c r="C425" t="s">
        <v>3462</v>
      </c>
      <c r="D425">
        <v>2019</v>
      </c>
      <c r="E425" t="s">
        <v>17</v>
      </c>
      <c r="F425">
        <v>0.92649999999999999</v>
      </c>
      <c r="G425">
        <v>0.97799999999999998</v>
      </c>
      <c r="H425" t="s">
        <v>17</v>
      </c>
      <c r="I425" t="s">
        <v>17</v>
      </c>
      <c r="J425" t="s">
        <v>17</v>
      </c>
      <c r="K425">
        <v>0.94</v>
      </c>
      <c r="L425">
        <v>0.94816666000000005</v>
      </c>
      <c r="M425">
        <v>3.657</v>
      </c>
      <c r="N425">
        <v>2.9949963099999999</v>
      </c>
    </row>
    <row r="426" spans="1:14" x14ac:dyDescent="0.35">
      <c r="A426" t="s">
        <v>3463</v>
      </c>
      <c r="B426" t="s">
        <v>3464</v>
      </c>
      <c r="C426" t="s">
        <v>3465</v>
      </c>
      <c r="D426">
        <v>2019</v>
      </c>
      <c r="E426" t="s">
        <v>17</v>
      </c>
      <c r="F426">
        <v>0.90695499999999996</v>
      </c>
      <c r="G426">
        <v>0.94616666000000005</v>
      </c>
      <c r="H426" t="s">
        <v>17</v>
      </c>
      <c r="I426" t="s">
        <v>17</v>
      </c>
      <c r="J426" t="s">
        <v>17</v>
      </c>
      <c r="K426">
        <v>0.94299999999999995</v>
      </c>
      <c r="L426">
        <v>0.93204054999999997</v>
      </c>
      <c r="M426">
        <v>3.536</v>
      </c>
      <c r="N426">
        <v>2.9883844900000001</v>
      </c>
    </row>
    <row r="427" spans="1:14" x14ac:dyDescent="0.35">
      <c r="A427" t="s">
        <v>2396</v>
      </c>
      <c r="B427" t="s">
        <v>2397</v>
      </c>
      <c r="C427" t="s">
        <v>131</v>
      </c>
      <c r="D427">
        <v>2019</v>
      </c>
      <c r="E427" t="s">
        <v>17</v>
      </c>
      <c r="F427">
        <v>0.78600000000000003</v>
      </c>
      <c r="G427">
        <v>0.70418665999999996</v>
      </c>
      <c r="H427" t="s">
        <v>17</v>
      </c>
      <c r="I427">
        <v>0.7208</v>
      </c>
      <c r="J427" t="s">
        <v>17</v>
      </c>
      <c r="K427">
        <v>0.55700000000000005</v>
      </c>
      <c r="L427">
        <v>0.65390333</v>
      </c>
      <c r="M427">
        <v>1.6930000000000001</v>
      </c>
      <c r="N427">
        <v>1.8060813</v>
      </c>
    </row>
    <row r="428" spans="1:14" x14ac:dyDescent="0.35">
      <c r="A428" t="s">
        <v>3466</v>
      </c>
      <c r="B428" t="s">
        <v>1336</v>
      </c>
      <c r="C428" t="s">
        <v>159</v>
      </c>
      <c r="D428">
        <v>2019</v>
      </c>
      <c r="E428" t="s">
        <v>17</v>
      </c>
      <c r="F428">
        <v>0.89500000000000002</v>
      </c>
      <c r="G428">
        <v>0.95093000000000005</v>
      </c>
      <c r="H428" t="s">
        <v>17</v>
      </c>
      <c r="I428" t="s">
        <v>17</v>
      </c>
      <c r="J428" t="s">
        <v>17</v>
      </c>
      <c r="K428">
        <v>0.92213000000000001</v>
      </c>
      <c r="L428">
        <v>0.92268665999999999</v>
      </c>
      <c r="M428">
        <v>3.0339999999999998</v>
      </c>
      <c r="N428">
        <v>2.9353582899999999</v>
      </c>
    </row>
    <row r="429" spans="1:14" x14ac:dyDescent="0.35">
      <c r="A429" t="s">
        <v>3467</v>
      </c>
      <c r="B429" t="s">
        <v>1336</v>
      </c>
      <c r="C429" t="s">
        <v>665</v>
      </c>
      <c r="D429">
        <v>2019</v>
      </c>
      <c r="E429" t="s">
        <v>17</v>
      </c>
      <c r="F429">
        <v>0.91108999999999996</v>
      </c>
      <c r="G429">
        <v>0.93066665999999998</v>
      </c>
      <c r="H429" t="s">
        <v>17</v>
      </c>
      <c r="I429" t="s">
        <v>17</v>
      </c>
      <c r="J429" t="s">
        <v>17</v>
      </c>
      <c r="K429">
        <v>0.80469999999999997</v>
      </c>
      <c r="L429">
        <v>0.88215222000000004</v>
      </c>
      <c r="M429">
        <v>3.46</v>
      </c>
      <c r="N429">
        <v>2.9566083000000001</v>
      </c>
    </row>
    <row r="430" spans="1:14" x14ac:dyDescent="0.35">
      <c r="A430" t="s">
        <v>3468</v>
      </c>
      <c r="B430" t="s">
        <v>1336</v>
      </c>
      <c r="C430" t="s">
        <v>368</v>
      </c>
      <c r="D430">
        <v>2019</v>
      </c>
      <c r="E430" t="s">
        <v>17</v>
      </c>
      <c r="F430" t="s">
        <v>17</v>
      </c>
      <c r="G430" t="s">
        <v>17</v>
      </c>
      <c r="H430">
        <v>0.90920999999999996</v>
      </c>
      <c r="I430" t="s">
        <v>17</v>
      </c>
      <c r="J430">
        <v>0.91821781999999996</v>
      </c>
      <c r="K430">
        <v>0.96699999999999997</v>
      </c>
      <c r="L430">
        <v>0.93147594</v>
      </c>
      <c r="M430">
        <v>3.887</v>
      </c>
      <c r="N430">
        <v>3.3344187700000001</v>
      </c>
    </row>
    <row r="431" spans="1:14" x14ac:dyDescent="0.35">
      <c r="A431" t="s">
        <v>3469</v>
      </c>
      <c r="B431" t="s">
        <v>3470</v>
      </c>
      <c r="C431" t="s">
        <v>676</v>
      </c>
      <c r="D431">
        <v>2019</v>
      </c>
      <c r="E431" t="s">
        <v>17</v>
      </c>
      <c r="F431">
        <v>0.84099999999999997</v>
      </c>
      <c r="G431">
        <v>0.80266665999999998</v>
      </c>
      <c r="H431" t="s">
        <v>17</v>
      </c>
      <c r="I431" t="s">
        <v>17</v>
      </c>
      <c r="J431" t="s">
        <v>17</v>
      </c>
      <c r="K431">
        <v>0.83636999999999995</v>
      </c>
      <c r="L431">
        <v>0.82667888</v>
      </c>
      <c r="M431">
        <v>3.3090000000000002</v>
      </c>
      <c r="N431">
        <v>3.2028915900000001</v>
      </c>
    </row>
    <row r="432" spans="1:14" x14ac:dyDescent="0.35">
      <c r="A432" t="s">
        <v>3471</v>
      </c>
      <c r="B432" t="s">
        <v>3472</v>
      </c>
      <c r="C432" t="s">
        <v>16</v>
      </c>
      <c r="D432">
        <v>2019</v>
      </c>
      <c r="E432" t="s">
        <v>17</v>
      </c>
      <c r="F432" t="s">
        <v>17</v>
      </c>
      <c r="G432" t="s">
        <v>17</v>
      </c>
      <c r="H432">
        <v>0.77924499999999997</v>
      </c>
      <c r="I432" t="s">
        <v>17</v>
      </c>
      <c r="J432">
        <v>0.81535102999999998</v>
      </c>
      <c r="K432">
        <v>0.81742000000000004</v>
      </c>
      <c r="L432">
        <v>0.80400534000000001</v>
      </c>
      <c r="M432">
        <v>2.8050000000000002</v>
      </c>
      <c r="N432">
        <v>2.78024578</v>
      </c>
    </row>
    <row r="433" spans="1:14" x14ac:dyDescent="0.35">
      <c r="A433" t="s">
        <v>3473</v>
      </c>
      <c r="B433" t="s">
        <v>3474</v>
      </c>
      <c r="C433" t="s">
        <v>3475</v>
      </c>
      <c r="D433">
        <v>2019</v>
      </c>
      <c r="E433" t="s">
        <v>17</v>
      </c>
      <c r="F433">
        <v>0.85319500000000004</v>
      </c>
      <c r="G433">
        <v>0.87916665999999999</v>
      </c>
      <c r="H433" t="s">
        <v>17</v>
      </c>
      <c r="I433" t="s">
        <v>17</v>
      </c>
      <c r="J433" t="s">
        <v>17</v>
      </c>
      <c r="K433">
        <v>0.76817999999999997</v>
      </c>
      <c r="L433">
        <v>0.83351388000000004</v>
      </c>
      <c r="M433">
        <v>2.5299999999999998</v>
      </c>
      <c r="N433">
        <v>2.2487089600000001</v>
      </c>
    </row>
    <row r="434" spans="1:14" x14ac:dyDescent="0.35">
      <c r="A434" t="s">
        <v>3476</v>
      </c>
      <c r="B434" t="s">
        <v>3477</v>
      </c>
      <c r="C434" t="s">
        <v>1271</v>
      </c>
      <c r="D434">
        <v>2019</v>
      </c>
      <c r="E434" t="s">
        <v>17</v>
      </c>
      <c r="F434" t="s">
        <v>17</v>
      </c>
      <c r="G434" t="s">
        <v>17</v>
      </c>
      <c r="H434">
        <v>0.90271500000000005</v>
      </c>
      <c r="I434" t="s">
        <v>17</v>
      </c>
      <c r="J434">
        <v>0.93113411000000001</v>
      </c>
      <c r="K434">
        <v>0.9415</v>
      </c>
      <c r="L434">
        <v>0.92511637000000002</v>
      </c>
      <c r="M434">
        <v>3.6469999999999998</v>
      </c>
      <c r="N434">
        <v>3.1485579000000001</v>
      </c>
    </row>
    <row r="435" spans="1:14" x14ac:dyDescent="0.35">
      <c r="A435" t="s">
        <v>3478</v>
      </c>
      <c r="B435" t="s">
        <v>3479</v>
      </c>
      <c r="C435" t="s">
        <v>3480</v>
      </c>
      <c r="D435">
        <v>2019</v>
      </c>
      <c r="E435" t="s">
        <v>17</v>
      </c>
      <c r="F435" t="s">
        <v>17</v>
      </c>
      <c r="G435" t="s">
        <v>17</v>
      </c>
      <c r="H435">
        <v>0.86989499999999997</v>
      </c>
      <c r="I435" t="s">
        <v>17</v>
      </c>
      <c r="J435">
        <v>0.82326732000000002</v>
      </c>
      <c r="K435">
        <v>0.84799999999999998</v>
      </c>
      <c r="L435">
        <v>0.84705410000000003</v>
      </c>
      <c r="M435">
        <v>3.153</v>
      </c>
      <c r="N435">
        <v>2.89795661</v>
      </c>
    </row>
    <row r="436" spans="1:14" x14ac:dyDescent="0.35">
      <c r="A436" t="s">
        <v>3481</v>
      </c>
      <c r="B436" t="s">
        <v>3482</v>
      </c>
      <c r="C436" t="s">
        <v>29</v>
      </c>
      <c r="D436">
        <v>2019</v>
      </c>
      <c r="E436" t="s">
        <v>17</v>
      </c>
      <c r="F436">
        <v>0.95350000000000001</v>
      </c>
      <c r="G436" t="s">
        <v>17</v>
      </c>
      <c r="H436" t="s">
        <v>17</v>
      </c>
      <c r="I436">
        <v>0.95750000000000002</v>
      </c>
      <c r="J436" t="s">
        <v>17</v>
      </c>
      <c r="K436">
        <v>0.82045999999999997</v>
      </c>
      <c r="L436">
        <v>0.91048666</v>
      </c>
      <c r="M436">
        <v>3.532</v>
      </c>
      <c r="N436">
        <v>3.2560105300000002</v>
      </c>
    </row>
    <row r="437" spans="1:14" x14ac:dyDescent="0.35">
      <c r="A437" t="s">
        <v>3483</v>
      </c>
      <c r="B437" t="s">
        <v>3484</v>
      </c>
      <c r="C437" t="s">
        <v>714</v>
      </c>
      <c r="D437">
        <v>2019</v>
      </c>
      <c r="E437" t="s">
        <v>17</v>
      </c>
      <c r="F437" t="s">
        <v>17</v>
      </c>
      <c r="G437" t="s">
        <v>17</v>
      </c>
      <c r="H437">
        <v>0.81167500000000004</v>
      </c>
      <c r="I437" t="s">
        <v>17</v>
      </c>
      <c r="J437">
        <v>0.79005400000000003</v>
      </c>
      <c r="K437">
        <v>0.79100000000000004</v>
      </c>
      <c r="L437">
        <v>0.79757633000000006</v>
      </c>
      <c r="M437">
        <v>3.0419999999999998</v>
      </c>
      <c r="N437">
        <v>2.9659240200000001</v>
      </c>
    </row>
    <row r="438" spans="1:14" x14ac:dyDescent="0.35">
      <c r="A438" t="s">
        <v>3485</v>
      </c>
      <c r="B438" t="s">
        <v>3486</v>
      </c>
      <c r="C438" t="s">
        <v>642</v>
      </c>
      <c r="D438">
        <v>2019</v>
      </c>
      <c r="E438" t="s">
        <v>17</v>
      </c>
      <c r="F438" t="s">
        <v>17</v>
      </c>
      <c r="G438" t="s">
        <v>17</v>
      </c>
      <c r="H438">
        <v>0.95849499999999999</v>
      </c>
      <c r="I438" t="s">
        <v>17</v>
      </c>
      <c r="J438">
        <v>0.96062106000000003</v>
      </c>
      <c r="K438">
        <v>0.93500000000000005</v>
      </c>
      <c r="L438">
        <v>0.95137201999999998</v>
      </c>
      <c r="M438">
        <v>3.9649999999999999</v>
      </c>
      <c r="N438">
        <v>3.5820641499999999</v>
      </c>
    </row>
    <row r="439" spans="1:14" x14ac:dyDescent="0.35">
      <c r="A439" t="s">
        <v>3487</v>
      </c>
      <c r="B439" t="s">
        <v>3488</v>
      </c>
      <c r="C439" t="s">
        <v>3097</v>
      </c>
      <c r="D439">
        <v>2019</v>
      </c>
      <c r="E439" t="s">
        <v>17</v>
      </c>
      <c r="F439">
        <v>0.74573</v>
      </c>
      <c r="G439">
        <v>0.69063333000000005</v>
      </c>
      <c r="H439" t="s">
        <v>17</v>
      </c>
      <c r="I439" t="s">
        <v>17</v>
      </c>
      <c r="J439" t="s">
        <v>17</v>
      </c>
      <c r="K439">
        <v>0.79100000000000004</v>
      </c>
      <c r="L439">
        <v>0.74245444000000005</v>
      </c>
      <c r="M439">
        <v>2.903</v>
      </c>
      <c r="N439">
        <v>2.9327788400000001</v>
      </c>
    </row>
    <row r="440" spans="1:14" x14ac:dyDescent="0.35">
      <c r="A440" t="s">
        <v>3489</v>
      </c>
      <c r="B440" t="s">
        <v>3490</v>
      </c>
      <c r="C440" t="s">
        <v>1512</v>
      </c>
      <c r="D440">
        <v>2019</v>
      </c>
      <c r="E440" t="s">
        <v>17</v>
      </c>
      <c r="F440">
        <v>0.93100000000000005</v>
      </c>
      <c r="G440">
        <v>0.91193332999999999</v>
      </c>
      <c r="H440" t="s">
        <v>17</v>
      </c>
      <c r="I440" t="s">
        <v>17</v>
      </c>
      <c r="J440" t="s">
        <v>17</v>
      </c>
      <c r="K440">
        <v>0.85829999999999995</v>
      </c>
      <c r="L440">
        <v>0.90041110999999996</v>
      </c>
      <c r="M440">
        <v>3.1080000000000001</v>
      </c>
      <c r="N440">
        <v>3.03295374</v>
      </c>
    </row>
    <row r="441" spans="1:14" x14ac:dyDescent="0.35">
      <c r="A441" t="s">
        <v>3491</v>
      </c>
      <c r="B441" t="s">
        <v>3492</v>
      </c>
      <c r="C441" t="s">
        <v>3493</v>
      </c>
      <c r="D441">
        <v>2019</v>
      </c>
      <c r="E441" t="s">
        <v>17</v>
      </c>
      <c r="F441">
        <v>0.82479499999999994</v>
      </c>
      <c r="G441">
        <v>0.83133332999999998</v>
      </c>
      <c r="H441" t="s">
        <v>17</v>
      </c>
      <c r="I441" t="s">
        <v>17</v>
      </c>
      <c r="J441" t="s">
        <v>17</v>
      </c>
      <c r="K441">
        <v>0.72450000000000003</v>
      </c>
      <c r="L441">
        <v>0.79354276999999995</v>
      </c>
      <c r="M441">
        <v>2.5339999999999998</v>
      </c>
      <c r="N441">
        <v>2.3743452999999999</v>
      </c>
    </row>
    <row r="442" spans="1:14" x14ac:dyDescent="0.35">
      <c r="A442" t="s">
        <v>3494</v>
      </c>
      <c r="B442" t="s">
        <v>3495</v>
      </c>
      <c r="C442" t="s">
        <v>191</v>
      </c>
      <c r="D442">
        <v>2019</v>
      </c>
      <c r="E442" t="s">
        <v>17</v>
      </c>
      <c r="F442" t="s">
        <v>17</v>
      </c>
      <c r="G442" t="s">
        <v>17</v>
      </c>
      <c r="H442">
        <v>0.92274999999999996</v>
      </c>
      <c r="I442" t="s">
        <v>17</v>
      </c>
      <c r="J442">
        <v>0.92438792999999997</v>
      </c>
      <c r="K442">
        <v>0.88700000000000001</v>
      </c>
      <c r="L442">
        <v>0.91137931000000005</v>
      </c>
      <c r="M442">
        <v>3.7679999999999998</v>
      </c>
      <c r="N442">
        <v>3.2847023000000002</v>
      </c>
    </row>
    <row r="443" spans="1:14" x14ac:dyDescent="0.35">
      <c r="A443" t="s">
        <v>3496</v>
      </c>
      <c r="B443" t="s">
        <v>3497</v>
      </c>
      <c r="C443" t="s">
        <v>3498</v>
      </c>
      <c r="D443">
        <v>2019</v>
      </c>
      <c r="E443" t="s">
        <v>17</v>
      </c>
      <c r="F443">
        <v>0.81850000000000001</v>
      </c>
      <c r="G443">
        <v>0.89542372000000003</v>
      </c>
      <c r="H443" t="s">
        <v>17</v>
      </c>
      <c r="I443" t="s">
        <v>17</v>
      </c>
      <c r="J443" t="s">
        <v>17</v>
      </c>
      <c r="K443">
        <v>0.81599999999999995</v>
      </c>
      <c r="L443">
        <v>0.8433079</v>
      </c>
      <c r="M443">
        <v>2.79</v>
      </c>
      <c r="N443">
        <v>2.60478568</v>
      </c>
    </row>
    <row r="444" spans="1:14" x14ac:dyDescent="0.35">
      <c r="A444" t="s">
        <v>3499</v>
      </c>
      <c r="B444" t="s">
        <v>3500</v>
      </c>
      <c r="C444" t="s">
        <v>3501</v>
      </c>
      <c r="D444">
        <v>2019</v>
      </c>
      <c r="E444" t="s">
        <v>17</v>
      </c>
      <c r="F444" t="s">
        <v>17</v>
      </c>
      <c r="G444" t="s">
        <v>17</v>
      </c>
      <c r="H444">
        <v>0.95689999999999997</v>
      </c>
      <c r="I444" t="s">
        <v>17</v>
      </c>
      <c r="J444">
        <v>0.99009899999999995</v>
      </c>
      <c r="K444">
        <v>0.97899999999999998</v>
      </c>
      <c r="L444">
        <v>0.97533300000000001</v>
      </c>
      <c r="M444">
        <v>4.1829999999999998</v>
      </c>
      <c r="N444">
        <v>3.68530655</v>
      </c>
    </row>
    <row r="445" spans="1:14" x14ac:dyDescent="0.35">
      <c r="A445" t="s">
        <v>3502</v>
      </c>
      <c r="B445" t="s">
        <v>1386</v>
      </c>
      <c r="C445" t="s">
        <v>23</v>
      </c>
      <c r="D445">
        <v>2019</v>
      </c>
      <c r="E445" t="s">
        <v>17</v>
      </c>
      <c r="F445" t="s">
        <v>17</v>
      </c>
      <c r="G445" t="s">
        <v>17</v>
      </c>
      <c r="H445">
        <v>0.77219000000000004</v>
      </c>
      <c r="I445" t="s">
        <v>17</v>
      </c>
      <c r="J445">
        <v>0.79408190000000001</v>
      </c>
      <c r="K445">
        <v>0.82</v>
      </c>
      <c r="L445">
        <v>0.79542396000000004</v>
      </c>
      <c r="M445">
        <v>2.718</v>
      </c>
      <c r="N445">
        <v>2.75477171</v>
      </c>
    </row>
    <row r="446" spans="1:14" x14ac:dyDescent="0.35">
      <c r="A446" t="s">
        <v>3503</v>
      </c>
      <c r="B446" t="s">
        <v>1390</v>
      </c>
      <c r="C446" t="s">
        <v>3504</v>
      </c>
      <c r="D446">
        <v>2019</v>
      </c>
      <c r="E446" t="s">
        <v>17</v>
      </c>
      <c r="F446" t="s">
        <v>17</v>
      </c>
      <c r="G446" t="s">
        <v>17</v>
      </c>
      <c r="H446">
        <v>0.94655</v>
      </c>
      <c r="I446" t="s">
        <v>17</v>
      </c>
      <c r="J446">
        <v>0.98447344000000003</v>
      </c>
      <c r="K446">
        <v>0.97299999999999998</v>
      </c>
      <c r="L446">
        <v>0.96800781000000002</v>
      </c>
      <c r="M446">
        <v>3.9119999999999999</v>
      </c>
      <c r="N446">
        <v>3.1472840299999998</v>
      </c>
    </row>
    <row r="447" spans="1:14" x14ac:dyDescent="0.35">
      <c r="A447" t="s">
        <v>3505</v>
      </c>
      <c r="B447" t="s">
        <v>3506</v>
      </c>
      <c r="C447" t="s">
        <v>204</v>
      </c>
      <c r="D447">
        <v>2019</v>
      </c>
      <c r="E447" t="s">
        <v>17</v>
      </c>
      <c r="F447">
        <v>0.73819999999999997</v>
      </c>
      <c r="G447" t="s">
        <v>17</v>
      </c>
      <c r="H447" t="s">
        <v>17</v>
      </c>
      <c r="I447">
        <v>0.79895000000000005</v>
      </c>
      <c r="J447" t="s">
        <v>17</v>
      </c>
      <c r="K447">
        <v>0.68730000000000002</v>
      </c>
      <c r="L447">
        <v>0.74148333</v>
      </c>
      <c r="M447">
        <v>2.5270000000000001</v>
      </c>
      <c r="N447">
        <v>2.5558872199999998</v>
      </c>
    </row>
    <row r="448" spans="1:14" x14ac:dyDescent="0.35">
      <c r="A448" t="s">
        <v>3507</v>
      </c>
      <c r="B448" t="s">
        <v>3508</v>
      </c>
      <c r="C448" t="s">
        <v>3509</v>
      </c>
      <c r="D448">
        <v>2019</v>
      </c>
      <c r="E448" t="s">
        <v>17</v>
      </c>
      <c r="F448">
        <v>0.9214</v>
      </c>
      <c r="G448">
        <v>0.83</v>
      </c>
      <c r="H448" t="s">
        <v>17</v>
      </c>
      <c r="I448">
        <v>0.85409999999999997</v>
      </c>
      <c r="J448" t="s">
        <v>17</v>
      </c>
      <c r="K448">
        <v>0.74619000000000002</v>
      </c>
      <c r="L448">
        <v>0.83792250000000001</v>
      </c>
      <c r="M448">
        <v>2.863</v>
      </c>
      <c r="N448">
        <v>2.7079706200000002</v>
      </c>
    </row>
    <row r="449" spans="1:14" x14ac:dyDescent="0.35">
      <c r="A449" t="s">
        <v>3510</v>
      </c>
      <c r="B449" t="s">
        <v>3511</v>
      </c>
      <c r="C449" t="s">
        <v>3512</v>
      </c>
      <c r="D449">
        <v>2019</v>
      </c>
      <c r="E449" t="s">
        <v>17</v>
      </c>
      <c r="F449" t="s">
        <v>17</v>
      </c>
      <c r="G449" t="s">
        <v>17</v>
      </c>
      <c r="H449">
        <v>0.93889</v>
      </c>
      <c r="I449" t="s">
        <v>17</v>
      </c>
      <c r="J449">
        <v>0.90375786999999996</v>
      </c>
      <c r="K449">
        <v>0.93500000000000005</v>
      </c>
      <c r="L449">
        <v>0.92588261999999999</v>
      </c>
      <c r="M449">
        <v>3.7530000000000001</v>
      </c>
      <c r="N449">
        <v>3.2735259499999998</v>
      </c>
    </row>
    <row r="450" spans="1:14" x14ac:dyDescent="0.35">
      <c r="A450" t="s">
        <v>3513</v>
      </c>
      <c r="B450" t="s">
        <v>480</v>
      </c>
      <c r="C450" t="s">
        <v>526</v>
      </c>
      <c r="D450">
        <v>2019</v>
      </c>
      <c r="E450" t="s">
        <v>17</v>
      </c>
      <c r="F450">
        <v>0.82112626</v>
      </c>
      <c r="G450" t="s">
        <v>17</v>
      </c>
      <c r="H450" t="s">
        <v>17</v>
      </c>
      <c r="I450">
        <v>0.80320000000000003</v>
      </c>
      <c r="J450" t="s">
        <v>17</v>
      </c>
      <c r="K450">
        <v>0.75915999999999995</v>
      </c>
      <c r="L450">
        <v>0.79449541999999995</v>
      </c>
      <c r="M450">
        <v>2.2919999999999998</v>
      </c>
      <c r="N450">
        <v>2.4867968600000001</v>
      </c>
    </row>
    <row r="451" spans="1:14" x14ac:dyDescent="0.35">
      <c r="A451" t="s">
        <v>3514</v>
      </c>
      <c r="B451" t="s">
        <v>3515</v>
      </c>
      <c r="C451" t="s">
        <v>20</v>
      </c>
      <c r="D451">
        <v>2019</v>
      </c>
      <c r="E451" t="s">
        <v>17</v>
      </c>
      <c r="F451">
        <v>0.89534000000000002</v>
      </c>
      <c r="G451">
        <v>0.85708333000000003</v>
      </c>
      <c r="H451" t="s">
        <v>17</v>
      </c>
      <c r="I451" t="s">
        <v>17</v>
      </c>
      <c r="J451" t="s">
        <v>17</v>
      </c>
      <c r="K451">
        <v>0.84048</v>
      </c>
      <c r="L451">
        <v>0.86430110999999998</v>
      </c>
      <c r="M451">
        <v>3.121</v>
      </c>
      <c r="N451">
        <v>2.90631533</v>
      </c>
    </row>
    <row r="452" spans="1:14" x14ac:dyDescent="0.35">
      <c r="A452" t="s">
        <v>3516</v>
      </c>
      <c r="B452" t="s">
        <v>3517</v>
      </c>
      <c r="C452" t="s">
        <v>3518</v>
      </c>
      <c r="D452">
        <v>2019</v>
      </c>
      <c r="E452" t="s">
        <v>17</v>
      </c>
      <c r="F452" t="s">
        <v>17</v>
      </c>
      <c r="G452" t="s">
        <v>17</v>
      </c>
      <c r="H452">
        <v>0.92369500000000004</v>
      </c>
      <c r="I452" t="s">
        <v>17</v>
      </c>
      <c r="J452">
        <v>0.92236722999999998</v>
      </c>
      <c r="K452">
        <v>0.96399999999999997</v>
      </c>
      <c r="L452">
        <v>0.93668741</v>
      </c>
      <c r="M452">
        <v>3.6850000000000001</v>
      </c>
      <c r="N452">
        <v>3.2462239300000002</v>
      </c>
    </row>
    <row r="453" spans="1:14" x14ac:dyDescent="0.35">
      <c r="A453" t="s">
        <v>3519</v>
      </c>
      <c r="B453" t="s">
        <v>3520</v>
      </c>
      <c r="C453" t="s">
        <v>668</v>
      </c>
      <c r="D453">
        <v>2019</v>
      </c>
      <c r="E453" t="s">
        <v>17</v>
      </c>
      <c r="F453" t="s">
        <v>17</v>
      </c>
      <c r="G453" t="s">
        <v>17</v>
      </c>
      <c r="H453">
        <v>0.91200000000000003</v>
      </c>
      <c r="I453" t="s">
        <v>17</v>
      </c>
      <c r="J453">
        <v>0.97274527</v>
      </c>
      <c r="K453">
        <v>0.99299999999999999</v>
      </c>
      <c r="L453">
        <v>0.95924841999999999</v>
      </c>
      <c r="M453">
        <v>3.7850000000000001</v>
      </c>
      <c r="N453">
        <v>3.2971077000000002</v>
      </c>
    </row>
    <row r="454" spans="1:14" x14ac:dyDescent="0.35">
      <c r="A454" t="s">
        <v>3521</v>
      </c>
      <c r="B454" t="s">
        <v>3522</v>
      </c>
      <c r="C454" t="s">
        <v>1003</v>
      </c>
      <c r="D454">
        <v>2019</v>
      </c>
      <c r="E454" t="s">
        <v>17</v>
      </c>
      <c r="F454" t="s">
        <v>17</v>
      </c>
      <c r="G454" t="s">
        <v>17</v>
      </c>
      <c r="H454">
        <v>0.92347500000000005</v>
      </c>
      <c r="I454" t="s">
        <v>17</v>
      </c>
      <c r="J454">
        <v>0.93805130000000003</v>
      </c>
      <c r="K454">
        <v>0.94</v>
      </c>
      <c r="L454">
        <v>0.93384210000000001</v>
      </c>
      <c r="M454">
        <v>3.6179999999999999</v>
      </c>
      <c r="N454">
        <v>3.1022071800000002</v>
      </c>
    </row>
    <row r="455" spans="1:14" x14ac:dyDescent="0.35">
      <c r="A455" t="s">
        <v>3523</v>
      </c>
      <c r="B455" t="s">
        <v>3524</v>
      </c>
      <c r="C455" t="s">
        <v>2569</v>
      </c>
      <c r="D455">
        <v>2019</v>
      </c>
      <c r="E455" t="s">
        <v>17</v>
      </c>
      <c r="F455" t="s">
        <v>17</v>
      </c>
      <c r="G455" t="s">
        <v>17</v>
      </c>
      <c r="H455">
        <v>0.87282000000000004</v>
      </c>
      <c r="I455" t="s">
        <v>17</v>
      </c>
      <c r="J455">
        <v>0.87710513999999995</v>
      </c>
      <c r="K455">
        <v>0.95674000000000003</v>
      </c>
      <c r="L455">
        <v>0.90222170999999995</v>
      </c>
      <c r="M455">
        <v>3.28</v>
      </c>
      <c r="N455">
        <v>3.07936239</v>
      </c>
    </row>
    <row r="456" spans="1:14" x14ac:dyDescent="0.35">
      <c r="A456" t="s">
        <v>3525</v>
      </c>
      <c r="B456" t="s">
        <v>3526</v>
      </c>
      <c r="C456" t="s">
        <v>131</v>
      </c>
      <c r="D456">
        <v>2019</v>
      </c>
      <c r="E456" t="s">
        <v>17</v>
      </c>
      <c r="F456">
        <v>0.84336</v>
      </c>
      <c r="G456">
        <v>0.87077333000000001</v>
      </c>
      <c r="H456" t="s">
        <v>17</v>
      </c>
      <c r="I456" t="s">
        <v>17</v>
      </c>
      <c r="J456" t="s">
        <v>17</v>
      </c>
      <c r="K456">
        <v>0.84858</v>
      </c>
      <c r="L456">
        <v>0.85423777000000001</v>
      </c>
      <c r="M456">
        <v>2.9870000000000001</v>
      </c>
      <c r="N456">
        <v>2.6952524200000001</v>
      </c>
    </row>
    <row r="457" spans="1:14" x14ac:dyDescent="0.35">
      <c r="A457" t="s">
        <v>3527</v>
      </c>
      <c r="B457" t="s">
        <v>3528</v>
      </c>
      <c r="C457" t="s">
        <v>104</v>
      </c>
      <c r="D457">
        <v>2018</v>
      </c>
      <c r="E457" t="s">
        <v>17</v>
      </c>
      <c r="F457">
        <v>0.62058793000000001</v>
      </c>
      <c r="G457">
        <v>0.70133332999999998</v>
      </c>
      <c r="H457" t="s">
        <v>17</v>
      </c>
      <c r="I457">
        <v>0.69925000000000004</v>
      </c>
      <c r="J457" t="s">
        <v>17</v>
      </c>
      <c r="K457">
        <v>0.69081000000000004</v>
      </c>
      <c r="L457">
        <v>0.69914701999999995</v>
      </c>
      <c r="M457">
        <v>0</v>
      </c>
      <c r="N457">
        <v>0</v>
      </c>
    </row>
    <row r="458" spans="1:14" x14ac:dyDescent="0.35">
      <c r="A458" t="s">
        <v>3529</v>
      </c>
      <c r="B458" t="s">
        <v>124</v>
      </c>
      <c r="C458" t="s">
        <v>63</v>
      </c>
      <c r="D458">
        <v>2019</v>
      </c>
      <c r="E458" t="s">
        <v>17</v>
      </c>
      <c r="F458" t="s">
        <v>17</v>
      </c>
      <c r="G458" t="s">
        <v>17</v>
      </c>
      <c r="H458">
        <v>0.87727272000000001</v>
      </c>
      <c r="I458" t="s">
        <v>17</v>
      </c>
      <c r="J458">
        <v>0.94246174000000005</v>
      </c>
      <c r="K458">
        <v>0.97899999999999998</v>
      </c>
      <c r="L458">
        <v>0.93291148000000002</v>
      </c>
      <c r="M458">
        <v>3.6859999999999999</v>
      </c>
      <c r="N458">
        <v>3.2323613199999999</v>
      </c>
    </row>
    <row r="459" spans="1:14" x14ac:dyDescent="0.35">
      <c r="A459" t="s">
        <v>3530</v>
      </c>
      <c r="B459" t="s">
        <v>3531</v>
      </c>
      <c r="C459" t="s">
        <v>351</v>
      </c>
      <c r="D459">
        <v>2019</v>
      </c>
      <c r="E459" t="s">
        <v>17</v>
      </c>
      <c r="F459">
        <v>0.84899999999999998</v>
      </c>
      <c r="G459">
        <v>0.84896333000000002</v>
      </c>
      <c r="H459" t="s">
        <v>17</v>
      </c>
      <c r="I459" t="s">
        <v>17</v>
      </c>
      <c r="J459" t="s">
        <v>17</v>
      </c>
      <c r="K459">
        <v>0.83996999999999999</v>
      </c>
      <c r="L459">
        <v>0.84597776999999996</v>
      </c>
      <c r="M459">
        <v>2.827</v>
      </c>
      <c r="N459">
        <v>2.4624185600000001</v>
      </c>
    </row>
    <row r="460" spans="1:14" x14ac:dyDescent="0.35">
      <c r="A460" t="s">
        <v>3532</v>
      </c>
      <c r="B460" t="s">
        <v>3533</v>
      </c>
      <c r="C460" t="s">
        <v>3534</v>
      </c>
      <c r="D460">
        <v>2019</v>
      </c>
      <c r="E460" t="s">
        <v>17</v>
      </c>
      <c r="F460">
        <v>0.74617586999999996</v>
      </c>
      <c r="G460">
        <v>0.80500333000000002</v>
      </c>
      <c r="H460" t="s">
        <v>17</v>
      </c>
      <c r="I460" t="s">
        <v>17</v>
      </c>
      <c r="J460" t="s">
        <v>17</v>
      </c>
      <c r="K460">
        <v>0.65700000000000003</v>
      </c>
      <c r="L460">
        <v>0.73605973000000002</v>
      </c>
      <c r="M460">
        <v>2.3220000000000001</v>
      </c>
      <c r="N460">
        <v>2.0817515900000001</v>
      </c>
    </row>
    <row r="461" spans="1:14" x14ac:dyDescent="0.35">
      <c r="A461" t="s">
        <v>3535</v>
      </c>
      <c r="B461" t="s">
        <v>3536</v>
      </c>
      <c r="C461" t="s">
        <v>3537</v>
      </c>
      <c r="D461">
        <v>2019</v>
      </c>
      <c r="E461" t="s">
        <v>17</v>
      </c>
      <c r="F461">
        <v>0.93696000000000002</v>
      </c>
      <c r="G461" t="s">
        <v>17</v>
      </c>
      <c r="H461" t="s">
        <v>17</v>
      </c>
      <c r="I461">
        <v>0.93400000000000005</v>
      </c>
      <c r="J461" t="s">
        <v>17</v>
      </c>
      <c r="K461">
        <v>0.91600000000000004</v>
      </c>
      <c r="L461">
        <v>0.92898665999999996</v>
      </c>
      <c r="M461">
        <v>3.544</v>
      </c>
      <c r="N461">
        <v>3.0116572399999999</v>
      </c>
    </row>
    <row r="462" spans="1:14" x14ac:dyDescent="0.35">
      <c r="A462" t="s">
        <v>3538</v>
      </c>
      <c r="B462" t="s">
        <v>3539</v>
      </c>
      <c r="C462" t="s">
        <v>109</v>
      </c>
      <c r="D462">
        <v>2019</v>
      </c>
      <c r="E462" t="s">
        <v>17</v>
      </c>
      <c r="F462">
        <v>0.85318000000000005</v>
      </c>
      <c r="G462">
        <v>0.79568665999999999</v>
      </c>
      <c r="H462" t="s">
        <v>17</v>
      </c>
      <c r="I462" t="s">
        <v>17</v>
      </c>
      <c r="J462" t="s">
        <v>17</v>
      </c>
      <c r="K462">
        <v>0.81828000000000001</v>
      </c>
      <c r="L462">
        <v>0.82238222000000005</v>
      </c>
      <c r="M462">
        <v>2.661</v>
      </c>
      <c r="N462">
        <v>2.3180410899999999</v>
      </c>
    </row>
    <row r="463" spans="1:14" x14ac:dyDescent="0.35">
      <c r="A463" t="s">
        <v>3540</v>
      </c>
      <c r="B463" t="s">
        <v>3541</v>
      </c>
      <c r="C463" t="s">
        <v>607</v>
      </c>
      <c r="D463">
        <v>2019</v>
      </c>
      <c r="E463" t="s">
        <v>17</v>
      </c>
      <c r="F463" t="s">
        <v>17</v>
      </c>
      <c r="G463" t="s">
        <v>17</v>
      </c>
      <c r="H463">
        <v>0.813195</v>
      </c>
      <c r="I463" t="s">
        <v>17</v>
      </c>
      <c r="J463">
        <v>0.80580107999999995</v>
      </c>
      <c r="K463">
        <v>0.85923000000000005</v>
      </c>
      <c r="L463">
        <v>0.82607536000000004</v>
      </c>
      <c r="M463">
        <v>2.9830000000000001</v>
      </c>
      <c r="N463">
        <v>3.0077938999999998</v>
      </c>
    </row>
    <row r="464" spans="1:14" x14ac:dyDescent="0.35">
      <c r="A464" t="s">
        <v>3542</v>
      </c>
      <c r="B464" t="s">
        <v>3543</v>
      </c>
      <c r="C464" t="s">
        <v>619</v>
      </c>
      <c r="D464">
        <v>2019</v>
      </c>
      <c r="E464" t="s">
        <v>17</v>
      </c>
      <c r="F464">
        <v>0.89829000000000003</v>
      </c>
      <c r="G464">
        <v>0.88349999999999995</v>
      </c>
      <c r="H464" t="s">
        <v>17</v>
      </c>
      <c r="I464">
        <v>0.90900000000000003</v>
      </c>
      <c r="J464" t="s">
        <v>17</v>
      </c>
      <c r="K464">
        <v>0.86499999999999999</v>
      </c>
      <c r="L464">
        <v>0.8889475</v>
      </c>
      <c r="M464">
        <v>3.238</v>
      </c>
      <c r="N464">
        <v>2.9260006000000001</v>
      </c>
    </row>
    <row r="465" spans="1:14" x14ac:dyDescent="0.35">
      <c r="A465" t="s">
        <v>3544</v>
      </c>
      <c r="B465" t="s">
        <v>1499</v>
      </c>
      <c r="C465" t="s">
        <v>853</v>
      </c>
      <c r="D465">
        <v>2019</v>
      </c>
      <c r="E465" t="s">
        <v>17</v>
      </c>
      <c r="F465" t="s">
        <v>17</v>
      </c>
      <c r="G465" t="s">
        <v>17</v>
      </c>
      <c r="H465">
        <v>0.89088999999999996</v>
      </c>
      <c r="I465" t="s">
        <v>17</v>
      </c>
      <c r="J465">
        <v>0.8460126</v>
      </c>
      <c r="K465">
        <v>0.93100000000000005</v>
      </c>
      <c r="L465">
        <v>0.88930085999999997</v>
      </c>
      <c r="M465">
        <v>3.3980000000000001</v>
      </c>
      <c r="N465">
        <v>2.9763593699999999</v>
      </c>
    </row>
    <row r="466" spans="1:14" x14ac:dyDescent="0.35">
      <c r="A466" t="s">
        <v>3545</v>
      </c>
      <c r="B466" t="s">
        <v>3546</v>
      </c>
      <c r="C466" t="s">
        <v>1264</v>
      </c>
      <c r="D466">
        <v>2019</v>
      </c>
      <c r="E466" t="s">
        <v>17</v>
      </c>
      <c r="F466" t="s">
        <v>17</v>
      </c>
      <c r="G466" t="s">
        <v>17</v>
      </c>
      <c r="H466">
        <v>0.92896999999999996</v>
      </c>
      <c r="I466" t="s">
        <v>17</v>
      </c>
      <c r="J466">
        <v>0.90522051999999997</v>
      </c>
      <c r="K466">
        <v>0.88029999999999997</v>
      </c>
      <c r="L466">
        <v>0.90483016999999999</v>
      </c>
      <c r="M466">
        <v>3.3690000000000002</v>
      </c>
      <c r="N466">
        <v>3.0524666300000001</v>
      </c>
    </row>
    <row r="467" spans="1:14" x14ac:dyDescent="0.35">
      <c r="A467" t="s">
        <v>3547</v>
      </c>
      <c r="B467" t="s">
        <v>1510</v>
      </c>
      <c r="C467" t="s">
        <v>3548</v>
      </c>
      <c r="D467">
        <v>2019</v>
      </c>
      <c r="E467" t="s">
        <v>17</v>
      </c>
      <c r="F467">
        <v>0.79237000000000002</v>
      </c>
      <c r="G467">
        <v>0.79295000000000004</v>
      </c>
      <c r="H467" t="s">
        <v>17</v>
      </c>
      <c r="I467" t="s">
        <v>17</v>
      </c>
      <c r="J467" t="s">
        <v>17</v>
      </c>
      <c r="K467">
        <v>0.78527000000000002</v>
      </c>
      <c r="L467">
        <v>0.79019666</v>
      </c>
      <c r="M467">
        <v>2.2280000000000002</v>
      </c>
      <c r="N467">
        <v>2.1753299199999998</v>
      </c>
    </row>
    <row r="468" spans="1:14" x14ac:dyDescent="0.35">
      <c r="A468" t="s">
        <v>3549</v>
      </c>
      <c r="B468" t="s">
        <v>3550</v>
      </c>
      <c r="C468" t="s">
        <v>115</v>
      </c>
      <c r="D468">
        <v>2019</v>
      </c>
      <c r="E468" t="s">
        <v>17</v>
      </c>
      <c r="F468" t="s">
        <v>17</v>
      </c>
      <c r="G468" t="s">
        <v>17</v>
      </c>
      <c r="H468">
        <v>0.90625999999999995</v>
      </c>
      <c r="I468" t="s">
        <v>17</v>
      </c>
      <c r="J468">
        <v>0.93294328999999998</v>
      </c>
      <c r="K468">
        <v>0.90349999999999997</v>
      </c>
      <c r="L468">
        <v>0.91423443000000004</v>
      </c>
      <c r="M468">
        <v>3.9209999999999998</v>
      </c>
      <c r="N468">
        <v>3.3240497100000002</v>
      </c>
    </row>
    <row r="469" spans="1:14" x14ac:dyDescent="0.35">
      <c r="A469" t="s">
        <v>3551</v>
      </c>
      <c r="B469" t="s">
        <v>3552</v>
      </c>
      <c r="C469" t="s">
        <v>3553</v>
      </c>
      <c r="D469">
        <v>2019</v>
      </c>
      <c r="E469" t="s">
        <v>17</v>
      </c>
      <c r="F469" t="s">
        <v>17</v>
      </c>
      <c r="G469" t="s">
        <v>17</v>
      </c>
      <c r="H469">
        <v>0.876</v>
      </c>
      <c r="I469" t="s">
        <v>17</v>
      </c>
      <c r="J469">
        <v>0.90207020000000004</v>
      </c>
      <c r="K469">
        <v>0.89649999999999996</v>
      </c>
      <c r="L469">
        <v>0.89152339999999997</v>
      </c>
      <c r="M469">
        <v>3.3370000000000002</v>
      </c>
      <c r="N469">
        <v>3.0122551899999999</v>
      </c>
    </row>
    <row r="470" spans="1:14" x14ac:dyDescent="0.35">
      <c r="A470" t="s">
        <v>3554</v>
      </c>
      <c r="B470" t="s">
        <v>3555</v>
      </c>
      <c r="C470" t="s">
        <v>275</v>
      </c>
      <c r="D470">
        <v>2019</v>
      </c>
      <c r="E470" t="s">
        <v>17</v>
      </c>
      <c r="F470">
        <v>0.89019999999999999</v>
      </c>
      <c r="G470">
        <v>0.88950333000000004</v>
      </c>
      <c r="H470" t="s">
        <v>17</v>
      </c>
      <c r="I470" t="s">
        <v>17</v>
      </c>
      <c r="J470" t="s">
        <v>17</v>
      </c>
      <c r="K470">
        <v>0.85778787000000001</v>
      </c>
      <c r="L470">
        <v>0.87916373000000003</v>
      </c>
      <c r="M470">
        <v>3.1960000000000002</v>
      </c>
      <c r="N470">
        <v>2.9269392500000002</v>
      </c>
    </row>
    <row r="471" spans="1:14" x14ac:dyDescent="0.35">
      <c r="A471" t="s">
        <v>3556</v>
      </c>
      <c r="B471" t="s">
        <v>3557</v>
      </c>
      <c r="C471" t="s">
        <v>109</v>
      </c>
      <c r="D471">
        <v>2019</v>
      </c>
      <c r="E471" t="s">
        <v>17</v>
      </c>
      <c r="F471" t="s">
        <v>17</v>
      </c>
      <c r="G471" t="s">
        <v>17</v>
      </c>
      <c r="H471">
        <v>0.87397999999999998</v>
      </c>
      <c r="I471" t="s">
        <v>17</v>
      </c>
      <c r="J471">
        <v>0.89790278999999995</v>
      </c>
      <c r="K471">
        <v>0.91</v>
      </c>
      <c r="L471">
        <v>0.89396092999999999</v>
      </c>
      <c r="M471">
        <v>3.6080000000000001</v>
      </c>
      <c r="N471">
        <v>3.36015964</v>
      </c>
    </row>
    <row r="472" spans="1:14" x14ac:dyDescent="0.35">
      <c r="A472" t="s">
        <v>3558</v>
      </c>
      <c r="B472" t="s">
        <v>1525</v>
      </c>
      <c r="C472" t="s">
        <v>526</v>
      </c>
      <c r="D472">
        <v>2019</v>
      </c>
      <c r="E472" t="s">
        <v>17</v>
      </c>
      <c r="F472">
        <v>0.73477499999999996</v>
      </c>
      <c r="G472">
        <v>0.75295332999999998</v>
      </c>
      <c r="H472" t="s">
        <v>17</v>
      </c>
      <c r="I472" t="s">
        <v>17</v>
      </c>
      <c r="J472" t="s">
        <v>17</v>
      </c>
      <c r="K472">
        <v>0.72699999999999998</v>
      </c>
      <c r="L472">
        <v>0.73824277000000005</v>
      </c>
      <c r="M472">
        <v>2.0750000000000002</v>
      </c>
      <c r="N472">
        <v>2.3219423300000002</v>
      </c>
    </row>
    <row r="473" spans="1:14" x14ac:dyDescent="0.35">
      <c r="A473" t="s">
        <v>3559</v>
      </c>
      <c r="B473" t="s">
        <v>2556</v>
      </c>
      <c r="C473" t="s">
        <v>2911</v>
      </c>
      <c r="D473">
        <v>2019</v>
      </c>
      <c r="E473" t="s">
        <v>17</v>
      </c>
      <c r="F473" t="s">
        <v>17</v>
      </c>
      <c r="G473" t="s">
        <v>17</v>
      </c>
      <c r="H473">
        <v>0.94103000000000003</v>
      </c>
      <c r="I473" t="s">
        <v>17</v>
      </c>
      <c r="J473">
        <v>0.90660333999999998</v>
      </c>
      <c r="K473">
        <v>0.96199999999999997</v>
      </c>
      <c r="L473">
        <v>0.93654444000000003</v>
      </c>
      <c r="M473">
        <v>4.0069999999999997</v>
      </c>
      <c r="N473">
        <v>3.5279810399999998</v>
      </c>
    </row>
    <row r="474" spans="1:14" x14ac:dyDescent="0.35">
      <c r="A474" t="s">
        <v>3560</v>
      </c>
      <c r="B474" t="s">
        <v>3561</v>
      </c>
      <c r="C474" t="s">
        <v>2122</v>
      </c>
      <c r="D474">
        <v>2018</v>
      </c>
      <c r="E474" t="s">
        <v>17</v>
      </c>
      <c r="F474">
        <v>0.60172000000000003</v>
      </c>
      <c r="G474">
        <v>0.77266665999999995</v>
      </c>
      <c r="H474" t="s">
        <v>17</v>
      </c>
      <c r="I474">
        <v>0.69025000000000003</v>
      </c>
      <c r="J474" t="s">
        <v>17</v>
      </c>
      <c r="K474">
        <v>0.71050000000000002</v>
      </c>
      <c r="L474">
        <v>0.71023632999999997</v>
      </c>
      <c r="M474">
        <v>2.294</v>
      </c>
      <c r="N474">
        <v>1.9357054199999999</v>
      </c>
    </row>
    <row r="475" spans="1:14" x14ac:dyDescent="0.35">
      <c r="A475" t="s">
        <v>3562</v>
      </c>
      <c r="B475" t="s">
        <v>3563</v>
      </c>
      <c r="C475" t="s">
        <v>1421</v>
      </c>
      <c r="D475">
        <v>2019</v>
      </c>
      <c r="E475" t="s">
        <v>17</v>
      </c>
      <c r="F475" t="s">
        <v>17</v>
      </c>
      <c r="G475" t="s">
        <v>17</v>
      </c>
      <c r="H475">
        <v>0.96751500000000001</v>
      </c>
      <c r="I475" t="s">
        <v>17</v>
      </c>
      <c r="J475">
        <v>0.93344733999999996</v>
      </c>
      <c r="K475">
        <v>0.94399999999999995</v>
      </c>
      <c r="L475">
        <v>0.94832077999999997</v>
      </c>
      <c r="M475">
        <v>3.9729999999999999</v>
      </c>
      <c r="N475">
        <v>3.3672962200000001</v>
      </c>
    </row>
    <row r="476" spans="1:14" x14ac:dyDescent="0.35">
      <c r="A476" t="s">
        <v>3564</v>
      </c>
      <c r="B476" t="s">
        <v>3054</v>
      </c>
      <c r="C476" t="s">
        <v>2421</v>
      </c>
      <c r="D476">
        <v>2019</v>
      </c>
      <c r="E476" t="s">
        <v>17</v>
      </c>
      <c r="F476" t="s">
        <v>17</v>
      </c>
      <c r="G476" t="s">
        <v>17</v>
      </c>
      <c r="H476">
        <v>0.86530499999999999</v>
      </c>
      <c r="I476" t="s">
        <v>17</v>
      </c>
      <c r="J476">
        <v>0.90832583</v>
      </c>
      <c r="K476">
        <v>0.87765000000000004</v>
      </c>
      <c r="L476">
        <v>0.88376027000000001</v>
      </c>
      <c r="M476">
        <v>3.2530000000000001</v>
      </c>
      <c r="N476">
        <v>3.087955</v>
      </c>
    </row>
    <row r="477" spans="1:14" x14ac:dyDescent="0.35">
      <c r="A477" t="s">
        <v>3565</v>
      </c>
      <c r="B477" t="s">
        <v>3566</v>
      </c>
      <c r="C477" t="s">
        <v>3040</v>
      </c>
      <c r="D477">
        <v>2019</v>
      </c>
      <c r="E477" t="s">
        <v>17</v>
      </c>
      <c r="F477">
        <v>0.97008499999999998</v>
      </c>
      <c r="G477" t="s">
        <v>17</v>
      </c>
      <c r="H477" t="s">
        <v>17</v>
      </c>
      <c r="I477" t="s">
        <v>17</v>
      </c>
      <c r="J477">
        <v>0.90976597000000003</v>
      </c>
      <c r="K477">
        <v>0.90049999999999997</v>
      </c>
      <c r="L477">
        <v>0.92678364999999996</v>
      </c>
      <c r="M477">
        <v>3.5659999999999998</v>
      </c>
      <c r="N477">
        <v>2.8762216600000001</v>
      </c>
    </row>
    <row r="478" spans="1:14" x14ac:dyDescent="0.35">
      <c r="A478" t="s">
        <v>3567</v>
      </c>
      <c r="B478" t="s">
        <v>3568</v>
      </c>
      <c r="C478" t="s">
        <v>431</v>
      </c>
      <c r="D478">
        <v>2019</v>
      </c>
      <c r="E478" t="s">
        <v>17</v>
      </c>
      <c r="F478" t="s">
        <v>17</v>
      </c>
      <c r="G478" t="s">
        <v>17</v>
      </c>
      <c r="H478">
        <v>0.96189999999999998</v>
      </c>
      <c r="I478" t="s">
        <v>17</v>
      </c>
      <c r="J478">
        <v>0.96327631999999996</v>
      </c>
      <c r="K478">
        <v>0.95699999999999996</v>
      </c>
      <c r="L478">
        <v>0.96072544000000004</v>
      </c>
      <c r="M478">
        <v>3.907</v>
      </c>
      <c r="N478">
        <v>3.3930463799999999</v>
      </c>
    </row>
    <row r="479" spans="1:14" x14ac:dyDescent="0.35">
      <c r="A479" t="s">
        <v>3569</v>
      </c>
      <c r="B479" t="s">
        <v>3570</v>
      </c>
      <c r="C479" t="s">
        <v>552</v>
      </c>
      <c r="D479">
        <v>2019</v>
      </c>
      <c r="E479" t="s">
        <v>17</v>
      </c>
      <c r="F479">
        <v>0.88200000000000001</v>
      </c>
      <c r="G479">
        <v>0.85816665999999997</v>
      </c>
      <c r="H479" t="s">
        <v>17</v>
      </c>
      <c r="I479" t="s">
        <v>17</v>
      </c>
      <c r="J479" t="s">
        <v>17</v>
      </c>
      <c r="K479">
        <v>0.78715000000000002</v>
      </c>
      <c r="L479">
        <v>0.84243888</v>
      </c>
      <c r="M479">
        <v>3.1379999999999999</v>
      </c>
      <c r="N479">
        <v>2.9990167599999999</v>
      </c>
    </row>
    <row r="480" spans="1:14" x14ac:dyDescent="0.35">
      <c r="A480" t="s">
        <v>3571</v>
      </c>
      <c r="B480" t="s">
        <v>1539</v>
      </c>
      <c r="C480" t="s">
        <v>118</v>
      </c>
      <c r="D480">
        <v>2019</v>
      </c>
      <c r="E480" t="s">
        <v>17</v>
      </c>
      <c r="F480">
        <v>0.87748499999999996</v>
      </c>
      <c r="G480">
        <v>0.91620000000000001</v>
      </c>
      <c r="H480" t="s">
        <v>17</v>
      </c>
      <c r="I480" t="s">
        <v>17</v>
      </c>
      <c r="J480" t="s">
        <v>17</v>
      </c>
      <c r="K480">
        <v>0.89451999999999998</v>
      </c>
      <c r="L480">
        <v>0.89606832999999997</v>
      </c>
      <c r="M480">
        <v>3.6120000000000001</v>
      </c>
      <c r="N480">
        <v>3.1217482099999998</v>
      </c>
    </row>
    <row r="481" spans="1:14" x14ac:dyDescent="0.35">
      <c r="A481" t="s">
        <v>3572</v>
      </c>
      <c r="B481" t="s">
        <v>1539</v>
      </c>
      <c r="C481" t="s">
        <v>63</v>
      </c>
      <c r="D481">
        <v>2019</v>
      </c>
      <c r="E481" t="s">
        <v>17</v>
      </c>
      <c r="F481" t="s">
        <v>17</v>
      </c>
      <c r="G481" t="s">
        <v>17</v>
      </c>
      <c r="H481">
        <v>0.93167999999999995</v>
      </c>
      <c r="I481" t="s">
        <v>17</v>
      </c>
      <c r="J481">
        <v>0.89509450000000002</v>
      </c>
      <c r="K481">
        <v>0.86950000000000005</v>
      </c>
      <c r="L481">
        <v>0.89875815999999997</v>
      </c>
      <c r="M481">
        <v>3.3540000000000001</v>
      </c>
      <c r="N481">
        <v>2.8986391999999999</v>
      </c>
    </row>
    <row r="482" spans="1:14" x14ac:dyDescent="0.35">
      <c r="A482" t="s">
        <v>3573</v>
      </c>
      <c r="B482" t="s">
        <v>1544</v>
      </c>
      <c r="C482" t="s">
        <v>413</v>
      </c>
      <c r="D482">
        <v>2019</v>
      </c>
      <c r="E482" t="s">
        <v>17</v>
      </c>
      <c r="F482">
        <v>0.70928999999999998</v>
      </c>
      <c r="G482">
        <v>0.71833332999999999</v>
      </c>
      <c r="H482" t="s">
        <v>17</v>
      </c>
      <c r="I482" t="s">
        <v>17</v>
      </c>
      <c r="J482" t="s">
        <v>17</v>
      </c>
      <c r="K482">
        <v>0.70659000000000005</v>
      </c>
      <c r="L482">
        <v>0.71140444000000003</v>
      </c>
      <c r="M482">
        <v>2.5779999999999998</v>
      </c>
      <c r="N482">
        <v>2.5607039899999999</v>
      </c>
    </row>
    <row r="483" spans="1:14" x14ac:dyDescent="0.35">
      <c r="A483" t="s">
        <v>3574</v>
      </c>
      <c r="B483" t="s">
        <v>3575</v>
      </c>
      <c r="C483" t="s">
        <v>3576</v>
      </c>
      <c r="D483">
        <v>2019</v>
      </c>
      <c r="E483" t="s">
        <v>17</v>
      </c>
      <c r="F483" t="s">
        <v>17</v>
      </c>
      <c r="G483" t="s">
        <v>17</v>
      </c>
      <c r="H483">
        <v>0.92887691999999999</v>
      </c>
      <c r="I483" t="s">
        <v>17</v>
      </c>
      <c r="J483">
        <v>0.96585255000000003</v>
      </c>
      <c r="K483">
        <v>0.96899999999999997</v>
      </c>
      <c r="L483">
        <v>0.95457649</v>
      </c>
      <c r="M483">
        <v>4.0149999999999997</v>
      </c>
      <c r="N483">
        <v>3.51242733</v>
      </c>
    </row>
    <row r="484" spans="1:14" x14ac:dyDescent="0.35">
      <c r="A484" t="s">
        <v>3577</v>
      </c>
      <c r="B484" t="s">
        <v>3578</v>
      </c>
      <c r="C484" t="s">
        <v>3537</v>
      </c>
      <c r="D484">
        <v>2019</v>
      </c>
      <c r="E484" t="s">
        <v>17</v>
      </c>
      <c r="F484">
        <v>0.860985</v>
      </c>
      <c r="G484">
        <v>0.92066665999999997</v>
      </c>
      <c r="H484" t="s">
        <v>17</v>
      </c>
      <c r="I484" t="s">
        <v>17</v>
      </c>
      <c r="J484" t="s">
        <v>17</v>
      </c>
      <c r="K484">
        <v>0.88402999999999998</v>
      </c>
      <c r="L484">
        <v>0.88856055</v>
      </c>
      <c r="M484">
        <v>3.4460000000000002</v>
      </c>
      <c r="N484">
        <v>3.0853107</v>
      </c>
    </row>
    <row r="485" spans="1:14" x14ac:dyDescent="0.35">
      <c r="A485" t="s">
        <v>3579</v>
      </c>
      <c r="B485" t="s">
        <v>3580</v>
      </c>
      <c r="C485" t="s">
        <v>3581</v>
      </c>
      <c r="D485">
        <v>2018</v>
      </c>
      <c r="E485" t="s">
        <v>17</v>
      </c>
      <c r="F485">
        <v>0.61650000000000005</v>
      </c>
      <c r="G485">
        <v>0.76316666</v>
      </c>
      <c r="H485" t="s">
        <v>17</v>
      </c>
      <c r="I485">
        <v>0.68330000000000002</v>
      </c>
      <c r="J485" t="s">
        <v>17</v>
      </c>
      <c r="K485">
        <v>0.69121999999999995</v>
      </c>
      <c r="L485">
        <v>0.70438732999999998</v>
      </c>
      <c r="M485">
        <v>2.028</v>
      </c>
      <c r="N485">
        <v>2.0165112000000001</v>
      </c>
    </row>
    <row r="486" spans="1:14" x14ac:dyDescent="0.35">
      <c r="A486" t="s">
        <v>3582</v>
      </c>
      <c r="B486" t="s">
        <v>3583</v>
      </c>
      <c r="C486" t="s">
        <v>16</v>
      </c>
      <c r="D486">
        <v>2019</v>
      </c>
      <c r="E486" t="s">
        <v>17</v>
      </c>
      <c r="F486" t="s">
        <v>17</v>
      </c>
      <c r="G486" t="s">
        <v>17</v>
      </c>
      <c r="H486">
        <v>0.87594499999999997</v>
      </c>
      <c r="I486" t="s">
        <v>17</v>
      </c>
      <c r="J486">
        <v>0.95608009999999999</v>
      </c>
      <c r="K486">
        <v>0.93799999999999994</v>
      </c>
      <c r="L486">
        <v>0.92334170000000004</v>
      </c>
      <c r="M486">
        <v>3.226</v>
      </c>
      <c r="N486">
        <v>2.86388826</v>
      </c>
    </row>
    <row r="487" spans="1:14" x14ac:dyDescent="0.35">
      <c r="A487" t="s">
        <v>3584</v>
      </c>
      <c r="B487" t="s">
        <v>3585</v>
      </c>
      <c r="C487" t="s">
        <v>1242</v>
      </c>
      <c r="D487">
        <v>2019</v>
      </c>
      <c r="E487" t="s">
        <v>17</v>
      </c>
      <c r="F487">
        <v>0.977885</v>
      </c>
      <c r="G487" t="s">
        <v>17</v>
      </c>
      <c r="H487" t="s">
        <v>17</v>
      </c>
      <c r="I487">
        <v>0.97124999999999995</v>
      </c>
      <c r="J487" t="s">
        <v>17</v>
      </c>
      <c r="K487">
        <v>0.92</v>
      </c>
      <c r="L487">
        <v>0.95637833000000005</v>
      </c>
      <c r="M487">
        <v>3.702</v>
      </c>
      <c r="N487">
        <v>3.2144610899999999</v>
      </c>
    </row>
    <row r="488" spans="1:14" x14ac:dyDescent="0.35">
      <c r="A488" t="s">
        <v>3586</v>
      </c>
      <c r="B488" t="s">
        <v>3587</v>
      </c>
      <c r="C488" t="s">
        <v>3588</v>
      </c>
      <c r="D488">
        <v>2019</v>
      </c>
      <c r="E488" t="s">
        <v>17</v>
      </c>
      <c r="F488" t="s">
        <v>17</v>
      </c>
      <c r="G488" t="s">
        <v>17</v>
      </c>
      <c r="H488">
        <v>0.81984500000000005</v>
      </c>
      <c r="I488" t="s">
        <v>17</v>
      </c>
      <c r="J488">
        <v>0.80806929999999999</v>
      </c>
      <c r="K488">
        <v>0.88214000000000004</v>
      </c>
      <c r="L488">
        <v>0.83668476000000003</v>
      </c>
      <c r="M488">
        <v>3.1240000000000001</v>
      </c>
      <c r="N488">
        <v>2.7433121200000001</v>
      </c>
    </row>
    <row r="489" spans="1:14" x14ac:dyDescent="0.35">
      <c r="A489" t="s">
        <v>3589</v>
      </c>
      <c r="B489" t="s">
        <v>3590</v>
      </c>
      <c r="C489" t="s">
        <v>3591</v>
      </c>
      <c r="D489">
        <v>2020</v>
      </c>
      <c r="E489" t="s">
        <v>17</v>
      </c>
      <c r="F489">
        <v>0.745</v>
      </c>
      <c r="G489">
        <v>0.8236</v>
      </c>
      <c r="H489" t="s">
        <v>17</v>
      </c>
      <c r="I489" t="s">
        <v>17</v>
      </c>
      <c r="J489" t="s">
        <v>17</v>
      </c>
      <c r="K489">
        <v>0.72699999999999998</v>
      </c>
      <c r="L489">
        <v>0.76519999999999999</v>
      </c>
      <c r="M489">
        <v>2.5299999999999998</v>
      </c>
      <c r="N489">
        <v>2.4999036800000001</v>
      </c>
    </row>
    <row r="490" spans="1:14" x14ac:dyDescent="0.35">
      <c r="A490" t="s">
        <v>3592</v>
      </c>
      <c r="B490" t="s">
        <v>3593</v>
      </c>
      <c r="C490" t="s">
        <v>3594</v>
      </c>
      <c r="D490">
        <v>2019</v>
      </c>
      <c r="E490" t="s">
        <v>17</v>
      </c>
      <c r="F490">
        <v>0.83450000000000002</v>
      </c>
      <c r="G490">
        <v>0.81721273000000005</v>
      </c>
      <c r="H490" t="s">
        <v>17</v>
      </c>
      <c r="I490" t="s">
        <v>17</v>
      </c>
      <c r="J490" t="s">
        <v>17</v>
      </c>
      <c r="K490">
        <v>0.81122000000000005</v>
      </c>
      <c r="L490">
        <v>0.82097757000000005</v>
      </c>
      <c r="M490">
        <v>2.718</v>
      </c>
      <c r="N490">
        <v>2.2740087500000001</v>
      </c>
    </row>
    <row r="491" spans="1:14" x14ac:dyDescent="0.35">
      <c r="A491" t="s">
        <v>3595</v>
      </c>
      <c r="B491" t="s">
        <v>3596</v>
      </c>
      <c r="C491" t="s">
        <v>986</v>
      </c>
      <c r="D491">
        <v>2018</v>
      </c>
      <c r="E491" t="s">
        <v>17</v>
      </c>
      <c r="F491">
        <v>0.91400000000000003</v>
      </c>
      <c r="G491">
        <v>0.97002999999999995</v>
      </c>
      <c r="H491" t="s">
        <v>17</v>
      </c>
      <c r="I491">
        <v>0.9143</v>
      </c>
      <c r="J491" t="s">
        <v>17</v>
      </c>
      <c r="K491">
        <v>0.82620512000000002</v>
      </c>
      <c r="L491">
        <v>0.90613378</v>
      </c>
      <c r="M491">
        <v>3.512</v>
      </c>
      <c r="N491">
        <v>3.18957472</v>
      </c>
    </row>
    <row r="492" spans="1:14" x14ac:dyDescent="0.35">
      <c r="A492" t="s">
        <v>3597</v>
      </c>
      <c r="B492" t="s">
        <v>3598</v>
      </c>
      <c r="C492" t="s">
        <v>3534</v>
      </c>
      <c r="D492">
        <v>2019</v>
      </c>
      <c r="E492" t="s">
        <v>17</v>
      </c>
      <c r="F492">
        <v>0.789435</v>
      </c>
      <c r="G492">
        <v>0.76133333000000003</v>
      </c>
      <c r="H492" t="s">
        <v>17</v>
      </c>
      <c r="I492" t="s">
        <v>17</v>
      </c>
      <c r="J492" t="s">
        <v>17</v>
      </c>
      <c r="K492">
        <v>0.78676999999999997</v>
      </c>
      <c r="L492">
        <v>0.77917943999999995</v>
      </c>
      <c r="M492">
        <v>2.9319999999999999</v>
      </c>
      <c r="N492">
        <v>2.6713955399999998</v>
      </c>
    </row>
    <row r="493" spans="1:14" x14ac:dyDescent="0.35">
      <c r="A493" t="s">
        <v>3599</v>
      </c>
      <c r="B493" t="s">
        <v>3600</v>
      </c>
      <c r="C493" t="s">
        <v>3601</v>
      </c>
      <c r="D493">
        <v>2019</v>
      </c>
      <c r="E493" t="s">
        <v>17</v>
      </c>
      <c r="F493" t="s">
        <v>17</v>
      </c>
      <c r="G493" t="s">
        <v>17</v>
      </c>
      <c r="H493">
        <v>0.87363000000000002</v>
      </c>
      <c r="I493" t="s">
        <v>17</v>
      </c>
      <c r="J493">
        <v>0.87466246000000003</v>
      </c>
      <c r="K493">
        <v>0.84519</v>
      </c>
      <c r="L493">
        <v>0.86449414999999996</v>
      </c>
      <c r="M493">
        <v>3.2269999999999999</v>
      </c>
      <c r="N493">
        <v>2.8259174800000002</v>
      </c>
    </row>
    <row r="494" spans="1:14" x14ac:dyDescent="0.35">
      <c r="A494" t="s">
        <v>3602</v>
      </c>
      <c r="B494" t="s">
        <v>3603</v>
      </c>
      <c r="C494" t="s">
        <v>3604</v>
      </c>
      <c r="D494">
        <v>2019</v>
      </c>
      <c r="E494" t="s">
        <v>17</v>
      </c>
      <c r="F494" t="s">
        <v>17</v>
      </c>
      <c r="G494" t="s">
        <v>17</v>
      </c>
      <c r="H494">
        <v>0.96477000000000002</v>
      </c>
      <c r="I494" t="s">
        <v>17</v>
      </c>
      <c r="J494">
        <v>0.97524301999999996</v>
      </c>
      <c r="K494">
        <v>0.95125000000000004</v>
      </c>
      <c r="L494">
        <v>0.96375434000000004</v>
      </c>
      <c r="M494">
        <v>3.8130000000000002</v>
      </c>
      <c r="N494">
        <v>3.2373945700000002</v>
      </c>
    </row>
    <row r="495" spans="1:14" x14ac:dyDescent="0.35">
      <c r="A495" t="s">
        <v>3605</v>
      </c>
      <c r="B495" t="s">
        <v>3603</v>
      </c>
      <c r="C495" t="s">
        <v>63</v>
      </c>
      <c r="D495">
        <v>2019</v>
      </c>
      <c r="E495" t="s">
        <v>17</v>
      </c>
      <c r="F495" t="s">
        <v>17</v>
      </c>
      <c r="G495" t="s">
        <v>17</v>
      </c>
      <c r="H495">
        <v>0.73841000000000001</v>
      </c>
      <c r="I495">
        <v>0.84794999999999998</v>
      </c>
      <c r="J495" t="s">
        <v>17</v>
      </c>
      <c r="K495">
        <v>0.88349</v>
      </c>
      <c r="L495">
        <v>0.82328332999999998</v>
      </c>
      <c r="M495">
        <v>3.02</v>
      </c>
      <c r="N495">
        <v>2.4645433400000001</v>
      </c>
    </row>
    <row r="496" spans="1:14" x14ac:dyDescent="0.35">
      <c r="A496" t="s">
        <v>3606</v>
      </c>
      <c r="B496" t="s">
        <v>1559</v>
      </c>
      <c r="C496" t="s">
        <v>100</v>
      </c>
      <c r="D496">
        <v>2019</v>
      </c>
      <c r="E496" t="s">
        <v>17</v>
      </c>
      <c r="F496" t="s">
        <v>17</v>
      </c>
      <c r="G496" t="s">
        <v>17</v>
      </c>
      <c r="H496">
        <v>0.83284999999999998</v>
      </c>
      <c r="I496" t="s">
        <v>17</v>
      </c>
      <c r="J496">
        <v>0.91918991000000005</v>
      </c>
      <c r="K496">
        <v>0.87558000000000002</v>
      </c>
      <c r="L496">
        <v>0.87587329999999997</v>
      </c>
      <c r="M496">
        <v>3.3</v>
      </c>
      <c r="N496">
        <v>2.9396615000000001</v>
      </c>
    </row>
    <row r="497" spans="1:14" x14ac:dyDescent="0.35">
      <c r="A497" t="s">
        <v>3607</v>
      </c>
      <c r="B497" t="s">
        <v>3608</v>
      </c>
      <c r="C497" t="s">
        <v>3609</v>
      </c>
      <c r="D497">
        <v>2019</v>
      </c>
      <c r="E497" t="s">
        <v>17</v>
      </c>
      <c r="F497">
        <v>0.92747999999999997</v>
      </c>
      <c r="G497">
        <v>0.96283333000000004</v>
      </c>
      <c r="H497" t="s">
        <v>17</v>
      </c>
      <c r="I497">
        <v>0.86339999999999995</v>
      </c>
      <c r="J497" t="s">
        <v>17</v>
      </c>
      <c r="K497">
        <v>0.91700000000000004</v>
      </c>
      <c r="L497">
        <v>0.91767832999999999</v>
      </c>
      <c r="M497">
        <v>3.4630000000000001</v>
      </c>
      <c r="N497">
        <v>3.0077550400000002</v>
      </c>
    </row>
    <row r="498" spans="1:14" x14ac:dyDescent="0.35">
      <c r="A498" t="s">
        <v>3610</v>
      </c>
      <c r="B498" t="s">
        <v>3611</v>
      </c>
      <c r="C498" t="s">
        <v>262</v>
      </c>
      <c r="D498">
        <v>2019</v>
      </c>
      <c r="E498" t="s">
        <v>17</v>
      </c>
      <c r="F498" t="s">
        <v>17</v>
      </c>
      <c r="G498" t="s">
        <v>17</v>
      </c>
      <c r="H498">
        <v>0.93722499999999997</v>
      </c>
      <c r="I498" t="s">
        <v>17</v>
      </c>
      <c r="J498">
        <v>0.96278127000000002</v>
      </c>
      <c r="K498">
        <v>0.95599999999999996</v>
      </c>
      <c r="L498">
        <v>0.95200209000000002</v>
      </c>
      <c r="M498">
        <v>3.907</v>
      </c>
      <c r="N498">
        <v>3.15654206</v>
      </c>
    </row>
    <row r="499" spans="1:14" x14ac:dyDescent="0.35">
      <c r="A499" t="s">
        <v>3612</v>
      </c>
      <c r="B499" t="s">
        <v>3613</v>
      </c>
      <c r="C499" t="s">
        <v>3614</v>
      </c>
      <c r="D499">
        <v>2019</v>
      </c>
      <c r="E499" t="s">
        <v>17</v>
      </c>
      <c r="F499">
        <v>0.73501326</v>
      </c>
      <c r="G499">
        <v>0.75649122000000002</v>
      </c>
      <c r="H499" t="s">
        <v>17</v>
      </c>
      <c r="I499">
        <v>0.64675000000000005</v>
      </c>
      <c r="J499" t="s">
        <v>17</v>
      </c>
      <c r="K499">
        <v>0.75700000000000001</v>
      </c>
      <c r="L499">
        <v>0.74725688999999995</v>
      </c>
      <c r="M499">
        <v>2.2829999999999999</v>
      </c>
      <c r="N499">
        <v>2.28125906</v>
      </c>
    </row>
    <row r="500" spans="1:14" x14ac:dyDescent="0.35">
      <c r="A500" t="s">
        <v>3615</v>
      </c>
      <c r="B500" t="s">
        <v>3616</v>
      </c>
      <c r="C500" t="s">
        <v>357</v>
      </c>
      <c r="D500">
        <v>2019</v>
      </c>
      <c r="E500" t="s">
        <v>17</v>
      </c>
      <c r="F500" t="s">
        <v>17</v>
      </c>
      <c r="G500" t="s">
        <v>17</v>
      </c>
      <c r="H500">
        <v>0.9751282</v>
      </c>
      <c r="I500" t="s">
        <v>17</v>
      </c>
      <c r="J500">
        <v>0.98019800999999995</v>
      </c>
      <c r="K500">
        <v>0.98699999999999999</v>
      </c>
      <c r="L500">
        <v>0.98077539999999996</v>
      </c>
      <c r="M500">
        <v>4.1580000000000004</v>
      </c>
      <c r="N500">
        <v>3.6513504999999999</v>
      </c>
    </row>
    <row r="501" spans="1:14" x14ac:dyDescent="0.35">
      <c r="A501" t="s">
        <v>3617</v>
      </c>
      <c r="B501" t="s">
        <v>1573</v>
      </c>
      <c r="C501" t="s">
        <v>1352</v>
      </c>
      <c r="D501">
        <v>2019</v>
      </c>
      <c r="E501" t="s">
        <v>17</v>
      </c>
      <c r="F501">
        <v>0.87465499999999996</v>
      </c>
      <c r="G501">
        <v>0.81004332999999995</v>
      </c>
      <c r="H501" t="s">
        <v>17</v>
      </c>
      <c r="I501" t="s">
        <v>17</v>
      </c>
      <c r="J501" t="s">
        <v>17</v>
      </c>
      <c r="K501">
        <v>0.79915999999999998</v>
      </c>
      <c r="L501">
        <v>0.82795277</v>
      </c>
      <c r="M501">
        <v>3.016</v>
      </c>
      <c r="N501">
        <v>2.8683385800000001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6"/>
  <sheetViews>
    <sheetView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1578</v>
      </c>
      <c r="B2" t="s">
        <v>1579</v>
      </c>
      <c r="C2" t="s">
        <v>1580</v>
      </c>
      <c r="D2">
        <v>2019</v>
      </c>
      <c r="E2" t="s">
        <v>17</v>
      </c>
      <c r="F2">
        <v>0.90795999999999999</v>
      </c>
      <c r="G2">
        <v>0.95185185000000005</v>
      </c>
      <c r="H2" t="s">
        <v>17</v>
      </c>
      <c r="I2">
        <v>0.94750000000000001</v>
      </c>
      <c r="J2" t="s">
        <v>17</v>
      </c>
      <c r="K2">
        <v>0.90390000000000004</v>
      </c>
      <c r="L2">
        <v>0.92780295999999995</v>
      </c>
      <c r="M2">
        <v>3.4529999999999998</v>
      </c>
      <c r="N2">
        <v>2.9876227399999999</v>
      </c>
    </row>
    <row r="3" spans="1:14" x14ac:dyDescent="0.35">
      <c r="A3" t="s">
        <v>14</v>
      </c>
      <c r="B3" t="s">
        <v>15</v>
      </c>
      <c r="C3" t="s">
        <v>16</v>
      </c>
      <c r="D3">
        <v>2019</v>
      </c>
      <c r="E3" t="s">
        <v>17</v>
      </c>
      <c r="F3">
        <v>0.94750000000000001</v>
      </c>
      <c r="G3">
        <v>0.92256665999999998</v>
      </c>
      <c r="H3" t="s">
        <v>17</v>
      </c>
      <c r="I3">
        <v>0.97285714000000001</v>
      </c>
      <c r="J3" t="s">
        <v>17</v>
      </c>
      <c r="K3">
        <v>0.91000999999999999</v>
      </c>
      <c r="L3">
        <v>0.93823345000000002</v>
      </c>
      <c r="M3">
        <v>3.19</v>
      </c>
      <c r="N3">
        <v>2.8709008699999998</v>
      </c>
    </row>
    <row r="4" spans="1:14" x14ac:dyDescent="0.35">
      <c r="A4" t="s">
        <v>1581</v>
      </c>
      <c r="B4" t="s">
        <v>1582</v>
      </c>
      <c r="C4" t="s">
        <v>191</v>
      </c>
      <c r="D4">
        <v>2019</v>
      </c>
      <c r="E4" t="s">
        <v>17</v>
      </c>
      <c r="F4">
        <v>0.76170499999999997</v>
      </c>
      <c r="G4">
        <v>0.76708332999999995</v>
      </c>
      <c r="H4" t="s">
        <v>17</v>
      </c>
      <c r="I4" t="s">
        <v>17</v>
      </c>
      <c r="J4" t="s">
        <v>17</v>
      </c>
      <c r="K4">
        <v>0.77239999999999998</v>
      </c>
      <c r="L4">
        <v>0.76706277</v>
      </c>
      <c r="M4">
        <v>2.5</v>
      </c>
      <c r="N4">
        <v>2.4012157900000002</v>
      </c>
    </row>
    <row r="5" spans="1:14" x14ac:dyDescent="0.35">
      <c r="A5" t="s">
        <v>1583</v>
      </c>
      <c r="B5" t="s">
        <v>1584</v>
      </c>
      <c r="C5" t="s">
        <v>1585</v>
      </c>
      <c r="D5">
        <v>2019</v>
      </c>
      <c r="E5" t="s">
        <v>17</v>
      </c>
      <c r="F5">
        <v>0.85474499999999998</v>
      </c>
      <c r="G5">
        <v>0.79266665999999997</v>
      </c>
      <c r="H5" t="s">
        <v>17</v>
      </c>
      <c r="I5">
        <v>0.90129999999999999</v>
      </c>
      <c r="J5" t="s">
        <v>17</v>
      </c>
      <c r="K5">
        <v>0.85060000000000002</v>
      </c>
      <c r="L5">
        <v>0.84982791000000002</v>
      </c>
      <c r="M5">
        <v>2.9740000000000002</v>
      </c>
      <c r="N5">
        <v>2.5515434699999999</v>
      </c>
    </row>
    <row r="6" spans="1:14" x14ac:dyDescent="0.35">
      <c r="A6" t="s">
        <v>1586</v>
      </c>
      <c r="B6" t="s">
        <v>1587</v>
      </c>
      <c r="C6" t="s">
        <v>1588</v>
      </c>
      <c r="D6">
        <v>2019</v>
      </c>
      <c r="E6" t="s">
        <v>17</v>
      </c>
      <c r="F6">
        <v>0.89200000000000002</v>
      </c>
      <c r="G6">
        <v>0.97626665999999995</v>
      </c>
      <c r="H6" t="s">
        <v>17</v>
      </c>
      <c r="I6">
        <v>0.9355</v>
      </c>
      <c r="J6" t="s">
        <v>17</v>
      </c>
      <c r="K6">
        <v>0.91515999999999997</v>
      </c>
      <c r="L6">
        <v>0.92973165999999996</v>
      </c>
      <c r="M6">
        <v>3.573</v>
      </c>
      <c r="N6">
        <v>3.0638179800000001</v>
      </c>
    </row>
    <row r="7" spans="1:14" x14ac:dyDescent="0.35">
      <c r="A7" t="s">
        <v>1589</v>
      </c>
      <c r="B7" t="s">
        <v>1590</v>
      </c>
      <c r="C7" t="s">
        <v>1591</v>
      </c>
      <c r="D7">
        <v>2018</v>
      </c>
      <c r="E7" t="s">
        <v>17</v>
      </c>
      <c r="F7">
        <v>0.84524999999999995</v>
      </c>
      <c r="G7">
        <v>0.84698666</v>
      </c>
      <c r="H7" t="s">
        <v>17</v>
      </c>
      <c r="I7">
        <v>0.80700000000000005</v>
      </c>
      <c r="J7" t="s">
        <v>17</v>
      </c>
      <c r="K7">
        <v>0.9052</v>
      </c>
      <c r="L7">
        <v>0.85110916000000003</v>
      </c>
      <c r="M7">
        <v>2.8559999999999999</v>
      </c>
      <c r="N7">
        <v>2.7852308799999999</v>
      </c>
    </row>
    <row r="8" spans="1:14" x14ac:dyDescent="0.35">
      <c r="A8" t="s">
        <v>1592</v>
      </c>
      <c r="B8" t="s">
        <v>1593</v>
      </c>
      <c r="C8" t="s">
        <v>104</v>
      </c>
      <c r="D8">
        <v>2019</v>
      </c>
      <c r="E8" t="s">
        <v>17</v>
      </c>
      <c r="F8">
        <v>0.88076500000000002</v>
      </c>
      <c r="G8">
        <v>0.86114999999999997</v>
      </c>
      <c r="H8" t="s">
        <v>17</v>
      </c>
      <c r="I8">
        <v>0.92949999999999999</v>
      </c>
      <c r="J8" t="s">
        <v>17</v>
      </c>
      <c r="K8">
        <v>0.875</v>
      </c>
      <c r="L8">
        <v>0.88660375000000002</v>
      </c>
      <c r="M8">
        <v>3.0619999999999998</v>
      </c>
      <c r="N8">
        <v>3.0612511599999999</v>
      </c>
    </row>
    <row r="9" spans="1:14" x14ac:dyDescent="0.35">
      <c r="A9" t="s">
        <v>1594</v>
      </c>
      <c r="B9" t="s">
        <v>1595</v>
      </c>
      <c r="C9" t="s">
        <v>207</v>
      </c>
      <c r="D9">
        <v>2019</v>
      </c>
      <c r="E9" t="s">
        <v>17</v>
      </c>
      <c r="F9">
        <v>0.93149999999999999</v>
      </c>
      <c r="G9">
        <v>0.95726666000000005</v>
      </c>
      <c r="H9" t="s">
        <v>17</v>
      </c>
      <c r="I9">
        <v>0.96130000000000004</v>
      </c>
      <c r="J9" t="s">
        <v>17</v>
      </c>
      <c r="K9">
        <v>0.93049999999999999</v>
      </c>
      <c r="L9">
        <v>0.94514165999999999</v>
      </c>
      <c r="M9">
        <v>3.8109999999999999</v>
      </c>
      <c r="N9">
        <v>3.1935086300000002</v>
      </c>
    </row>
    <row r="10" spans="1:14" x14ac:dyDescent="0.35">
      <c r="A10" t="s">
        <v>1596</v>
      </c>
      <c r="B10" t="s">
        <v>1597</v>
      </c>
      <c r="C10" t="s">
        <v>570</v>
      </c>
      <c r="D10">
        <v>2019</v>
      </c>
      <c r="E10" t="s">
        <v>17</v>
      </c>
      <c r="F10">
        <v>0.90264500000000003</v>
      </c>
      <c r="G10">
        <v>0.88033333000000002</v>
      </c>
      <c r="H10" t="s">
        <v>17</v>
      </c>
      <c r="I10">
        <v>0.92659999999999998</v>
      </c>
      <c r="J10" t="s">
        <v>17</v>
      </c>
      <c r="K10">
        <v>0.88343000000000005</v>
      </c>
      <c r="L10">
        <v>0.89825208000000001</v>
      </c>
      <c r="M10">
        <v>3.3730000000000002</v>
      </c>
      <c r="N10">
        <v>3.0739016499999998</v>
      </c>
    </row>
    <row r="11" spans="1:14" x14ac:dyDescent="0.35">
      <c r="A11" t="s">
        <v>1598</v>
      </c>
      <c r="B11" t="s">
        <v>126</v>
      </c>
      <c r="C11" t="s">
        <v>1599</v>
      </c>
      <c r="D11">
        <v>2019</v>
      </c>
      <c r="E11" t="s">
        <v>17</v>
      </c>
      <c r="F11">
        <v>0.83799500000000005</v>
      </c>
      <c r="G11">
        <v>0.86833333000000001</v>
      </c>
      <c r="H11" t="s">
        <v>17</v>
      </c>
      <c r="I11" t="s">
        <v>17</v>
      </c>
      <c r="J11" t="s">
        <v>17</v>
      </c>
      <c r="K11">
        <v>0.83525000000000005</v>
      </c>
      <c r="L11">
        <v>0.84719277000000004</v>
      </c>
      <c r="M11">
        <v>3.0249999999999999</v>
      </c>
      <c r="N11">
        <v>2.9510281100000002</v>
      </c>
    </row>
    <row r="12" spans="1:14" x14ac:dyDescent="0.35">
      <c r="A12" t="s">
        <v>1600</v>
      </c>
      <c r="B12" t="s">
        <v>126</v>
      </c>
      <c r="C12" t="s">
        <v>1601</v>
      </c>
      <c r="D12">
        <v>2019</v>
      </c>
      <c r="E12" t="s">
        <v>17</v>
      </c>
      <c r="F12">
        <v>0.85454545000000004</v>
      </c>
      <c r="G12">
        <v>0.89732000000000001</v>
      </c>
      <c r="H12" t="s">
        <v>17</v>
      </c>
      <c r="I12" t="s">
        <v>17</v>
      </c>
      <c r="J12" t="s">
        <v>17</v>
      </c>
      <c r="K12">
        <v>0.81045999999999996</v>
      </c>
      <c r="L12">
        <v>0.85410847999999995</v>
      </c>
      <c r="M12">
        <v>3.2490000000000001</v>
      </c>
      <c r="N12">
        <v>2.8822860700000001</v>
      </c>
    </row>
    <row r="13" spans="1:14" x14ac:dyDescent="0.35">
      <c r="A13" t="s">
        <v>1602</v>
      </c>
      <c r="B13" t="s">
        <v>1603</v>
      </c>
      <c r="C13" t="s">
        <v>1604</v>
      </c>
      <c r="D13">
        <v>2019</v>
      </c>
      <c r="E13" t="s">
        <v>17</v>
      </c>
      <c r="F13">
        <v>0.88082499999999997</v>
      </c>
      <c r="G13">
        <v>0.83</v>
      </c>
      <c r="H13" t="s">
        <v>17</v>
      </c>
      <c r="I13">
        <v>0.85850000000000004</v>
      </c>
      <c r="J13" t="s">
        <v>17</v>
      </c>
      <c r="K13">
        <v>0.72550000000000003</v>
      </c>
      <c r="L13">
        <v>0.82370624999999997</v>
      </c>
      <c r="M13">
        <v>2.6549999999999998</v>
      </c>
      <c r="N13">
        <v>2.59133339</v>
      </c>
    </row>
    <row r="14" spans="1:14" x14ac:dyDescent="0.35">
      <c r="A14" t="s">
        <v>1605</v>
      </c>
      <c r="B14" t="s">
        <v>1606</v>
      </c>
      <c r="C14" t="s">
        <v>1607</v>
      </c>
      <c r="D14">
        <v>2019</v>
      </c>
      <c r="E14" t="s">
        <v>17</v>
      </c>
      <c r="F14">
        <v>0.81357500000000005</v>
      </c>
      <c r="G14">
        <v>0.94650000000000001</v>
      </c>
      <c r="H14" t="s">
        <v>17</v>
      </c>
      <c r="I14">
        <v>0.8327</v>
      </c>
      <c r="J14" t="s">
        <v>17</v>
      </c>
      <c r="K14">
        <v>0.83501000000000003</v>
      </c>
      <c r="L14">
        <v>0.85694625000000002</v>
      </c>
      <c r="M14">
        <v>2.7690000000000001</v>
      </c>
      <c r="N14">
        <v>2.4588103299999999</v>
      </c>
    </row>
    <row r="15" spans="1:14" x14ac:dyDescent="0.35">
      <c r="A15" t="s">
        <v>1608</v>
      </c>
      <c r="B15" t="s">
        <v>1609</v>
      </c>
      <c r="C15" t="s">
        <v>648</v>
      </c>
      <c r="D15">
        <v>2019</v>
      </c>
      <c r="E15">
        <v>0.83499999999999996</v>
      </c>
      <c r="F15">
        <v>0.74924999999999997</v>
      </c>
      <c r="G15">
        <v>0.78485000000000005</v>
      </c>
      <c r="H15" t="s">
        <v>17</v>
      </c>
      <c r="I15" t="s">
        <v>17</v>
      </c>
      <c r="J15" t="s">
        <v>17</v>
      </c>
      <c r="K15">
        <v>0.72624</v>
      </c>
      <c r="L15">
        <v>0.77383500000000005</v>
      </c>
      <c r="M15">
        <v>2.1019999999999999</v>
      </c>
      <c r="N15">
        <v>2.3087010399999999</v>
      </c>
    </row>
    <row r="16" spans="1:14" x14ac:dyDescent="0.35">
      <c r="A16" t="s">
        <v>1610</v>
      </c>
      <c r="B16" t="s">
        <v>1611</v>
      </c>
      <c r="C16" t="s">
        <v>149</v>
      </c>
      <c r="D16">
        <v>2019</v>
      </c>
      <c r="E16" t="s">
        <v>17</v>
      </c>
      <c r="F16">
        <v>0.80113000000000001</v>
      </c>
      <c r="G16">
        <v>0.77725</v>
      </c>
      <c r="H16" t="s">
        <v>17</v>
      </c>
      <c r="I16" t="s">
        <v>17</v>
      </c>
      <c r="J16" t="s">
        <v>17</v>
      </c>
      <c r="K16">
        <v>0.73145000000000004</v>
      </c>
      <c r="L16">
        <v>0.76994333000000004</v>
      </c>
      <c r="M16">
        <v>2.782</v>
      </c>
      <c r="N16">
        <v>2.6255464599999998</v>
      </c>
    </row>
    <row r="17" spans="1:14" x14ac:dyDescent="0.35">
      <c r="A17" t="s">
        <v>1612</v>
      </c>
      <c r="B17" t="s">
        <v>148</v>
      </c>
      <c r="C17" t="s">
        <v>1613</v>
      </c>
      <c r="D17">
        <v>2019</v>
      </c>
      <c r="E17">
        <v>0.88595000000000002</v>
      </c>
      <c r="F17">
        <v>0.85185999999999995</v>
      </c>
      <c r="G17">
        <v>0.83950000000000002</v>
      </c>
      <c r="H17" t="s">
        <v>17</v>
      </c>
      <c r="I17" t="s">
        <v>17</v>
      </c>
      <c r="J17" t="s">
        <v>17</v>
      </c>
      <c r="K17">
        <v>0.82299999999999995</v>
      </c>
      <c r="L17">
        <v>0.85007750000000004</v>
      </c>
      <c r="M17">
        <v>2.9220000000000002</v>
      </c>
      <c r="N17">
        <v>2.6854994300000001</v>
      </c>
    </row>
    <row r="18" spans="1:14" x14ac:dyDescent="0.35">
      <c r="A18" t="s">
        <v>1614</v>
      </c>
      <c r="B18" t="s">
        <v>1615</v>
      </c>
      <c r="C18" t="s">
        <v>772</v>
      </c>
      <c r="D18">
        <v>2019</v>
      </c>
      <c r="E18" t="s">
        <v>17</v>
      </c>
      <c r="F18">
        <v>0.74156999999999995</v>
      </c>
      <c r="G18">
        <v>0.77933333000000005</v>
      </c>
      <c r="H18" t="s">
        <v>17</v>
      </c>
      <c r="I18">
        <v>0.75860000000000005</v>
      </c>
      <c r="J18" t="s">
        <v>17</v>
      </c>
      <c r="K18">
        <v>0.48027999999999998</v>
      </c>
      <c r="L18">
        <v>0.71783666000000002</v>
      </c>
      <c r="M18">
        <v>2.0329999999999999</v>
      </c>
      <c r="N18">
        <v>2.0774626700000001</v>
      </c>
    </row>
    <row r="19" spans="1:14" x14ac:dyDescent="0.35">
      <c r="A19" t="s">
        <v>1616</v>
      </c>
      <c r="B19" t="s">
        <v>1617</v>
      </c>
      <c r="C19" t="s">
        <v>16</v>
      </c>
      <c r="D19">
        <v>2020</v>
      </c>
      <c r="E19" t="s">
        <v>17</v>
      </c>
      <c r="F19" t="s">
        <v>17</v>
      </c>
      <c r="G19" t="s">
        <v>17</v>
      </c>
      <c r="H19">
        <v>0.99236665999999996</v>
      </c>
      <c r="I19" t="s">
        <v>17</v>
      </c>
      <c r="J19" t="s">
        <v>17</v>
      </c>
      <c r="K19">
        <v>0.95599999999999996</v>
      </c>
      <c r="L19">
        <v>0.97418333000000001</v>
      </c>
      <c r="M19">
        <v>3.7269999999999999</v>
      </c>
      <c r="N19">
        <v>3.3037176100000001</v>
      </c>
    </row>
    <row r="20" spans="1:14" x14ac:dyDescent="0.35">
      <c r="A20" t="s">
        <v>1618</v>
      </c>
      <c r="B20" t="s">
        <v>1619</v>
      </c>
      <c r="C20" t="s">
        <v>679</v>
      </c>
      <c r="D20">
        <v>2019</v>
      </c>
      <c r="E20" t="s">
        <v>17</v>
      </c>
      <c r="F20">
        <v>0.85601000000000005</v>
      </c>
      <c r="G20">
        <v>0.88233333000000003</v>
      </c>
      <c r="H20" t="s">
        <v>17</v>
      </c>
      <c r="I20">
        <v>0.81140000000000001</v>
      </c>
      <c r="J20" t="s">
        <v>17</v>
      </c>
      <c r="K20">
        <v>0.81798000000000004</v>
      </c>
      <c r="L20">
        <v>0.84193083000000002</v>
      </c>
      <c r="M20">
        <v>2.5680000000000001</v>
      </c>
      <c r="N20">
        <v>2.3250055299999999</v>
      </c>
    </row>
    <row r="21" spans="1:14" x14ac:dyDescent="0.35">
      <c r="A21" t="s">
        <v>1620</v>
      </c>
      <c r="B21" t="s">
        <v>1621</v>
      </c>
      <c r="C21" t="s">
        <v>301</v>
      </c>
      <c r="D21">
        <v>2019</v>
      </c>
      <c r="E21" t="s">
        <v>17</v>
      </c>
      <c r="F21">
        <v>0.9284</v>
      </c>
      <c r="G21">
        <v>0.97165332999999998</v>
      </c>
      <c r="H21" t="s">
        <v>17</v>
      </c>
      <c r="I21">
        <v>0.95599999999999996</v>
      </c>
      <c r="J21" t="s">
        <v>17</v>
      </c>
      <c r="K21">
        <v>0.93020999999999998</v>
      </c>
      <c r="L21">
        <v>0.94656583000000005</v>
      </c>
      <c r="M21">
        <v>3.661</v>
      </c>
      <c r="N21">
        <v>3.1203775399999998</v>
      </c>
    </row>
    <row r="22" spans="1:14" x14ac:dyDescent="0.35">
      <c r="A22" t="s">
        <v>1622</v>
      </c>
      <c r="B22" t="s">
        <v>159</v>
      </c>
      <c r="C22" t="s">
        <v>772</v>
      </c>
      <c r="D22">
        <v>2019</v>
      </c>
      <c r="E22" t="s">
        <v>17</v>
      </c>
      <c r="F22">
        <v>0.88127500000000003</v>
      </c>
      <c r="G22">
        <v>0.85556666000000003</v>
      </c>
      <c r="H22" t="s">
        <v>17</v>
      </c>
      <c r="I22">
        <v>0.81879999999999997</v>
      </c>
      <c r="J22" t="s">
        <v>17</v>
      </c>
      <c r="K22">
        <v>0.76549999999999996</v>
      </c>
      <c r="L22">
        <v>0.83028541</v>
      </c>
      <c r="M22">
        <v>2.794</v>
      </c>
      <c r="N22">
        <v>2.66770577</v>
      </c>
    </row>
    <row r="23" spans="1:14" x14ac:dyDescent="0.35">
      <c r="A23" t="s">
        <v>1623</v>
      </c>
      <c r="B23" t="s">
        <v>1624</v>
      </c>
      <c r="C23" t="s">
        <v>1625</v>
      </c>
      <c r="D23">
        <v>2019</v>
      </c>
      <c r="E23" t="s">
        <v>17</v>
      </c>
      <c r="F23">
        <v>0.75857434999999995</v>
      </c>
      <c r="G23">
        <v>0.64709333000000002</v>
      </c>
      <c r="H23" t="s">
        <v>17</v>
      </c>
      <c r="I23" t="s">
        <v>17</v>
      </c>
      <c r="J23" t="s">
        <v>17</v>
      </c>
      <c r="K23">
        <v>0.69003000000000003</v>
      </c>
      <c r="L23">
        <v>0.69856589000000002</v>
      </c>
      <c r="M23">
        <v>2.1179999999999999</v>
      </c>
      <c r="N23">
        <v>2.17284203</v>
      </c>
    </row>
    <row r="24" spans="1:14" x14ac:dyDescent="0.35">
      <c r="A24" t="s">
        <v>1626</v>
      </c>
      <c r="B24" t="s">
        <v>1627</v>
      </c>
      <c r="C24" t="s">
        <v>431</v>
      </c>
      <c r="D24">
        <v>2019</v>
      </c>
      <c r="E24" t="s">
        <v>17</v>
      </c>
      <c r="F24">
        <v>0.80625000000000002</v>
      </c>
      <c r="G24">
        <v>0.87333333000000002</v>
      </c>
      <c r="H24" t="s">
        <v>17</v>
      </c>
      <c r="I24">
        <v>0.88129999999999997</v>
      </c>
      <c r="J24" t="s">
        <v>17</v>
      </c>
      <c r="K24">
        <v>0.78686</v>
      </c>
      <c r="L24">
        <v>0.83693583000000005</v>
      </c>
      <c r="M24">
        <v>2.714</v>
      </c>
      <c r="N24">
        <v>2.60490727</v>
      </c>
    </row>
    <row r="25" spans="1:14" x14ac:dyDescent="0.35">
      <c r="A25" t="s">
        <v>1628</v>
      </c>
      <c r="B25" t="s">
        <v>1629</v>
      </c>
      <c r="C25" t="s">
        <v>541</v>
      </c>
      <c r="D25">
        <v>2019</v>
      </c>
      <c r="E25" t="s">
        <v>17</v>
      </c>
      <c r="F25">
        <v>0.85548000000000002</v>
      </c>
      <c r="G25">
        <v>0.79186665999999994</v>
      </c>
      <c r="H25" t="s">
        <v>17</v>
      </c>
      <c r="I25" t="s">
        <v>17</v>
      </c>
      <c r="J25" t="s">
        <v>17</v>
      </c>
      <c r="K25">
        <v>0.79090000000000005</v>
      </c>
      <c r="L25">
        <v>0.81274888000000001</v>
      </c>
      <c r="M25">
        <v>2.794</v>
      </c>
      <c r="N25">
        <v>2.4158206</v>
      </c>
    </row>
    <row r="26" spans="1:14" x14ac:dyDescent="0.35">
      <c r="A26" t="s">
        <v>1630</v>
      </c>
      <c r="B26" t="s">
        <v>1631</v>
      </c>
      <c r="C26" t="s">
        <v>16</v>
      </c>
      <c r="D26">
        <v>2019</v>
      </c>
      <c r="E26" t="s">
        <v>17</v>
      </c>
      <c r="F26">
        <v>0.88970000000000005</v>
      </c>
      <c r="G26">
        <v>0.94911665999999995</v>
      </c>
      <c r="H26" t="s">
        <v>17</v>
      </c>
      <c r="I26">
        <v>0.92049999999999998</v>
      </c>
      <c r="J26" t="s">
        <v>17</v>
      </c>
      <c r="K26">
        <v>0.97499999999999998</v>
      </c>
      <c r="L26">
        <v>0.93357915999999996</v>
      </c>
      <c r="M26">
        <v>3.4620000000000002</v>
      </c>
      <c r="N26">
        <v>3.0038232800000002</v>
      </c>
    </row>
    <row r="27" spans="1:14" x14ac:dyDescent="0.35">
      <c r="A27" t="s">
        <v>1632</v>
      </c>
      <c r="B27" t="s">
        <v>1633</v>
      </c>
      <c r="C27" t="s">
        <v>149</v>
      </c>
      <c r="D27">
        <v>2019</v>
      </c>
      <c r="E27" t="s">
        <v>17</v>
      </c>
      <c r="F27">
        <v>0.97760000000000002</v>
      </c>
      <c r="G27">
        <v>0.96074333000000001</v>
      </c>
      <c r="H27" t="s">
        <v>17</v>
      </c>
      <c r="I27" t="s">
        <v>17</v>
      </c>
      <c r="J27" t="s">
        <v>17</v>
      </c>
      <c r="K27">
        <v>0.85270000000000001</v>
      </c>
      <c r="L27">
        <v>0.93034777000000002</v>
      </c>
      <c r="M27">
        <v>3.468</v>
      </c>
      <c r="N27">
        <v>2.9617395399999999</v>
      </c>
    </row>
    <row r="28" spans="1:14" x14ac:dyDescent="0.35">
      <c r="A28" t="s">
        <v>1634</v>
      </c>
      <c r="B28" t="s">
        <v>1635</v>
      </c>
      <c r="C28" t="s">
        <v>523</v>
      </c>
      <c r="D28">
        <v>2019</v>
      </c>
      <c r="E28" t="s">
        <v>17</v>
      </c>
      <c r="F28">
        <v>0.73719999999999997</v>
      </c>
      <c r="G28">
        <v>0.74266666000000003</v>
      </c>
      <c r="H28" t="s">
        <v>17</v>
      </c>
      <c r="I28">
        <v>0.68325000000000002</v>
      </c>
      <c r="J28" t="s">
        <v>17</v>
      </c>
      <c r="K28">
        <v>0.73775999999999997</v>
      </c>
      <c r="L28">
        <v>0.72521915999999997</v>
      </c>
      <c r="M28">
        <v>2.1139999999999999</v>
      </c>
      <c r="N28">
        <v>2.1923091399999999</v>
      </c>
    </row>
    <row r="29" spans="1:14" x14ac:dyDescent="0.35">
      <c r="A29" t="s">
        <v>1636</v>
      </c>
      <c r="B29" t="s">
        <v>1637</v>
      </c>
      <c r="C29" t="s">
        <v>977</v>
      </c>
      <c r="D29">
        <v>2019</v>
      </c>
      <c r="E29" t="s">
        <v>17</v>
      </c>
      <c r="F29">
        <v>0.6915</v>
      </c>
      <c r="G29">
        <v>0.66086666000000005</v>
      </c>
      <c r="H29" t="s">
        <v>17</v>
      </c>
      <c r="I29" t="s">
        <v>17</v>
      </c>
      <c r="J29" t="s">
        <v>17</v>
      </c>
      <c r="K29">
        <v>0.67579999999999996</v>
      </c>
      <c r="L29">
        <v>0.67605554999999995</v>
      </c>
      <c r="M29">
        <v>2.129</v>
      </c>
      <c r="N29">
        <v>2.37322736</v>
      </c>
    </row>
    <row r="30" spans="1:14" x14ac:dyDescent="0.35">
      <c r="A30" t="s">
        <v>1638</v>
      </c>
      <c r="B30" t="s">
        <v>1639</v>
      </c>
      <c r="C30" t="s">
        <v>348</v>
      </c>
      <c r="D30">
        <v>2019</v>
      </c>
      <c r="E30" t="s">
        <v>17</v>
      </c>
      <c r="F30">
        <v>0.57611500000000004</v>
      </c>
      <c r="G30">
        <v>0.75624999999999998</v>
      </c>
      <c r="H30" t="s">
        <v>17</v>
      </c>
      <c r="I30" t="s">
        <v>17</v>
      </c>
      <c r="J30" t="s">
        <v>17</v>
      </c>
      <c r="K30">
        <v>0.70109999999999995</v>
      </c>
      <c r="L30">
        <v>0.70356125000000003</v>
      </c>
      <c r="M30">
        <v>2.117</v>
      </c>
      <c r="N30">
        <v>2.29099655</v>
      </c>
    </row>
    <row r="31" spans="1:14" x14ac:dyDescent="0.35">
      <c r="A31" t="s">
        <v>1640</v>
      </c>
      <c r="B31" t="s">
        <v>212</v>
      </c>
      <c r="C31" t="s">
        <v>596</v>
      </c>
      <c r="D31">
        <v>2019</v>
      </c>
      <c r="E31" t="s">
        <v>17</v>
      </c>
      <c r="F31">
        <v>0.55406999999999995</v>
      </c>
      <c r="G31">
        <v>0.68610000000000004</v>
      </c>
      <c r="H31" t="s">
        <v>17</v>
      </c>
      <c r="I31" t="s">
        <v>17</v>
      </c>
      <c r="J31" t="s">
        <v>17</v>
      </c>
      <c r="K31">
        <v>0.78949999999999998</v>
      </c>
      <c r="L31">
        <v>0.67331125000000003</v>
      </c>
      <c r="M31">
        <v>2.323</v>
      </c>
      <c r="N31">
        <v>2.3645045800000002</v>
      </c>
    </row>
    <row r="32" spans="1:14" x14ac:dyDescent="0.35">
      <c r="A32" t="s">
        <v>1641</v>
      </c>
      <c r="B32" t="s">
        <v>1642</v>
      </c>
      <c r="C32" t="s">
        <v>426</v>
      </c>
      <c r="D32">
        <v>2019</v>
      </c>
      <c r="E32" t="s">
        <v>17</v>
      </c>
      <c r="F32">
        <v>0.92374500000000004</v>
      </c>
      <c r="G32">
        <v>0.84629332999999995</v>
      </c>
      <c r="H32" t="s">
        <v>17</v>
      </c>
      <c r="I32" t="s">
        <v>17</v>
      </c>
      <c r="J32" t="s">
        <v>17</v>
      </c>
      <c r="K32">
        <v>0.82742000000000004</v>
      </c>
      <c r="L32">
        <v>0.86581944</v>
      </c>
      <c r="M32">
        <v>3.3170000000000002</v>
      </c>
      <c r="N32">
        <v>3.0541970699999998</v>
      </c>
    </row>
    <row r="33" spans="1:14" x14ac:dyDescent="0.35">
      <c r="A33" t="s">
        <v>1643</v>
      </c>
      <c r="B33" t="s">
        <v>1644</v>
      </c>
      <c r="C33" t="s">
        <v>1645</v>
      </c>
      <c r="D33">
        <v>2018</v>
      </c>
      <c r="E33">
        <v>0.84350000000000003</v>
      </c>
      <c r="F33" t="s">
        <v>17</v>
      </c>
      <c r="G33">
        <v>0.77233333000000004</v>
      </c>
      <c r="H33" t="s">
        <v>17</v>
      </c>
      <c r="I33">
        <v>0.74134999999999995</v>
      </c>
      <c r="J33" t="s">
        <v>17</v>
      </c>
      <c r="K33">
        <v>0.69371000000000005</v>
      </c>
      <c r="L33">
        <v>0.76272333000000003</v>
      </c>
      <c r="M33">
        <v>2.2290000000000001</v>
      </c>
      <c r="N33">
        <v>2.2137420200000002</v>
      </c>
    </row>
    <row r="34" spans="1:14" x14ac:dyDescent="0.35">
      <c r="A34" t="s">
        <v>1646</v>
      </c>
      <c r="B34" t="s">
        <v>1647</v>
      </c>
      <c r="C34" t="s">
        <v>426</v>
      </c>
      <c r="D34">
        <v>2019</v>
      </c>
      <c r="E34" t="s">
        <v>17</v>
      </c>
      <c r="F34">
        <v>0.78015000000000001</v>
      </c>
      <c r="G34">
        <v>0.88783332999999998</v>
      </c>
      <c r="H34" t="s">
        <v>17</v>
      </c>
      <c r="I34">
        <v>0.878</v>
      </c>
      <c r="J34" t="s">
        <v>17</v>
      </c>
      <c r="K34">
        <v>0.84875</v>
      </c>
      <c r="L34">
        <v>0.84868332999999996</v>
      </c>
      <c r="M34">
        <v>2.8530000000000002</v>
      </c>
      <c r="N34">
        <v>2.6941027599999998</v>
      </c>
    </row>
    <row r="35" spans="1:14" x14ac:dyDescent="0.35">
      <c r="A35" t="s">
        <v>1648</v>
      </c>
      <c r="B35" t="s">
        <v>1649</v>
      </c>
      <c r="C35" t="s">
        <v>1650</v>
      </c>
      <c r="D35">
        <v>2018</v>
      </c>
      <c r="E35" t="s">
        <v>17</v>
      </c>
      <c r="F35">
        <v>0.71131577999999995</v>
      </c>
      <c r="G35">
        <v>0.73099999999999998</v>
      </c>
      <c r="H35" t="s">
        <v>17</v>
      </c>
      <c r="I35">
        <v>0.65541163999999996</v>
      </c>
      <c r="J35" t="s">
        <v>17</v>
      </c>
      <c r="K35">
        <v>0.81172999999999995</v>
      </c>
      <c r="L35">
        <v>0.74103147999999996</v>
      </c>
      <c r="M35">
        <v>2.5750000000000002</v>
      </c>
      <c r="N35">
        <v>2.2814297699999999</v>
      </c>
    </row>
    <row r="36" spans="1:14" x14ac:dyDescent="0.35">
      <c r="A36" t="s">
        <v>1651</v>
      </c>
      <c r="B36" t="s">
        <v>1652</v>
      </c>
      <c r="C36" t="s">
        <v>603</v>
      </c>
      <c r="D36">
        <v>2019</v>
      </c>
      <c r="E36" t="s">
        <v>17</v>
      </c>
      <c r="F36">
        <v>0.89549999999999996</v>
      </c>
      <c r="G36">
        <v>0.94483333000000003</v>
      </c>
      <c r="H36" t="s">
        <v>17</v>
      </c>
      <c r="I36" t="s">
        <v>17</v>
      </c>
      <c r="J36" t="s">
        <v>17</v>
      </c>
      <c r="K36">
        <v>0.87824999999999998</v>
      </c>
      <c r="L36">
        <v>0.90619444000000005</v>
      </c>
      <c r="M36">
        <v>3.1459999999999999</v>
      </c>
      <c r="N36">
        <v>2.8941497799999998</v>
      </c>
    </row>
    <row r="37" spans="1:14" x14ac:dyDescent="0.35">
      <c r="A37" t="s">
        <v>1653</v>
      </c>
      <c r="B37" t="s">
        <v>1654</v>
      </c>
      <c r="C37" t="s">
        <v>410</v>
      </c>
      <c r="D37">
        <v>2019</v>
      </c>
      <c r="E37" t="s">
        <v>17</v>
      </c>
      <c r="F37">
        <v>0.83116999999999996</v>
      </c>
      <c r="G37">
        <v>0.84303333000000003</v>
      </c>
      <c r="H37" t="s">
        <v>17</v>
      </c>
      <c r="I37">
        <v>0.85619999999999996</v>
      </c>
      <c r="J37" t="s">
        <v>17</v>
      </c>
      <c r="K37">
        <v>0.81450999999999996</v>
      </c>
      <c r="L37">
        <v>0.83622832999999996</v>
      </c>
      <c r="M37">
        <v>2.6749999999999998</v>
      </c>
      <c r="N37">
        <v>2.40919638</v>
      </c>
    </row>
    <row r="38" spans="1:14" x14ac:dyDescent="0.35">
      <c r="A38" t="s">
        <v>1655</v>
      </c>
      <c r="B38" t="s">
        <v>1656</v>
      </c>
      <c r="C38" t="s">
        <v>1657</v>
      </c>
      <c r="D38">
        <v>2020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>
        <v>0.88302999999999998</v>
      </c>
      <c r="L38">
        <v>0.88302999999999998</v>
      </c>
      <c r="M38">
        <v>3.198</v>
      </c>
      <c r="N38">
        <v>3.0352363599999999</v>
      </c>
    </row>
    <row r="39" spans="1:14" x14ac:dyDescent="0.35">
      <c r="A39" t="s">
        <v>1658</v>
      </c>
      <c r="B39" t="s">
        <v>1659</v>
      </c>
      <c r="C39" t="s">
        <v>1660</v>
      </c>
      <c r="D39">
        <v>2019</v>
      </c>
      <c r="E39" t="s">
        <v>17</v>
      </c>
      <c r="F39">
        <v>0.85994999999999999</v>
      </c>
      <c r="G39">
        <v>0.85921999999999998</v>
      </c>
      <c r="H39" t="s">
        <v>17</v>
      </c>
      <c r="I39">
        <v>0.746</v>
      </c>
      <c r="J39" t="s">
        <v>17</v>
      </c>
      <c r="K39">
        <v>0.73899999999999999</v>
      </c>
      <c r="L39">
        <v>0.80104249999999999</v>
      </c>
      <c r="M39">
        <v>2.4809999999999999</v>
      </c>
      <c r="N39">
        <v>2.4524583799999999</v>
      </c>
    </row>
    <row r="40" spans="1:14" x14ac:dyDescent="0.35">
      <c r="A40" t="s">
        <v>254</v>
      </c>
      <c r="B40" t="s">
        <v>255</v>
      </c>
      <c r="C40" t="s">
        <v>256</v>
      </c>
      <c r="D40">
        <v>2019</v>
      </c>
      <c r="E40" t="s">
        <v>17</v>
      </c>
      <c r="F40">
        <v>0.70577500000000004</v>
      </c>
      <c r="G40">
        <v>0.68518000000000001</v>
      </c>
      <c r="H40" t="s">
        <v>17</v>
      </c>
      <c r="I40" t="s">
        <v>17</v>
      </c>
      <c r="J40" t="s">
        <v>17</v>
      </c>
      <c r="K40">
        <v>0.60189999999999999</v>
      </c>
      <c r="L40">
        <v>0.66428500000000001</v>
      </c>
      <c r="M40">
        <v>1.7390000000000001</v>
      </c>
      <c r="N40">
        <v>1.89050579</v>
      </c>
    </row>
    <row r="41" spans="1:14" x14ac:dyDescent="0.35">
      <c r="A41" t="s">
        <v>1661</v>
      </c>
      <c r="B41" t="s">
        <v>1662</v>
      </c>
      <c r="C41" t="s">
        <v>679</v>
      </c>
      <c r="D41">
        <v>2019</v>
      </c>
      <c r="E41" t="s">
        <v>17</v>
      </c>
      <c r="F41">
        <v>0.82258500000000001</v>
      </c>
      <c r="G41">
        <v>0.84709665999999995</v>
      </c>
      <c r="H41" t="s">
        <v>17</v>
      </c>
      <c r="I41">
        <v>0.77170000000000005</v>
      </c>
      <c r="J41" t="s">
        <v>17</v>
      </c>
      <c r="K41">
        <v>0.75900999999999996</v>
      </c>
      <c r="L41">
        <v>0.80009790999999997</v>
      </c>
      <c r="M41">
        <v>2.4940000000000002</v>
      </c>
      <c r="N41">
        <v>2.6651763900000001</v>
      </c>
    </row>
    <row r="42" spans="1:14" x14ac:dyDescent="0.35">
      <c r="A42" t="s">
        <v>1663</v>
      </c>
      <c r="B42" t="s">
        <v>1664</v>
      </c>
      <c r="C42" t="s">
        <v>115</v>
      </c>
      <c r="D42">
        <v>2019</v>
      </c>
      <c r="E42" t="s">
        <v>17</v>
      </c>
      <c r="F42" t="s">
        <v>17</v>
      </c>
      <c r="G42" t="s">
        <v>17</v>
      </c>
      <c r="H42">
        <v>0.86038499999999996</v>
      </c>
      <c r="I42" t="s">
        <v>17</v>
      </c>
      <c r="J42">
        <v>0.81953195000000001</v>
      </c>
      <c r="K42">
        <v>0.86828000000000005</v>
      </c>
      <c r="L42">
        <v>0.84939898000000003</v>
      </c>
      <c r="M42">
        <v>3.0259999999999998</v>
      </c>
      <c r="N42">
        <v>2.91167212</v>
      </c>
    </row>
    <row r="43" spans="1:14" x14ac:dyDescent="0.35">
      <c r="A43" t="s">
        <v>1665</v>
      </c>
      <c r="B43" t="s">
        <v>264</v>
      </c>
      <c r="C43" t="s">
        <v>109</v>
      </c>
      <c r="D43">
        <v>2019</v>
      </c>
      <c r="E43" t="s">
        <v>17</v>
      </c>
      <c r="F43">
        <v>0.95249499999999998</v>
      </c>
      <c r="G43">
        <v>0.97929999999999995</v>
      </c>
      <c r="H43" t="s">
        <v>17</v>
      </c>
      <c r="I43" t="s">
        <v>17</v>
      </c>
      <c r="J43" t="s">
        <v>17</v>
      </c>
      <c r="K43">
        <v>0.96699999999999997</v>
      </c>
      <c r="L43">
        <v>0.96626500000000004</v>
      </c>
      <c r="M43">
        <v>3.7570000000000001</v>
      </c>
      <c r="N43">
        <v>3.3428325700000001</v>
      </c>
    </row>
    <row r="44" spans="1:14" x14ac:dyDescent="0.35">
      <c r="A44" t="s">
        <v>1666</v>
      </c>
      <c r="B44" t="s">
        <v>269</v>
      </c>
      <c r="C44" t="s">
        <v>1553</v>
      </c>
      <c r="D44">
        <v>2019</v>
      </c>
      <c r="E44" t="s">
        <v>17</v>
      </c>
      <c r="F44">
        <v>0.69681499999999996</v>
      </c>
      <c r="G44">
        <v>0.60850000000000004</v>
      </c>
      <c r="H44" t="s">
        <v>17</v>
      </c>
      <c r="I44" t="s">
        <v>17</v>
      </c>
      <c r="J44" t="s">
        <v>17</v>
      </c>
      <c r="K44">
        <v>0.74631000000000003</v>
      </c>
      <c r="L44">
        <v>0.70474448000000001</v>
      </c>
      <c r="M44">
        <v>2.0049999999999999</v>
      </c>
      <c r="N44">
        <v>2.1651663800000001</v>
      </c>
    </row>
    <row r="45" spans="1:14" x14ac:dyDescent="0.35">
      <c r="A45" t="s">
        <v>1667</v>
      </c>
      <c r="B45" t="s">
        <v>1668</v>
      </c>
      <c r="C45" t="s">
        <v>293</v>
      </c>
      <c r="D45">
        <v>2019</v>
      </c>
      <c r="E45" t="s">
        <v>17</v>
      </c>
      <c r="F45">
        <v>0.93835000000000002</v>
      </c>
      <c r="G45">
        <v>0.92933332999999996</v>
      </c>
      <c r="H45" t="s">
        <v>17</v>
      </c>
      <c r="I45">
        <v>0.873</v>
      </c>
      <c r="J45" t="s">
        <v>17</v>
      </c>
      <c r="K45">
        <v>0.87239999999999995</v>
      </c>
      <c r="L45">
        <v>0.90327082999999997</v>
      </c>
      <c r="M45">
        <v>3.33</v>
      </c>
      <c r="N45">
        <v>2.7349207400000002</v>
      </c>
    </row>
    <row r="46" spans="1:14" x14ac:dyDescent="0.35">
      <c r="A46" t="s">
        <v>1669</v>
      </c>
      <c r="B46" t="s">
        <v>1670</v>
      </c>
      <c r="C46" t="s">
        <v>596</v>
      </c>
      <c r="D46">
        <v>2020</v>
      </c>
      <c r="E46" t="s">
        <v>17</v>
      </c>
      <c r="F46" t="s">
        <v>17</v>
      </c>
      <c r="G46" t="s">
        <v>17</v>
      </c>
      <c r="H46">
        <v>0.96596665999999998</v>
      </c>
      <c r="I46" t="s">
        <v>17</v>
      </c>
      <c r="J46" t="s">
        <v>17</v>
      </c>
      <c r="K46">
        <v>0.96899999999999997</v>
      </c>
      <c r="L46">
        <v>0.96748332999999997</v>
      </c>
      <c r="M46">
        <v>3.6880000000000002</v>
      </c>
      <c r="N46">
        <v>3.1080172099999999</v>
      </c>
    </row>
    <row r="47" spans="1:14" x14ac:dyDescent="0.35">
      <c r="A47" t="s">
        <v>18</v>
      </c>
      <c r="B47" t="s">
        <v>19</v>
      </c>
      <c r="C47" t="s">
        <v>20</v>
      </c>
      <c r="D47">
        <v>2019</v>
      </c>
      <c r="E47" t="s">
        <v>17</v>
      </c>
      <c r="F47">
        <v>0.94342999999999999</v>
      </c>
      <c r="G47">
        <v>0.97916665999999997</v>
      </c>
      <c r="H47" t="s">
        <v>17</v>
      </c>
      <c r="I47">
        <v>0.94099999999999995</v>
      </c>
      <c r="J47" t="s">
        <v>17</v>
      </c>
      <c r="K47">
        <v>0.87402000000000002</v>
      </c>
      <c r="L47">
        <v>0.93440416000000004</v>
      </c>
      <c r="M47">
        <v>3.5019999999999998</v>
      </c>
      <c r="N47">
        <v>3.0095319699999998</v>
      </c>
    </row>
    <row r="48" spans="1:14" x14ac:dyDescent="0.35">
      <c r="A48" t="s">
        <v>1671</v>
      </c>
      <c r="B48" t="s">
        <v>1672</v>
      </c>
      <c r="C48" t="s">
        <v>100</v>
      </c>
      <c r="D48">
        <v>2019</v>
      </c>
      <c r="E48" t="s">
        <v>17</v>
      </c>
      <c r="F48">
        <v>0.81470500000000001</v>
      </c>
      <c r="G48">
        <v>0.81264333</v>
      </c>
      <c r="H48" t="s">
        <v>17</v>
      </c>
      <c r="I48">
        <v>0.86150000000000004</v>
      </c>
      <c r="J48" t="s">
        <v>17</v>
      </c>
      <c r="K48">
        <v>0.76419999999999999</v>
      </c>
      <c r="L48">
        <v>0.81326208</v>
      </c>
      <c r="M48">
        <v>2.5259999999999998</v>
      </c>
      <c r="N48">
        <v>2.6001911199999999</v>
      </c>
    </row>
    <row r="49" spans="1:14" x14ac:dyDescent="0.35">
      <c r="A49" t="s">
        <v>1673</v>
      </c>
      <c r="B49" t="s">
        <v>289</v>
      </c>
      <c r="C49" t="s">
        <v>337</v>
      </c>
      <c r="D49">
        <v>2019</v>
      </c>
      <c r="E49" t="s">
        <v>17</v>
      </c>
      <c r="F49">
        <v>0.81399999999999995</v>
      </c>
      <c r="G49">
        <v>0.85431665999999995</v>
      </c>
      <c r="H49" t="s">
        <v>17</v>
      </c>
      <c r="I49">
        <v>0.84299999999999997</v>
      </c>
      <c r="J49" t="s">
        <v>17</v>
      </c>
      <c r="K49">
        <v>0.87402999999999997</v>
      </c>
      <c r="L49">
        <v>0.84633665999999996</v>
      </c>
      <c r="M49">
        <v>2.9350000000000001</v>
      </c>
      <c r="N49">
        <v>2.9794859900000001</v>
      </c>
    </row>
    <row r="50" spans="1:14" x14ac:dyDescent="0.35">
      <c r="A50" t="s">
        <v>1674</v>
      </c>
      <c r="B50" t="s">
        <v>1675</v>
      </c>
      <c r="C50" t="s">
        <v>368</v>
      </c>
      <c r="D50">
        <v>2019</v>
      </c>
      <c r="E50" t="s">
        <v>17</v>
      </c>
      <c r="F50">
        <v>0.76543499999999998</v>
      </c>
      <c r="G50">
        <v>0.80583333000000001</v>
      </c>
      <c r="H50" t="s">
        <v>17</v>
      </c>
      <c r="I50" t="s">
        <v>17</v>
      </c>
      <c r="J50" t="s">
        <v>17</v>
      </c>
      <c r="K50">
        <v>0.85636000000000001</v>
      </c>
      <c r="L50">
        <v>0.80920943999999995</v>
      </c>
      <c r="M50">
        <v>2.581</v>
      </c>
      <c r="N50">
        <v>2.59397221</v>
      </c>
    </row>
    <row r="51" spans="1:14" x14ac:dyDescent="0.35">
      <c r="A51" t="s">
        <v>1676</v>
      </c>
      <c r="B51" t="s">
        <v>1677</v>
      </c>
      <c r="C51" t="s">
        <v>1117</v>
      </c>
      <c r="D51">
        <v>2019</v>
      </c>
      <c r="E51" t="s">
        <v>17</v>
      </c>
      <c r="F51">
        <v>0.65597499999999997</v>
      </c>
      <c r="G51">
        <v>0.73836999999999997</v>
      </c>
      <c r="H51" t="s">
        <v>17</v>
      </c>
      <c r="I51" t="s">
        <v>17</v>
      </c>
      <c r="J51" t="s">
        <v>17</v>
      </c>
      <c r="K51">
        <v>0.54749999999999999</v>
      </c>
      <c r="L51">
        <v>0.69106517999999995</v>
      </c>
      <c r="M51">
        <v>1.6339999999999999</v>
      </c>
      <c r="N51">
        <v>1.8563113200000001</v>
      </c>
    </row>
    <row r="52" spans="1:14" x14ac:dyDescent="0.35">
      <c r="A52" t="s">
        <v>1678</v>
      </c>
      <c r="B52" t="s">
        <v>1679</v>
      </c>
      <c r="C52" t="s">
        <v>63</v>
      </c>
      <c r="D52">
        <v>2019</v>
      </c>
      <c r="E52" t="s">
        <v>17</v>
      </c>
      <c r="F52">
        <v>0.75729999999999997</v>
      </c>
      <c r="G52">
        <v>0.74450000000000005</v>
      </c>
      <c r="H52" t="s">
        <v>17</v>
      </c>
      <c r="I52" t="s">
        <v>17</v>
      </c>
      <c r="J52" t="s">
        <v>17</v>
      </c>
      <c r="K52">
        <v>0.76824999999999999</v>
      </c>
      <c r="L52">
        <v>0.75668332999999999</v>
      </c>
      <c r="M52">
        <v>2.9390000000000001</v>
      </c>
      <c r="N52">
        <v>2.6642994899999999</v>
      </c>
    </row>
    <row r="53" spans="1:14" x14ac:dyDescent="0.35">
      <c r="A53" t="s">
        <v>1680</v>
      </c>
      <c r="B53" t="s">
        <v>1681</v>
      </c>
      <c r="C53" t="s">
        <v>665</v>
      </c>
      <c r="D53">
        <v>2019</v>
      </c>
      <c r="E53" t="s">
        <v>17</v>
      </c>
      <c r="F53">
        <v>0.83812500000000001</v>
      </c>
      <c r="G53">
        <v>0.7</v>
      </c>
      <c r="H53" t="s">
        <v>17</v>
      </c>
      <c r="I53">
        <v>0.78339999999999999</v>
      </c>
      <c r="J53" t="s">
        <v>17</v>
      </c>
      <c r="K53">
        <v>0.76053000000000004</v>
      </c>
      <c r="L53">
        <v>0.77051375</v>
      </c>
      <c r="M53">
        <v>2.3490000000000002</v>
      </c>
      <c r="N53">
        <v>2.38034225</v>
      </c>
    </row>
    <row r="54" spans="1:14" x14ac:dyDescent="0.35">
      <c r="A54" t="s">
        <v>1682</v>
      </c>
      <c r="B54" t="s">
        <v>1683</v>
      </c>
      <c r="C54" t="s">
        <v>526</v>
      </c>
      <c r="D54">
        <v>2019</v>
      </c>
      <c r="E54">
        <v>0.87150000000000005</v>
      </c>
      <c r="F54">
        <v>0.84132499999999999</v>
      </c>
      <c r="G54">
        <v>0.80449999999999999</v>
      </c>
      <c r="H54" t="s">
        <v>17</v>
      </c>
      <c r="I54" t="s">
        <v>17</v>
      </c>
      <c r="J54" t="s">
        <v>17</v>
      </c>
      <c r="K54">
        <v>0.77049999999999996</v>
      </c>
      <c r="L54">
        <v>0.82195625000000005</v>
      </c>
      <c r="M54">
        <v>2.843</v>
      </c>
      <c r="N54">
        <v>3.03217816</v>
      </c>
    </row>
    <row r="55" spans="1:14" x14ac:dyDescent="0.35">
      <c r="A55" t="s">
        <v>296</v>
      </c>
      <c r="B55" t="s">
        <v>297</v>
      </c>
      <c r="C55" t="s">
        <v>298</v>
      </c>
      <c r="D55">
        <v>2019</v>
      </c>
      <c r="E55" t="s">
        <v>17</v>
      </c>
      <c r="F55">
        <v>0.65047500000000003</v>
      </c>
      <c r="G55">
        <v>0.68</v>
      </c>
      <c r="H55" t="s">
        <v>17</v>
      </c>
      <c r="I55" t="s">
        <v>17</v>
      </c>
      <c r="J55" t="s">
        <v>17</v>
      </c>
      <c r="K55">
        <v>0.63300000000000001</v>
      </c>
      <c r="L55">
        <v>0.65449166000000003</v>
      </c>
      <c r="M55">
        <v>1.8340000000000001</v>
      </c>
      <c r="N55">
        <v>2.0230965599999999</v>
      </c>
    </row>
    <row r="56" spans="1:14" x14ac:dyDescent="0.35">
      <c r="A56" t="s">
        <v>1684</v>
      </c>
      <c r="B56" t="s">
        <v>297</v>
      </c>
      <c r="C56" t="s">
        <v>1685</v>
      </c>
      <c r="D56">
        <v>2019</v>
      </c>
      <c r="E56" t="s">
        <v>17</v>
      </c>
      <c r="F56">
        <v>0.91952500000000004</v>
      </c>
      <c r="G56">
        <v>0.94574999999999998</v>
      </c>
      <c r="H56" t="s">
        <v>17</v>
      </c>
      <c r="I56">
        <v>0.91800000000000004</v>
      </c>
      <c r="J56" t="s">
        <v>17</v>
      </c>
      <c r="K56">
        <v>0.90269999999999995</v>
      </c>
      <c r="L56">
        <v>0.92149375</v>
      </c>
      <c r="M56">
        <v>3.43</v>
      </c>
      <c r="N56">
        <v>3.1137912299999999</v>
      </c>
    </row>
    <row r="57" spans="1:14" x14ac:dyDescent="0.35">
      <c r="A57" t="s">
        <v>1686</v>
      </c>
      <c r="B57" t="s">
        <v>1687</v>
      </c>
      <c r="C57" t="s">
        <v>194</v>
      </c>
      <c r="D57">
        <v>2019</v>
      </c>
      <c r="E57" t="s">
        <v>17</v>
      </c>
      <c r="F57">
        <v>0.80261000000000005</v>
      </c>
      <c r="G57">
        <v>0.81066665999999998</v>
      </c>
      <c r="H57" t="s">
        <v>17</v>
      </c>
      <c r="I57">
        <v>0.77</v>
      </c>
      <c r="J57" t="s">
        <v>17</v>
      </c>
      <c r="K57">
        <v>0.74956999999999996</v>
      </c>
      <c r="L57">
        <v>0.78321165999999998</v>
      </c>
      <c r="M57">
        <v>2.7890000000000001</v>
      </c>
      <c r="N57">
        <v>2.6220319299999999</v>
      </c>
    </row>
    <row r="58" spans="1:14" x14ac:dyDescent="0.35">
      <c r="A58" t="s">
        <v>1688</v>
      </c>
      <c r="B58" t="s">
        <v>1689</v>
      </c>
      <c r="C58" t="s">
        <v>799</v>
      </c>
      <c r="D58">
        <v>2019</v>
      </c>
      <c r="E58" t="s">
        <v>17</v>
      </c>
      <c r="F58">
        <v>0.84279499999999996</v>
      </c>
      <c r="G58">
        <v>0.79766665999999997</v>
      </c>
      <c r="H58" t="s">
        <v>17</v>
      </c>
      <c r="I58">
        <v>0.86499999999999999</v>
      </c>
      <c r="J58" t="s">
        <v>17</v>
      </c>
      <c r="K58">
        <v>0.81489999999999996</v>
      </c>
      <c r="L58">
        <v>0.83009040999999995</v>
      </c>
      <c r="M58">
        <v>2.8159999999999998</v>
      </c>
      <c r="N58">
        <v>2.7535464799999998</v>
      </c>
    </row>
    <row r="59" spans="1:14" x14ac:dyDescent="0.35">
      <c r="A59" t="s">
        <v>1690</v>
      </c>
      <c r="B59" t="s">
        <v>1691</v>
      </c>
      <c r="C59" t="s">
        <v>772</v>
      </c>
      <c r="D59">
        <v>2019</v>
      </c>
      <c r="E59" t="s">
        <v>17</v>
      </c>
      <c r="F59">
        <v>0.8256</v>
      </c>
      <c r="G59">
        <v>0.82340332999999999</v>
      </c>
      <c r="H59" t="s">
        <v>17</v>
      </c>
      <c r="I59">
        <v>0.90649999999999997</v>
      </c>
      <c r="J59" t="s">
        <v>17</v>
      </c>
      <c r="K59">
        <v>0.81940000000000002</v>
      </c>
      <c r="L59">
        <v>0.84372583000000001</v>
      </c>
      <c r="M59">
        <v>2.8719999999999999</v>
      </c>
      <c r="N59">
        <v>2.6551065399999998</v>
      </c>
    </row>
    <row r="60" spans="1:14" x14ac:dyDescent="0.35">
      <c r="A60" t="s">
        <v>1692</v>
      </c>
      <c r="B60" t="s">
        <v>1693</v>
      </c>
      <c r="C60" t="s">
        <v>1694</v>
      </c>
      <c r="D60">
        <v>2019</v>
      </c>
      <c r="E60" t="s">
        <v>17</v>
      </c>
      <c r="F60">
        <v>0.84755999999999998</v>
      </c>
      <c r="G60">
        <v>0.76459999999999995</v>
      </c>
      <c r="H60" t="s">
        <v>17</v>
      </c>
      <c r="I60">
        <v>0.88815</v>
      </c>
      <c r="J60" t="s">
        <v>17</v>
      </c>
      <c r="K60">
        <v>0.83967000000000003</v>
      </c>
      <c r="L60">
        <v>0.83499500000000004</v>
      </c>
      <c r="M60">
        <v>2.7749999999999999</v>
      </c>
      <c r="N60">
        <v>2.80689359</v>
      </c>
    </row>
    <row r="61" spans="1:14" x14ac:dyDescent="0.35">
      <c r="A61" t="s">
        <v>1695</v>
      </c>
      <c r="B61" t="s">
        <v>1696</v>
      </c>
      <c r="C61" t="s">
        <v>596</v>
      </c>
      <c r="D61">
        <v>2019</v>
      </c>
      <c r="E61" t="s">
        <v>17</v>
      </c>
      <c r="F61">
        <v>0.71614999999999995</v>
      </c>
      <c r="G61">
        <v>0.74683332999999996</v>
      </c>
      <c r="H61" t="s">
        <v>17</v>
      </c>
      <c r="I61">
        <v>0.82332000000000005</v>
      </c>
      <c r="J61" t="s">
        <v>17</v>
      </c>
      <c r="K61">
        <v>0.76900000000000002</v>
      </c>
      <c r="L61">
        <v>0.76382583000000004</v>
      </c>
      <c r="M61">
        <v>2.3490000000000002</v>
      </c>
      <c r="N61">
        <v>2.4497754600000001</v>
      </c>
    </row>
    <row r="62" spans="1:14" x14ac:dyDescent="0.35">
      <c r="A62" t="s">
        <v>1697</v>
      </c>
      <c r="B62" t="s">
        <v>1698</v>
      </c>
      <c r="C62" t="s">
        <v>1699</v>
      </c>
      <c r="D62">
        <v>2019</v>
      </c>
      <c r="E62" t="s">
        <v>17</v>
      </c>
      <c r="F62">
        <v>0.95791999999999999</v>
      </c>
      <c r="G62">
        <v>0.93533332999999996</v>
      </c>
      <c r="H62" t="s">
        <v>17</v>
      </c>
      <c r="I62">
        <v>0.96050000000000002</v>
      </c>
      <c r="J62" t="s">
        <v>17</v>
      </c>
      <c r="K62">
        <v>0.90500000000000003</v>
      </c>
      <c r="L62">
        <v>0.93968832999999996</v>
      </c>
      <c r="M62">
        <v>3.3839999999999999</v>
      </c>
      <c r="N62">
        <v>2.9377706099999998</v>
      </c>
    </row>
    <row r="63" spans="1:14" x14ac:dyDescent="0.35">
      <c r="A63" t="s">
        <v>1700</v>
      </c>
      <c r="B63" t="s">
        <v>1701</v>
      </c>
      <c r="C63" t="s">
        <v>1061</v>
      </c>
      <c r="D63">
        <v>2019</v>
      </c>
      <c r="E63" t="s">
        <v>17</v>
      </c>
      <c r="F63">
        <v>0.89905999999999997</v>
      </c>
      <c r="G63">
        <v>0.87978666000000005</v>
      </c>
      <c r="H63" t="s">
        <v>17</v>
      </c>
      <c r="I63">
        <v>0.87004999999999999</v>
      </c>
      <c r="J63" t="s">
        <v>17</v>
      </c>
      <c r="K63">
        <v>0.80266000000000004</v>
      </c>
      <c r="L63">
        <v>0.86288916000000004</v>
      </c>
      <c r="M63">
        <v>3.1080000000000001</v>
      </c>
      <c r="N63">
        <v>2.7571592300000001</v>
      </c>
    </row>
    <row r="64" spans="1:14" x14ac:dyDescent="0.35">
      <c r="A64" t="s">
        <v>1702</v>
      </c>
      <c r="B64" t="s">
        <v>1703</v>
      </c>
      <c r="C64" t="s">
        <v>298</v>
      </c>
      <c r="D64">
        <v>2019</v>
      </c>
      <c r="E64" t="s">
        <v>17</v>
      </c>
      <c r="F64">
        <v>0.76742500000000002</v>
      </c>
      <c r="G64">
        <v>0.69928665999999995</v>
      </c>
      <c r="H64" t="s">
        <v>17</v>
      </c>
      <c r="I64" t="s">
        <v>17</v>
      </c>
      <c r="J64" t="s">
        <v>17</v>
      </c>
      <c r="K64">
        <v>0.63469386999999999</v>
      </c>
      <c r="L64">
        <v>0.71866388000000003</v>
      </c>
      <c r="M64">
        <v>2.34</v>
      </c>
      <c r="N64">
        <v>2.1554706100000001</v>
      </c>
    </row>
    <row r="65" spans="1:14" x14ac:dyDescent="0.35">
      <c r="A65" t="s">
        <v>1704</v>
      </c>
      <c r="B65" t="s">
        <v>1705</v>
      </c>
      <c r="C65" t="s">
        <v>1706</v>
      </c>
      <c r="D65">
        <v>2019</v>
      </c>
      <c r="E65" t="s">
        <v>17</v>
      </c>
      <c r="F65">
        <v>0.90895000000000004</v>
      </c>
      <c r="G65">
        <v>0.88783332999999998</v>
      </c>
      <c r="H65" t="s">
        <v>17</v>
      </c>
      <c r="I65" t="s">
        <v>17</v>
      </c>
      <c r="J65" t="s">
        <v>17</v>
      </c>
      <c r="K65">
        <v>0.85482000000000002</v>
      </c>
      <c r="L65">
        <v>0.88386777000000005</v>
      </c>
      <c r="M65">
        <v>3.71</v>
      </c>
      <c r="N65">
        <v>3.1109240100000002</v>
      </c>
    </row>
    <row r="66" spans="1:14" x14ac:dyDescent="0.35">
      <c r="A66" t="s">
        <v>1707</v>
      </c>
      <c r="B66" t="s">
        <v>1708</v>
      </c>
      <c r="C66" t="s">
        <v>989</v>
      </c>
      <c r="D66">
        <v>2019</v>
      </c>
      <c r="E66" t="s">
        <v>17</v>
      </c>
      <c r="F66">
        <v>0.92149999999999999</v>
      </c>
      <c r="G66">
        <v>0.95199999999999996</v>
      </c>
      <c r="H66" t="s">
        <v>17</v>
      </c>
      <c r="I66">
        <v>0.90269999999999995</v>
      </c>
      <c r="J66" t="s">
        <v>17</v>
      </c>
      <c r="K66">
        <v>0.86722999999999995</v>
      </c>
      <c r="L66">
        <v>0.91085749999999999</v>
      </c>
      <c r="M66">
        <v>3.073</v>
      </c>
      <c r="N66">
        <v>2.5135581500000002</v>
      </c>
    </row>
    <row r="67" spans="1:14" x14ac:dyDescent="0.35">
      <c r="A67" t="s">
        <v>1709</v>
      </c>
      <c r="B67" t="s">
        <v>1710</v>
      </c>
      <c r="C67" t="s">
        <v>182</v>
      </c>
      <c r="D67">
        <v>2019</v>
      </c>
      <c r="E67">
        <v>0.87050000000000005</v>
      </c>
      <c r="F67">
        <v>0.76188999999999996</v>
      </c>
      <c r="G67">
        <v>0.77110000000000001</v>
      </c>
      <c r="H67" t="s">
        <v>17</v>
      </c>
      <c r="I67" t="s">
        <v>17</v>
      </c>
      <c r="J67" t="s">
        <v>17</v>
      </c>
      <c r="K67">
        <v>0.71875</v>
      </c>
      <c r="L67">
        <v>0.78056000000000003</v>
      </c>
      <c r="M67">
        <v>2.6150000000000002</v>
      </c>
      <c r="N67">
        <v>2.8613464799999999</v>
      </c>
    </row>
    <row r="68" spans="1:14" x14ac:dyDescent="0.35">
      <c r="A68" t="s">
        <v>1711</v>
      </c>
      <c r="B68" t="s">
        <v>312</v>
      </c>
      <c r="C68" t="s">
        <v>1712</v>
      </c>
      <c r="D68">
        <v>2019</v>
      </c>
      <c r="E68" t="s">
        <v>17</v>
      </c>
      <c r="F68">
        <v>0.74070499999999995</v>
      </c>
      <c r="G68">
        <v>0.58753767999999995</v>
      </c>
      <c r="H68" t="s">
        <v>17</v>
      </c>
      <c r="I68" t="s">
        <v>17</v>
      </c>
      <c r="J68" t="s">
        <v>17</v>
      </c>
      <c r="K68">
        <v>0.62451000000000001</v>
      </c>
      <c r="L68">
        <v>0.67897852999999997</v>
      </c>
      <c r="M68">
        <v>2.2160000000000002</v>
      </c>
      <c r="N68">
        <v>2.25934744</v>
      </c>
    </row>
    <row r="69" spans="1:14" x14ac:dyDescent="0.35">
      <c r="A69" t="s">
        <v>1713</v>
      </c>
      <c r="B69" t="s">
        <v>1714</v>
      </c>
      <c r="C69" t="s">
        <v>1715</v>
      </c>
      <c r="D69">
        <v>2019</v>
      </c>
      <c r="E69" t="s">
        <v>17</v>
      </c>
      <c r="F69">
        <v>0.92449999999999999</v>
      </c>
      <c r="G69">
        <v>0.90016666000000001</v>
      </c>
      <c r="H69" t="s">
        <v>17</v>
      </c>
      <c r="I69" t="s">
        <v>17</v>
      </c>
      <c r="J69" t="s">
        <v>17</v>
      </c>
      <c r="K69">
        <v>0.9</v>
      </c>
      <c r="L69">
        <v>0.90822221999999997</v>
      </c>
      <c r="M69">
        <v>3.504</v>
      </c>
      <c r="N69">
        <v>3.18042684</v>
      </c>
    </row>
    <row r="70" spans="1:14" x14ac:dyDescent="0.35">
      <c r="A70" t="s">
        <v>1716</v>
      </c>
      <c r="B70" t="s">
        <v>1717</v>
      </c>
      <c r="C70" t="s">
        <v>16</v>
      </c>
      <c r="D70">
        <v>2019</v>
      </c>
      <c r="E70" t="s">
        <v>17</v>
      </c>
      <c r="F70">
        <v>0.9375</v>
      </c>
      <c r="G70">
        <v>0.92400000000000004</v>
      </c>
      <c r="H70" t="s">
        <v>17</v>
      </c>
      <c r="I70" t="s">
        <v>17</v>
      </c>
      <c r="J70" t="s">
        <v>17</v>
      </c>
      <c r="K70">
        <v>0.93</v>
      </c>
      <c r="L70">
        <v>0.93049999999999999</v>
      </c>
      <c r="M70">
        <v>3.4980000000000002</v>
      </c>
      <c r="N70">
        <v>2.9999289500000001</v>
      </c>
    </row>
    <row r="71" spans="1:14" x14ac:dyDescent="0.35">
      <c r="A71" t="s">
        <v>1718</v>
      </c>
      <c r="B71" t="s">
        <v>1719</v>
      </c>
      <c r="C71" t="s">
        <v>1720</v>
      </c>
      <c r="D71">
        <v>2018</v>
      </c>
      <c r="E71" t="s">
        <v>17</v>
      </c>
      <c r="F71">
        <v>0.82674999999999998</v>
      </c>
      <c r="G71">
        <v>0.86633333000000001</v>
      </c>
      <c r="H71" t="s">
        <v>17</v>
      </c>
      <c r="I71">
        <v>0.84004999999999996</v>
      </c>
      <c r="J71" t="s">
        <v>17</v>
      </c>
      <c r="K71">
        <v>0.81140000000000001</v>
      </c>
      <c r="L71">
        <v>0.83613333000000001</v>
      </c>
      <c r="M71">
        <v>2.91</v>
      </c>
      <c r="N71">
        <v>2.6448090099999999</v>
      </c>
    </row>
    <row r="72" spans="1:14" x14ac:dyDescent="0.35">
      <c r="A72" t="s">
        <v>21</v>
      </c>
      <c r="B72" t="s">
        <v>22</v>
      </c>
      <c r="C72" t="s">
        <v>23</v>
      </c>
      <c r="D72">
        <v>2019</v>
      </c>
      <c r="E72" t="s">
        <v>17</v>
      </c>
      <c r="F72">
        <v>0.93794999999999995</v>
      </c>
      <c r="G72">
        <v>0.95894999999999997</v>
      </c>
      <c r="H72" t="s">
        <v>17</v>
      </c>
      <c r="I72">
        <v>0.95099999999999996</v>
      </c>
      <c r="J72" t="s">
        <v>17</v>
      </c>
      <c r="K72">
        <v>0.93799999999999994</v>
      </c>
      <c r="L72">
        <v>0.94647499999999996</v>
      </c>
      <c r="M72">
        <v>3.6139999999999999</v>
      </c>
      <c r="N72">
        <v>3.2834804100000001</v>
      </c>
    </row>
    <row r="73" spans="1:14" x14ac:dyDescent="0.35">
      <c r="A73" t="s">
        <v>1721</v>
      </c>
      <c r="B73" t="s">
        <v>326</v>
      </c>
      <c r="C73" t="s">
        <v>1722</v>
      </c>
      <c r="D73">
        <v>2019</v>
      </c>
      <c r="E73" t="s">
        <v>17</v>
      </c>
      <c r="F73">
        <v>0.82369999999999999</v>
      </c>
      <c r="G73">
        <v>0.74641665999999995</v>
      </c>
      <c r="H73" t="s">
        <v>17</v>
      </c>
      <c r="I73">
        <v>0.79590000000000005</v>
      </c>
      <c r="J73" t="s">
        <v>17</v>
      </c>
      <c r="K73">
        <v>0.75436000000000003</v>
      </c>
      <c r="L73">
        <v>0.78009415999999998</v>
      </c>
      <c r="M73">
        <v>2.46</v>
      </c>
      <c r="N73">
        <v>2.53507566</v>
      </c>
    </row>
    <row r="74" spans="1:14" x14ac:dyDescent="0.35">
      <c r="A74" t="s">
        <v>1723</v>
      </c>
      <c r="B74" t="s">
        <v>1724</v>
      </c>
      <c r="C74" t="s">
        <v>1725</v>
      </c>
      <c r="D74">
        <v>2019</v>
      </c>
      <c r="E74" t="s">
        <v>17</v>
      </c>
      <c r="F74">
        <v>0.87331499999999995</v>
      </c>
      <c r="G74">
        <v>0.82399999999999995</v>
      </c>
      <c r="H74" t="s">
        <v>17</v>
      </c>
      <c r="I74">
        <v>0.79210000000000003</v>
      </c>
      <c r="J74" t="s">
        <v>17</v>
      </c>
      <c r="K74">
        <v>0.75560000000000005</v>
      </c>
      <c r="L74">
        <v>0.81125375</v>
      </c>
      <c r="M74">
        <v>2.3370000000000002</v>
      </c>
      <c r="N74">
        <v>2.3194315400000001</v>
      </c>
    </row>
    <row r="75" spans="1:14" x14ac:dyDescent="0.35">
      <c r="A75" t="s">
        <v>1726</v>
      </c>
      <c r="B75" t="s">
        <v>1727</v>
      </c>
      <c r="C75" t="s">
        <v>1368</v>
      </c>
      <c r="D75">
        <v>2019</v>
      </c>
      <c r="E75" t="s">
        <v>17</v>
      </c>
      <c r="F75">
        <v>0.93725000000000003</v>
      </c>
      <c r="G75">
        <v>0.95083333000000003</v>
      </c>
      <c r="H75" t="s">
        <v>17</v>
      </c>
      <c r="I75" t="s">
        <v>17</v>
      </c>
      <c r="J75" t="s">
        <v>17</v>
      </c>
      <c r="K75">
        <v>0.93125000000000002</v>
      </c>
      <c r="L75">
        <v>0.93977776999999996</v>
      </c>
      <c r="M75">
        <v>3.827</v>
      </c>
      <c r="N75">
        <v>3.3905029299999998</v>
      </c>
    </row>
    <row r="76" spans="1:14" x14ac:dyDescent="0.35">
      <c r="A76" t="s">
        <v>1728</v>
      </c>
      <c r="B76" t="s">
        <v>1729</v>
      </c>
      <c r="C76" t="s">
        <v>1730</v>
      </c>
      <c r="D76">
        <v>2019</v>
      </c>
      <c r="E76" t="s">
        <v>17</v>
      </c>
      <c r="F76">
        <v>0.89800000000000002</v>
      </c>
      <c r="G76">
        <v>0.90849999999999997</v>
      </c>
      <c r="H76" t="s">
        <v>17</v>
      </c>
      <c r="I76" t="s">
        <v>17</v>
      </c>
      <c r="J76" t="s">
        <v>17</v>
      </c>
      <c r="K76">
        <v>0.86348999999999998</v>
      </c>
      <c r="L76">
        <v>0.88999665999999999</v>
      </c>
      <c r="M76">
        <v>3.056</v>
      </c>
      <c r="N76">
        <v>2.8534142999999998</v>
      </c>
    </row>
    <row r="77" spans="1:14" x14ac:dyDescent="0.35">
      <c r="A77" t="s">
        <v>1731</v>
      </c>
      <c r="B77" t="s">
        <v>339</v>
      </c>
      <c r="C77" t="s">
        <v>1732</v>
      </c>
      <c r="D77">
        <v>2019</v>
      </c>
      <c r="E77" t="s">
        <v>17</v>
      </c>
      <c r="F77">
        <v>0.78474999999999995</v>
      </c>
      <c r="G77">
        <v>0.83783333000000004</v>
      </c>
      <c r="H77" t="s">
        <v>17</v>
      </c>
      <c r="I77">
        <v>0.87749999999999995</v>
      </c>
      <c r="J77" t="s">
        <v>17</v>
      </c>
      <c r="K77">
        <v>0.85189000000000004</v>
      </c>
      <c r="L77">
        <v>0.83799332999999998</v>
      </c>
      <c r="M77">
        <v>2.7360000000000002</v>
      </c>
      <c r="N77">
        <v>2.6404020799999999</v>
      </c>
    </row>
    <row r="78" spans="1:14" x14ac:dyDescent="0.35">
      <c r="A78" t="s">
        <v>1733</v>
      </c>
      <c r="B78" t="s">
        <v>1734</v>
      </c>
      <c r="C78" t="s">
        <v>115</v>
      </c>
      <c r="D78">
        <v>2019</v>
      </c>
      <c r="E78" t="s">
        <v>17</v>
      </c>
      <c r="F78">
        <v>0.91349999999999998</v>
      </c>
      <c r="G78">
        <v>0.90036665999999999</v>
      </c>
      <c r="H78" t="s">
        <v>17</v>
      </c>
      <c r="I78">
        <v>0.86831999999999998</v>
      </c>
      <c r="J78" t="s">
        <v>17</v>
      </c>
      <c r="K78">
        <v>0.84463999999999995</v>
      </c>
      <c r="L78">
        <v>0.88170665999999998</v>
      </c>
      <c r="M78">
        <v>3.0739999999999998</v>
      </c>
      <c r="N78">
        <v>2.7394463999999998</v>
      </c>
    </row>
    <row r="79" spans="1:14" x14ac:dyDescent="0.35">
      <c r="A79" t="s">
        <v>1735</v>
      </c>
      <c r="B79" t="s">
        <v>1736</v>
      </c>
      <c r="C79" t="s">
        <v>480</v>
      </c>
      <c r="D79">
        <v>2019</v>
      </c>
      <c r="E79" t="s">
        <v>17</v>
      </c>
      <c r="F79">
        <v>0.66854999999999998</v>
      </c>
      <c r="G79">
        <v>0.71690666000000003</v>
      </c>
      <c r="H79" t="s">
        <v>17</v>
      </c>
      <c r="I79" t="s">
        <v>17</v>
      </c>
      <c r="J79" t="s">
        <v>17</v>
      </c>
      <c r="K79">
        <v>0.5665</v>
      </c>
      <c r="L79">
        <v>0.66423916000000005</v>
      </c>
      <c r="M79">
        <v>2.11</v>
      </c>
      <c r="N79">
        <v>2.1837306000000001</v>
      </c>
    </row>
    <row r="80" spans="1:14" x14ac:dyDescent="0.35">
      <c r="A80" t="s">
        <v>1737</v>
      </c>
      <c r="B80" t="s">
        <v>1738</v>
      </c>
      <c r="C80" t="s">
        <v>480</v>
      </c>
      <c r="D80">
        <v>2019</v>
      </c>
      <c r="E80" t="s">
        <v>17</v>
      </c>
      <c r="F80">
        <v>0.94550000000000001</v>
      </c>
      <c r="G80">
        <v>0.93466665999999998</v>
      </c>
      <c r="H80" t="s">
        <v>17</v>
      </c>
      <c r="I80">
        <v>0.93279999999999996</v>
      </c>
      <c r="J80" t="s">
        <v>17</v>
      </c>
      <c r="K80">
        <v>0.91200000000000003</v>
      </c>
      <c r="L80">
        <v>0.93124165999999997</v>
      </c>
      <c r="M80">
        <v>3.6190000000000002</v>
      </c>
      <c r="N80">
        <v>3.2393031099999998</v>
      </c>
    </row>
    <row r="81" spans="1:14" x14ac:dyDescent="0.35">
      <c r="A81" t="s">
        <v>1739</v>
      </c>
      <c r="B81" t="s">
        <v>1740</v>
      </c>
      <c r="C81" t="s">
        <v>1741</v>
      </c>
      <c r="D81">
        <v>2019</v>
      </c>
      <c r="E81" t="s">
        <v>17</v>
      </c>
      <c r="F81">
        <v>0.86700500000000003</v>
      </c>
      <c r="G81">
        <v>0.85790332999999996</v>
      </c>
      <c r="H81" t="s">
        <v>17</v>
      </c>
      <c r="I81" t="s">
        <v>17</v>
      </c>
      <c r="J81" t="s">
        <v>17</v>
      </c>
      <c r="K81">
        <v>0.82501999999999998</v>
      </c>
      <c r="L81">
        <v>0.84997610999999995</v>
      </c>
      <c r="M81">
        <v>3.2549999999999999</v>
      </c>
      <c r="N81">
        <v>2.9819114199999999</v>
      </c>
    </row>
    <row r="82" spans="1:14" x14ac:dyDescent="0.35">
      <c r="A82" t="s">
        <v>1742</v>
      </c>
      <c r="B82" t="s">
        <v>1743</v>
      </c>
      <c r="C82" t="s">
        <v>104</v>
      </c>
      <c r="D82">
        <v>2019</v>
      </c>
      <c r="E82" t="s">
        <v>17</v>
      </c>
      <c r="F82">
        <v>0.82543999999999995</v>
      </c>
      <c r="G82">
        <v>0.88724488999999995</v>
      </c>
      <c r="H82" t="s">
        <v>17</v>
      </c>
      <c r="I82">
        <v>0.88649999999999995</v>
      </c>
      <c r="J82" t="s">
        <v>17</v>
      </c>
      <c r="K82">
        <v>0.87494000000000005</v>
      </c>
      <c r="L82">
        <v>0.86853122000000005</v>
      </c>
      <c r="M82">
        <v>3.1840000000000002</v>
      </c>
      <c r="N82">
        <v>2.90918732</v>
      </c>
    </row>
    <row r="83" spans="1:14" x14ac:dyDescent="0.35">
      <c r="A83" t="s">
        <v>1744</v>
      </c>
      <c r="B83" t="s">
        <v>1745</v>
      </c>
      <c r="C83" t="s">
        <v>149</v>
      </c>
      <c r="D83">
        <v>2019</v>
      </c>
      <c r="E83" t="s">
        <v>17</v>
      </c>
      <c r="F83">
        <v>0.90634999999999999</v>
      </c>
      <c r="G83">
        <v>0.96799999999999997</v>
      </c>
      <c r="H83" t="s">
        <v>17</v>
      </c>
      <c r="I83">
        <v>0.9133</v>
      </c>
      <c r="J83" t="s">
        <v>17</v>
      </c>
      <c r="K83">
        <v>0.90680000000000005</v>
      </c>
      <c r="L83">
        <v>0.92361249999999995</v>
      </c>
      <c r="M83">
        <v>3.54</v>
      </c>
      <c r="N83">
        <v>3.0691389999999998</v>
      </c>
    </row>
    <row r="84" spans="1:14" x14ac:dyDescent="0.35">
      <c r="A84" t="s">
        <v>1746</v>
      </c>
      <c r="B84" t="s">
        <v>396</v>
      </c>
      <c r="C84" t="s">
        <v>1747</v>
      </c>
      <c r="D84">
        <v>2019</v>
      </c>
      <c r="E84" t="s">
        <v>17</v>
      </c>
      <c r="F84">
        <v>0.70116999999999996</v>
      </c>
      <c r="G84">
        <v>0.78176665999999995</v>
      </c>
      <c r="H84" t="s">
        <v>17</v>
      </c>
      <c r="I84">
        <v>0.84650000000000003</v>
      </c>
      <c r="J84" t="s">
        <v>17</v>
      </c>
      <c r="K84">
        <v>0.70682999999999996</v>
      </c>
      <c r="L84">
        <v>0.75906666</v>
      </c>
      <c r="M84">
        <v>2.141</v>
      </c>
      <c r="N84">
        <v>2.0264797200000002</v>
      </c>
    </row>
    <row r="85" spans="1:14" x14ac:dyDescent="0.35">
      <c r="A85" t="s">
        <v>1748</v>
      </c>
      <c r="B85" t="s">
        <v>1749</v>
      </c>
      <c r="C85" t="s">
        <v>355</v>
      </c>
      <c r="D85">
        <v>2019</v>
      </c>
      <c r="E85" t="s">
        <v>17</v>
      </c>
      <c r="F85">
        <v>0.80133500000000002</v>
      </c>
      <c r="G85">
        <v>0.69666665999999999</v>
      </c>
      <c r="H85" t="s">
        <v>17</v>
      </c>
      <c r="I85" t="s">
        <v>17</v>
      </c>
      <c r="J85" t="s">
        <v>17</v>
      </c>
      <c r="K85">
        <v>0.72699999999999998</v>
      </c>
      <c r="L85">
        <v>0.74166721999999996</v>
      </c>
      <c r="M85">
        <v>2.202</v>
      </c>
      <c r="N85">
        <v>2.2061252599999999</v>
      </c>
    </row>
    <row r="86" spans="1:14" x14ac:dyDescent="0.35">
      <c r="A86" t="s">
        <v>1750</v>
      </c>
      <c r="B86" t="s">
        <v>1751</v>
      </c>
      <c r="C86" t="s">
        <v>1660</v>
      </c>
      <c r="D86">
        <v>2019</v>
      </c>
      <c r="E86" t="s">
        <v>17</v>
      </c>
      <c r="F86">
        <v>0.93149999999999999</v>
      </c>
      <c r="G86">
        <v>0.96828665999999997</v>
      </c>
      <c r="H86" t="s">
        <v>17</v>
      </c>
      <c r="I86" t="s">
        <v>17</v>
      </c>
      <c r="J86" t="s">
        <v>17</v>
      </c>
      <c r="K86">
        <v>0.92549999999999999</v>
      </c>
      <c r="L86">
        <v>0.94176221999999998</v>
      </c>
      <c r="M86">
        <v>3.609</v>
      </c>
      <c r="N86">
        <v>3.1144588</v>
      </c>
    </row>
    <row r="87" spans="1:14" x14ac:dyDescent="0.35">
      <c r="A87" t="s">
        <v>1752</v>
      </c>
      <c r="B87" t="s">
        <v>1753</v>
      </c>
      <c r="C87" t="s">
        <v>368</v>
      </c>
      <c r="D87">
        <v>2019</v>
      </c>
      <c r="E87" t="s">
        <v>17</v>
      </c>
      <c r="F87">
        <v>0.90843499999999999</v>
      </c>
      <c r="G87">
        <v>0.92349999999999999</v>
      </c>
      <c r="H87" t="s">
        <v>17</v>
      </c>
      <c r="I87">
        <v>0.90710000000000002</v>
      </c>
      <c r="J87" t="s">
        <v>17</v>
      </c>
      <c r="K87">
        <v>0.92100000000000004</v>
      </c>
      <c r="L87">
        <v>0.91500875000000004</v>
      </c>
      <c r="M87">
        <v>3.5960000000000001</v>
      </c>
      <c r="N87">
        <v>3.37116981</v>
      </c>
    </row>
    <row r="88" spans="1:14" x14ac:dyDescent="0.35">
      <c r="A88" t="s">
        <v>1754</v>
      </c>
      <c r="B88" t="s">
        <v>1755</v>
      </c>
      <c r="C88" t="s">
        <v>1756</v>
      </c>
      <c r="D88">
        <v>2019</v>
      </c>
      <c r="E88" t="s">
        <v>17</v>
      </c>
      <c r="F88">
        <v>0.82847499999999996</v>
      </c>
      <c r="G88">
        <v>0.86133333000000001</v>
      </c>
      <c r="H88" t="s">
        <v>17</v>
      </c>
      <c r="I88" t="s">
        <v>17</v>
      </c>
      <c r="J88" t="s">
        <v>17</v>
      </c>
      <c r="K88">
        <v>0.80074999999999996</v>
      </c>
      <c r="L88">
        <v>0.83018610999999998</v>
      </c>
      <c r="M88">
        <v>3.1379999999999999</v>
      </c>
      <c r="N88">
        <v>2.6941006199999999</v>
      </c>
    </row>
    <row r="89" spans="1:14" x14ac:dyDescent="0.35">
      <c r="A89" t="s">
        <v>1757</v>
      </c>
      <c r="B89" t="s">
        <v>1758</v>
      </c>
      <c r="C89" t="s">
        <v>1759</v>
      </c>
      <c r="D89">
        <v>2019</v>
      </c>
      <c r="E89" t="s">
        <v>17</v>
      </c>
      <c r="F89">
        <v>0.85030499999999998</v>
      </c>
      <c r="G89">
        <v>0.73399999999999999</v>
      </c>
      <c r="H89" t="s">
        <v>17</v>
      </c>
      <c r="I89" t="s">
        <v>17</v>
      </c>
      <c r="J89" t="s">
        <v>17</v>
      </c>
      <c r="K89">
        <v>0.70720000000000005</v>
      </c>
      <c r="L89">
        <v>0.76383500000000004</v>
      </c>
      <c r="M89">
        <v>2.5950000000000002</v>
      </c>
      <c r="N89">
        <v>2.7222111199999999</v>
      </c>
    </row>
    <row r="90" spans="1:14" x14ac:dyDescent="0.35">
      <c r="A90" t="s">
        <v>1760</v>
      </c>
      <c r="B90" t="s">
        <v>1761</v>
      </c>
      <c r="C90" t="s">
        <v>1312</v>
      </c>
      <c r="D90">
        <v>2019</v>
      </c>
      <c r="E90" t="s">
        <v>17</v>
      </c>
      <c r="F90">
        <v>0.93642000000000003</v>
      </c>
      <c r="G90">
        <v>0.95266666</v>
      </c>
      <c r="H90" t="s">
        <v>17</v>
      </c>
      <c r="I90">
        <v>0.86639999999999995</v>
      </c>
      <c r="J90" t="s">
        <v>17</v>
      </c>
      <c r="K90">
        <v>0.84804000000000002</v>
      </c>
      <c r="L90">
        <v>0.90088166000000003</v>
      </c>
      <c r="M90">
        <v>3.1509999999999998</v>
      </c>
      <c r="N90">
        <v>2.9949560200000001</v>
      </c>
    </row>
    <row r="91" spans="1:14" x14ac:dyDescent="0.35">
      <c r="A91" t="s">
        <v>1762</v>
      </c>
      <c r="B91" t="s">
        <v>1763</v>
      </c>
      <c r="C91" t="s">
        <v>191</v>
      </c>
      <c r="D91">
        <v>2019</v>
      </c>
      <c r="E91" t="s">
        <v>17</v>
      </c>
      <c r="F91">
        <v>0.72499999999999998</v>
      </c>
      <c r="G91">
        <v>0.71889999999999998</v>
      </c>
      <c r="H91" t="s">
        <v>17</v>
      </c>
      <c r="I91" t="s">
        <v>17</v>
      </c>
      <c r="J91" t="s">
        <v>17</v>
      </c>
      <c r="K91">
        <v>0.80708000000000002</v>
      </c>
      <c r="L91">
        <v>0.75032666000000003</v>
      </c>
      <c r="M91">
        <v>2.3809999999999998</v>
      </c>
      <c r="N91">
        <v>2.5399575200000002</v>
      </c>
    </row>
    <row r="92" spans="1:14" x14ac:dyDescent="0.35">
      <c r="A92" t="s">
        <v>1764</v>
      </c>
      <c r="B92" t="s">
        <v>1765</v>
      </c>
      <c r="C92" t="s">
        <v>149</v>
      </c>
      <c r="D92">
        <v>2019</v>
      </c>
      <c r="E92" t="s">
        <v>17</v>
      </c>
      <c r="F92">
        <v>0.91235999999999995</v>
      </c>
      <c r="G92">
        <v>0.89078999999999997</v>
      </c>
      <c r="H92" t="s">
        <v>17</v>
      </c>
      <c r="I92">
        <v>0.84796000000000005</v>
      </c>
      <c r="J92" t="s">
        <v>17</v>
      </c>
      <c r="K92">
        <v>0.76412999999999998</v>
      </c>
      <c r="L92">
        <v>0.85380999999999996</v>
      </c>
      <c r="M92">
        <v>3.2320000000000002</v>
      </c>
      <c r="N92">
        <v>2.9288606599999998</v>
      </c>
    </row>
    <row r="93" spans="1:14" x14ac:dyDescent="0.35">
      <c r="A93" t="s">
        <v>1766</v>
      </c>
      <c r="B93" t="s">
        <v>1767</v>
      </c>
      <c r="C93" t="s">
        <v>182</v>
      </c>
      <c r="D93">
        <v>2019</v>
      </c>
      <c r="E93" t="s">
        <v>17</v>
      </c>
      <c r="F93" t="s">
        <v>17</v>
      </c>
      <c r="G93" t="s">
        <v>17</v>
      </c>
      <c r="H93">
        <v>0.88824999999999998</v>
      </c>
      <c r="I93" t="s">
        <v>17</v>
      </c>
      <c r="J93">
        <v>0.91911341000000002</v>
      </c>
      <c r="K93">
        <v>0.86573999999999995</v>
      </c>
      <c r="L93">
        <v>0.89103447000000002</v>
      </c>
      <c r="M93">
        <v>3.4209999999999998</v>
      </c>
      <c r="N93">
        <v>2.6975693700000001</v>
      </c>
    </row>
    <row r="94" spans="1:14" x14ac:dyDescent="0.35">
      <c r="A94" t="s">
        <v>24</v>
      </c>
      <c r="B94" t="s">
        <v>25</v>
      </c>
      <c r="C94" t="s">
        <v>26</v>
      </c>
      <c r="D94">
        <v>2019</v>
      </c>
      <c r="E94" t="s">
        <v>17</v>
      </c>
      <c r="F94" t="s">
        <v>17</v>
      </c>
      <c r="G94" t="s">
        <v>17</v>
      </c>
      <c r="H94">
        <v>0.89919000000000004</v>
      </c>
      <c r="I94" t="s">
        <v>17</v>
      </c>
      <c r="J94">
        <v>0.97479747000000005</v>
      </c>
      <c r="K94">
        <v>0.98997000000000002</v>
      </c>
      <c r="L94">
        <v>0.95465248999999996</v>
      </c>
      <c r="M94">
        <v>3.6629999999999998</v>
      </c>
      <c r="N94">
        <v>3.1584751600000001</v>
      </c>
    </row>
    <row r="95" spans="1:14" x14ac:dyDescent="0.35">
      <c r="A95" t="s">
        <v>1768</v>
      </c>
      <c r="B95" t="s">
        <v>1769</v>
      </c>
      <c r="C95" t="s">
        <v>84</v>
      </c>
      <c r="D95">
        <v>2018</v>
      </c>
      <c r="E95" t="s">
        <v>17</v>
      </c>
      <c r="F95">
        <v>0.86789472999999995</v>
      </c>
      <c r="G95">
        <v>0.97066666000000001</v>
      </c>
      <c r="H95" t="s">
        <v>17</v>
      </c>
      <c r="I95">
        <v>0.85497500000000004</v>
      </c>
      <c r="J95" t="s">
        <v>17</v>
      </c>
      <c r="K95">
        <v>0.87739999999999996</v>
      </c>
      <c r="L95">
        <v>0.89273409000000004</v>
      </c>
      <c r="M95">
        <v>3.2290000000000001</v>
      </c>
      <c r="N95">
        <v>2.6607544399999998</v>
      </c>
    </row>
    <row r="96" spans="1:14" x14ac:dyDescent="0.35">
      <c r="A96" t="s">
        <v>1770</v>
      </c>
      <c r="B96" t="s">
        <v>1771</v>
      </c>
      <c r="C96" t="s">
        <v>351</v>
      </c>
      <c r="D96">
        <v>2019</v>
      </c>
      <c r="E96" t="s">
        <v>17</v>
      </c>
      <c r="F96">
        <v>0.96074999999999999</v>
      </c>
      <c r="G96">
        <v>0.97966666000000002</v>
      </c>
      <c r="H96" t="s">
        <v>17</v>
      </c>
      <c r="I96">
        <v>0.94750000000000001</v>
      </c>
      <c r="J96" t="s">
        <v>17</v>
      </c>
      <c r="K96">
        <v>0.95899999999999996</v>
      </c>
      <c r="L96">
        <v>0.96172915999999997</v>
      </c>
      <c r="M96">
        <v>3.7290000000000001</v>
      </c>
      <c r="N96">
        <v>3.2720916299999998</v>
      </c>
    </row>
    <row r="97" spans="1:14" x14ac:dyDescent="0.35">
      <c r="A97" t="s">
        <v>1772</v>
      </c>
      <c r="B97" t="s">
        <v>1773</v>
      </c>
      <c r="C97" t="s">
        <v>1322</v>
      </c>
      <c r="D97">
        <v>2019</v>
      </c>
      <c r="E97" t="s">
        <v>17</v>
      </c>
      <c r="F97">
        <v>0.720885</v>
      </c>
      <c r="G97">
        <v>0.73080000000000001</v>
      </c>
      <c r="H97" t="s">
        <v>17</v>
      </c>
      <c r="I97" t="s">
        <v>17</v>
      </c>
      <c r="J97" t="s">
        <v>17</v>
      </c>
      <c r="K97">
        <v>0.68300000000000005</v>
      </c>
      <c r="L97">
        <v>0.71156165999999998</v>
      </c>
      <c r="M97">
        <v>2.1419999999999999</v>
      </c>
      <c r="N97">
        <v>2.4713196800000001</v>
      </c>
    </row>
    <row r="98" spans="1:14" x14ac:dyDescent="0.35">
      <c r="A98" t="s">
        <v>1774</v>
      </c>
      <c r="B98" t="s">
        <v>1775</v>
      </c>
      <c r="C98" t="s">
        <v>544</v>
      </c>
      <c r="D98">
        <v>2019</v>
      </c>
      <c r="E98" t="s">
        <v>17</v>
      </c>
      <c r="F98">
        <v>0.91999500000000001</v>
      </c>
      <c r="G98">
        <v>0.93474999999999997</v>
      </c>
      <c r="H98" t="s">
        <v>17</v>
      </c>
      <c r="I98" t="s">
        <v>17</v>
      </c>
      <c r="J98" t="s">
        <v>17</v>
      </c>
      <c r="K98">
        <v>0.91700000000000004</v>
      </c>
      <c r="L98">
        <v>0.92391500000000004</v>
      </c>
      <c r="M98">
        <v>3.2280000000000002</v>
      </c>
      <c r="N98">
        <v>3.0807514199999999</v>
      </c>
    </row>
    <row r="99" spans="1:14" x14ac:dyDescent="0.35">
      <c r="A99" t="s">
        <v>1776</v>
      </c>
      <c r="B99" t="s">
        <v>1777</v>
      </c>
      <c r="C99" t="s">
        <v>357</v>
      </c>
      <c r="D99">
        <v>2019</v>
      </c>
      <c r="E99" t="s">
        <v>17</v>
      </c>
      <c r="F99">
        <v>0.75519999999999998</v>
      </c>
      <c r="G99">
        <v>0.71450000000000002</v>
      </c>
      <c r="H99" t="s">
        <v>17</v>
      </c>
      <c r="I99" t="s">
        <v>17</v>
      </c>
      <c r="J99" t="s">
        <v>17</v>
      </c>
      <c r="K99">
        <v>0.85199999999999998</v>
      </c>
      <c r="L99">
        <v>0.77390000000000003</v>
      </c>
      <c r="M99">
        <v>2.8879999999999999</v>
      </c>
      <c r="N99">
        <v>2.9054012299999998</v>
      </c>
    </row>
    <row r="100" spans="1:14" x14ac:dyDescent="0.35">
      <c r="A100" t="s">
        <v>1778</v>
      </c>
      <c r="B100" t="s">
        <v>1779</v>
      </c>
      <c r="C100" t="s">
        <v>16</v>
      </c>
      <c r="D100">
        <v>2019</v>
      </c>
      <c r="E100" t="s">
        <v>17</v>
      </c>
      <c r="F100">
        <v>0.83150000000000002</v>
      </c>
      <c r="G100">
        <v>0.83316665999999995</v>
      </c>
      <c r="H100" t="s">
        <v>17</v>
      </c>
      <c r="I100">
        <v>0.85899999999999999</v>
      </c>
      <c r="J100" t="s">
        <v>17</v>
      </c>
      <c r="K100">
        <v>0.87897000000000003</v>
      </c>
      <c r="L100">
        <v>0.85065915999999997</v>
      </c>
      <c r="M100">
        <v>2.9260000000000002</v>
      </c>
      <c r="N100">
        <v>2.5801630000000002</v>
      </c>
    </row>
    <row r="101" spans="1:14" x14ac:dyDescent="0.35">
      <c r="A101" t="s">
        <v>27</v>
      </c>
      <c r="B101" t="s">
        <v>28</v>
      </c>
      <c r="C101" t="s">
        <v>29</v>
      </c>
      <c r="D101">
        <v>2019</v>
      </c>
      <c r="E101" t="s">
        <v>17</v>
      </c>
      <c r="F101">
        <v>0.95399999999999996</v>
      </c>
      <c r="G101">
        <v>0.97150000000000003</v>
      </c>
      <c r="H101" t="s">
        <v>17</v>
      </c>
      <c r="I101">
        <v>0.98685714000000002</v>
      </c>
      <c r="J101" t="s">
        <v>17</v>
      </c>
      <c r="K101">
        <v>0.97099999999999997</v>
      </c>
      <c r="L101">
        <v>0.97083927999999997</v>
      </c>
      <c r="M101">
        <v>3.907</v>
      </c>
      <c r="N101">
        <v>3.5206732700000001</v>
      </c>
    </row>
    <row r="102" spans="1:14" x14ac:dyDescent="0.35">
      <c r="A102" t="s">
        <v>1780</v>
      </c>
      <c r="B102" t="s">
        <v>1781</v>
      </c>
      <c r="C102" t="s">
        <v>977</v>
      </c>
      <c r="D102">
        <v>2019</v>
      </c>
      <c r="E102" t="s">
        <v>17</v>
      </c>
      <c r="F102">
        <v>0.87822999999999996</v>
      </c>
      <c r="G102">
        <v>0.93313665999999995</v>
      </c>
      <c r="H102" t="s">
        <v>17</v>
      </c>
      <c r="I102">
        <v>0.88390000000000002</v>
      </c>
      <c r="J102" t="s">
        <v>17</v>
      </c>
      <c r="K102">
        <v>0.81825000000000003</v>
      </c>
      <c r="L102">
        <v>0.87837916000000005</v>
      </c>
      <c r="M102">
        <v>2.9060000000000001</v>
      </c>
      <c r="N102">
        <v>2.83945012</v>
      </c>
    </row>
    <row r="103" spans="1:14" x14ac:dyDescent="0.35">
      <c r="A103" t="s">
        <v>1782</v>
      </c>
      <c r="B103" t="s">
        <v>1783</v>
      </c>
      <c r="C103" t="s">
        <v>1148</v>
      </c>
      <c r="D103">
        <v>2019</v>
      </c>
      <c r="E103" t="s">
        <v>17</v>
      </c>
      <c r="F103">
        <v>0.72899999999999998</v>
      </c>
      <c r="G103">
        <v>0.68646333000000004</v>
      </c>
      <c r="H103" t="s">
        <v>17</v>
      </c>
      <c r="I103" t="s">
        <v>17</v>
      </c>
      <c r="J103" t="s">
        <v>17</v>
      </c>
      <c r="K103">
        <v>0.71550000000000002</v>
      </c>
      <c r="L103">
        <v>0.71032110999999998</v>
      </c>
      <c r="M103">
        <v>2.008</v>
      </c>
      <c r="N103">
        <v>2.08098984</v>
      </c>
    </row>
    <row r="104" spans="1:14" x14ac:dyDescent="0.35">
      <c r="A104" t="s">
        <v>30</v>
      </c>
      <c r="B104" t="s">
        <v>31</v>
      </c>
      <c r="C104" t="s">
        <v>29</v>
      </c>
      <c r="D104">
        <v>2019</v>
      </c>
      <c r="E104" t="s">
        <v>17</v>
      </c>
      <c r="F104">
        <v>0.93393000000000004</v>
      </c>
      <c r="G104">
        <v>0.96233332999999999</v>
      </c>
      <c r="H104" t="s">
        <v>17</v>
      </c>
      <c r="I104">
        <v>0.97519999999999996</v>
      </c>
      <c r="J104" t="s">
        <v>17</v>
      </c>
      <c r="K104">
        <v>0.96272000000000002</v>
      </c>
      <c r="L104">
        <v>0.95854583000000004</v>
      </c>
      <c r="M104">
        <v>3.6840000000000002</v>
      </c>
      <c r="N104">
        <v>3.2537667799999999</v>
      </c>
    </row>
    <row r="105" spans="1:14" x14ac:dyDescent="0.35">
      <c r="A105" t="s">
        <v>1784</v>
      </c>
      <c r="B105" t="s">
        <v>1785</v>
      </c>
      <c r="C105" t="s">
        <v>149</v>
      </c>
      <c r="D105">
        <v>2019</v>
      </c>
      <c r="E105" t="s">
        <v>17</v>
      </c>
      <c r="F105">
        <v>0.90216499999999999</v>
      </c>
      <c r="G105">
        <v>0.94416666000000005</v>
      </c>
      <c r="H105" t="s">
        <v>17</v>
      </c>
      <c r="I105">
        <v>0.90949999999999998</v>
      </c>
      <c r="J105" t="s">
        <v>17</v>
      </c>
      <c r="K105">
        <v>0.86545000000000005</v>
      </c>
      <c r="L105">
        <v>0.90532040999999996</v>
      </c>
      <c r="M105">
        <v>3.363</v>
      </c>
      <c r="N105">
        <v>2.96231556</v>
      </c>
    </row>
    <row r="106" spans="1:14" x14ac:dyDescent="0.35">
      <c r="A106" t="s">
        <v>1786</v>
      </c>
      <c r="B106" t="s">
        <v>1787</v>
      </c>
      <c r="C106" t="s">
        <v>1094</v>
      </c>
      <c r="D106">
        <v>2019</v>
      </c>
      <c r="E106" t="s">
        <v>17</v>
      </c>
      <c r="F106">
        <v>0.80091999999999997</v>
      </c>
      <c r="G106">
        <v>0.83181333000000002</v>
      </c>
      <c r="H106" t="s">
        <v>17</v>
      </c>
      <c r="I106">
        <v>0.75800000000000001</v>
      </c>
      <c r="J106" t="s">
        <v>17</v>
      </c>
      <c r="K106">
        <v>0.72580999999999996</v>
      </c>
      <c r="L106">
        <v>0.77913582999999997</v>
      </c>
      <c r="M106">
        <v>2.6269999999999998</v>
      </c>
      <c r="N106">
        <v>2.4838700299999998</v>
      </c>
    </row>
    <row r="107" spans="1:14" x14ac:dyDescent="0.35">
      <c r="A107" t="s">
        <v>1788</v>
      </c>
      <c r="B107" t="s">
        <v>1789</v>
      </c>
      <c r="C107" t="s">
        <v>163</v>
      </c>
      <c r="D107">
        <v>2019</v>
      </c>
      <c r="E107" t="s">
        <v>17</v>
      </c>
      <c r="F107">
        <v>0.93027499999999996</v>
      </c>
      <c r="G107">
        <v>0.98416665999999997</v>
      </c>
      <c r="H107" t="s">
        <v>17</v>
      </c>
      <c r="I107" t="s">
        <v>17</v>
      </c>
      <c r="J107" t="s">
        <v>17</v>
      </c>
      <c r="K107">
        <v>0.90227999999999997</v>
      </c>
      <c r="L107">
        <v>0.93890722000000004</v>
      </c>
      <c r="M107">
        <v>3.6179999999999999</v>
      </c>
      <c r="N107">
        <v>3.2911620099999999</v>
      </c>
    </row>
    <row r="108" spans="1:14" x14ac:dyDescent="0.35">
      <c r="A108" t="s">
        <v>1790</v>
      </c>
      <c r="B108" t="s">
        <v>1791</v>
      </c>
      <c r="C108" t="s">
        <v>1792</v>
      </c>
      <c r="D108">
        <v>2019</v>
      </c>
      <c r="E108" t="s">
        <v>17</v>
      </c>
      <c r="F108">
        <v>0.81481000000000003</v>
      </c>
      <c r="G108">
        <v>0.72104332999999998</v>
      </c>
      <c r="H108" t="s">
        <v>17</v>
      </c>
      <c r="I108" t="s">
        <v>17</v>
      </c>
      <c r="J108" t="s">
        <v>17</v>
      </c>
      <c r="K108">
        <v>0.79549999999999998</v>
      </c>
      <c r="L108">
        <v>0.77711777000000004</v>
      </c>
      <c r="M108">
        <v>2.6640000000000001</v>
      </c>
      <c r="N108">
        <v>2.52862644</v>
      </c>
    </row>
    <row r="109" spans="1:14" x14ac:dyDescent="0.35">
      <c r="A109" t="s">
        <v>32</v>
      </c>
      <c r="B109" t="s">
        <v>33</v>
      </c>
      <c r="C109" t="s">
        <v>34</v>
      </c>
      <c r="D109">
        <v>2019</v>
      </c>
      <c r="E109" t="s">
        <v>17</v>
      </c>
      <c r="F109">
        <v>0.92796999999999996</v>
      </c>
      <c r="G109">
        <v>0.93739333000000002</v>
      </c>
      <c r="H109" t="s">
        <v>17</v>
      </c>
      <c r="I109">
        <v>0.95509999999999995</v>
      </c>
      <c r="J109" t="s">
        <v>17</v>
      </c>
      <c r="K109">
        <v>0.94699999999999995</v>
      </c>
      <c r="L109">
        <v>0.94186583000000001</v>
      </c>
      <c r="M109">
        <v>3.4580000000000002</v>
      </c>
      <c r="N109">
        <v>3.1835505999999998</v>
      </c>
    </row>
    <row r="110" spans="1:14" x14ac:dyDescent="0.35">
      <c r="A110" t="s">
        <v>35</v>
      </c>
      <c r="B110" t="s">
        <v>36</v>
      </c>
      <c r="C110" t="s">
        <v>37</v>
      </c>
      <c r="D110">
        <v>2019</v>
      </c>
      <c r="E110" t="s">
        <v>17</v>
      </c>
      <c r="F110">
        <v>0.9425</v>
      </c>
      <c r="G110">
        <v>0.95038999999999996</v>
      </c>
      <c r="H110" t="s">
        <v>17</v>
      </c>
      <c r="I110">
        <v>0.96550000000000002</v>
      </c>
      <c r="J110" t="s">
        <v>17</v>
      </c>
      <c r="K110">
        <v>0.96733000000000002</v>
      </c>
      <c r="L110">
        <v>0.95643</v>
      </c>
      <c r="M110">
        <v>3.9670000000000001</v>
      </c>
      <c r="N110">
        <v>3.3785162</v>
      </c>
    </row>
    <row r="111" spans="1:14" x14ac:dyDescent="0.35">
      <c r="A111" t="s">
        <v>38</v>
      </c>
      <c r="B111" t="s">
        <v>39</v>
      </c>
      <c r="C111" t="s">
        <v>29</v>
      </c>
      <c r="D111">
        <v>2019</v>
      </c>
      <c r="E111" t="s">
        <v>17</v>
      </c>
      <c r="F111">
        <v>0.96745000000000003</v>
      </c>
      <c r="G111">
        <v>0.95603333000000001</v>
      </c>
      <c r="H111" t="s">
        <v>17</v>
      </c>
      <c r="I111">
        <v>0.94850000000000001</v>
      </c>
      <c r="J111" t="s">
        <v>17</v>
      </c>
      <c r="K111">
        <v>0.91166999999999998</v>
      </c>
      <c r="L111">
        <v>0.94591333</v>
      </c>
      <c r="M111">
        <v>3.8839999999999999</v>
      </c>
      <c r="N111">
        <v>3.3248999100000001</v>
      </c>
    </row>
    <row r="112" spans="1:14" x14ac:dyDescent="0.35">
      <c r="A112" t="s">
        <v>1793</v>
      </c>
      <c r="B112" t="s">
        <v>1794</v>
      </c>
      <c r="C112" t="s">
        <v>1795</v>
      </c>
      <c r="D112">
        <v>2019</v>
      </c>
      <c r="E112" t="s">
        <v>17</v>
      </c>
      <c r="F112">
        <v>0.88388</v>
      </c>
      <c r="G112">
        <v>0.90100000000000002</v>
      </c>
      <c r="H112" t="s">
        <v>17</v>
      </c>
      <c r="I112">
        <v>0.88200000000000001</v>
      </c>
      <c r="J112" t="s">
        <v>17</v>
      </c>
      <c r="K112">
        <v>0.91888000000000003</v>
      </c>
      <c r="L112">
        <v>0.89644000000000001</v>
      </c>
      <c r="M112">
        <v>3.0049999999999999</v>
      </c>
      <c r="N112">
        <v>2.6639659400000002</v>
      </c>
    </row>
    <row r="113" spans="1:14" x14ac:dyDescent="0.35">
      <c r="A113" t="s">
        <v>1796</v>
      </c>
      <c r="B113" t="s">
        <v>1797</v>
      </c>
      <c r="C113" t="s">
        <v>1798</v>
      </c>
      <c r="D113">
        <v>2019</v>
      </c>
      <c r="E113" t="s">
        <v>17</v>
      </c>
      <c r="F113">
        <v>0.83435499999999996</v>
      </c>
      <c r="G113">
        <v>0.70673399999999997</v>
      </c>
      <c r="H113" t="s">
        <v>17</v>
      </c>
      <c r="I113" t="s">
        <v>17</v>
      </c>
      <c r="J113" t="s">
        <v>17</v>
      </c>
      <c r="K113">
        <v>0.69232000000000005</v>
      </c>
      <c r="L113">
        <v>0.74446966000000003</v>
      </c>
      <c r="M113">
        <v>2.1579999999999999</v>
      </c>
      <c r="N113">
        <v>2.3087129599999998</v>
      </c>
    </row>
    <row r="114" spans="1:14" x14ac:dyDescent="0.35">
      <c r="A114" t="s">
        <v>1799</v>
      </c>
      <c r="B114" t="s">
        <v>1800</v>
      </c>
      <c r="C114" t="s">
        <v>63</v>
      </c>
      <c r="D114">
        <v>2019</v>
      </c>
      <c r="E114">
        <v>0.85709999999999997</v>
      </c>
      <c r="F114">
        <v>0.73835499999999998</v>
      </c>
      <c r="G114">
        <v>0.74029999999999996</v>
      </c>
      <c r="H114" t="s">
        <v>17</v>
      </c>
      <c r="I114" t="s">
        <v>17</v>
      </c>
      <c r="J114" t="s">
        <v>17</v>
      </c>
      <c r="K114">
        <v>0.75807000000000002</v>
      </c>
      <c r="L114">
        <v>0.77345624999999996</v>
      </c>
      <c r="M114">
        <v>2.1659999999999999</v>
      </c>
      <c r="N114">
        <v>2.3757956</v>
      </c>
    </row>
    <row r="115" spans="1:14" x14ac:dyDescent="0.35">
      <c r="A115" t="s">
        <v>1801</v>
      </c>
      <c r="B115" t="s">
        <v>566</v>
      </c>
      <c r="C115" t="s">
        <v>1802</v>
      </c>
      <c r="D115">
        <v>2019</v>
      </c>
      <c r="E115" t="s">
        <v>17</v>
      </c>
      <c r="F115">
        <v>0.85694499999999996</v>
      </c>
      <c r="G115">
        <v>0.94025000000000003</v>
      </c>
      <c r="H115" t="s">
        <v>17</v>
      </c>
      <c r="I115">
        <v>0.85699999999999998</v>
      </c>
      <c r="J115" t="s">
        <v>17</v>
      </c>
      <c r="K115">
        <v>0.82499999999999996</v>
      </c>
      <c r="L115">
        <v>0.86979874999999995</v>
      </c>
      <c r="M115">
        <v>2.7269999999999999</v>
      </c>
      <c r="N115">
        <v>2.4920515999999999</v>
      </c>
    </row>
    <row r="116" spans="1:14" x14ac:dyDescent="0.35">
      <c r="A116" t="s">
        <v>1803</v>
      </c>
      <c r="B116" t="s">
        <v>1804</v>
      </c>
      <c r="C116" t="s">
        <v>1805</v>
      </c>
      <c r="D116">
        <v>2019</v>
      </c>
      <c r="E116" t="s">
        <v>17</v>
      </c>
      <c r="F116">
        <v>0.94134499999999999</v>
      </c>
      <c r="G116">
        <v>0.98316665999999997</v>
      </c>
      <c r="H116" t="s">
        <v>17</v>
      </c>
      <c r="I116" t="s">
        <v>17</v>
      </c>
      <c r="J116" t="s">
        <v>17</v>
      </c>
      <c r="K116">
        <v>0.97099999999999997</v>
      </c>
      <c r="L116">
        <v>0.96517054999999996</v>
      </c>
      <c r="M116">
        <v>3.8319999999999999</v>
      </c>
      <c r="N116">
        <v>3.0644917500000002</v>
      </c>
    </row>
    <row r="117" spans="1:14" x14ac:dyDescent="0.35">
      <c r="A117" t="s">
        <v>1806</v>
      </c>
      <c r="B117" t="s">
        <v>1807</v>
      </c>
      <c r="C117" t="s">
        <v>1808</v>
      </c>
      <c r="D117">
        <v>2019</v>
      </c>
      <c r="E117" t="s">
        <v>17</v>
      </c>
      <c r="F117">
        <v>0.88300000000000001</v>
      </c>
      <c r="G117">
        <v>0.87363332999999999</v>
      </c>
      <c r="H117" t="s">
        <v>17</v>
      </c>
      <c r="I117">
        <v>0.86099999999999999</v>
      </c>
      <c r="J117" t="s">
        <v>17</v>
      </c>
      <c r="K117">
        <v>0.86324999999999996</v>
      </c>
      <c r="L117">
        <v>0.87022082999999995</v>
      </c>
      <c r="M117">
        <v>3.194</v>
      </c>
      <c r="N117">
        <v>3.1367383000000002</v>
      </c>
    </row>
    <row r="118" spans="1:14" x14ac:dyDescent="0.35">
      <c r="A118" t="s">
        <v>1809</v>
      </c>
      <c r="B118" t="s">
        <v>1741</v>
      </c>
      <c r="C118" t="s">
        <v>78</v>
      </c>
      <c r="D118">
        <v>2019</v>
      </c>
      <c r="E118" t="s">
        <v>17</v>
      </c>
      <c r="F118">
        <v>0.91225000000000001</v>
      </c>
      <c r="G118">
        <v>0.84746666000000004</v>
      </c>
      <c r="H118" t="s">
        <v>17</v>
      </c>
      <c r="I118">
        <v>0.90559999999999996</v>
      </c>
      <c r="J118" t="s">
        <v>17</v>
      </c>
      <c r="K118">
        <v>0.88149999999999995</v>
      </c>
      <c r="L118">
        <v>0.88670415999999996</v>
      </c>
      <c r="M118">
        <v>3.28</v>
      </c>
      <c r="N118">
        <v>3.1599168799999999</v>
      </c>
    </row>
    <row r="119" spans="1:14" x14ac:dyDescent="0.35">
      <c r="A119" t="s">
        <v>1810</v>
      </c>
      <c r="B119" t="s">
        <v>583</v>
      </c>
      <c r="C119" t="s">
        <v>1315</v>
      </c>
      <c r="D119">
        <v>2019</v>
      </c>
      <c r="E119" t="s">
        <v>17</v>
      </c>
      <c r="F119">
        <v>0.84326500000000004</v>
      </c>
      <c r="G119">
        <v>0.78469285</v>
      </c>
      <c r="H119" t="s">
        <v>17</v>
      </c>
      <c r="I119" t="s">
        <v>17</v>
      </c>
      <c r="J119" t="s">
        <v>17</v>
      </c>
      <c r="K119">
        <v>0.73233000000000004</v>
      </c>
      <c r="L119">
        <v>0.78676261000000003</v>
      </c>
      <c r="M119">
        <v>2.302</v>
      </c>
      <c r="N119">
        <v>2.0525333899999998</v>
      </c>
    </row>
    <row r="120" spans="1:14" x14ac:dyDescent="0.35">
      <c r="A120" t="s">
        <v>1811</v>
      </c>
      <c r="B120" t="s">
        <v>585</v>
      </c>
      <c r="C120" t="s">
        <v>149</v>
      </c>
      <c r="D120">
        <v>2019</v>
      </c>
      <c r="E120" t="s">
        <v>17</v>
      </c>
      <c r="F120">
        <v>0.91450500000000001</v>
      </c>
      <c r="G120">
        <v>0.89506333000000005</v>
      </c>
      <c r="H120" t="s">
        <v>17</v>
      </c>
      <c r="I120">
        <v>0.92400000000000004</v>
      </c>
      <c r="J120" t="s">
        <v>17</v>
      </c>
      <c r="K120">
        <v>0.91039999999999999</v>
      </c>
      <c r="L120">
        <v>0.91099207999999998</v>
      </c>
      <c r="M120">
        <v>3.4380000000000002</v>
      </c>
      <c r="N120">
        <v>3.1898496199999999</v>
      </c>
    </row>
    <row r="121" spans="1:14" x14ac:dyDescent="0.35">
      <c r="A121" t="s">
        <v>1812</v>
      </c>
      <c r="B121" t="s">
        <v>1813</v>
      </c>
      <c r="C121" t="s">
        <v>613</v>
      </c>
      <c r="D121">
        <v>2019</v>
      </c>
      <c r="E121">
        <v>0.85014999999999996</v>
      </c>
      <c r="F121">
        <v>0.82905499999999999</v>
      </c>
      <c r="G121">
        <v>0.82925000000000004</v>
      </c>
      <c r="H121" t="s">
        <v>17</v>
      </c>
      <c r="I121" t="s">
        <v>17</v>
      </c>
      <c r="J121" t="s">
        <v>17</v>
      </c>
      <c r="K121">
        <v>0.73090999999999995</v>
      </c>
      <c r="L121">
        <v>0.80984124999999996</v>
      </c>
      <c r="M121">
        <v>2.6549999999999998</v>
      </c>
      <c r="N121">
        <v>2.9033184099999998</v>
      </c>
    </row>
    <row r="122" spans="1:14" x14ac:dyDescent="0.35">
      <c r="A122" t="s">
        <v>1814</v>
      </c>
      <c r="B122" t="s">
        <v>1815</v>
      </c>
      <c r="C122" t="s">
        <v>124</v>
      </c>
      <c r="D122">
        <v>2019</v>
      </c>
      <c r="E122" t="s">
        <v>17</v>
      </c>
      <c r="F122">
        <v>0.87285000000000001</v>
      </c>
      <c r="G122">
        <v>0.88428666</v>
      </c>
      <c r="H122" t="s">
        <v>17</v>
      </c>
      <c r="I122">
        <v>0.91520000000000001</v>
      </c>
      <c r="J122" t="s">
        <v>17</v>
      </c>
      <c r="K122">
        <v>0.84472000000000003</v>
      </c>
      <c r="L122">
        <v>0.87926415999999996</v>
      </c>
      <c r="M122">
        <v>3.2309999999999999</v>
      </c>
      <c r="N122">
        <v>2.8690600399999999</v>
      </c>
    </row>
    <row r="123" spans="1:14" x14ac:dyDescent="0.35">
      <c r="A123" t="s">
        <v>1816</v>
      </c>
      <c r="B123" t="s">
        <v>1817</v>
      </c>
      <c r="C123" t="s">
        <v>290</v>
      </c>
      <c r="D123">
        <v>2019</v>
      </c>
      <c r="E123" t="s">
        <v>17</v>
      </c>
      <c r="F123">
        <v>0.91544000000000003</v>
      </c>
      <c r="G123">
        <v>0.93683333000000002</v>
      </c>
      <c r="H123" t="s">
        <v>17</v>
      </c>
      <c r="I123">
        <v>0.93149999999999999</v>
      </c>
      <c r="J123" t="s">
        <v>17</v>
      </c>
      <c r="K123">
        <v>0.89159999999999995</v>
      </c>
      <c r="L123">
        <v>0.91884332999999996</v>
      </c>
      <c r="M123">
        <v>3.43</v>
      </c>
      <c r="N123">
        <v>3.2147078499999999</v>
      </c>
    </row>
    <row r="124" spans="1:14" x14ac:dyDescent="0.35">
      <c r="A124" t="s">
        <v>1818</v>
      </c>
      <c r="B124" t="s">
        <v>1819</v>
      </c>
      <c r="C124" t="s">
        <v>1312</v>
      </c>
      <c r="D124">
        <v>2019</v>
      </c>
      <c r="E124" t="s">
        <v>17</v>
      </c>
      <c r="F124">
        <v>0.65256499999999995</v>
      </c>
      <c r="G124">
        <v>0.64876666000000005</v>
      </c>
      <c r="H124" t="s">
        <v>17</v>
      </c>
      <c r="I124" t="s">
        <v>17</v>
      </c>
      <c r="J124" t="s">
        <v>17</v>
      </c>
      <c r="K124">
        <v>0.69954000000000005</v>
      </c>
      <c r="L124">
        <v>0.66695722000000002</v>
      </c>
      <c r="M124">
        <v>1.9079999999999999</v>
      </c>
      <c r="N124">
        <v>2.2042150500000002</v>
      </c>
    </row>
    <row r="125" spans="1:14" x14ac:dyDescent="0.35">
      <c r="A125" t="s">
        <v>1820</v>
      </c>
      <c r="B125" t="s">
        <v>1821</v>
      </c>
      <c r="C125" t="s">
        <v>100</v>
      </c>
      <c r="D125">
        <v>2019</v>
      </c>
      <c r="E125" t="s">
        <v>17</v>
      </c>
      <c r="F125">
        <v>0.78100499999999995</v>
      </c>
      <c r="G125">
        <v>0.76500000000000001</v>
      </c>
      <c r="H125" t="s">
        <v>17</v>
      </c>
      <c r="I125">
        <v>0.80649999999999999</v>
      </c>
      <c r="J125" t="s">
        <v>17</v>
      </c>
      <c r="K125">
        <v>0.73599999999999999</v>
      </c>
      <c r="L125">
        <v>0.77212625000000001</v>
      </c>
      <c r="M125">
        <v>2.6040000000000001</v>
      </c>
      <c r="N125">
        <v>2.59863043</v>
      </c>
    </row>
    <row r="126" spans="1:14" x14ac:dyDescent="0.35">
      <c r="A126" t="s">
        <v>1822</v>
      </c>
      <c r="B126" t="s">
        <v>118</v>
      </c>
      <c r="C126" t="s">
        <v>1823</v>
      </c>
      <c r="D126">
        <v>2019</v>
      </c>
      <c r="E126" t="s">
        <v>17</v>
      </c>
      <c r="F126">
        <v>0.83565</v>
      </c>
      <c r="G126">
        <v>0.83342665999999999</v>
      </c>
      <c r="H126" t="s">
        <v>17</v>
      </c>
      <c r="I126" t="s">
        <v>17</v>
      </c>
      <c r="J126" t="s">
        <v>17</v>
      </c>
      <c r="K126">
        <v>0.80857999999999997</v>
      </c>
      <c r="L126">
        <v>0.82588554999999997</v>
      </c>
      <c r="M126">
        <v>2.9620000000000002</v>
      </c>
      <c r="N126">
        <v>2.8817162500000002</v>
      </c>
    </row>
    <row r="127" spans="1:14" x14ac:dyDescent="0.35">
      <c r="A127" t="s">
        <v>1824</v>
      </c>
      <c r="B127" t="s">
        <v>1825</v>
      </c>
      <c r="C127" t="s">
        <v>16</v>
      </c>
      <c r="D127">
        <v>2018</v>
      </c>
      <c r="E127" t="s">
        <v>17</v>
      </c>
      <c r="F127">
        <v>0.79166842000000004</v>
      </c>
      <c r="G127">
        <v>0.86499999999999999</v>
      </c>
      <c r="H127" t="s">
        <v>17</v>
      </c>
      <c r="I127">
        <v>0.89744000000000002</v>
      </c>
      <c r="J127" t="s">
        <v>17</v>
      </c>
      <c r="K127">
        <v>0.90300000000000002</v>
      </c>
      <c r="L127">
        <v>0.86427710000000002</v>
      </c>
      <c r="M127">
        <v>2.911</v>
      </c>
      <c r="N127">
        <v>2.85781193</v>
      </c>
    </row>
    <row r="128" spans="1:14" x14ac:dyDescent="0.35">
      <c r="A128" t="s">
        <v>1826</v>
      </c>
      <c r="B128" t="s">
        <v>1827</v>
      </c>
      <c r="C128" t="s">
        <v>149</v>
      </c>
      <c r="D128">
        <v>2019</v>
      </c>
      <c r="E128" t="s">
        <v>17</v>
      </c>
      <c r="F128">
        <v>0.81213500000000005</v>
      </c>
      <c r="G128">
        <v>0.80449999999999999</v>
      </c>
      <c r="H128" t="s">
        <v>17</v>
      </c>
      <c r="I128">
        <v>0.79649999999999999</v>
      </c>
      <c r="J128" t="s">
        <v>17</v>
      </c>
      <c r="K128">
        <v>0.83247000000000004</v>
      </c>
      <c r="L128">
        <v>0.81140124999999996</v>
      </c>
      <c r="M128">
        <v>2.4910000000000001</v>
      </c>
      <c r="N128">
        <v>2.5709788800000002</v>
      </c>
    </row>
    <row r="129" spans="1:14" x14ac:dyDescent="0.35">
      <c r="A129" t="s">
        <v>1828</v>
      </c>
      <c r="B129" t="s">
        <v>1829</v>
      </c>
      <c r="C129" t="s">
        <v>1830</v>
      </c>
      <c r="D129">
        <v>2019</v>
      </c>
      <c r="E129" t="s">
        <v>17</v>
      </c>
      <c r="F129">
        <v>0.76890999999999998</v>
      </c>
      <c r="G129">
        <v>0.83116665999999995</v>
      </c>
      <c r="H129" t="s">
        <v>17</v>
      </c>
      <c r="I129" t="s">
        <v>17</v>
      </c>
      <c r="J129" t="s">
        <v>17</v>
      </c>
      <c r="K129">
        <v>0.76500999999999997</v>
      </c>
      <c r="L129">
        <v>0.78836222</v>
      </c>
      <c r="M129">
        <v>2.2679999999999998</v>
      </c>
      <c r="N129">
        <v>2.33621788</v>
      </c>
    </row>
    <row r="130" spans="1:14" x14ac:dyDescent="0.35">
      <c r="A130" t="s">
        <v>1831</v>
      </c>
      <c r="B130" t="s">
        <v>1832</v>
      </c>
      <c r="C130" t="s">
        <v>1833</v>
      </c>
      <c r="D130">
        <v>2019</v>
      </c>
      <c r="E130" t="s">
        <v>17</v>
      </c>
      <c r="F130">
        <v>0.9405</v>
      </c>
      <c r="G130">
        <v>0.92816666000000003</v>
      </c>
      <c r="H130" t="s">
        <v>17</v>
      </c>
      <c r="I130">
        <v>0.95579999999999998</v>
      </c>
      <c r="J130" t="s">
        <v>17</v>
      </c>
      <c r="K130">
        <v>0.94599999999999995</v>
      </c>
      <c r="L130">
        <v>0.94261666</v>
      </c>
      <c r="M130">
        <v>3.7210000000000001</v>
      </c>
      <c r="N130">
        <v>3.33788347</v>
      </c>
    </row>
    <row r="131" spans="1:14" x14ac:dyDescent="0.35">
      <c r="A131" t="s">
        <v>1834</v>
      </c>
      <c r="B131" t="s">
        <v>1835</v>
      </c>
      <c r="C131" t="s">
        <v>1836</v>
      </c>
      <c r="D131">
        <v>2019</v>
      </c>
      <c r="E131" t="s">
        <v>17</v>
      </c>
      <c r="F131">
        <v>0.79949999999999999</v>
      </c>
      <c r="G131">
        <v>0.80293333</v>
      </c>
      <c r="H131" t="s">
        <v>17</v>
      </c>
      <c r="I131" t="s">
        <v>17</v>
      </c>
      <c r="J131" t="s">
        <v>17</v>
      </c>
      <c r="K131">
        <v>0.76495000000000002</v>
      </c>
      <c r="L131">
        <v>0.78912777000000001</v>
      </c>
      <c r="M131">
        <v>2.5939999999999999</v>
      </c>
      <c r="N131">
        <v>2.64542031</v>
      </c>
    </row>
    <row r="132" spans="1:14" x14ac:dyDescent="0.35">
      <c r="A132" t="s">
        <v>1837</v>
      </c>
      <c r="B132" t="s">
        <v>1838</v>
      </c>
      <c r="C132" t="s">
        <v>1368</v>
      </c>
      <c r="D132">
        <v>2019</v>
      </c>
      <c r="E132" t="s">
        <v>17</v>
      </c>
      <c r="F132">
        <v>0.81676000000000004</v>
      </c>
      <c r="G132">
        <v>0.93662666000000006</v>
      </c>
      <c r="H132" t="s">
        <v>17</v>
      </c>
      <c r="I132">
        <v>0.93300000000000005</v>
      </c>
      <c r="J132" t="s">
        <v>17</v>
      </c>
      <c r="K132">
        <v>0.82201999999999997</v>
      </c>
      <c r="L132">
        <v>0.87710166000000001</v>
      </c>
      <c r="M132">
        <v>2.9289999999999998</v>
      </c>
      <c r="N132">
        <v>2.8096134699999999</v>
      </c>
    </row>
    <row r="133" spans="1:14" x14ac:dyDescent="0.35">
      <c r="A133" t="s">
        <v>1839</v>
      </c>
      <c r="B133" t="s">
        <v>1840</v>
      </c>
      <c r="C133" t="s">
        <v>911</v>
      </c>
      <c r="D133">
        <v>2019</v>
      </c>
      <c r="E133" t="s">
        <v>17</v>
      </c>
      <c r="F133">
        <v>0.89305000000000001</v>
      </c>
      <c r="G133">
        <v>0.92748333000000005</v>
      </c>
      <c r="H133" t="s">
        <v>17</v>
      </c>
      <c r="I133" t="s">
        <v>17</v>
      </c>
      <c r="J133" t="s">
        <v>17</v>
      </c>
      <c r="K133">
        <v>0.84775</v>
      </c>
      <c r="L133">
        <v>0.88942776999999995</v>
      </c>
      <c r="M133">
        <v>3.0179999999999998</v>
      </c>
      <c r="N133">
        <v>2.5487136800000001</v>
      </c>
    </row>
    <row r="134" spans="1:14" x14ac:dyDescent="0.35">
      <c r="A134" t="s">
        <v>1841</v>
      </c>
      <c r="B134" t="s">
        <v>638</v>
      </c>
      <c r="C134" t="s">
        <v>100</v>
      </c>
      <c r="D134">
        <v>2019</v>
      </c>
      <c r="E134" t="s">
        <v>17</v>
      </c>
      <c r="F134">
        <v>0.87773500000000004</v>
      </c>
      <c r="G134">
        <v>0.93026666000000002</v>
      </c>
      <c r="H134" t="s">
        <v>17</v>
      </c>
      <c r="I134">
        <v>0.91769999999999996</v>
      </c>
      <c r="J134" t="s">
        <v>17</v>
      </c>
      <c r="K134">
        <v>0.84299999999999997</v>
      </c>
      <c r="L134">
        <v>0.89217541</v>
      </c>
      <c r="M134">
        <v>3.1120000000000001</v>
      </c>
      <c r="N134">
        <v>2.9122013999999998</v>
      </c>
    </row>
    <row r="135" spans="1:14" x14ac:dyDescent="0.35">
      <c r="A135" t="s">
        <v>1842</v>
      </c>
      <c r="B135" t="s">
        <v>1843</v>
      </c>
      <c r="C135" t="s">
        <v>1720</v>
      </c>
      <c r="D135">
        <v>2019</v>
      </c>
      <c r="E135" t="s">
        <v>17</v>
      </c>
      <c r="F135">
        <v>0.86699999999999999</v>
      </c>
      <c r="G135">
        <v>0.83653</v>
      </c>
      <c r="H135" t="s">
        <v>17</v>
      </c>
      <c r="I135">
        <v>0.89700000000000002</v>
      </c>
      <c r="J135" t="s">
        <v>17</v>
      </c>
      <c r="K135">
        <v>0.85760000000000003</v>
      </c>
      <c r="L135">
        <v>0.86453250000000004</v>
      </c>
      <c r="M135">
        <v>3.1480000000000001</v>
      </c>
      <c r="N135">
        <v>2.9540383800000001</v>
      </c>
    </row>
    <row r="136" spans="1:14" x14ac:dyDescent="0.35">
      <c r="A136" t="s">
        <v>1844</v>
      </c>
      <c r="B136" t="s">
        <v>1845</v>
      </c>
      <c r="C136" t="s">
        <v>275</v>
      </c>
      <c r="D136">
        <v>2019</v>
      </c>
      <c r="E136" t="s">
        <v>17</v>
      </c>
      <c r="F136">
        <v>0.82499999999999996</v>
      </c>
      <c r="G136">
        <v>0.74936513000000005</v>
      </c>
      <c r="H136" t="s">
        <v>17</v>
      </c>
      <c r="I136" t="s">
        <v>17</v>
      </c>
      <c r="J136" t="s">
        <v>17</v>
      </c>
      <c r="K136">
        <v>0.84636999999999996</v>
      </c>
      <c r="L136">
        <v>0.80691170999999995</v>
      </c>
      <c r="M136">
        <v>2.766</v>
      </c>
      <c r="N136">
        <v>2.5491242399999998</v>
      </c>
    </row>
    <row r="137" spans="1:14" x14ac:dyDescent="0.35">
      <c r="A137" t="s">
        <v>1846</v>
      </c>
      <c r="B137" t="s">
        <v>529</v>
      </c>
      <c r="C137" t="s">
        <v>1847</v>
      </c>
      <c r="D137">
        <v>2019</v>
      </c>
      <c r="E137" t="s">
        <v>17</v>
      </c>
      <c r="F137">
        <v>0.84799999999999998</v>
      </c>
      <c r="G137">
        <v>0.85266666000000002</v>
      </c>
      <c r="H137" t="s">
        <v>17</v>
      </c>
      <c r="I137">
        <v>0.90800000000000003</v>
      </c>
      <c r="J137" t="s">
        <v>17</v>
      </c>
      <c r="K137">
        <v>0.86277999999999999</v>
      </c>
      <c r="L137">
        <v>0.86786165999999998</v>
      </c>
      <c r="M137">
        <v>3.2029999999999998</v>
      </c>
      <c r="N137">
        <v>2.8134095700000001</v>
      </c>
    </row>
    <row r="138" spans="1:14" x14ac:dyDescent="0.35">
      <c r="A138" t="s">
        <v>1848</v>
      </c>
      <c r="B138" t="s">
        <v>1849</v>
      </c>
      <c r="C138" t="s">
        <v>112</v>
      </c>
      <c r="D138">
        <v>2019</v>
      </c>
      <c r="E138" t="s">
        <v>17</v>
      </c>
      <c r="F138">
        <v>0.89805500000000005</v>
      </c>
      <c r="G138">
        <v>0.84848000000000001</v>
      </c>
      <c r="H138" t="s">
        <v>17</v>
      </c>
      <c r="I138">
        <v>0.87</v>
      </c>
      <c r="J138" t="s">
        <v>17</v>
      </c>
      <c r="K138">
        <v>0.83897999999999995</v>
      </c>
      <c r="L138">
        <v>0.86387875000000003</v>
      </c>
      <c r="M138">
        <v>2.8140000000000001</v>
      </c>
      <c r="N138">
        <v>2.9992754499999998</v>
      </c>
    </row>
    <row r="139" spans="1:14" x14ac:dyDescent="0.35">
      <c r="A139" t="s">
        <v>1850</v>
      </c>
      <c r="B139" t="s">
        <v>1851</v>
      </c>
      <c r="C139" t="s">
        <v>131</v>
      </c>
      <c r="D139">
        <v>2019</v>
      </c>
      <c r="E139" t="s">
        <v>17</v>
      </c>
      <c r="F139">
        <v>0.93264999999999998</v>
      </c>
      <c r="G139">
        <v>0.88383999999999996</v>
      </c>
      <c r="H139" t="s">
        <v>17</v>
      </c>
      <c r="I139">
        <v>0.91290000000000004</v>
      </c>
      <c r="J139" t="s">
        <v>17</v>
      </c>
      <c r="K139">
        <v>0.82891999999999999</v>
      </c>
      <c r="L139">
        <v>0.88957750000000002</v>
      </c>
      <c r="M139">
        <v>3.0720000000000001</v>
      </c>
      <c r="N139">
        <v>2.8652212600000002</v>
      </c>
    </row>
    <row r="140" spans="1:14" x14ac:dyDescent="0.35">
      <c r="A140" t="s">
        <v>1852</v>
      </c>
      <c r="B140" t="s">
        <v>1853</v>
      </c>
      <c r="C140" t="s">
        <v>1854</v>
      </c>
      <c r="D140">
        <v>2019</v>
      </c>
      <c r="E140" t="s">
        <v>17</v>
      </c>
      <c r="F140">
        <v>0.92525000000000002</v>
      </c>
      <c r="G140">
        <v>0.87160713999999995</v>
      </c>
      <c r="H140" t="s">
        <v>17</v>
      </c>
      <c r="I140">
        <v>0.93700000000000006</v>
      </c>
      <c r="J140" t="s">
        <v>17</v>
      </c>
      <c r="K140">
        <v>0.85077999999999998</v>
      </c>
      <c r="L140">
        <v>0.89615928</v>
      </c>
      <c r="M140">
        <v>3.0539999999999998</v>
      </c>
      <c r="N140">
        <v>2.73066831</v>
      </c>
    </row>
    <row r="141" spans="1:14" x14ac:dyDescent="0.35">
      <c r="A141" t="s">
        <v>1855</v>
      </c>
      <c r="B141" t="s">
        <v>1856</v>
      </c>
      <c r="C141" t="s">
        <v>23</v>
      </c>
      <c r="D141">
        <v>2018</v>
      </c>
      <c r="E141" t="s">
        <v>17</v>
      </c>
      <c r="F141">
        <v>0.82625000000000004</v>
      </c>
      <c r="G141">
        <v>0.91536666</v>
      </c>
      <c r="H141" t="s">
        <v>17</v>
      </c>
      <c r="I141">
        <v>0.92389500000000002</v>
      </c>
      <c r="J141" t="s">
        <v>17</v>
      </c>
      <c r="K141">
        <v>0.92300000000000004</v>
      </c>
      <c r="L141">
        <v>0.89712791000000003</v>
      </c>
      <c r="M141">
        <v>3.4380000000000002</v>
      </c>
      <c r="N141">
        <v>3.2063169500000002</v>
      </c>
    </row>
    <row r="142" spans="1:14" x14ac:dyDescent="0.35">
      <c r="A142" t="s">
        <v>1857</v>
      </c>
      <c r="B142" t="s">
        <v>1858</v>
      </c>
      <c r="C142" t="s">
        <v>87</v>
      </c>
      <c r="D142">
        <v>2019</v>
      </c>
      <c r="E142" t="s">
        <v>17</v>
      </c>
      <c r="F142">
        <v>0.92579999999999996</v>
      </c>
      <c r="G142">
        <v>0.92549999999999999</v>
      </c>
      <c r="H142" t="s">
        <v>17</v>
      </c>
      <c r="I142">
        <v>0.87309999999999999</v>
      </c>
      <c r="J142" t="s">
        <v>17</v>
      </c>
      <c r="K142">
        <v>0.93089</v>
      </c>
      <c r="L142">
        <v>0.91382249999999998</v>
      </c>
      <c r="M142">
        <v>3.2450000000000001</v>
      </c>
      <c r="N142">
        <v>2.8854873200000002</v>
      </c>
    </row>
    <row r="143" spans="1:14" x14ac:dyDescent="0.35">
      <c r="A143" t="s">
        <v>1859</v>
      </c>
      <c r="B143" t="s">
        <v>1860</v>
      </c>
      <c r="C143" t="s">
        <v>29</v>
      </c>
      <c r="D143">
        <v>2019</v>
      </c>
      <c r="E143" t="s">
        <v>17</v>
      </c>
      <c r="F143">
        <v>0.79859000000000002</v>
      </c>
      <c r="G143">
        <v>0.81616666000000004</v>
      </c>
      <c r="H143" t="s">
        <v>17</v>
      </c>
      <c r="I143">
        <v>0.84350000000000003</v>
      </c>
      <c r="J143" t="s">
        <v>17</v>
      </c>
      <c r="K143">
        <v>0.74180000000000001</v>
      </c>
      <c r="L143">
        <v>0.80001416000000003</v>
      </c>
      <c r="M143">
        <v>2.4980000000000002</v>
      </c>
      <c r="N143">
        <v>2.3893055900000002</v>
      </c>
    </row>
    <row r="144" spans="1:14" x14ac:dyDescent="0.35">
      <c r="A144" t="s">
        <v>1861</v>
      </c>
      <c r="B144" t="s">
        <v>1862</v>
      </c>
      <c r="C144" t="s">
        <v>725</v>
      </c>
      <c r="D144">
        <v>2019</v>
      </c>
      <c r="E144" t="s">
        <v>17</v>
      </c>
      <c r="F144">
        <v>0.78771000000000002</v>
      </c>
      <c r="G144">
        <v>0.74733333000000002</v>
      </c>
      <c r="H144" t="s">
        <v>17</v>
      </c>
      <c r="I144" t="s">
        <v>17</v>
      </c>
      <c r="J144" t="s">
        <v>17</v>
      </c>
      <c r="K144">
        <v>0.86599999999999999</v>
      </c>
      <c r="L144">
        <v>0.80034777000000001</v>
      </c>
      <c r="M144">
        <v>2.7949999999999999</v>
      </c>
      <c r="N144">
        <v>2.6844432399999998</v>
      </c>
    </row>
    <row r="145" spans="1:14" x14ac:dyDescent="0.35">
      <c r="A145" t="s">
        <v>1863</v>
      </c>
      <c r="B145" t="s">
        <v>1864</v>
      </c>
      <c r="C145" t="s">
        <v>728</v>
      </c>
      <c r="D145">
        <v>2019</v>
      </c>
      <c r="E145" t="s">
        <v>17</v>
      </c>
      <c r="F145">
        <v>0.76834499999999994</v>
      </c>
      <c r="G145">
        <v>0.77910000000000001</v>
      </c>
      <c r="H145" t="s">
        <v>17</v>
      </c>
      <c r="I145">
        <v>0.85099999999999998</v>
      </c>
      <c r="J145" t="s">
        <v>17</v>
      </c>
      <c r="K145">
        <v>0.76632999999999996</v>
      </c>
      <c r="L145">
        <v>0.79119375000000003</v>
      </c>
      <c r="M145">
        <v>2.3439999999999999</v>
      </c>
      <c r="N145">
        <v>2.34042525</v>
      </c>
    </row>
    <row r="146" spans="1:14" x14ac:dyDescent="0.35">
      <c r="A146" t="s">
        <v>1865</v>
      </c>
      <c r="B146" t="s">
        <v>1866</v>
      </c>
      <c r="C146" t="s">
        <v>1867</v>
      </c>
      <c r="D146">
        <v>2019</v>
      </c>
      <c r="E146" t="s">
        <v>17</v>
      </c>
      <c r="F146" t="s">
        <v>17</v>
      </c>
      <c r="G146" t="s">
        <v>17</v>
      </c>
      <c r="H146">
        <v>0.87500500000000003</v>
      </c>
      <c r="I146" t="s">
        <v>17</v>
      </c>
      <c r="J146">
        <v>0.90342034000000004</v>
      </c>
      <c r="K146">
        <v>0.87143000000000004</v>
      </c>
      <c r="L146">
        <v>0.88328510999999998</v>
      </c>
      <c r="M146">
        <v>3.1</v>
      </c>
      <c r="N146">
        <v>2.5957434199999998</v>
      </c>
    </row>
    <row r="147" spans="1:14" x14ac:dyDescent="0.35">
      <c r="A147" t="s">
        <v>1868</v>
      </c>
      <c r="B147" t="s">
        <v>1869</v>
      </c>
      <c r="C147" t="s">
        <v>1870</v>
      </c>
      <c r="D147">
        <v>2019</v>
      </c>
      <c r="E147" t="s">
        <v>17</v>
      </c>
      <c r="F147">
        <v>0.70350000000000001</v>
      </c>
      <c r="G147">
        <v>0.69633332999999997</v>
      </c>
      <c r="H147" t="s">
        <v>17</v>
      </c>
      <c r="I147">
        <v>0.74399999999999999</v>
      </c>
      <c r="J147" t="s">
        <v>17</v>
      </c>
      <c r="K147">
        <v>0.71399999999999997</v>
      </c>
      <c r="L147">
        <v>0.71445833000000003</v>
      </c>
      <c r="M147">
        <v>2.2069999999999999</v>
      </c>
      <c r="N147">
        <v>2.39218712</v>
      </c>
    </row>
    <row r="148" spans="1:14" x14ac:dyDescent="0.35">
      <c r="A148" t="s">
        <v>1871</v>
      </c>
      <c r="B148" t="s">
        <v>1872</v>
      </c>
      <c r="C148" t="s">
        <v>63</v>
      </c>
      <c r="D148">
        <v>2019</v>
      </c>
      <c r="E148" t="s">
        <v>17</v>
      </c>
      <c r="F148">
        <v>0.92900000000000005</v>
      </c>
      <c r="G148">
        <v>0.97133332999999999</v>
      </c>
      <c r="H148" t="s">
        <v>17</v>
      </c>
      <c r="I148">
        <v>0.93694999999999995</v>
      </c>
      <c r="J148" t="s">
        <v>17</v>
      </c>
      <c r="K148">
        <v>0.95687</v>
      </c>
      <c r="L148">
        <v>0.94853832999999999</v>
      </c>
      <c r="M148">
        <v>3.5920000000000001</v>
      </c>
      <c r="N148">
        <v>2.97614789</v>
      </c>
    </row>
    <row r="149" spans="1:14" x14ac:dyDescent="0.35">
      <c r="A149" t="s">
        <v>1873</v>
      </c>
      <c r="B149" t="s">
        <v>1874</v>
      </c>
      <c r="C149" t="s">
        <v>298</v>
      </c>
      <c r="D149">
        <v>2019</v>
      </c>
      <c r="E149" t="s">
        <v>17</v>
      </c>
      <c r="F149">
        <v>0.81188000000000005</v>
      </c>
      <c r="G149">
        <v>0.90981666000000005</v>
      </c>
      <c r="H149" t="s">
        <v>17</v>
      </c>
      <c r="I149">
        <v>0.87924999999999998</v>
      </c>
      <c r="J149" t="s">
        <v>17</v>
      </c>
      <c r="K149">
        <v>0.9</v>
      </c>
      <c r="L149">
        <v>0.87523666</v>
      </c>
      <c r="M149">
        <v>3.4860000000000002</v>
      </c>
      <c r="N149">
        <v>3.2017023600000001</v>
      </c>
    </row>
    <row r="150" spans="1:14" x14ac:dyDescent="0.35">
      <c r="A150" t="s">
        <v>1875</v>
      </c>
      <c r="B150" t="s">
        <v>1876</v>
      </c>
      <c r="C150" t="s">
        <v>1877</v>
      </c>
      <c r="D150">
        <v>2019</v>
      </c>
      <c r="E150" t="s">
        <v>17</v>
      </c>
      <c r="F150">
        <v>0.90500000000000003</v>
      </c>
      <c r="G150">
        <v>0.95019666000000003</v>
      </c>
      <c r="H150" t="s">
        <v>17</v>
      </c>
      <c r="I150" t="s">
        <v>17</v>
      </c>
      <c r="J150" t="s">
        <v>17</v>
      </c>
      <c r="K150">
        <v>0.98299999999999998</v>
      </c>
      <c r="L150">
        <v>0.94606555000000003</v>
      </c>
      <c r="M150">
        <v>3.7629999999999999</v>
      </c>
      <c r="N150">
        <v>3.2039177400000001</v>
      </c>
    </row>
    <row r="151" spans="1:14" x14ac:dyDescent="0.35">
      <c r="A151" t="s">
        <v>1878</v>
      </c>
      <c r="B151" t="s">
        <v>1879</v>
      </c>
      <c r="C151" t="s">
        <v>109</v>
      </c>
      <c r="D151">
        <v>2019</v>
      </c>
      <c r="E151" t="s">
        <v>17</v>
      </c>
      <c r="F151">
        <v>0.95574999999999999</v>
      </c>
      <c r="G151">
        <v>0.95133332999999998</v>
      </c>
      <c r="H151" t="s">
        <v>17</v>
      </c>
      <c r="I151" t="s">
        <v>17</v>
      </c>
      <c r="J151" t="s">
        <v>17</v>
      </c>
      <c r="K151">
        <v>0.93820000000000003</v>
      </c>
      <c r="L151">
        <v>0.94842777</v>
      </c>
      <c r="M151">
        <v>3.9340000000000002</v>
      </c>
      <c r="N151">
        <v>3.6026225099999998</v>
      </c>
    </row>
    <row r="152" spans="1:14" x14ac:dyDescent="0.35">
      <c r="A152" t="s">
        <v>1880</v>
      </c>
      <c r="B152" t="s">
        <v>1881</v>
      </c>
      <c r="C152" t="s">
        <v>104</v>
      </c>
      <c r="D152">
        <v>2019</v>
      </c>
      <c r="E152" t="s">
        <v>17</v>
      </c>
      <c r="F152">
        <v>0.96262999999999999</v>
      </c>
      <c r="G152">
        <v>0.94699999999999995</v>
      </c>
      <c r="H152" t="s">
        <v>17</v>
      </c>
      <c r="I152">
        <v>0.88500000000000001</v>
      </c>
      <c r="J152" t="s">
        <v>17</v>
      </c>
      <c r="K152">
        <v>0.91683999999999999</v>
      </c>
      <c r="L152">
        <v>0.92786749999999996</v>
      </c>
      <c r="M152">
        <v>3.109</v>
      </c>
      <c r="N152">
        <v>2.8837375600000001</v>
      </c>
    </row>
    <row r="153" spans="1:14" x14ac:dyDescent="0.35">
      <c r="A153" t="s">
        <v>1882</v>
      </c>
      <c r="B153" t="s">
        <v>1883</v>
      </c>
      <c r="C153" t="s">
        <v>1384</v>
      </c>
      <c r="D153">
        <v>2019</v>
      </c>
      <c r="E153" t="s">
        <v>17</v>
      </c>
      <c r="F153">
        <v>0.78349999999999997</v>
      </c>
      <c r="G153">
        <v>0.75160000000000005</v>
      </c>
      <c r="H153" t="s">
        <v>17</v>
      </c>
      <c r="I153" t="s">
        <v>17</v>
      </c>
      <c r="J153" t="s">
        <v>17</v>
      </c>
      <c r="K153">
        <v>0.8085</v>
      </c>
      <c r="L153">
        <v>0.78120000000000001</v>
      </c>
      <c r="M153">
        <v>2.5339999999999998</v>
      </c>
      <c r="N153">
        <v>2.3390567299999998</v>
      </c>
    </row>
    <row r="154" spans="1:14" x14ac:dyDescent="0.35">
      <c r="A154" t="s">
        <v>1884</v>
      </c>
      <c r="B154" t="s">
        <v>1885</v>
      </c>
      <c r="C154" t="s">
        <v>290</v>
      </c>
      <c r="D154">
        <v>2019</v>
      </c>
      <c r="E154" t="s">
        <v>17</v>
      </c>
      <c r="F154">
        <v>0.92935000000000001</v>
      </c>
      <c r="G154">
        <v>0.95156666000000001</v>
      </c>
      <c r="H154" t="s">
        <v>17</v>
      </c>
      <c r="I154">
        <v>0.9133</v>
      </c>
      <c r="J154" t="s">
        <v>17</v>
      </c>
      <c r="K154">
        <v>0.89954000000000001</v>
      </c>
      <c r="L154">
        <v>0.92343916000000004</v>
      </c>
      <c r="M154">
        <v>3.0750000000000002</v>
      </c>
      <c r="N154">
        <v>2.6095433200000002</v>
      </c>
    </row>
    <row r="155" spans="1:14" x14ac:dyDescent="0.35">
      <c r="A155" t="s">
        <v>1886</v>
      </c>
      <c r="B155" t="s">
        <v>1887</v>
      </c>
      <c r="C155" t="s">
        <v>911</v>
      </c>
      <c r="D155">
        <v>2019</v>
      </c>
      <c r="E155" t="s">
        <v>17</v>
      </c>
      <c r="F155">
        <v>0.90900000000000003</v>
      </c>
      <c r="G155">
        <v>0.92203999999999997</v>
      </c>
      <c r="H155" t="s">
        <v>17</v>
      </c>
      <c r="I155" t="s">
        <v>17</v>
      </c>
      <c r="J155" t="s">
        <v>17</v>
      </c>
      <c r="K155">
        <v>0.83964000000000005</v>
      </c>
      <c r="L155">
        <v>0.89022665999999995</v>
      </c>
      <c r="M155">
        <v>3.3530000000000002</v>
      </c>
      <c r="N155">
        <v>2.8505632900000002</v>
      </c>
    </row>
    <row r="156" spans="1:14" x14ac:dyDescent="0.35">
      <c r="A156" t="s">
        <v>1888</v>
      </c>
      <c r="B156" t="s">
        <v>1889</v>
      </c>
      <c r="C156" t="s">
        <v>1542</v>
      </c>
      <c r="D156">
        <v>2019</v>
      </c>
      <c r="E156" t="s">
        <v>17</v>
      </c>
      <c r="F156">
        <v>0.88427999999999995</v>
      </c>
      <c r="G156">
        <v>0.84523999999999999</v>
      </c>
      <c r="H156" t="s">
        <v>17</v>
      </c>
      <c r="I156">
        <v>0.86099999999999999</v>
      </c>
      <c r="J156" t="s">
        <v>17</v>
      </c>
      <c r="K156">
        <v>0.74195999999999995</v>
      </c>
      <c r="L156">
        <v>0.83311999999999997</v>
      </c>
      <c r="M156">
        <v>2.8959999999999999</v>
      </c>
      <c r="N156">
        <v>2.7801563699999998</v>
      </c>
    </row>
    <row r="157" spans="1:14" x14ac:dyDescent="0.35">
      <c r="A157" t="s">
        <v>1890</v>
      </c>
      <c r="B157" t="s">
        <v>1891</v>
      </c>
      <c r="C157" t="s">
        <v>84</v>
      </c>
      <c r="D157">
        <v>2019</v>
      </c>
      <c r="E157" t="s">
        <v>17</v>
      </c>
      <c r="F157">
        <v>0.85077999999999998</v>
      </c>
      <c r="G157">
        <v>0.80676665999999997</v>
      </c>
      <c r="H157" t="s">
        <v>17</v>
      </c>
      <c r="I157">
        <v>0.86899999999999999</v>
      </c>
      <c r="J157" t="s">
        <v>17</v>
      </c>
      <c r="K157">
        <v>0.78493000000000002</v>
      </c>
      <c r="L157">
        <v>0.82786915999999999</v>
      </c>
      <c r="M157">
        <v>2.738</v>
      </c>
      <c r="N157">
        <v>2.6709575700000001</v>
      </c>
    </row>
    <row r="158" spans="1:14" x14ac:dyDescent="0.35">
      <c r="A158" t="s">
        <v>1892</v>
      </c>
      <c r="B158" t="s">
        <v>1893</v>
      </c>
      <c r="C158" t="s">
        <v>1894</v>
      </c>
      <c r="D158">
        <v>2019</v>
      </c>
      <c r="E158" t="s">
        <v>17</v>
      </c>
      <c r="F158">
        <v>0.83103499999999997</v>
      </c>
      <c r="G158">
        <v>0.73641665999999995</v>
      </c>
      <c r="H158" t="s">
        <v>17</v>
      </c>
      <c r="I158" t="s">
        <v>17</v>
      </c>
      <c r="J158" t="s">
        <v>17</v>
      </c>
      <c r="K158">
        <v>0.70325000000000004</v>
      </c>
      <c r="L158">
        <v>0.75690055000000001</v>
      </c>
      <c r="M158">
        <v>2.6619999999999999</v>
      </c>
      <c r="N158">
        <v>2.6049482799999999</v>
      </c>
    </row>
    <row r="159" spans="1:14" x14ac:dyDescent="0.35">
      <c r="A159" t="s">
        <v>1895</v>
      </c>
      <c r="B159" t="s">
        <v>1896</v>
      </c>
      <c r="C159" t="s">
        <v>1897</v>
      </c>
      <c r="D159">
        <v>2019</v>
      </c>
      <c r="E159" t="s">
        <v>17</v>
      </c>
      <c r="F159">
        <v>0.889625</v>
      </c>
      <c r="G159">
        <v>0.89649999999999996</v>
      </c>
      <c r="H159" t="s">
        <v>17</v>
      </c>
      <c r="I159">
        <v>0.86155000000000004</v>
      </c>
      <c r="J159" t="s">
        <v>17</v>
      </c>
      <c r="K159">
        <v>0.88200000000000001</v>
      </c>
      <c r="L159">
        <v>0.88241875000000003</v>
      </c>
      <c r="M159">
        <v>2.9889999999999999</v>
      </c>
      <c r="N159">
        <v>2.7601468599999999</v>
      </c>
    </row>
    <row r="160" spans="1:14" x14ac:dyDescent="0.35">
      <c r="A160" t="s">
        <v>1898</v>
      </c>
      <c r="B160" t="s">
        <v>1899</v>
      </c>
      <c r="C160" t="s">
        <v>368</v>
      </c>
      <c r="D160">
        <v>2019</v>
      </c>
      <c r="E160" t="s">
        <v>17</v>
      </c>
      <c r="F160">
        <v>0.82128500000000004</v>
      </c>
      <c r="G160">
        <v>0.78403332999999997</v>
      </c>
      <c r="H160" t="s">
        <v>17</v>
      </c>
      <c r="I160">
        <v>0.85099999999999998</v>
      </c>
      <c r="J160" t="s">
        <v>17</v>
      </c>
      <c r="K160">
        <v>0.78325</v>
      </c>
      <c r="L160">
        <v>0.80989208000000001</v>
      </c>
      <c r="M160">
        <v>2.4860000000000002</v>
      </c>
      <c r="N160">
        <v>2.4864366100000002</v>
      </c>
    </row>
    <row r="161" spans="1:14" x14ac:dyDescent="0.35">
      <c r="A161" t="s">
        <v>1900</v>
      </c>
      <c r="B161" t="s">
        <v>1901</v>
      </c>
      <c r="C161" t="s">
        <v>16</v>
      </c>
      <c r="D161">
        <v>2019</v>
      </c>
      <c r="E161" t="s">
        <v>17</v>
      </c>
      <c r="F161">
        <v>0.91180000000000005</v>
      </c>
      <c r="G161">
        <v>0.80983333000000002</v>
      </c>
      <c r="H161" t="s">
        <v>17</v>
      </c>
      <c r="I161" t="s">
        <v>17</v>
      </c>
      <c r="J161" t="s">
        <v>17</v>
      </c>
      <c r="K161">
        <v>0.78603000000000001</v>
      </c>
      <c r="L161">
        <v>0.83588777000000003</v>
      </c>
      <c r="M161">
        <v>2.7639999999999998</v>
      </c>
      <c r="N161">
        <v>2.54458809</v>
      </c>
    </row>
    <row r="162" spans="1:14" x14ac:dyDescent="0.35">
      <c r="A162" t="s">
        <v>1902</v>
      </c>
      <c r="B162" t="s">
        <v>693</v>
      </c>
      <c r="C162" t="s">
        <v>413</v>
      </c>
      <c r="D162">
        <v>2019</v>
      </c>
      <c r="E162" t="s">
        <v>17</v>
      </c>
      <c r="F162">
        <v>0.73399999999999999</v>
      </c>
      <c r="G162">
        <v>0.77676767000000002</v>
      </c>
      <c r="H162" t="s">
        <v>17</v>
      </c>
      <c r="I162" t="s">
        <v>17</v>
      </c>
      <c r="J162" t="s">
        <v>17</v>
      </c>
      <c r="K162">
        <v>0.72099999999999997</v>
      </c>
      <c r="L162">
        <v>0.74392254999999996</v>
      </c>
      <c r="M162">
        <v>2.3290000000000002</v>
      </c>
      <c r="N162">
        <v>2.70722628</v>
      </c>
    </row>
    <row r="163" spans="1:14" x14ac:dyDescent="0.35">
      <c r="A163" t="s">
        <v>1903</v>
      </c>
      <c r="B163" t="s">
        <v>758</v>
      </c>
      <c r="C163" t="s">
        <v>1904</v>
      </c>
      <c r="D163">
        <v>2019</v>
      </c>
      <c r="E163" t="s">
        <v>17</v>
      </c>
      <c r="F163">
        <v>0.70116999999999996</v>
      </c>
      <c r="G163">
        <v>0.72483333000000005</v>
      </c>
      <c r="H163" t="s">
        <v>17</v>
      </c>
      <c r="I163" t="s">
        <v>17</v>
      </c>
      <c r="J163" t="s">
        <v>17</v>
      </c>
      <c r="K163">
        <v>0.68294999999999995</v>
      </c>
      <c r="L163">
        <v>0.70298444000000004</v>
      </c>
      <c r="M163">
        <v>2.294</v>
      </c>
      <c r="N163">
        <v>2.3560259299999999</v>
      </c>
    </row>
    <row r="164" spans="1:14" x14ac:dyDescent="0.35">
      <c r="A164" t="s">
        <v>1905</v>
      </c>
      <c r="B164" t="s">
        <v>758</v>
      </c>
      <c r="C164" t="s">
        <v>979</v>
      </c>
      <c r="D164">
        <v>2019</v>
      </c>
      <c r="E164" t="s">
        <v>17</v>
      </c>
      <c r="F164">
        <v>0.85936500000000005</v>
      </c>
      <c r="G164">
        <v>0.76600332999999998</v>
      </c>
      <c r="H164" t="s">
        <v>17</v>
      </c>
      <c r="I164">
        <v>0.81120000000000003</v>
      </c>
      <c r="J164" t="s">
        <v>17</v>
      </c>
      <c r="K164">
        <v>0.70750000000000002</v>
      </c>
      <c r="L164">
        <v>0.78601708000000003</v>
      </c>
      <c r="M164">
        <v>2.3929999999999998</v>
      </c>
      <c r="N164">
        <v>2.32421422</v>
      </c>
    </row>
    <row r="165" spans="1:14" x14ac:dyDescent="0.35">
      <c r="A165" t="s">
        <v>1906</v>
      </c>
      <c r="B165" t="s">
        <v>758</v>
      </c>
      <c r="C165" t="s">
        <v>596</v>
      </c>
      <c r="D165">
        <v>2019</v>
      </c>
      <c r="E165" t="s">
        <v>17</v>
      </c>
      <c r="F165">
        <v>0.90739000000000003</v>
      </c>
      <c r="G165">
        <v>0.90933333000000005</v>
      </c>
      <c r="H165" t="s">
        <v>17</v>
      </c>
      <c r="I165">
        <v>0.88349999999999995</v>
      </c>
      <c r="J165" t="s">
        <v>17</v>
      </c>
      <c r="K165">
        <v>0.90529999999999999</v>
      </c>
      <c r="L165">
        <v>0.90138083000000002</v>
      </c>
      <c r="M165">
        <v>3.1549999999999998</v>
      </c>
      <c r="N165">
        <v>2.9649219499999999</v>
      </c>
    </row>
    <row r="166" spans="1:14" x14ac:dyDescent="0.35">
      <c r="A166" t="s">
        <v>1907</v>
      </c>
      <c r="B166" t="s">
        <v>758</v>
      </c>
      <c r="C166" t="s">
        <v>1908</v>
      </c>
      <c r="D166">
        <v>2019</v>
      </c>
      <c r="E166" t="s">
        <v>17</v>
      </c>
      <c r="F166" t="s">
        <v>17</v>
      </c>
      <c r="G166" t="s">
        <v>17</v>
      </c>
      <c r="H166">
        <v>0.78641499999999998</v>
      </c>
      <c r="I166" t="s">
        <v>17</v>
      </c>
      <c r="J166">
        <v>0.86228621999999999</v>
      </c>
      <c r="K166">
        <v>0.82552999999999999</v>
      </c>
      <c r="L166">
        <v>0.82474373999999995</v>
      </c>
      <c r="M166">
        <v>2.9849999999999999</v>
      </c>
      <c r="N166">
        <v>2.4407265200000001</v>
      </c>
    </row>
    <row r="167" spans="1:14" x14ac:dyDescent="0.35">
      <c r="A167" t="s">
        <v>1909</v>
      </c>
      <c r="B167" t="s">
        <v>758</v>
      </c>
      <c r="C167" t="s">
        <v>1910</v>
      </c>
      <c r="D167">
        <v>2019</v>
      </c>
      <c r="E167" t="s">
        <v>17</v>
      </c>
      <c r="F167">
        <v>0.84099999999999997</v>
      </c>
      <c r="G167">
        <v>0.73900332999999996</v>
      </c>
      <c r="H167" t="s">
        <v>17</v>
      </c>
      <c r="I167" t="s">
        <v>17</v>
      </c>
      <c r="J167" t="s">
        <v>17</v>
      </c>
      <c r="K167">
        <v>0.80123999999999995</v>
      </c>
      <c r="L167">
        <v>0.79374776999999996</v>
      </c>
      <c r="M167">
        <v>2.92</v>
      </c>
      <c r="N167">
        <v>2.5907602299999999</v>
      </c>
    </row>
    <row r="168" spans="1:14" x14ac:dyDescent="0.35">
      <c r="A168" t="s">
        <v>1911</v>
      </c>
      <c r="B168" t="s">
        <v>1912</v>
      </c>
      <c r="C168" t="s">
        <v>1094</v>
      </c>
      <c r="D168">
        <v>2019</v>
      </c>
      <c r="E168" t="s">
        <v>17</v>
      </c>
      <c r="F168">
        <v>0.89558499999999996</v>
      </c>
      <c r="G168">
        <v>0.95833332999999998</v>
      </c>
      <c r="H168" t="s">
        <v>17</v>
      </c>
      <c r="I168">
        <v>0.93030000000000002</v>
      </c>
      <c r="J168" t="s">
        <v>17</v>
      </c>
      <c r="K168">
        <v>0.81384999999999996</v>
      </c>
      <c r="L168">
        <v>0.89951707999999997</v>
      </c>
      <c r="M168">
        <v>3.306</v>
      </c>
      <c r="N168">
        <v>3.1367390199999998</v>
      </c>
    </row>
    <row r="169" spans="1:14" x14ac:dyDescent="0.35">
      <c r="A169" t="s">
        <v>1913</v>
      </c>
      <c r="B169" t="s">
        <v>765</v>
      </c>
      <c r="C169" t="s">
        <v>1914</v>
      </c>
      <c r="D169">
        <v>2020</v>
      </c>
      <c r="E169" t="s">
        <v>17</v>
      </c>
      <c r="F169">
        <v>0.72482999999999997</v>
      </c>
      <c r="G169">
        <v>0.69616666000000005</v>
      </c>
      <c r="H169" t="s">
        <v>17</v>
      </c>
      <c r="I169" t="s">
        <v>17</v>
      </c>
      <c r="J169" t="s">
        <v>17</v>
      </c>
      <c r="K169">
        <v>0.48407</v>
      </c>
      <c r="L169">
        <v>0.66991666000000005</v>
      </c>
      <c r="M169">
        <v>1.9470000000000001</v>
      </c>
      <c r="N169">
        <v>2.1353669200000001</v>
      </c>
    </row>
    <row r="170" spans="1:14" x14ac:dyDescent="0.35">
      <c r="A170" t="s">
        <v>1915</v>
      </c>
      <c r="B170" t="s">
        <v>765</v>
      </c>
      <c r="C170" t="s">
        <v>1916</v>
      </c>
      <c r="D170">
        <v>2019</v>
      </c>
      <c r="E170" t="s">
        <v>17</v>
      </c>
      <c r="F170">
        <v>0.80044999999999999</v>
      </c>
      <c r="G170">
        <v>0.68061665999999998</v>
      </c>
      <c r="H170" t="s">
        <v>17</v>
      </c>
      <c r="I170" t="s">
        <v>17</v>
      </c>
      <c r="J170" t="s">
        <v>17</v>
      </c>
      <c r="K170">
        <v>0.74980000000000002</v>
      </c>
      <c r="L170">
        <v>0.74362222</v>
      </c>
      <c r="M170">
        <v>2.3069999999999999</v>
      </c>
      <c r="N170">
        <v>2.5034265499999999</v>
      </c>
    </row>
    <row r="171" spans="1:14" x14ac:dyDescent="0.35">
      <c r="A171" t="s">
        <v>1917</v>
      </c>
      <c r="B171" t="s">
        <v>1918</v>
      </c>
      <c r="C171" t="s">
        <v>1919</v>
      </c>
      <c r="D171">
        <v>2019</v>
      </c>
      <c r="E171" t="s">
        <v>17</v>
      </c>
      <c r="F171">
        <v>0.83055999999999996</v>
      </c>
      <c r="G171">
        <v>0.83248332999999997</v>
      </c>
      <c r="H171" t="s">
        <v>17</v>
      </c>
      <c r="I171">
        <v>0.79949999999999999</v>
      </c>
      <c r="J171" t="s">
        <v>17</v>
      </c>
      <c r="K171">
        <v>0.65532000000000001</v>
      </c>
      <c r="L171">
        <v>0.77946583000000003</v>
      </c>
      <c r="M171">
        <v>2.2469999999999999</v>
      </c>
      <c r="N171">
        <v>2.3328547500000001</v>
      </c>
    </row>
    <row r="172" spans="1:14" x14ac:dyDescent="0.35">
      <c r="A172" t="s">
        <v>1920</v>
      </c>
      <c r="B172" t="s">
        <v>1921</v>
      </c>
      <c r="C172" t="s">
        <v>772</v>
      </c>
      <c r="D172">
        <v>2019</v>
      </c>
      <c r="E172" t="s">
        <v>17</v>
      </c>
      <c r="F172">
        <v>0.92795000000000005</v>
      </c>
      <c r="G172">
        <v>0.95206665999999995</v>
      </c>
      <c r="H172" t="s">
        <v>17</v>
      </c>
      <c r="I172" t="s">
        <v>17</v>
      </c>
      <c r="J172" t="s">
        <v>17</v>
      </c>
      <c r="K172">
        <v>0.94803000000000004</v>
      </c>
      <c r="L172">
        <v>0.94268222000000002</v>
      </c>
      <c r="M172">
        <v>3.6</v>
      </c>
      <c r="N172">
        <v>3.1086099100000002</v>
      </c>
    </row>
    <row r="173" spans="1:14" x14ac:dyDescent="0.35">
      <c r="A173" t="s">
        <v>40</v>
      </c>
      <c r="B173" t="s">
        <v>41</v>
      </c>
      <c r="C173" t="s">
        <v>42</v>
      </c>
      <c r="D173">
        <v>2019</v>
      </c>
      <c r="E173" t="s">
        <v>17</v>
      </c>
      <c r="F173">
        <v>0.92200000000000004</v>
      </c>
      <c r="G173">
        <v>0.95218855000000002</v>
      </c>
      <c r="H173" t="s">
        <v>17</v>
      </c>
      <c r="I173">
        <v>0.95799999999999996</v>
      </c>
      <c r="J173" t="s">
        <v>17</v>
      </c>
      <c r="K173">
        <v>0.92359000000000002</v>
      </c>
      <c r="L173">
        <v>0.93894462999999995</v>
      </c>
      <c r="M173">
        <v>3.6059999999999999</v>
      </c>
      <c r="N173">
        <v>3.1374225600000001</v>
      </c>
    </row>
    <row r="174" spans="1:14" x14ac:dyDescent="0.35">
      <c r="A174" t="s">
        <v>1922</v>
      </c>
      <c r="B174" t="s">
        <v>1923</v>
      </c>
      <c r="C174" t="s">
        <v>16</v>
      </c>
      <c r="D174">
        <v>2019</v>
      </c>
      <c r="E174" t="s">
        <v>17</v>
      </c>
      <c r="F174">
        <v>0.92600000000000005</v>
      </c>
      <c r="G174">
        <v>0.98733333000000001</v>
      </c>
      <c r="H174" t="s">
        <v>17</v>
      </c>
      <c r="I174">
        <v>0.90049999999999997</v>
      </c>
      <c r="J174" t="s">
        <v>17</v>
      </c>
      <c r="K174">
        <v>0.91400000000000003</v>
      </c>
      <c r="L174">
        <v>0.93195832999999995</v>
      </c>
      <c r="M174">
        <v>3.37</v>
      </c>
      <c r="N174">
        <v>2.92762995</v>
      </c>
    </row>
    <row r="175" spans="1:14" x14ac:dyDescent="0.35">
      <c r="A175" t="s">
        <v>1924</v>
      </c>
      <c r="B175" t="s">
        <v>1925</v>
      </c>
      <c r="C175" t="s">
        <v>1101</v>
      </c>
      <c r="D175">
        <v>2020</v>
      </c>
      <c r="E175" t="s">
        <v>17</v>
      </c>
      <c r="F175" t="s">
        <v>17</v>
      </c>
      <c r="G175" t="s">
        <v>17</v>
      </c>
      <c r="H175">
        <v>0.98750000000000004</v>
      </c>
      <c r="I175" t="s">
        <v>17</v>
      </c>
      <c r="J175" t="s">
        <v>17</v>
      </c>
      <c r="K175">
        <v>0.96499999999999997</v>
      </c>
      <c r="L175">
        <v>0.97624999999999995</v>
      </c>
      <c r="M175">
        <v>4.024</v>
      </c>
      <c r="N175">
        <v>3.4250361900000001</v>
      </c>
    </row>
    <row r="176" spans="1:14" x14ac:dyDescent="0.35">
      <c r="A176" t="s">
        <v>1926</v>
      </c>
      <c r="B176" t="s">
        <v>1927</v>
      </c>
      <c r="C176" t="s">
        <v>1928</v>
      </c>
      <c r="D176">
        <v>2019</v>
      </c>
      <c r="E176" t="s">
        <v>17</v>
      </c>
      <c r="F176" t="s">
        <v>17</v>
      </c>
      <c r="G176" t="s">
        <v>17</v>
      </c>
      <c r="H176">
        <v>0.84292929000000005</v>
      </c>
      <c r="I176" t="s">
        <v>17</v>
      </c>
      <c r="J176">
        <v>0.89493699000000004</v>
      </c>
      <c r="K176">
        <v>0.97599999999999998</v>
      </c>
      <c r="L176">
        <v>0.90462209000000005</v>
      </c>
      <c r="M176">
        <v>3.714</v>
      </c>
      <c r="N176">
        <v>3.3011808399999998</v>
      </c>
    </row>
    <row r="177" spans="1:14" x14ac:dyDescent="0.35">
      <c r="A177" t="s">
        <v>1929</v>
      </c>
      <c r="B177" t="s">
        <v>808</v>
      </c>
      <c r="C177" t="s">
        <v>1930</v>
      </c>
      <c r="D177">
        <v>2019</v>
      </c>
      <c r="E177" t="s">
        <v>17</v>
      </c>
      <c r="F177">
        <v>0.86136999999999997</v>
      </c>
      <c r="G177">
        <v>0.87719000000000003</v>
      </c>
      <c r="H177" t="s">
        <v>17</v>
      </c>
      <c r="I177" t="s">
        <v>17</v>
      </c>
      <c r="J177" t="s">
        <v>17</v>
      </c>
      <c r="K177">
        <v>0.84087999999999996</v>
      </c>
      <c r="L177">
        <v>0.85981333000000004</v>
      </c>
      <c r="M177">
        <v>2.7839999999999998</v>
      </c>
      <c r="N177">
        <v>2.7681817999999998</v>
      </c>
    </row>
    <row r="178" spans="1:14" x14ac:dyDescent="0.35">
      <c r="A178" t="s">
        <v>1931</v>
      </c>
      <c r="B178" t="s">
        <v>1932</v>
      </c>
      <c r="C178" t="s">
        <v>87</v>
      </c>
      <c r="D178">
        <v>2019</v>
      </c>
      <c r="E178" t="s">
        <v>17</v>
      </c>
      <c r="F178">
        <v>0.89332500000000004</v>
      </c>
      <c r="G178">
        <v>0.93314333000000005</v>
      </c>
      <c r="H178" t="s">
        <v>17</v>
      </c>
      <c r="I178">
        <v>0.85950000000000004</v>
      </c>
      <c r="J178" t="s">
        <v>17</v>
      </c>
      <c r="K178">
        <v>0.80449999999999999</v>
      </c>
      <c r="L178">
        <v>0.87261708000000004</v>
      </c>
      <c r="M178">
        <v>2.927</v>
      </c>
      <c r="N178">
        <v>2.6662020700000002</v>
      </c>
    </row>
    <row r="179" spans="1:14" x14ac:dyDescent="0.35">
      <c r="A179" t="s">
        <v>1933</v>
      </c>
      <c r="B179" t="s">
        <v>1934</v>
      </c>
      <c r="C179" t="s">
        <v>1292</v>
      </c>
      <c r="D179">
        <v>2019</v>
      </c>
      <c r="E179" t="s">
        <v>17</v>
      </c>
      <c r="F179">
        <v>0.78979796999999996</v>
      </c>
      <c r="G179">
        <v>0.72933333</v>
      </c>
      <c r="H179" t="s">
        <v>17</v>
      </c>
      <c r="I179" t="s">
        <v>17</v>
      </c>
      <c r="J179" t="s">
        <v>17</v>
      </c>
      <c r="K179">
        <v>0.76549999999999996</v>
      </c>
      <c r="L179">
        <v>0.76154376000000001</v>
      </c>
      <c r="M179">
        <v>2.694</v>
      </c>
      <c r="N179">
        <v>2.70432425</v>
      </c>
    </row>
    <row r="180" spans="1:14" x14ac:dyDescent="0.35">
      <c r="A180" t="s">
        <v>1935</v>
      </c>
      <c r="B180" t="s">
        <v>814</v>
      </c>
      <c r="C180" t="s">
        <v>1936</v>
      </c>
      <c r="D180">
        <v>2019</v>
      </c>
      <c r="E180" t="s">
        <v>17</v>
      </c>
      <c r="F180">
        <v>0.73904999999999998</v>
      </c>
      <c r="G180">
        <v>0.71283333000000004</v>
      </c>
      <c r="H180" t="s">
        <v>17</v>
      </c>
      <c r="I180">
        <v>0.76670000000000005</v>
      </c>
      <c r="J180" t="s">
        <v>17</v>
      </c>
      <c r="K180">
        <v>0.70269999999999999</v>
      </c>
      <c r="L180">
        <v>0.73032083000000003</v>
      </c>
      <c r="M180">
        <v>2.048</v>
      </c>
      <c r="N180">
        <v>1.9889766</v>
      </c>
    </row>
    <row r="181" spans="1:14" x14ac:dyDescent="0.35">
      <c r="A181" t="s">
        <v>1937</v>
      </c>
      <c r="B181" t="s">
        <v>814</v>
      </c>
      <c r="C181" t="s">
        <v>1938</v>
      </c>
      <c r="D181">
        <v>2019</v>
      </c>
      <c r="E181" t="s">
        <v>17</v>
      </c>
      <c r="F181">
        <v>0.82079500000000005</v>
      </c>
      <c r="G181">
        <v>0.76883332999999998</v>
      </c>
      <c r="H181" t="s">
        <v>17</v>
      </c>
      <c r="I181" t="s">
        <v>17</v>
      </c>
      <c r="J181" t="s">
        <v>17</v>
      </c>
      <c r="K181">
        <v>0.70609</v>
      </c>
      <c r="L181">
        <v>0.76523943999999999</v>
      </c>
      <c r="M181">
        <v>2.536</v>
      </c>
      <c r="N181">
        <v>2.36912608</v>
      </c>
    </row>
    <row r="182" spans="1:14" x14ac:dyDescent="0.35">
      <c r="A182" t="s">
        <v>1939</v>
      </c>
      <c r="B182" t="s">
        <v>1940</v>
      </c>
      <c r="C182" t="s">
        <v>1941</v>
      </c>
      <c r="D182">
        <v>2019</v>
      </c>
      <c r="E182" t="s">
        <v>17</v>
      </c>
      <c r="F182">
        <v>0.89352019999999999</v>
      </c>
      <c r="G182">
        <v>0.92200000000000004</v>
      </c>
      <c r="H182" t="s">
        <v>17</v>
      </c>
      <c r="I182">
        <v>0.78810000000000002</v>
      </c>
      <c r="J182" t="s">
        <v>17</v>
      </c>
      <c r="K182">
        <v>0.86699999999999999</v>
      </c>
      <c r="L182">
        <v>0.86765504999999998</v>
      </c>
      <c r="M182">
        <v>3.03</v>
      </c>
      <c r="N182">
        <v>2.7717499700000001</v>
      </c>
    </row>
    <row r="183" spans="1:14" x14ac:dyDescent="0.35">
      <c r="A183" t="s">
        <v>1942</v>
      </c>
      <c r="B183" t="s">
        <v>826</v>
      </c>
      <c r="C183" t="s">
        <v>1943</v>
      </c>
      <c r="D183">
        <v>2019</v>
      </c>
      <c r="E183" t="s">
        <v>17</v>
      </c>
      <c r="F183">
        <v>0.69099999999999995</v>
      </c>
      <c r="G183">
        <v>0.63716666</v>
      </c>
      <c r="H183" t="s">
        <v>17</v>
      </c>
      <c r="I183" t="s">
        <v>17</v>
      </c>
      <c r="J183" t="s">
        <v>17</v>
      </c>
      <c r="K183">
        <v>0.46184285000000003</v>
      </c>
      <c r="L183">
        <v>0.66088473000000003</v>
      </c>
      <c r="M183">
        <v>2.1440000000000001</v>
      </c>
      <c r="N183">
        <v>2.1799900499999998</v>
      </c>
    </row>
    <row r="184" spans="1:14" x14ac:dyDescent="0.35">
      <c r="A184" t="s">
        <v>1944</v>
      </c>
      <c r="B184" t="s">
        <v>1945</v>
      </c>
      <c r="C184" t="s">
        <v>75</v>
      </c>
      <c r="D184">
        <v>2019</v>
      </c>
      <c r="E184" t="s">
        <v>17</v>
      </c>
      <c r="F184">
        <v>0.82927499999999998</v>
      </c>
      <c r="G184">
        <v>0.83350000000000002</v>
      </c>
      <c r="H184" t="s">
        <v>17</v>
      </c>
      <c r="I184">
        <v>0.79400000000000004</v>
      </c>
      <c r="J184" t="s">
        <v>17</v>
      </c>
      <c r="K184">
        <v>0.82499999999999996</v>
      </c>
      <c r="L184">
        <v>0.82044375000000003</v>
      </c>
      <c r="M184">
        <v>2.9940000000000002</v>
      </c>
      <c r="N184">
        <v>2.8032362499999999</v>
      </c>
    </row>
    <row r="185" spans="1:14" x14ac:dyDescent="0.35">
      <c r="A185" t="s">
        <v>1946</v>
      </c>
      <c r="B185" t="s">
        <v>1947</v>
      </c>
      <c r="C185" t="s">
        <v>1948</v>
      </c>
      <c r="D185">
        <v>2019</v>
      </c>
      <c r="E185" t="s">
        <v>17</v>
      </c>
      <c r="F185">
        <v>0.69689999999999996</v>
      </c>
      <c r="G185">
        <v>0.77596078000000002</v>
      </c>
      <c r="H185" t="s">
        <v>17</v>
      </c>
      <c r="I185" t="s">
        <v>17</v>
      </c>
      <c r="J185" t="s">
        <v>17</v>
      </c>
      <c r="K185">
        <v>0.77249999999999996</v>
      </c>
      <c r="L185">
        <v>0.76254851999999995</v>
      </c>
      <c r="M185">
        <v>2.8719999999999999</v>
      </c>
      <c r="N185">
        <v>2.5387854600000002</v>
      </c>
    </row>
    <row r="186" spans="1:14" x14ac:dyDescent="0.35">
      <c r="A186" t="s">
        <v>1949</v>
      </c>
      <c r="B186" t="s">
        <v>837</v>
      </c>
      <c r="C186" t="s">
        <v>1950</v>
      </c>
      <c r="D186">
        <v>2019</v>
      </c>
      <c r="E186" t="s">
        <v>17</v>
      </c>
      <c r="F186">
        <v>0.70211000000000001</v>
      </c>
      <c r="G186">
        <v>0.66335</v>
      </c>
      <c r="H186" t="s">
        <v>17</v>
      </c>
      <c r="I186" t="s">
        <v>17</v>
      </c>
      <c r="J186" t="s">
        <v>17</v>
      </c>
      <c r="K186">
        <v>0.70953999999999995</v>
      </c>
      <c r="L186">
        <v>0.69612499999999999</v>
      </c>
      <c r="M186">
        <v>1.9790000000000001</v>
      </c>
      <c r="N186">
        <v>2.01654863</v>
      </c>
    </row>
    <row r="187" spans="1:14" x14ac:dyDescent="0.35">
      <c r="A187" t="s">
        <v>1951</v>
      </c>
      <c r="B187" t="s">
        <v>1952</v>
      </c>
      <c r="C187" t="s">
        <v>1953</v>
      </c>
      <c r="D187">
        <v>2019</v>
      </c>
      <c r="E187" t="s">
        <v>17</v>
      </c>
      <c r="F187">
        <v>0.627355</v>
      </c>
      <c r="G187">
        <v>0.68625000000000003</v>
      </c>
      <c r="H187" t="s">
        <v>17</v>
      </c>
      <c r="I187" t="s">
        <v>17</v>
      </c>
      <c r="J187" t="s">
        <v>17</v>
      </c>
      <c r="K187">
        <v>0.65430999999999995</v>
      </c>
      <c r="L187">
        <v>0.67823875</v>
      </c>
      <c r="M187">
        <v>1.9610000000000001</v>
      </c>
      <c r="N187">
        <v>2.1704685700000002</v>
      </c>
    </row>
    <row r="188" spans="1:14" x14ac:dyDescent="0.35">
      <c r="A188" t="s">
        <v>1954</v>
      </c>
      <c r="B188" t="s">
        <v>1955</v>
      </c>
      <c r="C188" t="s">
        <v>109</v>
      </c>
      <c r="D188">
        <v>2019</v>
      </c>
      <c r="E188" t="s">
        <v>17</v>
      </c>
      <c r="F188">
        <v>0.79101999999999995</v>
      </c>
      <c r="G188">
        <v>0.74016665999999998</v>
      </c>
      <c r="H188" t="s">
        <v>17</v>
      </c>
      <c r="I188">
        <v>0.83274999999999999</v>
      </c>
      <c r="J188" t="s">
        <v>17</v>
      </c>
      <c r="K188">
        <v>0.89578999999999998</v>
      </c>
      <c r="L188">
        <v>0.81493165999999995</v>
      </c>
      <c r="M188">
        <v>2.8490000000000002</v>
      </c>
      <c r="N188">
        <v>2.64768648</v>
      </c>
    </row>
    <row r="189" spans="1:14" x14ac:dyDescent="0.35">
      <c r="A189" t="s">
        <v>1956</v>
      </c>
      <c r="B189" t="s">
        <v>1957</v>
      </c>
      <c r="C189" t="s">
        <v>1958</v>
      </c>
      <c r="D189">
        <v>2019</v>
      </c>
      <c r="E189" t="s">
        <v>17</v>
      </c>
      <c r="F189">
        <v>0.80157500000000004</v>
      </c>
      <c r="G189">
        <v>0.81418999999999997</v>
      </c>
      <c r="H189" t="s">
        <v>17</v>
      </c>
      <c r="I189" t="s">
        <v>17</v>
      </c>
      <c r="J189" t="s">
        <v>17</v>
      </c>
      <c r="K189">
        <v>0.77398999999999996</v>
      </c>
      <c r="L189">
        <v>0.79658499999999999</v>
      </c>
      <c r="M189">
        <v>2.5630000000000002</v>
      </c>
      <c r="N189">
        <v>2.3697409600000001</v>
      </c>
    </row>
    <row r="190" spans="1:14" x14ac:dyDescent="0.35">
      <c r="A190" t="s">
        <v>1959</v>
      </c>
      <c r="B190" t="s">
        <v>1960</v>
      </c>
      <c r="C190" t="s">
        <v>109</v>
      </c>
      <c r="D190">
        <v>2019</v>
      </c>
      <c r="E190" t="s">
        <v>17</v>
      </c>
      <c r="F190">
        <v>0.82452499999999995</v>
      </c>
      <c r="G190">
        <v>0.72848665999999995</v>
      </c>
      <c r="H190" t="s">
        <v>17</v>
      </c>
      <c r="I190" t="s">
        <v>17</v>
      </c>
      <c r="J190" t="s">
        <v>17</v>
      </c>
      <c r="K190">
        <v>0.77476999999999996</v>
      </c>
      <c r="L190">
        <v>0.77592722000000003</v>
      </c>
      <c r="M190">
        <v>2.7130000000000001</v>
      </c>
      <c r="N190">
        <v>2.67768717</v>
      </c>
    </row>
    <row r="191" spans="1:14" x14ac:dyDescent="0.35">
      <c r="A191" t="s">
        <v>1961</v>
      </c>
      <c r="B191" t="s">
        <v>1962</v>
      </c>
      <c r="C191" t="s">
        <v>1741</v>
      </c>
      <c r="D191">
        <v>2019</v>
      </c>
      <c r="E191" t="s">
        <v>17</v>
      </c>
      <c r="F191">
        <v>0.85150000000000003</v>
      </c>
      <c r="G191">
        <v>0.82245999999999997</v>
      </c>
      <c r="H191" t="s">
        <v>17</v>
      </c>
      <c r="I191">
        <v>0.80920000000000003</v>
      </c>
      <c r="J191" t="s">
        <v>17</v>
      </c>
      <c r="K191">
        <v>0.83015000000000005</v>
      </c>
      <c r="L191">
        <v>0.82832749999999999</v>
      </c>
      <c r="M191">
        <v>2.7959999999999998</v>
      </c>
      <c r="N191">
        <v>2.5504534200000002</v>
      </c>
    </row>
    <row r="192" spans="1:14" x14ac:dyDescent="0.35">
      <c r="A192" t="s">
        <v>1963</v>
      </c>
      <c r="B192" t="s">
        <v>1964</v>
      </c>
      <c r="C192" t="s">
        <v>1965</v>
      </c>
      <c r="D192">
        <v>2019</v>
      </c>
      <c r="E192" t="s">
        <v>17</v>
      </c>
      <c r="F192">
        <v>0.71599999999999997</v>
      </c>
      <c r="G192">
        <v>0.68316666000000004</v>
      </c>
      <c r="H192" t="s">
        <v>17</v>
      </c>
      <c r="I192" t="s">
        <v>17</v>
      </c>
      <c r="J192" t="s">
        <v>17</v>
      </c>
      <c r="K192">
        <v>0.77800000000000002</v>
      </c>
      <c r="L192">
        <v>0.72572221999999997</v>
      </c>
      <c r="M192">
        <v>2.5070000000000001</v>
      </c>
      <c r="N192">
        <v>2.53133249</v>
      </c>
    </row>
    <row r="193" spans="1:14" x14ac:dyDescent="0.35">
      <c r="A193" t="s">
        <v>1966</v>
      </c>
      <c r="B193" t="s">
        <v>1967</v>
      </c>
      <c r="C193" t="s">
        <v>262</v>
      </c>
      <c r="D193">
        <v>2019</v>
      </c>
      <c r="E193" t="s">
        <v>17</v>
      </c>
      <c r="F193">
        <v>0.89788999999999997</v>
      </c>
      <c r="G193">
        <v>0.81759000000000004</v>
      </c>
      <c r="H193" t="s">
        <v>17</v>
      </c>
      <c r="I193" t="s">
        <v>17</v>
      </c>
      <c r="J193" t="s">
        <v>17</v>
      </c>
      <c r="K193">
        <v>0.83572999999999997</v>
      </c>
      <c r="L193">
        <v>0.85040333000000001</v>
      </c>
      <c r="M193">
        <v>3.4470000000000001</v>
      </c>
      <c r="N193">
        <v>3.0135264400000001</v>
      </c>
    </row>
    <row r="194" spans="1:14" x14ac:dyDescent="0.35">
      <c r="A194" t="s">
        <v>43</v>
      </c>
      <c r="B194" t="s">
        <v>44</v>
      </c>
      <c r="C194" t="s">
        <v>45</v>
      </c>
      <c r="D194">
        <v>2019</v>
      </c>
      <c r="E194" t="s">
        <v>17</v>
      </c>
      <c r="F194">
        <v>0.95247499999999996</v>
      </c>
      <c r="G194">
        <v>0.97966666000000002</v>
      </c>
      <c r="H194" t="s">
        <v>17</v>
      </c>
      <c r="I194">
        <v>0.98</v>
      </c>
      <c r="J194" t="s">
        <v>17</v>
      </c>
      <c r="K194">
        <v>0.95667000000000002</v>
      </c>
      <c r="L194">
        <v>0.96720291000000003</v>
      </c>
      <c r="M194">
        <v>3.9849999999999999</v>
      </c>
      <c r="N194">
        <v>3.34183049</v>
      </c>
    </row>
    <row r="195" spans="1:14" x14ac:dyDescent="0.35">
      <c r="A195" t="s">
        <v>1968</v>
      </c>
      <c r="B195" t="s">
        <v>1969</v>
      </c>
      <c r="C195" t="s">
        <v>911</v>
      </c>
      <c r="D195">
        <v>2019</v>
      </c>
      <c r="E195" t="s">
        <v>17</v>
      </c>
      <c r="F195">
        <v>0.84944500000000001</v>
      </c>
      <c r="G195">
        <v>0.85750000000000004</v>
      </c>
      <c r="H195" t="s">
        <v>17</v>
      </c>
      <c r="I195" t="s">
        <v>17</v>
      </c>
      <c r="J195" t="s">
        <v>17</v>
      </c>
      <c r="K195">
        <v>0.74011000000000005</v>
      </c>
      <c r="L195">
        <v>0.81568499999999999</v>
      </c>
      <c r="M195">
        <v>2.5299999999999998</v>
      </c>
      <c r="N195">
        <v>2.4654221500000002</v>
      </c>
    </row>
    <row r="196" spans="1:14" x14ac:dyDescent="0.35">
      <c r="A196" t="s">
        <v>1970</v>
      </c>
      <c r="B196" t="s">
        <v>1971</v>
      </c>
      <c r="C196" t="s">
        <v>653</v>
      </c>
      <c r="D196">
        <v>2020</v>
      </c>
      <c r="E196" t="s">
        <v>17</v>
      </c>
      <c r="F196">
        <v>0.65691999999999995</v>
      </c>
      <c r="G196">
        <v>0.67205000000000004</v>
      </c>
      <c r="H196" t="s">
        <v>17</v>
      </c>
      <c r="I196" t="s">
        <v>17</v>
      </c>
      <c r="J196" t="s">
        <v>17</v>
      </c>
      <c r="K196">
        <v>0.66610999999999998</v>
      </c>
      <c r="L196">
        <v>0.71715700000000004</v>
      </c>
      <c r="M196">
        <v>1.877</v>
      </c>
      <c r="N196">
        <v>1.98235798</v>
      </c>
    </row>
    <row r="197" spans="1:14" x14ac:dyDescent="0.35">
      <c r="A197" t="s">
        <v>46</v>
      </c>
      <c r="B197" t="s">
        <v>47</v>
      </c>
      <c r="C197" t="s">
        <v>48</v>
      </c>
      <c r="D197">
        <v>2019</v>
      </c>
      <c r="E197" t="s">
        <v>17</v>
      </c>
      <c r="F197">
        <v>0.94035000000000002</v>
      </c>
      <c r="G197">
        <v>0.98799999999999999</v>
      </c>
      <c r="H197" t="s">
        <v>17</v>
      </c>
      <c r="I197">
        <v>0.98285714000000002</v>
      </c>
      <c r="J197" t="s">
        <v>17</v>
      </c>
      <c r="K197">
        <v>0.97033000000000003</v>
      </c>
      <c r="L197">
        <v>0.97038427999999999</v>
      </c>
      <c r="M197">
        <v>3.3279999999999998</v>
      </c>
      <c r="N197">
        <v>2.9297287500000002</v>
      </c>
    </row>
    <row r="198" spans="1:14" x14ac:dyDescent="0.35">
      <c r="A198" t="s">
        <v>1972</v>
      </c>
      <c r="B198" t="s">
        <v>868</v>
      </c>
      <c r="C198" t="s">
        <v>20</v>
      </c>
      <c r="D198">
        <v>2019</v>
      </c>
      <c r="E198" t="s">
        <v>17</v>
      </c>
      <c r="F198">
        <v>0.82464499999999996</v>
      </c>
      <c r="G198">
        <v>0.87375000000000003</v>
      </c>
      <c r="H198" t="s">
        <v>17</v>
      </c>
      <c r="I198">
        <v>0.86333000000000004</v>
      </c>
      <c r="J198" t="s">
        <v>17</v>
      </c>
      <c r="K198">
        <v>0.87350000000000005</v>
      </c>
      <c r="L198">
        <v>0.85880624999999999</v>
      </c>
      <c r="M198">
        <v>3.1019999999999999</v>
      </c>
      <c r="N198">
        <v>2.8227787000000002</v>
      </c>
    </row>
    <row r="199" spans="1:14" x14ac:dyDescent="0.35">
      <c r="A199" t="s">
        <v>1973</v>
      </c>
      <c r="B199" t="s">
        <v>1974</v>
      </c>
      <c r="C199" t="s">
        <v>298</v>
      </c>
      <c r="D199">
        <v>2019</v>
      </c>
      <c r="E199" t="s">
        <v>17</v>
      </c>
      <c r="F199">
        <v>0.92800000000000005</v>
      </c>
      <c r="G199">
        <v>0.93383333000000002</v>
      </c>
      <c r="H199" t="s">
        <v>17</v>
      </c>
      <c r="I199">
        <v>0.93410000000000004</v>
      </c>
      <c r="J199" t="s">
        <v>17</v>
      </c>
      <c r="K199">
        <v>0.93389</v>
      </c>
      <c r="L199">
        <v>0.93245582999999999</v>
      </c>
      <c r="M199">
        <v>3.8149999999999999</v>
      </c>
      <c r="N199">
        <v>3.1681790400000001</v>
      </c>
    </row>
    <row r="200" spans="1:14" x14ac:dyDescent="0.35">
      <c r="A200" t="s">
        <v>1975</v>
      </c>
      <c r="B200" t="s">
        <v>1976</v>
      </c>
      <c r="C200" t="s">
        <v>1977</v>
      </c>
      <c r="D200">
        <v>2019</v>
      </c>
      <c r="E200" t="s">
        <v>17</v>
      </c>
      <c r="F200">
        <v>0.73599499999999995</v>
      </c>
      <c r="G200">
        <v>0.71970999999999996</v>
      </c>
      <c r="H200" t="s">
        <v>17</v>
      </c>
      <c r="I200" t="s">
        <v>17</v>
      </c>
      <c r="J200" t="s">
        <v>17</v>
      </c>
      <c r="K200">
        <v>0.71035999999999999</v>
      </c>
      <c r="L200">
        <v>0.72202166000000001</v>
      </c>
      <c r="M200">
        <v>2.4430000000000001</v>
      </c>
      <c r="N200">
        <v>2.5916361800000001</v>
      </c>
    </row>
    <row r="201" spans="1:14" x14ac:dyDescent="0.35">
      <c r="A201" t="s">
        <v>877</v>
      </c>
      <c r="B201" t="s">
        <v>878</v>
      </c>
      <c r="C201" t="s">
        <v>879</v>
      </c>
      <c r="D201">
        <v>2019</v>
      </c>
      <c r="E201" t="s">
        <v>17</v>
      </c>
      <c r="F201">
        <v>0.81757999999999997</v>
      </c>
      <c r="G201">
        <v>0.75687333000000001</v>
      </c>
      <c r="H201" t="s">
        <v>17</v>
      </c>
      <c r="I201" t="s">
        <v>17</v>
      </c>
      <c r="J201" t="s">
        <v>17</v>
      </c>
      <c r="K201">
        <v>0.63239999999999996</v>
      </c>
      <c r="L201">
        <v>0.73561776999999995</v>
      </c>
      <c r="M201">
        <v>2.5819999999999999</v>
      </c>
      <c r="N201">
        <v>2.2550551900000002</v>
      </c>
    </row>
    <row r="202" spans="1:14" x14ac:dyDescent="0.35">
      <c r="A202" t="s">
        <v>1978</v>
      </c>
      <c r="B202" t="s">
        <v>1979</v>
      </c>
      <c r="C202" t="s">
        <v>149</v>
      </c>
      <c r="D202">
        <v>2019</v>
      </c>
      <c r="E202" t="s">
        <v>17</v>
      </c>
      <c r="F202">
        <v>0.91808500000000004</v>
      </c>
      <c r="G202">
        <v>0.94207333000000004</v>
      </c>
      <c r="H202" t="s">
        <v>17</v>
      </c>
      <c r="I202">
        <v>0.94589999999999996</v>
      </c>
      <c r="J202" t="s">
        <v>17</v>
      </c>
      <c r="K202">
        <v>0.88714999999999999</v>
      </c>
      <c r="L202">
        <v>0.92330208000000002</v>
      </c>
      <c r="M202">
        <v>3.38</v>
      </c>
      <c r="N202">
        <v>3.0864570100000002</v>
      </c>
    </row>
    <row r="203" spans="1:14" x14ac:dyDescent="0.35">
      <c r="A203" t="s">
        <v>1980</v>
      </c>
      <c r="B203" t="s">
        <v>1981</v>
      </c>
      <c r="C203" t="s">
        <v>185</v>
      </c>
      <c r="D203">
        <v>2019</v>
      </c>
      <c r="E203" t="s">
        <v>17</v>
      </c>
      <c r="F203" t="s">
        <v>17</v>
      </c>
      <c r="G203" t="s">
        <v>17</v>
      </c>
      <c r="H203">
        <v>0.88224999999999998</v>
      </c>
      <c r="I203" t="s">
        <v>17</v>
      </c>
      <c r="J203">
        <v>0.92690819000000002</v>
      </c>
      <c r="K203">
        <v>0.96428999999999998</v>
      </c>
      <c r="L203">
        <v>0.92448273000000003</v>
      </c>
      <c r="M203">
        <v>3.5590000000000002</v>
      </c>
      <c r="N203">
        <v>3.24232912</v>
      </c>
    </row>
    <row r="204" spans="1:14" x14ac:dyDescent="0.35">
      <c r="A204" t="s">
        <v>1982</v>
      </c>
      <c r="B204" t="s">
        <v>1983</v>
      </c>
      <c r="C204" t="s">
        <v>146</v>
      </c>
      <c r="D204">
        <v>2019</v>
      </c>
      <c r="E204" t="s">
        <v>17</v>
      </c>
      <c r="F204">
        <v>0.75016000000000005</v>
      </c>
      <c r="G204">
        <v>0.8014</v>
      </c>
      <c r="H204" t="s">
        <v>17</v>
      </c>
      <c r="I204">
        <v>0.7742</v>
      </c>
      <c r="J204" t="s">
        <v>17</v>
      </c>
      <c r="K204">
        <v>0.78800000000000003</v>
      </c>
      <c r="L204">
        <v>0.77844000000000002</v>
      </c>
      <c r="M204">
        <v>2.411</v>
      </c>
      <c r="N204">
        <v>2.5174953900000001</v>
      </c>
    </row>
    <row r="205" spans="1:14" x14ac:dyDescent="0.35">
      <c r="A205" t="s">
        <v>1984</v>
      </c>
      <c r="B205" t="s">
        <v>1985</v>
      </c>
      <c r="C205" t="s">
        <v>1986</v>
      </c>
      <c r="D205">
        <v>2019</v>
      </c>
      <c r="E205" t="s">
        <v>17</v>
      </c>
      <c r="F205">
        <v>0.95274999999999999</v>
      </c>
      <c r="G205">
        <v>0.97516665999999996</v>
      </c>
      <c r="H205" t="s">
        <v>17</v>
      </c>
      <c r="I205">
        <v>0.92500000000000004</v>
      </c>
      <c r="J205" t="s">
        <v>17</v>
      </c>
      <c r="K205">
        <v>0.92793999999999999</v>
      </c>
      <c r="L205">
        <v>0.94521416000000003</v>
      </c>
      <c r="M205">
        <v>3.508</v>
      </c>
      <c r="N205">
        <v>3.2671725700000001</v>
      </c>
    </row>
    <row r="206" spans="1:14" x14ac:dyDescent="0.35">
      <c r="A206" t="s">
        <v>1987</v>
      </c>
      <c r="B206" t="s">
        <v>1988</v>
      </c>
      <c r="C206" t="s">
        <v>1989</v>
      </c>
      <c r="D206">
        <v>2020</v>
      </c>
      <c r="E206" t="s">
        <v>17</v>
      </c>
      <c r="F206">
        <v>0.63085000000000002</v>
      </c>
      <c r="G206">
        <v>0.75355000000000005</v>
      </c>
      <c r="H206" t="s">
        <v>17</v>
      </c>
      <c r="I206" t="s">
        <v>17</v>
      </c>
      <c r="J206" t="s">
        <v>17</v>
      </c>
      <c r="K206">
        <v>0.80257999999999996</v>
      </c>
      <c r="L206">
        <v>0.74209499999999995</v>
      </c>
      <c r="M206">
        <v>2.484</v>
      </c>
      <c r="N206">
        <v>2.4924898099999999</v>
      </c>
    </row>
    <row r="207" spans="1:14" x14ac:dyDescent="0.35">
      <c r="A207" t="s">
        <v>1990</v>
      </c>
      <c r="B207" t="s">
        <v>1991</v>
      </c>
      <c r="C207" t="s">
        <v>1992</v>
      </c>
      <c r="D207">
        <v>2020</v>
      </c>
      <c r="E207" t="s">
        <v>17</v>
      </c>
      <c r="F207">
        <v>0.76585999999999999</v>
      </c>
      <c r="G207">
        <v>0.79916332999999995</v>
      </c>
      <c r="H207" t="s">
        <v>17</v>
      </c>
      <c r="I207" t="s">
        <v>17</v>
      </c>
      <c r="J207" t="s">
        <v>17</v>
      </c>
      <c r="K207">
        <v>0.68500000000000005</v>
      </c>
      <c r="L207">
        <v>0.75000776999999996</v>
      </c>
      <c r="M207">
        <v>2.1509999999999998</v>
      </c>
      <c r="N207">
        <v>2.34249902</v>
      </c>
    </row>
    <row r="208" spans="1:14" x14ac:dyDescent="0.35">
      <c r="A208" t="s">
        <v>1993</v>
      </c>
      <c r="B208" t="s">
        <v>890</v>
      </c>
      <c r="C208" t="s">
        <v>51</v>
      </c>
      <c r="D208">
        <v>2019</v>
      </c>
      <c r="E208" t="s">
        <v>17</v>
      </c>
      <c r="F208">
        <v>0.87134</v>
      </c>
      <c r="G208">
        <v>0.89371999999999996</v>
      </c>
      <c r="H208" t="s">
        <v>17</v>
      </c>
      <c r="I208">
        <v>0.85299999999999998</v>
      </c>
      <c r="J208" t="s">
        <v>17</v>
      </c>
      <c r="K208">
        <v>0.78425</v>
      </c>
      <c r="L208">
        <v>0.85057749999999999</v>
      </c>
      <c r="M208">
        <v>2.7639999999999998</v>
      </c>
      <c r="N208">
        <v>2.5129730700000001</v>
      </c>
    </row>
    <row r="209" spans="1:14" x14ac:dyDescent="0.35">
      <c r="A209" t="s">
        <v>1994</v>
      </c>
      <c r="B209" t="s">
        <v>893</v>
      </c>
      <c r="C209" t="s">
        <v>81</v>
      </c>
      <c r="D209">
        <v>2019</v>
      </c>
      <c r="E209" t="s">
        <v>17</v>
      </c>
      <c r="F209">
        <v>0.86765000000000003</v>
      </c>
      <c r="G209">
        <v>0.82733332999999998</v>
      </c>
      <c r="H209" t="s">
        <v>17</v>
      </c>
      <c r="I209" t="s">
        <v>17</v>
      </c>
      <c r="J209" t="s">
        <v>17</v>
      </c>
      <c r="K209">
        <v>0.84038000000000002</v>
      </c>
      <c r="L209">
        <v>0.84512111000000001</v>
      </c>
      <c r="M209">
        <v>3.08</v>
      </c>
      <c r="N209">
        <v>2.82373428</v>
      </c>
    </row>
    <row r="210" spans="1:14" x14ac:dyDescent="0.35">
      <c r="A210" t="s">
        <v>1995</v>
      </c>
      <c r="B210" t="s">
        <v>1996</v>
      </c>
      <c r="C210" t="s">
        <v>115</v>
      </c>
      <c r="D210">
        <v>2019</v>
      </c>
      <c r="E210" t="s">
        <v>17</v>
      </c>
      <c r="F210">
        <v>0.9415</v>
      </c>
      <c r="G210">
        <v>0.92916666000000003</v>
      </c>
      <c r="H210" t="s">
        <v>17</v>
      </c>
      <c r="I210">
        <v>0.89271</v>
      </c>
      <c r="J210" t="s">
        <v>17</v>
      </c>
      <c r="K210">
        <v>0.80200000000000005</v>
      </c>
      <c r="L210">
        <v>0.89134416000000005</v>
      </c>
      <c r="M210">
        <v>3.27</v>
      </c>
      <c r="N210">
        <v>2.8058290499999998</v>
      </c>
    </row>
    <row r="211" spans="1:14" x14ac:dyDescent="0.35">
      <c r="A211" t="s">
        <v>1997</v>
      </c>
      <c r="B211" t="s">
        <v>50</v>
      </c>
      <c r="C211" t="s">
        <v>1998</v>
      </c>
      <c r="D211">
        <v>2019</v>
      </c>
      <c r="E211" t="s">
        <v>17</v>
      </c>
      <c r="F211">
        <v>0.7026</v>
      </c>
      <c r="G211">
        <v>0.71750000000000003</v>
      </c>
      <c r="H211" t="s">
        <v>17</v>
      </c>
      <c r="I211" t="s">
        <v>17</v>
      </c>
      <c r="J211" t="s">
        <v>17</v>
      </c>
      <c r="K211">
        <v>0.67279</v>
      </c>
      <c r="L211">
        <v>0.69762999999999997</v>
      </c>
      <c r="M211">
        <v>2.29</v>
      </c>
      <c r="N211">
        <v>2.07750726</v>
      </c>
    </row>
    <row r="212" spans="1:14" x14ac:dyDescent="0.35">
      <c r="A212" t="s">
        <v>49</v>
      </c>
      <c r="B212" t="s">
        <v>50</v>
      </c>
      <c r="C212" t="s">
        <v>51</v>
      </c>
      <c r="D212">
        <v>2019</v>
      </c>
      <c r="E212" t="s">
        <v>17</v>
      </c>
      <c r="F212">
        <v>0.93450999999999995</v>
      </c>
      <c r="G212">
        <v>0.90536665999999999</v>
      </c>
      <c r="H212" t="s">
        <v>17</v>
      </c>
      <c r="I212">
        <v>0.97209999999999996</v>
      </c>
      <c r="J212" t="s">
        <v>17</v>
      </c>
      <c r="K212">
        <v>0.97157000000000004</v>
      </c>
      <c r="L212">
        <v>0.94588665999999999</v>
      </c>
      <c r="M212">
        <v>3.58</v>
      </c>
      <c r="N212">
        <v>3.1378769900000001</v>
      </c>
    </row>
    <row r="213" spans="1:14" x14ac:dyDescent="0.35">
      <c r="A213" t="s">
        <v>1999</v>
      </c>
      <c r="B213" t="s">
        <v>2000</v>
      </c>
      <c r="C213" t="s">
        <v>480</v>
      </c>
      <c r="D213">
        <v>2019</v>
      </c>
      <c r="E213" t="s">
        <v>17</v>
      </c>
      <c r="F213">
        <v>0.85250000000000004</v>
      </c>
      <c r="G213">
        <v>0.90286666000000004</v>
      </c>
      <c r="H213" t="s">
        <v>17</v>
      </c>
      <c r="I213" t="s">
        <v>17</v>
      </c>
      <c r="J213" t="s">
        <v>17</v>
      </c>
      <c r="K213">
        <v>0.89473000000000003</v>
      </c>
      <c r="L213">
        <v>0.88336555000000005</v>
      </c>
      <c r="M213">
        <v>3.2480000000000002</v>
      </c>
      <c r="N213">
        <v>3.0341019600000001</v>
      </c>
    </row>
    <row r="214" spans="1:14" x14ac:dyDescent="0.35">
      <c r="A214" t="s">
        <v>2001</v>
      </c>
      <c r="B214" t="s">
        <v>2002</v>
      </c>
      <c r="C214" t="s">
        <v>1218</v>
      </c>
      <c r="D214">
        <v>2019</v>
      </c>
      <c r="E214" t="s">
        <v>17</v>
      </c>
      <c r="F214">
        <v>0.78100000000000003</v>
      </c>
      <c r="G214">
        <v>0.83494332999999998</v>
      </c>
      <c r="H214" t="s">
        <v>17</v>
      </c>
      <c r="I214" t="s">
        <v>17</v>
      </c>
      <c r="J214" t="s">
        <v>17</v>
      </c>
      <c r="K214">
        <v>0.74804000000000004</v>
      </c>
      <c r="L214">
        <v>0.78799443999999996</v>
      </c>
      <c r="M214">
        <v>3.2309999999999999</v>
      </c>
      <c r="N214">
        <v>2.8762388200000002</v>
      </c>
    </row>
    <row r="215" spans="1:14" x14ac:dyDescent="0.35">
      <c r="A215" t="s">
        <v>2003</v>
      </c>
      <c r="B215" t="s">
        <v>2004</v>
      </c>
      <c r="C215" t="s">
        <v>182</v>
      </c>
      <c r="D215">
        <v>2019</v>
      </c>
      <c r="E215" t="s">
        <v>17</v>
      </c>
      <c r="F215">
        <v>0.69369999999999998</v>
      </c>
      <c r="G215">
        <v>0.66220338000000001</v>
      </c>
      <c r="H215" t="s">
        <v>17</v>
      </c>
      <c r="I215" t="s">
        <v>17</v>
      </c>
      <c r="J215" t="s">
        <v>17</v>
      </c>
      <c r="K215">
        <v>0.73599999999999999</v>
      </c>
      <c r="L215">
        <v>0.69730112</v>
      </c>
      <c r="M215">
        <v>2.4889999999999999</v>
      </c>
      <c r="N215">
        <v>2.2641239199999998</v>
      </c>
    </row>
    <row r="216" spans="1:14" x14ac:dyDescent="0.35">
      <c r="A216" t="s">
        <v>2005</v>
      </c>
      <c r="B216" t="s">
        <v>2006</v>
      </c>
      <c r="C216" t="s">
        <v>431</v>
      </c>
      <c r="D216">
        <v>2019</v>
      </c>
      <c r="E216" t="s">
        <v>17</v>
      </c>
      <c r="F216">
        <v>0.83689999999999998</v>
      </c>
      <c r="G216">
        <v>0.76466666000000005</v>
      </c>
      <c r="H216" t="s">
        <v>17</v>
      </c>
      <c r="I216" t="s">
        <v>17</v>
      </c>
      <c r="J216" t="s">
        <v>17</v>
      </c>
      <c r="K216">
        <v>0.8427</v>
      </c>
      <c r="L216">
        <v>0.81475555</v>
      </c>
      <c r="M216">
        <v>2.879</v>
      </c>
      <c r="N216">
        <v>2.5815248500000001</v>
      </c>
    </row>
    <row r="217" spans="1:14" x14ac:dyDescent="0.35">
      <c r="A217" t="s">
        <v>2007</v>
      </c>
      <c r="B217" t="s">
        <v>2008</v>
      </c>
      <c r="C217" t="s">
        <v>1560</v>
      </c>
      <c r="D217">
        <v>2019</v>
      </c>
      <c r="E217" t="s">
        <v>17</v>
      </c>
      <c r="F217">
        <v>0.90230500000000002</v>
      </c>
      <c r="G217">
        <v>0.91760333000000005</v>
      </c>
      <c r="H217" t="s">
        <v>17</v>
      </c>
      <c r="I217">
        <v>0.90800000000000003</v>
      </c>
      <c r="J217" t="s">
        <v>17</v>
      </c>
      <c r="K217">
        <v>0.9415</v>
      </c>
      <c r="L217">
        <v>0.91735208000000001</v>
      </c>
      <c r="M217">
        <v>3.492</v>
      </c>
      <c r="N217">
        <v>3.05293751</v>
      </c>
    </row>
    <row r="218" spans="1:14" x14ac:dyDescent="0.35">
      <c r="A218" t="s">
        <v>2009</v>
      </c>
      <c r="B218" t="s">
        <v>2010</v>
      </c>
      <c r="C218" t="s">
        <v>16</v>
      </c>
      <c r="D218">
        <v>2019</v>
      </c>
      <c r="E218" t="s">
        <v>17</v>
      </c>
      <c r="F218">
        <v>0.87456</v>
      </c>
      <c r="G218">
        <v>0.85854333000000005</v>
      </c>
      <c r="H218" t="s">
        <v>17</v>
      </c>
      <c r="I218" t="s">
        <v>17</v>
      </c>
      <c r="J218" t="s">
        <v>17</v>
      </c>
      <c r="K218">
        <v>0.83040000000000003</v>
      </c>
      <c r="L218">
        <v>0.85450110999999995</v>
      </c>
      <c r="M218">
        <v>3.2629999999999999</v>
      </c>
      <c r="N218">
        <v>2.9741470799999998</v>
      </c>
    </row>
    <row r="219" spans="1:14" x14ac:dyDescent="0.35">
      <c r="A219" t="s">
        <v>2011</v>
      </c>
      <c r="B219" t="s">
        <v>2012</v>
      </c>
      <c r="C219" t="s">
        <v>207</v>
      </c>
      <c r="D219">
        <v>2019</v>
      </c>
      <c r="E219" t="s">
        <v>17</v>
      </c>
      <c r="F219">
        <v>0.80974999999999997</v>
      </c>
      <c r="G219">
        <v>0.77121211999999995</v>
      </c>
      <c r="H219" t="s">
        <v>17</v>
      </c>
      <c r="I219" t="s">
        <v>17</v>
      </c>
      <c r="J219" t="s">
        <v>17</v>
      </c>
      <c r="K219">
        <v>0.70794999999999997</v>
      </c>
      <c r="L219">
        <v>0.7629707</v>
      </c>
      <c r="M219">
        <v>2.536</v>
      </c>
      <c r="N219">
        <v>2.3399455499999999</v>
      </c>
    </row>
    <row r="220" spans="1:14" x14ac:dyDescent="0.35">
      <c r="A220" t="s">
        <v>2013</v>
      </c>
      <c r="B220" t="s">
        <v>2014</v>
      </c>
      <c r="C220" t="s">
        <v>115</v>
      </c>
      <c r="D220">
        <v>2019</v>
      </c>
      <c r="E220" t="s">
        <v>17</v>
      </c>
      <c r="F220">
        <v>0.84181499999999998</v>
      </c>
      <c r="G220">
        <v>0.90286</v>
      </c>
      <c r="H220" t="s">
        <v>17</v>
      </c>
      <c r="I220">
        <v>0.82120000000000004</v>
      </c>
      <c r="J220" t="s">
        <v>17</v>
      </c>
      <c r="K220">
        <v>0.85699999999999998</v>
      </c>
      <c r="L220">
        <v>0.85571874999999997</v>
      </c>
      <c r="M220">
        <v>3.056</v>
      </c>
      <c r="N220">
        <v>2.8607654600000001</v>
      </c>
    </row>
    <row r="221" spans="1:14" x14ac:dyDescent="0.35">
      <c r="A221" t="s">
        <v>2015</v>
      </c>
      <c r="B221" t="s">
        <v>2016</v>
      </c>
      <c r="C221" t="s">
        <v>100</v>
      </c>
      <c r="D221">
        <v>2019</v>
      </c>
      <c r="E221" t="s">
        <v>17</v>
      </c>
      <c r="F221">
        <v>0.92110999999999998</v>
      </c>
      <c r="G221">
        <v>0.87097000000000002</v>
      </c>
      <c r="H221" t="s">
        <v>17</v>
      </c>
      <c r="I221">
        <v>0.90139999999999998</v>
      </c>
      <c r="J221" t="s">
        <v>17</v>
      </c>
      <c r="K221">
        <v>0.81579999999999997</v>
      </c>
      <c r="L221">
        <v>0.87731999999999999</v>
      </c>
      <c r="M221">
        <v>3.125</v>
      </c>
      <c r="N221">
        <v>2.8709578499999999</v>
      </c>
    </row>
    <row r="222" spans="1:14" x14ac:dyDescent="0.35">
      <c r="A222" t="s">
        <v>2017</v>
      </c>
      <c r="B222" t="s">
        <v>2018</v>
      </c>
      <c r="C222" t="s">
        <v>301</v>
      </c>
      <c r="D222">
        <v>2019</v>
      </c>
      <c r="E222" t="s">
        <v>17</v>
      </c>
      <c r="F222">
        <v>0.85399999999999998</v>
      </c>
      <c r="G222">
        <v>0.88395000000000001</v>
      </c>
      <c r="H222" t="s">
        <v>17</v>
      </c>
      <c r="I222" t="s">
        <v>17</v>
      </c>
      <c r="J222" t="s">
        <v>17</v>
      </c>
      <c r="K222">
        <v>0.79479999999999995</v>
      </c>
      <c r="L222">
        <v>0.84424999999999994</v>
      </c>
      <c r="M222">
        <v>3.101</v>
      </c>
      <c r="N222">
        <v>2.9792528200000001</v>
      </c>
    </row>
    <row r="223" spans="1:14" x14ac:dyDescent="0.35">
      <c r="A223" t="s">
        <v>2019</v>
      </c>
      <c r="B223" t="s">
        <v>2020</v>
      </c>
      <c r="C223" t="s">
        <v>642</v>
      </c>
      <c r="D223">
        <v>2019</v>
      </c>
      <c r="E223" t="s">
        <v>17</v>
      </c>
      <c r="F223">
        <v>0.76663999999999999</v>
      </c>
      <c r="G223">
        <v>0.73566666000000003</v>
      </c>
      <c r="H223" t="s">
        <v>17</v>
      </c>
      <c r="I223" t="s">
        <v>17</v>
      </c>
      <c r="J223" t="s">
        <v>17</v>
      </c>
      <c r="K223">
        <v>0.80532999999999999</v>
      </c>
      <c r="L223">
        <v>0.76921222</v>
      </c>
      <c r="M223">
        <v>2.6040000000000001</v>
      </c>
      <c r="N223">
        <v>2.66542053</v>
      </c>
    </row>
    <row r="224" spans="1:14" x14ac:dyDescent="0.35">
      <c r="A224" t="s">
        <v>2021</v>
      </c>
      <c r="B224" t="s">
        <v>2022</v>
      </c>
      <c r="C224" t="s">
        <v>75</v>
      </c>
      <c r="D224">
        <v>2019</v>
      </c>
      <c r="E224" t="s">
        <v>17</v>
      </c>
      <c r="F224">
        <v>0.86122500000000002</v>
      </c>
      <c r="G224">
        <v>0.91316666000000002</v>
      </c>
      <c r="H224" t="s">
        <v>17</v>
      </c>
      <c r="I224">
        <v>0.79800000000000004</v>
      </c>
      <c r="J224" t="s">
        <v>17</v>
      </c>
      <c r="K224">
        <v>0.77100000000000002</v>
      </c>
      <c r="L224">
        <v>0.83584791000000003</v>
      </c>
      <c r="M224">
        <v>2.69</v>
      </c>
      <c r="N224">
        <v>2.5223441100000001</v>
      </c>
    </row>
    <row r="225" spans="1:14" x14ac:dyDescent="0.35">
      <c r="A225" t="s">
        <v>2023</v>
      </c>
      <c r="B225" t="s">
        <v>2024</v>
      </c>
      <c r="C225" t="s">
        <v>799</v>
      </c>
      <c r="D225">
        <v>2019</v>
      </c>
      <c r="E225" t="s">
        <v>17</v>
      </c>
      <c r="F225">
        <v>0.73989499999999997</v>
      </c>
      <c r="G225">
        <v>0.71796665999999998</v>
      </c>
      <c r="H225" t="s">
        <v>17</v>
      </c>
      <c r="I225" t="s">
        <v>17</v>
      </c>
      <c r="J225" t="s">
        <v>17</v>
      </c>
      <c r="K225">
        <v>0.66896999999999995</v>
      </c>
      <c r="L225">
        <v>0.70894387999999997</v>
      </c>
      <c r="M225">
        <v>2.036</v>
      </c>
      <c r="N225">
        <v>1.9451348799999999</v>
      </c>
    </row>
    <row r="226" spans="1:14" x14ac:dyDescent="0.35">
      <c r="A226" t="s">
        <v>2025</v>
      </c>
      <c r="B226" t="s">
        <v>2026</v>
      </c>
      <c r="C226" t="s">
        <v>2027</v>
      </c>
      <c r="D226">
        <v>2019</v>
      </c>
      <c r="E226" t="s">
        <v>17</v>
      </c>
      <c r="F226">
        <v>0.83577999999999997</v>
      </c>
      <c r="G226">
        <v>0.84050000000000002</v>
      </c>
      <c r="H226" t="s">
        <v>17</v>
      </c>
      <c r="I226" t="s">
        <v>17</v>
      </c>
      <c r="J226" t="s">
        <v>17</v>
      </c>
      <c r="K226">
        <v>0.89224999999999999</v>
      </c>
      <c r="L226">
        <v>0.85617666000000003</v>
      </c>
      <c r="M226">
        <v>3.347</v>
      </c>
      <c r="N226">
        <v>2.9984450300000001</v>
      </c>
    </row>
    <row r="227" spans="1:14" x14ac:dyDescent="0.35">
      <c r="A227" t="s">
        <v>2028</v>
      </c>
      <c r="B227" t="s">
        <v>2029</v>
      </c>
      <c r="C227" t="s">
        <v>2030</v>
      </c>
      <c r="D227">
        <v>2019</v>
      </c>
      <c r="E227" t="s">
        <v>17</v>
      </c>
      <c r="F227">
        <v>0.80364000000000002</v>
      </c>
      <c r="G227" t="s">
        <v>17</v>
      </c>
      <c r="H227" t="s">
        <v>17</v>
      </c>
      <c r="I227">
        <v>0.77698999999999996</v>
      </c>
      <c r="J227" t="s">
        <v>17</v>
      </c>
      <c r="K227">
        <v>0.85321999999999998</v>
      </c>
      <c r="L227">
        <v>0.81128332999999997</v>
      </c>
      <c r="M227">
        <v>2.609</v>
      </c>
      <c r="N227">
        <v>2.4394988999999998</v>
      </c>
    </row>
    <row r="228" spans="1:14" x14ac:dyDescent="0.35">
      <c r="A228" t="s">
        <v>2031</v>
      </c>
      <c r="B228" t="s">
        <v>2032</v>
      </c>
      <c r="C228" t="s">
        <v>2033</v>
      </c>
      <c r="D228">
        <v>2019</v>
      </c>
      <c r="E228" t="s">
        <v>17</v>
      </c>
      <c r="F228">
        <v>0.83135000000000003</v>
      </c>
      <c r="G228">
        <v>0.80366665999999998</v>
      </c>
      <c r="H228" t="s">
        <v>17</v>
      </c>
      <c r="I228" t="s">
        <v>17</v>
      </c>
      <c r="J228" t="s">
        <v>17</v>
      </c>
      <c r="K228">
        <v>0.75049999999999994</v>
      </c>
      <c r="L228">
        <v>0.79517221999999999</v>
      </c>
      <c r="M228">
        <v>2.7759999999999998</v>
      </c>
      <c r="N228">
        <v>2.6055808100000002</v>
      </c>
    </row>
    <row r="229" spans="1:14" x14ac:dyDescent="0.35">
      <c r="A229" t="s">
        <v>2034</v>
      </c>
      <c r="B229" t="s">
        <v>2035</v>
      </c>
      <c r="C229" t="s">
        <v>2036</v>
      </c>
      <c r="D229">
        <v>2019</v>
      </c>
      <c r="E229" t="s">
        <v>17</v>
      </c>
      <c r="F229">
        <v>0.96614500000000003</v>
      </c>
      <c r="G229">
        <v>0.98018000000000005</v>
      </c>
      <c r="H229" t="s">
        <v>17</v>
      </c>
      <c r="I229">
        <v>0.94040000000000001</v>
      </c>
      <c r="J229" t="s">
        <v>17</v>
      </c>
      <c r="K229">
        <v>0.94499999999999995</v>
      </c>
      <c r="L229">
        <v>0.95793125000000001</v>
      </c>
      <c r="M229">
        <v>3.7639999999999998</v>
      </c>
      <c r="N229">
        <v>3.18886161</v>
      </c>
    </row>
    <row r="230" spans="1:14" x14ac:dyDescent="0.35">
      <c r="A230" t="s">
        <v>2037</v>
      </c>
      <c r="B230" t="s">
        <v>2038</v>
      </c>
      <c r="C230" t="s">
        <v>182</v>
      </c>
      <c r="D230">
        <v>2019</v>
      </c>
      <c r="E230" t="s">
        <v>17</v>
      </c>
      <c r="F230">
        <v>0.66858499999999998</v>
      </c>
      <c r="G230">
        <v>0.64316666</v>
      </c>
      <c r="H230" t="s">
        <v>17</v>
      </c>
      <c r="I230" t="s">
        <v>17</v>
      </c>
      <c r="J230" t="s">
        <v>17</v>
      </c>
      <c r="K230" t="s">
        <v>17</v>
      </c>
      <c r="L230">
        <v>0.67391721999999998</v>
      </c>
      <c r="M230">
        <v>2.476</v>
      </c>
      <c r="N230">
        <v>2.2636508900000001</v>
      </c>
    </row>
    <row r="231" spans="1:14" x14ac:dyDescent="0.35">
      <c r="A231" t="s">
        <v>2039</v>
      </c>
      <c r="B231" t="s">
        <v>2040</v>
      </c>
      <c r="C231" t="s">
        <v>2041</v>
      </c>
      <c r="D231">
        <v>2018</v>
      </c>
      <c r="E231" t="s">
        <v>17</v>
      </c>
      <c r="F231">
        <v>0.88595000000000002</v>
      </c>
      <c r="G231">
        <v>0.79100000000000004</v>
      </c>
      <c r="H231" t="s">
        <v>17</v>
      </c>
      <c r="I231">
        <v>0.87905</v>
      </c>
      <c r="J231" t="s">
        <v>17</v>
      </c>
      <c r="K231">
        <v>0.79806999999999995</v>
      </c>
      <c r="L231">
        <v>0.83851750000000003</v>
      </c>
      <c r="M231">
        <v>3.0739999999999998</v>
      </c>
      <c r="N231">
        <v>2.6702144099999998</v>
      </c>
    </row>
    <row r="232" spans="1:14" x14ac:dyDescent="0.35">
      <c r="A232" t="s">
        <v>2042</v>
      </c>
      <c r="B232" t="s">
        <v>964</v>
      </c>
      <c r="C232" t="s">
        <v>75</v>
      </c>
      <c r="D232">
        <v>2019</v>
      </c>
      <c r="E232" t="s">
        <v>17</v>
      </c>
      <c r="F232">
        <v>0.90842999999999996</v>
      </c>
      <c r="G232">
        <v>0.94247665999999997</v>
      </c>
      <c r="H232" t="s">
        <v>17</v>
      </c>
      <c r="I232">
        <v>0.91449999999999998</v>
      </c>
      <c r="J232" t="s">
        <v>17</v>
      </c>
      <c r="K232">
        <v>0.85374000000000005</v>
      </c>
      <c r="L232">
        <v>0.90478665999999996</v>
      </c>
      <c r="M232">
        <v>3.3639999999999999</v>
      </c>
      <c r="N232">
        <v>3.0979549899999999</v>
      </c>
    </row>
    <row r="233" spans="1:14" x14ac:dyDescent="0.35">
      <c r="A233" t="s">
        <v>2043</v>
      </c>
      <c r="B233" t="s">
        <v>964</v>
      </c>
      <c r="C233" t="s">
        <v>2044</v>
      </c>
      <c r="D233">
        <v>2019</v>
      </c>
      <c r="E233" t="s">
        <v>17</v>
      </c>
      <c r="F233">
        <v>0.85699999999999998</v>
      </c>
      <c r="G233">
        <v>0.89416666</v>
      </c>
      <c r="H233" t="s">
        <v>17</v>
      </c>
      <c r="I233" t="s">
        <v>17</v>
      </c>
      <c r="J233" t="s">
        <v>17</v>
      </c>
      <c r="K233">
        <v>0.86143000000000003</v>
      </c>
      <c r="L233">
        <v>0.87086554999999999</v>
      </c>
      <c r="M233">
        <v>2.9740000000000002</v>
      </c>
      <c r="N233">
        <v>2.84165549</v>
      </c>
    </row>
    <row r="234" spans="1:14" x14ac:dyDescent="0.35">
      <c r="A234" t="s">
        <v>2045</v>
      </c>
      <c r="B234" t="s">
        <v>2046</v>
      </c>
      <c r="C234" t="s">
        <v>2047</v>
      </c>
      <c r="D234">
        <v>2019</v>
      </c>
      <c r="E234" t="s">
        <v>17</v>
      </c>
      <c r="F234">
        <v>0.72520304000000002</v>
      </c>
      <c r="G234">
        <v>0.70237665999999999</v>
      </c>
      <c r="H234" t="s">
        <v>17</v>
      </c>
      <c r="I234" t="s">
        <v>17</v>
      </c>
      <c r="J234" t="s">
        <v>17</v>
      </c>
      <c r="K234">
        <v>0.60075000000000001</v>
      </c>
      <c r="L234">
        <v>0.70851098999999995</v>
      </c>
      <c r="M234">
        <v>1.619</v>
      </c>
      <c r="N234">
        <v>1.61684644</v>
      </c>
    </row>
    <row r="235" spans="1:14" x14ac:dyDescent="0.35">
      <c r="A235" t="s">
        <v>2048</v>
      </c>
      <c r="B235" t="s">
        <v>2046</v>
      </c>
      <c r="C235" t="s">
        <v>23</v>
      </c>
      <c r="D235">
        <v>2019</v>
      </c>
      <c r="E235" t="s">
        <v>17</v>
      </c>
      <c r="F235" t="s">
        <v>17</v>
      </c>
      <c r="G235" t="s">
        <v>17</v>
      </c>
      <c r="H235">
        <v>0.88364500000000001</v>
      </c>
      <c r="I235" t="s">
        <v>17</v>
      </c>
      <c r="J235">
        <v>0.90619260999999995</v>
      </c>
      <c r="K235">
        <v>0.94950000000000001</v>
      </c>
      <c r="L235">
        <v>0.91311253000000003</v>
      </c>
      <c r="M235">
        <v>3.2109999999999999</v>
      </c>
      <c r="N235">
        <v>3.0954198800000001</v>
      </c>
    </row>
    <row r="236" spans="1:14" x14ac:dyDescent="0.35">
      <c r="A236" t="s">
        <v>2049</v>
      </c>
      <c r="B236" t="s">
        <v>2046</v>
      </c>
      <c r="C236" t="s">
        <v>2050</v>
      </c>
      <c r="D236">
        <v>2019</v>
      </c>
      <c r="E236" t="s">
        <v>17</v>
      </c>
      <c r="F236">
        <v>0.86399999999999999</v>
      </c>
      <c r="G236">
        <v>0.82035665999999996</v>
      </c>
      <c r="H236" t="s">
        <v>17</v>
      </c>
      <c r="I236">
        <v>0.8085</v>
      </c>
      <c r="J236" t="s">
        <v>17</v>
      </c>
      <c r="K236">
        <v>0.76539000000000001</v>
      </c>
      <c r="L236">
        <v>0.81456165999999997</v>
      </c>
      <c r="M236">
        <v>2.2639999999999998</v>
      </c>
      <c r="N236">
        <v>2.2133865400000001</v>
      </c>
    </row>
    <row r="237" spans="1:14" x14ac:dyDescent="0.35">
      <c r="A237" t="s">
        <v>2051</v>
      </c>
      <c r="B237" t="s">
        <v>2052</v>
      </c>
      <c r="C237" t="s">
        <v>2053</v>
      </c>
      <c r="D237">
        <v>2019</v>
      </c>
      <c r="E237" t="s">
        <v>17</v>
      </c>
      <c r="F237">
        <v>0.90600000000000003</v>
      </c>
      <c r="G237">
        <v>0.95051666000000001</v>
      </c>
      <c r="H237" t="s">
        <v>17</v>
      </c>
      <c r="I237" t="s">
        <v>17</v>
      </c>
      <c r="J237" t="s">
        <v>17</v>
      </c>
      <c r="K237">
        <v>0.89400000000000002</v>
      </c>
      <c r="L237">
        <v>0.91683888000000002</v>
      </c>
      <c r="M237">
        <v>3.5009999999999999</v>
      </c>
      <c r="N237">
        <v>3.2140920199999998</v>
      </c>
    </row>
    <row r="238" spans="1:14" x14ac:dyDescent="0.35">
      <c r="A238" t="s">
        <v>2054</v>
      </c>
      <c r="B238" t="s">
        <v>2055</v>
      </c>
      <c r="C238" t="s">
        <v>23</v>
      </c>
      <c r="D238">
        <v>2019</v>
      </c>
      <c r="E238" t="s">
        <v>17</v>
      </c>
      <c r="F238">
        <v>0.85208499999999998</v>
      </c>
      <c r="G238">
        <v>0.90363333000000001</v>
      </c>
      <c r="H238" t="s">
        <v>17</v>
      </c>
      <c r="I238">
        <v>0.96440000000000003</v>
      </c>
      <c r="J238" t="s">
        <v>17</v>
      </c>
      <c r="K238">
        <v>0.872</v>
      </c>
      <c r="L238">
        <v>0.89802957999999999</v>
      </c>
      <c r="M238">
        <v>3.0760000000000001</v>
      </c>
      <c r="N238">
        <v>2.7807595699999998</v>
      </c>
    </row>
    <row r="239" spans="1:14" x14ac:dyDescent="0.35">
      <c r="A239" t="s">
        <v>2056</v>
      </c>
      <c r="B239" t="s">
        <v>2057</v>
      </c>
      <c r="C239" t="s">
        <v>2058</v>
      </c>
      <c r="D239">
        <v>2019</v>
      </c>
      <c r="E239" t="s">
        <v>17</v>
      </c>
      <c r="F239">
        <v>0.761575</v>
      </c>
      <c r="G239">
        <v>0.75266666000000004</v>
      </c>
      <c r="H239" t="s">
        <v>17</v>
      </c>
      <c r="I239" t="s">
        <v>17</v>
      </c>
      <c r="J239" t="s">
        <v>17</v>
      </c>
      <c r="K239">
        <v>0.75</v>
      </c>
      <c r="L239">
        <v>0.75474722000000005</v>
      </c>
      <c r="M239">
        <v>2.4300000000000002</v>
      </c>
      <c r="N239">
        <v>2.24675512</v>
      </c>
    </row>
    <row r="240" spans="1:14" x14ac:dyDescent="0.35">
      <c r="A240" t="s">
        <v>2059</v>
      </c>
      <c r="B240" t="s">
        <v>2060</v>
      </c>
      <c r="C240" t="s">
        <v>2061</v>
      </c>
      <c r="D240">
        <v>2019</v>
      </c>
      <c r="E240">
        <v>0.78900000000000003</v>
      </c>
      <c r="F240">
        <v>0.78864999999999996</v>
      </c>
      <c r="G240">
        <v>0.76549999999999996</v>
      </c>
      <c r="H240" t="s">
        <v>17</v>
      </c>
      <c r="I240" t="s">
        <v>17</v>
      </c>
      <c r="J240" t="s">
        <v>17</v>
      </c>
      <c r="K240">
        <v>0.69013999999999998</v>
      </c>
      <c r="L240">
        <v>0.76523399999999997</v>
      </c>
      <c r="M240">
        <v>2.5129999999999999</v>
      </c>
      <c r="N240">
        <v>2.6356473</v>
      </c>
    </row>
    <row r="241" spans="1:14" x14ac:dyDescent="0.35">
      <c r="A241" t="s">
        <v>2062</v>
      </c>
      <c r="B241" t="s">
        <v>2063</v>
      </c>
      <c r="C241" t="s">
        <v>2064</v>
      </c>
      <c r="D241">
        <v>2019</v>
      </c>
      <c r="E241" t="s">
        <v>17</v>
      </c>
      <c r="F241">
        <v>0.91542500000000004</v>
      </c>
      <c r="G241">
        <v>0.93953333000000006</v>
      </c>
      <c r="H241" t="s">
        <v>17</v>
      </c>
      <c r="I241" t="s">
        <v>17</v>
      </c>
      <c r="J241" t="s">
        <v>17</v>
      </c>
      <c r="K241">
        <v>0.89883000000000002</v>
      </c>
      <c r="L241">
        <v>0.91792943999999999</v>
      </c>
      <c r="M241">
        <v>3.63</v>
      </c>
      <c r="N241">
        <v>3.2710750100000001</v>
      </c>
    </row>
    <row r="242" spans="1:14" x14ac:dyDescent="0.35">
      <c r="A242" t="s">
        <v>2065</v>
      </c>
      <c r="B242" t="s">
        <v>979</v>
      </c>
      <c r="C242" t="s">
        <v>442</v>
      </c>
      <c r="D242">
        <v>2020</v>
      </c>
      <c r="E242" t="s">
        <v>17</v>
      </c>
      <c r="F242">
        <v>0.91570499999999999</v>
      </c>
      <c r="G242" t="s">
        <v>17</v>
      </c>
      <c r="H242">
        <v>0.61975000000000002</v>
      </c>
      <c r="I242">
        <v>0.876</v>
      </c>
      <c r="J242" t="s">
        <v>17</v>
      </c>
      <c r="K242">
        <v>0.72231000000000001</v>
      </c>
      <c r="L242">
        <v>0.78344124999999998</v>
      </c>
      <c r="M242">
        <v>2.9409999999999998</v>
      </c>
      <c r="N242">
        <v>2.5606391400000001</v>
      </c>
    </row>
    <row r="243" spans="1:14" x14ac:dyDescent="0.35">
      <c r="A243" t="s">
        <v>2066</v>
      </c>
      <c r="B243" t="s">
        <v>983</v>
      </c>
      <c r="C243" t="s">
        <v>2067</v>
      </c>
      <c r="D243">
        <v>2019</v>
      </c>
      <c r="E243" t="s">
        <v>17</v>
      </c>
      <c r="F243">
        <v>0.84921000000000002</v>
      </c>
      <c r="G243">
        <v>0.84328999999999998</v>
      </c>
      <c r="H243" t="s">
        <v>17</v>
      </c>
      <c r="I243" t="s">
        <v>17</v>
      </c>
      <c r="J243" t="s">
        <v>17</v>
      </c>
      <c r="K243">
        <v>0.82899999999999996</v>
      </c>
      <c r="L243">
        <v>0.84050000000000002</v>
      </c>
      <c r="M243">
        <v>3.2919999999999998</v>
      </c>
      <c r="N243">
        <v>3.1621177199999999</v>
      </c>
    </row>
    <row r="244" spans="1:14" x14ac:dyDescent="0.35">
      <c r="A244" t="s">
        <v>2068</v>
      </c>
      <c r="B244" t="s">
        <v>991</v>
      </c>
      <c r="C244" t="s">
        <v>996</v>
      </c>
      <c r="D244">
        <v>2019</v>
      </c>
      <c r="E244" t="s">
        <v>17</v>
      </c>
      <c r="F244">
        <v>0.92074500000000004</v>
      </c>
      <c r="G244">
        <v>0.93137665999999997</v>
      </c>
      <c r="H244" t="s">
        <v>17</v>
      </c>
      <c r="I244">
        <v>0.8881</v>
      </c>
      <c r="J244" t="s">
        <v>17</v>
      </c>
      <c r="K244">
        <v>0.82730999999999999</v>
      </c>
      <c r="L244">
        <v>0.89188290999999997</v>
      </c>
      <c r="M244">
        <v>3.2930000000000001</v>
      </c>
      <c r="N244">
        <v>3.0771329399999998</v>
      </c>
    </row>
    <row r="245" spans="1:14" x14ac:dyDescent="0.35">
      <c r="A245" t="s">
        <v>2069</v>
      </c>
      <c r="B245" t="s">
        <v>2070</v>
      </c>
      <c r="C245" t="s">
        <v>100</v>
      </c>
      <c r="D245">
        <v>2019</v>
      </c>
      <c r="E245" t="s">
        <v>17</v>
      </c>
      <c r="F245">
        <v>0.76349999999999996</v>
      </c>
      <c r="G245">
        <v>0.75612665999999995</v>
      </c>
      <c r="H245" t="s">
        <v>17</v>
      </c>
      <c r="I245" t="s">
        <v>17</v>
      </c>
      <c r="J245" t="s">
        <v>17</v>
      </c>
      <c r="K245">
        <v>0.751</v>
      </c>
      <c r="L245">
        <v>0.75687554999999995</v>
      </c>
      <c r="M245">
        <v>2.2080000000000002</v>
      </c>
      <c r="N245">
        <v>2.3003935800000002</v>
      </c>
    </row>
    <row r="246" spans="1:14" x14ac:dyDescent="0.35">
      <c r="A246" t="s">
        <v>2071</v>
      </c>
      <c r="B246" t="s">
        <v>2072</v>
      </c>
      <c r="C246" t="s">
        <v>2073</v>
      </c>
      <c r="D246">
        <v>2019</v>
      </c>
      <c r="E246" t="s">
        <v>17</v>
      </c>
      <c r="F246">
        <v>0.80193499999999995</v>
      </c>
      <c r="G246">
        <v>0.77690000000000003</v>
      </c>
      <c r="H246" t="s">
        <v>17</v>
      </c>
      <c r="I246" t="s">
        <v>17</v>
      </c>
      <c r="J246" t="s">
        <v>17</v>
      </c>
      <c r="K246">
        <v>0.85558000000000001</v>
      </c>
      <c r="L246">
        <v>0.81147166000000004</v>
      </c>
      <c r="M246">
        <v>3.2240000000000002</v>
      </c>
      <c r="N246">
        <v>2.9474322800000001</v>
      </c>
    </row>
    <row r="247" spans="1:14" x14ac:dyDescent="0.35">
      <c r="A247" t="s">
        <v>52</v>
      </c>
      <c r="B247" t="s">
        <v>53</v>
      </c>
      <c r="C247" t="s">
        <v>54</v>
      </c>
      <c r="D247">
        <v>2019</v>
      </c>
      <c r="E247" t="s">
        <v>17</v>
      </c>
      <c r="F247">
        <v>0.95607500000000001</v>
      </c>
      <c r="G247">
        <v>0.98046</v>
      </c>
      <c r="H247" t="s">
        <v>17</v>
      </c>
      <c r="I247">
        <v>0.96540000000000004</v>
      </c>
      <c r="J247" t="s">
        <v>17</v>
      </c>
      <c r="K247">
        <v>0.94482999999999995</v>
      </c>
      <c r="L247">
        <v>0.96169125</v>
      </c>
      <c r="M247">
        <v>3.8039999999999998</v>
      </c>
      <c r="N247">
        <v>3.2673046600000002</v>
      </c>
    </row>
    <row r="248" spans="1:14" x14ac:dyDescent="0.35">
      <c r="A248" t="s">
        <v>2074</v>
      </c>
      <c r="B248" t="s">
        <v>2075</v>
      </c>
      <c r="C248" t="s">
        <v>523</v>
      </c>
      <c r="D248">
        <v>2019</v>
      </c>
      <c r="E248" t="s">
        <v>17</v>
      </c>
      <c r="F248">
        <v>0.79353499999999999</v>
      </c>
      <c r="G248">
        <v>0.81754000000000004</v>
      </c>
      <c r="H248" t="s">
        <v>17</v>
      </c>
      <c r="I248" t="s">
        <v>17</v>
      </c>
      <c r="J248" t="s">
        <v>17</v>
      </c>
      <c r="K248">
        <v>0.84706000000000004</v>
      </c>
      <c r="L248">
        <v>0.81937833000000004</v>
      </c>
      <c r="M248">
        <v>2.5539999999999998</v>
      </c>
      <c r="N248">
        <v>2.37003422</v>
      </c>
    </row>
    <row r="249" spans="1:14" x14ac:dyDescent="0.35">
      <c r="A249" t="s">
        <v>2076</v>
      </c>
      <c r="B249" t="s">
        <v>2077</v>
      </c>
      <c r="C249" t="s">
        <v>149</v>
      </c>
      <c r="D249">
        <v>2018</v>
      </c>
      <c r="E249" t="s">
        <v>17</v>
      </c>
      <c r="F249">
        <v>0.85479797000000002</v>
      </c>
      <c r="G249">
        <v>0.84399999999999997</v>
      </c>
      <c r="H249" t="s">
        <v>17</v>
      </c>
      <c r="I249">
        <v>0.86719999999999997</v>
      </c>
      <c r="J249" t="s">
        <v>17</v>
      </c>
      <c r="K249">
        <v>0.79652000000000001</v>
      </c>
      <c r="L249">
        <v>0.85067358999999998</v>
      </c>
      <c r="M249">
        <v>2.895</v>
      </c>
      <c r="N249">
        <v>2.4897804300000002</v>
      </c>
    </row>
    <row r="250" spans="1:14" x14ac:dyDescent="0.35">
      <c r="A250" t="s">
        <v>2078</v>
      </c>
      <c r="B250" t="s">
        <v>2079</v>
      </c>
      <c r="C250" t="s">
        <v>104</v>
      </c>
      <c r="D250">
        <v>2019</v>
      </c>
      <c r="E250" t="s">
        <v>17</v>
      </c>
      <c r="F250">
        <v>0.87050000000000005</v>
      </c>
      <c r="G250">
        <v>0.83433332999999998</v>
      </c>
      <c r="H250" t="s">
        <v>17</v>
      </c>
      <c r="I250">
        <v>0.91049999999999998</v>
      </c>
      <c r="J250" t="s">
        <v>17</v>
      </c>
      <c r="K250">
        <v>0.84599999999999997</v>
      </c>
      <c r="L250">
        <v>0.86533333000000001</v>
      </c>
      <c r="M250">
        <v>3.0630000000000002</v>
      </c>
      <c r="N250">
        <v>2.79633427</v>
      </c>
    </row>
    <row r="251" spans="1:14" x14ac:dyDescent="0.35">
      <c r="A251" t="s">
        <v>2080</v>
      </c>
      <c r="B251" t="s">
        <v>2081</v>
      </c>
      <c r="C251" t="s">
        <v>1117</v>
      </c>
      <c r="D251">
        <v>2019</v>
      </c>
      <c r="E251" t="s">
        <v>17</v>
      </c>
      <c r="F251" t="s">
        <v>17</v>
      </c>
      <c r="G251" t="s">
        <v>17</v>
      </c>
      <c r="H251">
        <v>0.75962499999999999</v>
      </c>
      <c r="I251" t="s">
        <v>17</v>
      </c>
      <c r="J251">
        <v>0.82265975999999996</v>
      </c>
      <c r="K251">
        <v>0.90825</v>
      </c>
      <c r="L251">
        <v>0.83017825000000001</v>
      </c>
      <c r="M251">
        <v>3.1749999999999998</v>
      </c>
      <c r="N251">
        <v>3.0170579000000002</v>
      </c>
    </row>
    <row r="252" spans="1:14" x14ac:dyDescent="0.35">
      <c r="A252" t="s">
        <v>2082</v>
      </c>
      <c r="B252" t="s">
        <v>2083</v>
      </c>
      <c r="C252" t="s">
        <v>129</v>
      </c>
      <c r="D252">
        <v>2020</v>
      </c>
      <c r="E252" t="s">
        <v>17</v>
      </c>
      <c r="F252" t="s">
        <v>17</v>
      </c>
      <c r="G252" t="s">
        <v>17</v>
      </c>
      <c r="H252" t="s">
        <v>17</v>
      </c>
      <c r="I252" t="s">
        <v>17</v>
      </c>
      <c r="J252" t="s">
        <v>17</v>
      </c>
      <c r="K252">
        <v>0.97299999999999998</v>
      </c>
      <c r="L252">
        <v>0.97299999999999998</v>
      </c>
      <c r="M252">
        <v>3.55</v>
      </c>
      <c r="N252">
        <v>3.0957989700000001</v>
      </c>
    </row>
    <row r="253" spans="1:14" x14ac:dyDescent="0.35">
      <c r="A253" t="s">
        <v>2084</v>
      </c>
      <c r="B253" t="s">
        <v>2085</v>
      </c>
      <c r="C253" t="s">
        <v>596</v>
      </c>
      <c r="D253">
        <v>2019</v>
      </c>
      <c r="E253" t="s">
        <v>17</v>
      </c>
      <c r="F253">
        <v>0.8</v>
      </c>
      <c r="G253">
        <v>0.88573665999999995</v>
      </c>
      <c r="H253" t="s">
        <v>17</v>
      </c>
      <c r="I253">
        <v>0.80200000000000005</v>
      </c>
      <c r="J253" t="s">
        <v>17</v>
      </c>
      <c r="K253">
        <v>0.79162999999999994</v>
      </c>
      <c r="L253">
        <v>0.81984166000000003</v>
      </c>
      <c r="M253">
        <v>2.4119999999999999</v>
      </c>
      <c r="N253">
        <v>2.4448456799999998</v>
      </c>
    </row>
    <row r="254" spans="1:14" x14ac:dyDescent="0.35">
      <c r="A254" t="s">
        <v>2086</v>
      </c>
      <c r="B254" t="s">
        <v>2087</v>
      </c>
      <c r="C254" t="s">
        <v>357</v>
      </c>
      <c r="D254">
        <v>2018</v>
      </c>
      <c r="E254" t="s">
        <v>17</v>
      </c>
      <c r="F254">
        <v>0.95599999999999996</v>
      </c>
      <c r="G254">
        <v>0.94899999999999995</v>
      </c>
      <c r="H254" t="s">
        <v>17</v>
      </c>
      <c r="I254">
        <v>0.93700000000000006</v>
      </c>
      <c r="J254" t="s">
        <v>17</v>
      </c>
      <c r="K254">
        <v>0.98399999999999999</v>
      </c>
      <c r="L254">
        <v>0.95650000000000002</v>
      </c>
      <c r="M254">
        <v>3.879</v>
      </c>
      <c r="N254">
        <v>3.5052084899999998</v>
      </c>
    </row>
    <row r="255" spans="1:14" x14ac:dyDescent="0.35">
      <c r="A255" t="s">
        <v>2088</v>
      </c>
      <c r="B255" t="s">
        <v>1029</v>
      </c>
      <c r="C255" t="s">
        <v>2089</v>
      </c>
      <c r="D255">
        <v>2019</v>
      </c>
      <c r="E255" t="s">
        <v>17</v>
      </c>
      <c r="F255">
        <v>0.81989999999999996</v>
      </c>
      <c r="G255">
        <v>0.69499999999999995</v>
      </c>
      <c r="H255" t="s">
        <v>17</v>
      </c>
      <c r="I255" t="s">
        <v>17</v>
      </c>
      <c r="J255" t="s">
        <v>17</v>
      </c>
      <c r="K255">
        <v>0.48925000000000002</v>
      </c>
      <c r="L255">
        <v>0.66805000000000003</v>
      </c>
      <c r="M255">
        <v>1.8049999999999999</v>
      </c>
      <c r="N255">
        <v>2.0068738499999998</v>
      </c>
    </row>
    <row r="256" spans="1:14" x14ac:dyDescent="0.35">
      <c r="A256" t="s">
        <v>2090</v>
      </c>
      <c r="B256" t="s">
        <v>1029</v>
      </c>
      <c r="C256" t="s">
        <v>118</v>
      </c>
      <c r="D256">
        <v>2019</v>
      </c>
      <c r="E256" t="s">
        <v>17</v>
      </c>
      <c r="F256">
        <v>0.74740499999999999</v>
      </c>
      <c r="G256">
        <v>0.71093333000000003</v>
      </c>
      <c r="H256" t="s">
        <v>17</v>
      </c>
      <c r="I256" t="s">
        <v>17</v>
      </c>
      <c r="J256" t="s">
        <v>17</v>
      </c>
      <c r="K256">
        <v>0.57030000000000003</v>
      </c>
      <c r="L256">
        <v>0.67621277000000002</v>
      </c>
      <c r="M256">
        <v>1.998</v>
      </c>
      <c r="N256">
        <v>2.0287935699999999</v>
      </c>
    </row>
    <row r="257" spans="1:14" x14ac:dyDescent="0.35">
      <c r="A257" t="s">
        <v>2091</v>
      </c>
      <c r="B257" t="s">
        <v>1029</v>
      </c>
      <c r="C257" t="s">
        <v>23</v>
      </c>
      <c r="D257">
        <v>2020</v>
      </c>
      <c r="E257">
        <v>0.72735000000000005</v>
      </c>
      <c r="F257">
        <v>0.747865</v>
      </c>
      <c r="G257">
        <v>0.68994999999999995</v>
      </c>
      <c r="H257" t="s">
        <v>17</v>
      </c>
      <c r="I257" t="s">
        <v>17</v>
      </c>
      <c r="J257" t="s">
        <v>17</v>
      </c>
      <c r="K257">
        <v>0.67330999999999996</v>
      </c>
      <c r="L257">
        <v>0.70961874999999996</v>
      </c>
      <c r="M257">
        <v>2.0470000000000002</v>
      </c>
      <c r="N257">
        <v>2.14787149</v>
      </c>
    </row>
    <row r="258" spans="1:14" x14ac:dyDescent="0.35">
      <c r="A258" t="s">
        <v>2092</v>
      </c>
      <c r="B258" t="s">
        <v>1029</v>
      </c>
      <c r="C258" t="s">
        <v>182</v>
      </c>
      <c r="D258">
        <v>2019</v>
      </c>
      <c r="E258" t="s">
        <v>17</v>
      </c>
      <c r="F258">
        <v>0.7833</v>
      </c>
      <c r="G258">
        <v>0.76052931000000001</v>
      </c>
      <c r="H258" t="s">
        <v>17</v>
      </c>
      <c r="I258">
        <v>0.77</v>
      </c>
      <c r="J258" t="s">
        <v>17</v>
      </c>
      <c r="K258">
        <v>0.86697999999999997</v>
      </c>
      <c r="L258">
        <v>0.79520232000000002</v>
      </c>
      <c r="M258">
        <v>2.8940000000000001</v>
      </c>
      <c r="N258">
        <v>2.5987138700000001</v>
      </c>
    </row>
    <row r="259" spans="1:14" x14ac:dyDescent="0.35">
      <c r="A259" t="s">
        <v>2093</v>
      </c>
      <c r="B259" t="s">
        <v>2094</v>
      </c>
      <c r="C259" t="s">
        <v>2095</v>
      </c>
      <c r="D259">
        <v>2019</v>
      </c>
      <c r="E259" t="s">
        <v>17</v>
      </c>
      <c r="F259">
        <v>0.80224499999999999</v>
      </c>
      <c r="G259">
        <v>0.8125</v>
      </c>
      <c r="H259" t="s">
        <v>17</v>
      </c>
      <c r="I259">
        <v>0.77625</v>
      </c>
      <c r="J259" t="s">
        <v>17</v>
      </c>
      <c r="K259">
        <v>0.75700000000000001</v>
      </c>
      <c r="L259">
        <v>0.78699874999999997</v>
      </c>
      <c r="M259">
        <v>2.6880000000000002</v>
      </c>
      <c r="N259">
        <v>2.4714853799999998</v>
      </c>
    </row>
    <row r="260" spans="1:14" x14ac:dyDescent="0.35">
      <c r="A260" t="s">
        <v>2096</v>
      </c>
      <c r="B260" t="s">
        <v>986</v>
      </c>
      <c r="C260" t="s">
        <v>129</v>
      </c>
      <c r="D260">
        <v>2019</v>
      </c>
      <c r="E260" t="s">
        <v>17</v>
      </c>
      <c r="F260" t="s">
        <v>17</v>
      </c>
      <c r="G260" t="s">
        <v>17</v>
      </c>
      <c r="H260">
        <v>0.90886</v>
      </c>
      <c r="I260">
        <v>0.94052630999999998</v>
      </c>
      <c r="J260" t="s">
        <v>17</v>
      </c>
      <c r="K260">
        <v>0.93174999999999997</v>
      </c>
      <c r="L260">
        <v>0.92704542999999995</v>
      </c>
      <c r="M260">
        <v>3.6280000000000001</v>
      </c>
      <c r="N260">
        <v>2.96793818</v>
      </c>
    </row>
    <row r="261" spans="1:14" x14ac:dyDescent="0.35">
      <c r="A261" t="s">
        <v>2097</v>
      </c>
      <c r="B261" t="s">
        <v>1047</v>
      </c>
      <c r="C261" t="s">
        <v>206</v>
      </c>
      <c r="D261">
        <v>2019</v>
      </c>
      <c r="E261" t="s">
        <v>17</v>
      </c>
      <c r="F261">
        <v>0.83521999999999996</v>
      </c>
      <c r="G261">
        <v>0.88810999999999996</v>
      </c>
      <c r="H261" t="s">
        <v>17</v>
      </c>
      <c r="I261">
        <v>0.879</v>
      </c>
      <c r="J261" t="s">
        <v>17</v>
      </c>
      <c r="K261">
        <v>0.91122999999999998</v>
      </c>
      <c r="L261">
        <v>0.87839</v>
      </c>
      <c r="M261">
        <v>3.2320000000000002</v>
      </c>
      <c r="N261">
        <v>3.0229930899999999</v>
      </c>
    </row>
    <row r="262" spans="1:14" x14ac:dyDescent="0.35">
      <c r="A262" t="s">
        <v>2098</v>
      </c>
      <c r="B262" t="s">
        <v>2099</v>
      </c>
      <c r="C262" t="s">
        <v>16</v>
      </c>
      <c r="D262">
        <v>2019</v>
      </c>
      <c r="E262" t="s">
        <v>17</v>
      </c>
      <c r="F262">
        <v>0.76965499999999998</v>
      </c>
      <c r="G262">
        <v>0.81100000000000005</v>
      </c>
      <c r="H262" t="s">
        <v>17</v>
      </c>
      <c r="I262">
        <v>0.81950000000000001</v>
      </c>
      <c r="J262" t="s">
        <v>17</v>
      </c>
      <c r="K262">
        <v>0.73287999999999998</v>
      </c>
      <c r="L262">
        <v>0.78325875</v>
      </c>
      <c r="M262">
        <v>2.4390000000000001</v>
      </c>
      <c r="N262">
        <v>2.4212224500000001</v>
      </c>
    </row>
    <row r="263" spans="1:14" x14ac:dyDescent="0.35">
      <c r="A263" t="s">
        <v>2100</v>
      </c>
      <c r="B263" t="s">
        <v>2101</v>
      </c>
      <c r="C263" t="s">
        <v>799</v>
      </c>
      <c r="D263">
        <v>2019</v>
      </c>
      <c r="E263" t="s">
        <v>17</v>
      </c>
      <c r="F263">
        <v>0.751</v>
      </c>
      <c r="G263">
        <v>0.73783332999999995</v>
      </c>
      <c r="H263" t="s">
        <v>17</v>
      </c>
      <c r="I263" t="s">
        <v>17</v>
      </c>
      <c r="J263" t="s">
        <v>17</v>
      </c>
      <c r="K263">
        <v>0.75671999999999995</v>
      </c>
      <c r="L263">
        <v>0.74851776999999997</v>
      </c>
      <c r="M263">
        <v>2.5390000000000001</v>
      </c>
      <c r="N263">
        <v>2.6068062799999998</v>
      </c>
    </row>
    <row r="264" spans="1:14" x14ac:dyDescent="0.35">
      <c r="A264" t="s">
        <v>2102</v>
      </c>
      <c r="B264" t="s">
        <v>2101</v>
      </c>
      <c r="C264" t="s">
        <v>267</v>
      </c>
      <c r="D264">
        <v>2019</v>
      </c>
      <c r="E264" t="s">
        <v>17</v>
      </c>
      <c r="F264" t="s">
        <v>17</v>
      </c>
      <c r="G264" t="s">
        <v>17</v>
      </c>
      <c r="H264">
        <v>0.90915999999999997</v>
      </c>
      <c r="I264" t="s">
        <v>17</v>
      </c>
      <c r="J264">
        <v>0.91234923000000001</v>
      </c>
      <c r="K264">
        <v>0.93039000000000005</v>
      </c>
      <c r="L264">
        <v>0.91729974000000003</v>
      </c>
      <c r="M264">
        <v>3.8580000000000001</v>
      </c>
      <c r="N264">
        <v>3.19601822</v>
      </c>
    </row>
    <row r="265" spans="1:14" x14ac:dyDescent="0.35">
      <c r="A265" t="s">
        <v>2103</v>
      </c>
      <c r="B265" t="s">
        <v>2104</v>
      </c>
      <c r="C265" t="s">
        <v>16</v>
      </c>
      <c r="D265">
        <v>2019</v>
      </c>
      <c r="E265" t="s">
        <v>17</v>
      </c>
      <c r="F265">
        <v>0.86996499999999999</v>
      </c>
      <c r="G265">
        <v>0.84048332999999997</v>
      </c>
      <c r="H265" t="s">
        <v>17</v>
      </c>
      <c r="I265">
        <v>0.84850000000000003</v>
      </c>
      <c r="J265" t="s">
        <v>17</v>
      </c>
      <c r="K265">
        <v>0.71338999999999997</v>
      </c>
      <c r="L265">
        <v>0.81808457999999995</v>
      </c>
      <c r="M265">
        <v>2.6840000000000002</v>
      </c>
      <c r="N265">
        <v>2.6102771800000002</v>
      </c>
    </row>
    <row r="266" spans="1:14" x14ac:dyDescent="0.35">
      <c r="A266" t="s">
        <v>2105</v>
      </c>
      <c r="B266" t="s">
        <v>2106</v>
      </c>
      <c r="C266" t="s">
        <v>2107</v>
      </c>
      <c r="D266">
        <v>2019</v>
      </c>
      <c r="E266" t="s">
        <v>17</v>
      </c>
      <c r="F266">
        <v>0.89588500000000004</v>
      </c>
      <c r="G266">
        <v>0.94502333000000005</v>
      </c>
      <c r="H266" t="s">
        <v>17</v>
      </c>
      <c r="I266">
        <v>0.93500000000000005</v>
      </c>
      <c r="J266" t="s">
        <v>17</v>
      </c>
      <c r="K266">
        <v>0.89773000000000003</v>
      </c>
      <c r="L266">
        <v>0.91840957999999995</v>
      </c>
      <c r="M266">
        <v>3.2709999999999999</v>
      </c>
      <c r="N266">
        <v>3.05100799</v>
      </c>
    </row>
    <row r="267" spans="1:14" x14ac:dyDescent="0.35">
      <c r="A267" t="s">
        <v>2108</v>
      </c>
      <c r="B267" t="s">
        <v>2109</v>
      </c>
      <c r="C267" t="s">
        <v>2064</v>
      </c>
      <c r="D267">
        <v>2019</v>
      </c>
      <c r="E267" t="s">
        <v>17</v>
      </c>
      <c r="F267">
        <v>0.90549500000000005</v>
      </c>
      <c r="G267">
        <v>0.92249999999999999</v>
      </c>
      <c r="H267" t="s">
        <v>17</v>
      </c>
      <c r="I267">
        <v>0.85880000000000001</v>
      </c>
      <c r="J267" t="s">
        <v>17</v>
      </c>
      <c r="K267">
        <v>0.87405999999999995</v>
      </c>
      <c r="L267">
        <v>0.89021375000000003</v>
      </c>
      <c r="M267">
        <v>3.206</v>
      </c>
      <c r="N267">
        <v>2.7502749</v>
      </c>
    </row>
    <row r="268" spans="1:14" x14ac:dyDescent="0.35">
      <c r="A268" t="s">
        <v>55</v>
      </c>
      <c r="B268" t="s">
        <v>56</v>
      </c>
      <c r="C268" t="s">
        <v>57</v>
      </c>
      <c r="D268">
        <v>2019</v>
      </c>
      <c r="E268" t="s">
        <v>17</v>
      </c>
      <c r="F268">
        <v>0.97106499999999996</v>
      </c>
      <c r="G268">
        <v>0.96077440999999997</v>
      </c>
      <c r="H268" t="s">
        <v>17</v>
      </c>
      <c r="I268">
        <v>0.98071428000000005</v>
      </c>
      <c r="J268" t="s">
        <v>17</v>
      </c>
      <c r="K268">
        <v>0.96767000000000003</v>
      </c>
      <c r="L268">
        <v>0.97005591999999996</v>
      </c>
      <c r="M268">
        <v>4.0819999999999999</v>
      </c>
      <c r="N268">
        <v>3.5411052700000001</v>
      </c>
    </row>
    <row r="269" spans="1:14" x14ac:dyDescent="0.35">
      <c r="A269" t="s">
        <v>2110</v>
      </c>
      <c r="B269" t="s">
        <v>2111</v>
      </c>
      <c r="C269" t="s">
        <v>337</v>
      </c>
      <c r="D269">
        <v>2019</v>
      </c>
      <c r="E269" t="s">
        <v>17</v>
      </c>
      <c r="F269">
        <v>0.77600000000000002</v>
      </c>
      <c r="G269">
        <v>0.83866666000000001</v>
      </c>
      <c r="H269" t="s">
        <v>17</v>
      </c>
      <c r="I269">
        <v>0.77249999999999996</v>
      </c>
      <c r="J269" t="s">
        <v>17</v>
      </c>
      <c r="K269">
        <v>0.76249</v>
      </c>
      <c r="L269">
        <v>0.78741415999999997</v>
      </c>
      <c r="M269">
        <v>2.343</v>
      </c>
      <c r="N269">
        <v>2.5305974500000001</v>
      </c>
    </row>
    <row r="270" spans="1:14" x14ac:dyDescent="0.35">
      <c r="A270" t="s">
        <v>2112</v>
      </c>
      <c r="B270" t="s">
        <v>2113</v>
      </c>
      <c r="C270" t="s">
        <v>63</v>
      </c>
      <c r="D270">
        <v>2019</v>
      </c>
      <c r="E270" t="s">
        <v>17</v>
      </c>
      <c r="F270">
        <v>0.712395</v>
      </c>
      <c r="G270">
        <v>0.70033000000000001</v>
      </c>
      <c r="H270" t="s">
        <v>17</v>
      </c>
      <c r="I270">
        <v>0.74390000000000001</v>
      </c>
      <c r="J270" t="s">
        <v>17</v>
      </c>
      <c r="K270">
        <v>0.75444999999999995</v>
      </c>
      <c r="L270">
        <v>0.72776874999999996</v>
      </c>
      <c r="M270">
        <v>2.0979999999999999</v>
      </c>
      <c r="N270">
        <v>2.1868789199999998</v>
      </c>
    </row>
    <row r="271" spans="1:14" x14ac:dyDescent="0.35">
      <c r="A271" t="s">
        <v>2114</v>
      </c>
      <c r="B271" t="s">
        <v>2115</v>
      </c>
      <c r="C271" t="s">
        <v>2116</v>
      </c>
      <c r="D271">
        <v>2019</v>
      </c>
      <c r="E271" t="s">
        <v>17</v>
      </c>
      <c r="F271">
        <v>0.76756539000000001</v>
      </c>
      <c r="G271">
        <v>0.88322666000000005</v>
      </c>
      <c r="H271" t="s">
        <v>17</v>
      </c>
      <c r="I271" t="s">
        <v>17</v>
      </c>
      <c r="J271" t="s">
        <v>17</v>
      </c>
      <c r="K271">
        <v>0.84035000000000004</v>
      </c>
      <c r="L271">
        <v>0.83038067999999998</v>
      </c>
      <c r="M271">
        <v>2.9380000000000002</v>
      </c>
      <c r="N271">
        <v>2.8827655299999999</v>
      </c>
    </row>
    <row r="272" spans="1:14" x14ac:dyDescent="0.35">
      <c r="A272" t="s">
        <v>2117</v>
      </c>
      <c r="B272" t="s">
        <v>2118</v>
      </c>
      <c r="C272" t="s">
        <v>2061</v>
      </c>
      <c r="D272">
        <v>2020</v>
      </c>
      <c r="E272" t="s">
        <v>17</v>
      </c>
      <c r="F272">
        <v>0.82298000000000004</v>
      </c>
      <c r="G272">
        <v>0.74533333000000002</v>
      </c>
      <c r="H272" t="s">
        <v>17</v>
      </c>
      <c r="I272">
        <v>0.75780000000000003</v>
      </c>
      <c r="J272" t="s">
        <v>17</v>
      </c>
      <c r="K272">
        <v>0.73270000000000002</v>
      </c>
      <c r="L272">
        <v>0.76470333000000001</v>
      </c>
      <c r="M272">
        <v>2.4489999999999998</v>
      </c>
      <c r="N272">
        <v>2.55101705</v>
      </c>
    </row>
    <row r="273" spans="1:14" x14ac:dyDescent="0.35">
      <c r="A273" t="s">
        <v>2119</v>
      </c>
      <c r="B273" t="s">
        <v>2120</v>
      </c>
      <c r="C273" t="s">
        <v>206</v>
      </c>
      <c r="D273">
        <v>2019</v>
      </c>
      <c r="E273" t="s">
        <v>17</v>
      </c>
      <c r="F273">
        <v>0.92627000000000004</v>
      </c>
      <c r="G273">
        <v>0.88166666000000005</v>
      </c>
      <c r="H273" t="s">
        <v>17</v>
      </c>
      <c r="I273">
        <v>0.87050000000000005</v>
      </c>
      <c r="J273" t="s">
        <v>17</v>
      </c>
      <c r="K273">
        <v>0.77510999999999997</v>
      </c>
      <c r="L273">
        <v>0.86338665999999997</v>
      </c>
      <c r="M273">
        <v>2.8439999999999999</v>
      </c>
      <c r="N273">
        <v>2.5757040999999998</v>
      </c>
    </row>
    <row r="274" spans="1:14" x14ac:dyDescent="0.35">
      <c r="A274" t="s">
        <v>2121</v>
      </c>
      <c r="B274" t="s">
        <v>2122</v>
      </c>
      <c r="C274" t="s">
        <v>1936</v>
      </c>
      <c r="D274">
        <v>2019</v>
      </c>
      <c r="E274" t="s">
        <v>17</v>
      </c>
      <c r="F274">
        <v>0.87470499999999995</v>
      </c>
      <c r="G274">
        <v>0.86333333000000001</v>
      </c>
      <c r="H274" t="s">
        <v>17</v>
      </c>
      <c r="I274">
        <v>0.85619999999999996</v>
      </c>
      <c r="J274" t="s">
        <v>17</v>
      </c>
      <c r="K274">
        <v>0.81240000000000001</v>
      </c>
      <c r="L274">
        <v>0.85165957999999997</v>
      </c>
      <c r="M274">
        <v>2.9910000000000001</v>
      </c>
      <c r="N274">
        <v>2.66682649</v>
      </c>
    </row>
    <row r="275" spans="1:14" x14ac:dyDescent="0.35">
      <c r="A275" t="s">
        <v>2123</v>
      </c>
      <c r="B275" t="s">
        <v>2124</v>
      </c>
      <c r="C275" t="s">
        <v>2125</v>
      </c>
      <c r="D275">
        <v>2019</v>
      </c>
      <c r="E275" t="s">
        <v>17</v>
      </c>
      <c r="F275" t="s">
        <v>17</v>
      </c>
      <c r="G275" t="s">
        <v>17</v>
      </c>
      <c r="H275">
        <v>0.97336683000000002</v>
      </c>
      <c r="I275" t="s">
        <v>17</v>
      </c>
      <c r="J275">
        <v>0.96330782999999998</v>
      </c>
      <c r="K275">
        <v>0.97540000000000004</v>
      </c>
      <c r="L275">
        <v>0.97069154999999996</v>
      </c>
      <c r="M275">
        <v>4.0640000000000001</v>
      </c>
      <c r="N275">
        <v>3.4523289199999998</v>
      </c>
    </row>
    <row r="276" spans="1:14" x14ac:dyDescent="0.35">
      <c r="A276" t="s">
        <v>2126</v>
      </c>
      <c r="B276" t="s">
        <v>2127</v>
      </c>
      <c r="C276" t="s">
        <v>112</v>
      </c>
      <c r="D276">
        <v>2019</v>
      </c>
      <c r="E276" t="s">
        <v>17</v>
      </c>
      <c r="F276">
        <v>0.86350000000000005</v>
      </c>
      <c r="G276">
        <v>0.90762332999999995</v>
      </c>
      <c r="H276" t="s">
        <v>17</v>
      </c>
      <c r="I276">
        <v>0.875</v>
      </c>
      <c r="J276" t="s">
        <v>17</v>
      </c>
      <c r="K276">
        <v>0.84255000000000002</v>
      </c>
      <c r="L276">
        <v>0.87216833000000005</v>
      </c>
      <c r="M276">
        <v>3.0369999999999999</v>
      </c>
      <c r="N276">
        <v>2.8607182500000001</v>
      </c>
    </row>
    <row r="277" spans="1:14" x14ac:dyDescent="0.35">
      <c r="A277" t="s">
        <v>2128</v>
      </c>
      <c r="B277" t="s">
        <v>2129</v>
      </c>
      <c r="C277" t="s">
        <v>149</v>
      </c>
      <c r="D277">
        <v>2019</v>
      </c>
      <c r="E277" t="s">
        <v>17</v>
      </c>
      <c r="F277">
        <v>0.86500500000000002</v>
      </c>
      <c r="G277">
        <v>0.83878666000000002</v>
      </c>
      <c r="H277" t="s">
        <v>17</v>
      </c>
      <c r="I277" t="s">
        <v>17</v>
      </c>
      <c r="J277" t="s">
        <v>17</v>
      </c>
      <c r="K277">
        <v>0.88021000000000005</v>
      </c>
      <c r="L277">
        <v>0.86133388</v>
      </c>
      <c r="M277">
        <v>2.899</v>
      </c>
      <c r="N277">
        <v>2.8195135599999999</v>
      </c>
    </row>
    <row r="278" spans="1:14" x14ac:dyDescent="0.35">
      <c r="A278" t="s">
        <v>2130</v>
      </c>
      <c r="B278" t="s">
        <v>2131</v>
      </c>
      <c r="C278" t="s">
        <v>2132</v>
      </c>
      <c r="D278">
        <v>2019</v>
      </c>
      <c r="E278" t="s">
        <v>17</v>
      </c>
      <c r="F278">
        <v>0.93054999999999999</v>
      </c>
      <c r="G278">
        <v>0.93933332999999997</v>
      </c>
      <c r="H278" t="s">
        <v>17</v>
      </c>
      <c r="I278">
        <v>0.93920000000000003</v>
      </c>
      <c r="J278" t="s">
        <v>17</v>
      </c>
      <c r="K278">
        <v>0.93313000000000001</v>
      </c>
      <c r="L278">
        <v>0.93555332999999996</v>
      </c>
      <c r="M278">
        <v>3.573</v>
      </c>
      <c r="N278">
        <v>3.1997616299999998</v>
      </c>
    </row>
    <row r="279" spans="1:14" x14ac:dyDescent="0.35">
      <c r="A279" t="s">
        <v>2133</v>
      </c>
      <c r="B279" t="s">
        <v>2134</v>
      </c>
      <c r="C279" t="s">
        <v>2135</v>
      </c>
      <c r="D279">
        <v>2019</v>
      </c>
      <c r="E279" t="s">
        <v>17</v>
      </c>
      <c r="F279">
        <v>0.84332499999999999</v>
      </c>
      <c r="G279">
        <v>0.85227118000000002</v>
      </c>
      <c r="H279" t="s">
        <v>17</v>
      </c>
      <c r="I279">
        <v>0.85950000000000004</v>
      </c>
      <c r="J279" t="s">
        <v>17</v>
      </c>
      <c r="K279">
        <v>0.73885999999999996</v>
      </c>
      <c r="L279">
        <v>0.82348904000000001</v>
      </c>
      <c r="M279">
        <v>2.5529999999999999</v>
      </c>
      <c r="N279">
        <v>2.3635964399999998</v>
      </c>
    </row>
    <row r="280" spans="1:14" x14ac:dyDescent="0.35">
      <c r="A280" t="s">
        <v>2136</v>
      </c>
      <c r="B280" t="s">
        <v>2137</v>
      </c>
      <c r="C280" t="s">
        <v>410</v>
      </c>
      <c r="D280">
        <v>2019</v>
      </c>
      <c r="E280" t="s">
        <v>17</v>
      </c>
      <c r="F280">
        <v>0.90068000000000004</v>
      </c>
      <c r="G280">
        <v>0.90913999999999995</v>
      </c>
      <c r="H280" t="s">
        <v>17</v>
      </c>
      <c r="I280" t="s">
        <v>17</v>
      </c>
      <c r="J280" t="s">
        <v>17</v>
      </c>
      <c r="K280">
        <v>0.82948999999999995</v>
      </c>
      <c r="L280">
        <v>0.87977000000000005</v>
      </c>
      <c r="M280">
        <v>3.0710000000000002</v>
      </c>
      <c r="N280">
        <v>2.8971540899999999</v>
      </c>
    </row>
    <row r="281" spans="1:14" x14ac:dyDescent="0.35">
      <c r="A281" t="s">
        <v>2138</v>
      </c>
      <c r="B281" t="s">
        <v>2139</v>
      </c>
      <c r="C281" t="s">
        <v>2140</v>
      </c>
      <c r="D281">
        <v>2019</v>
      </c>
      <c r="E281" t="s">
        <v>17</v>
      </c>
      <c r="F281">
        <v>0.83919999999999995</v>
      </c>
      <c r="G281">
        <v>0.72053871999999997</v>
      </c>
      <c r="H281" t="s">
        <v>17</v>
      </c>
      <c r="I281">
        <v>0.79200000000000004</v>
      </c>
      <c r="J281" t="s">
        <v>17</v>
      </c>
      <c r="K281">
        <v>0.77127000000000001</v>
      </c>
      <c r="L281">
        <v>0.78075218000000002</v>
      </c>
      <c r="M281">
        <v>2.258</v>
      </c>
      <c r="N281">
        <v>2.3464307799999999</v>
      </c>
    </row>
    <row r="282" spans="1:14" x14ac:dyDescent="0.35">
      <c r="A282" t="s">
        <v>2141</v>
      </c>
      <c r="B282" t="s">
        <v>2142</v>
      </c>
      <c r="C282" t="s">
        <v>2143</v>
      </c>
      <c r="D282">
        <v>2019</v>
      </c>
      <c r="E282" t="s">
        <v>17</v>
      </c>
      <c r="F282">
        <v>0.77694415999999999</v>
      </c>
      <c r="G282">
        <v>0.74419000000000002</v>
      </c>
      <c r="H282" t="s">
        <v>17</v>
      </c>
      <c r="I282" t="s">
        <v>17</v>
      </c>
      <c r="J282" t="s">
        <v>17</v>
      </c>
      <c r="K282">
        <v>0.75505999999999995</v>
      </c>
      <c r="L282">
        <v>0.75873137999999996</v>
      </c>
      <c r="M282">
        <v>2.3769999999999998</v>
      </c>
      <c r="N282">
        <v>2.3009114300000002</v>
      </c>
    </row>
    <row r="283" spans="1:14" x14ac:dyDescent="0.35">
      <c r="A283" t="s">
        <v>2144</v>
      </c>
      <c r="B283" t="s">
        <v>2145</v>
      </c>
      <c r="C283" t="s">
        <v>596</v>
      </c>
      <c r="D283">
        <v>2019</v>
      </c>
      <c r="E283" t="s">
        <v>17</v>
      </c>
      <c r="F283">
        <v>0.90302000000000004</v>
      </c>
      <c r="G283">
        <v>0.83626666000000005</v>
      </c>
      <c r="H283" t="s">
        <v>17</v>
      </c>
      <c r="I283">
        <v>0.85250000000000004</v>
      </c>
      <c r="J283" t="s">
        <v>17</v>
      </c>
      <c r="K283">
        <v>0.84699999999999998</v>
      </c>
      <c r="L283">
        <v>0.85969666</v>
      </c>
      <c r="M283">
        <v>3.2709999999999999</v>
      </c>
      <c r="N283">
        <v>3.0269756299999999</v>
      </c>
    </row>
    <row r="284" spans="1:14" x14ac:dyDescent="0.35">
      <c r="A284" t="s">
        <v>2146</v>
      </c>
      <c r="B284" t="s">
        <v>2147</v>
      </c>
      <c r="C284" t="s">
        <v>2148</v>
      </c>
      <c r="D284">
        <v>2019</v>
      </c>
      <c r="E284" t="s">
        <v>17</v>
      </c>
      <c r="F284">
        <v>0.872</v>
      </c>
      <c r="G284">
        <v>0.94499999999999995</v>
      </c>
      <c r="H284" t="s">
        <v>17</v>
      </c>
      <c r="I284">
        <v>0.9375</v>
      </c>
      <c r="J284" t="s">
        <v>17</v>
      </c>
      <c r="K284">
        <v>0.90654000000000001</v>
      </c>
      <c r="L284">
        <v>0.91525999999999996</v>
      </c>
      <c r="M284">
        <v>3.53</v>
      </c>
      <c r="N284">
        <v>3.2830672299999999</v>
      </c>
    </row>
    <row r="285" spans="1:14" x14ac:dyDescent="0.35">
      <c r="A285" t="s">
        <v>2149</v>
      </c>
      <c r="B285" t="s">
        <v>1108</v>
      </c>
      <c r="C285" t="s">
        <v>2150</v>
      </c>
      <c r="D285">
        <v>2019</v>
      </c>
      <c r="E285" t="s">
        <v>17</v>
      </c>
      <c r="F285">
        <v>0.74741500000000005</v>
      </c>
      <c r="G285">
        <v>0.75197000000000003</v>
      </c>
      <c r="H285" t="s">
        <v>17</v>
      </c>
      <c r="I285" t="s">
        <v>17</v>
      </c>
      <c r="J285" t="s">
        <v>17</v>
      </c>
      <c r="K285">
        <v>0.81599999999999995</v>
      </c>
      <c r="L285">
        <v>0.77179500000000001</v>
      </c>
      <c r="M285">
        <v>2.794</v>
      </c>
      <c r="N285">
        <v>2.7232530100000001</v>
      </c>
    </row>
    <row r="286" spans="1:14" x14ac:dyDescent="0.35">
      <c r="A286" t="s">
        <v>2151</v>
      </c>
      <c r="B286" t="s">
        <v>2152</v>
      </c>
      <c r="C286" t="s">
        <v>2153</v>
      </c>
      <c r="D286">
        <v>2019</v>
      </c>
      <c r="E286">
        <v>0.86055554999999995</v>
      </c>
      <c r="F286">
        <v>0.82786499999999996</v>
      </c>
      <c r="G286">
        <v>0.76715</v>
      </c>
      <c r="H286" t="s">
        <v>17</v>
      </c>
      <c r="I286" t="s">
        <v>17</v>
      </c>
      <c r="J286" t="s">
        <v>17</v>
      </c>
      <c r="K286">
        <v>0.81366000000000005</v>
      </c>
      <c r="L286">
        <v>0.81730762999999995</v>
      </c>
      <c r="M286">
        <v>2.5609999999999999</v>
      </c>
      <c r="N286">
        <v>2.3630788300000001</v>
      </c>
    </row>
    <row r="287" spans="1:14" x14ac:dyDescent="0.35">
      <c r="A287" t="s">
        <v>2154</v>
      </c>
      <c r="B287" t="s">
        <v>2155</v>
      </c>
      <c r="C287" t="s">
        <v>131</v>
      </c>
      <c r="D287">
        <v>2019</v>
      </c>
      <c r="E287" t="s">
        <v>17</v>
      </c>
      <c r="F287">
        <v>0.91039999999999999</v>
      </c>
      <c r="G287">
        <v>0.98338333</v>
      </c>
      <c r="H287" t="s">
        <v>17</v>
      </c>
      <c r="I287">
        <v>0.91500000000000004</v>
      </c>
      <c r="J287" t="s">
        <v>17</v>
      </c>
      <c r="K287">
        <v>0.85299999999999998</v>
      </c>
      <c r="L287">
        <v>0.91544583000000002</v>
      </c>
      <c r="M287">
        <v>3.6520000000000001</v>
      </c>
      <c r="N287">
        <v>3.14033294</v>
      </c>
    </row>
    <row r="288" spans="1:14" x14ac:dyDescent="0.35">
      <c r="A288" t="s">
        <v>2156</v>
      </c>
      <c r="B288" t="s">
        <v>2157</v>
      </c>
      <c r="C288" t="s">
        <v>596</v>
      </c>
      <c r="D288">
        <v>2019</v>
      </c>
      <c r="E288" t="s">
        <v>17</v>
      </c>
      <c r="F288">
        <v>0.715225</v>
      </c>
      <c r="G288">
        <v>0.65033333000000004</v>
      </c>
      <c r="H288" t="s">
        <v>17</v>
      </c>
      <c r="I288" t="s">
        <v>17</v>
      </c>
      <c r="J288" t="s">
        <v>17</v>
      </c>
      <c r="K288">
        <v>0.6845</v>
      </c>
      <c r="L288">
        <v>0.68335277000000005</v>
      </c>
      <c r="M288">
        <v>1.9650000000000001</v>
      </c>
      <c r="N288">
        <v>2.24319267</v>
      </c>
    </row>
    <row r="289" spans="1:14" x14ac:dyDescent="0.35">
      <c r="A289" t="s">
        <v>2158</v>
      </c>
      <c r="B289" t="s">
        <v>2159</v>
      </c>
      <c r="C289" t="s">
        <v>16</v>
      </c>
      <c r="D289">
        <v>2019</v>
      </c>
      <c r="E289" t="s">
        <v>17</v>
      </c>
      <c r="F289">
        <v>0.81330000000000002</v>
      </c>
      <c r="G289">
        <v>0.88049999999999995</v>
      </c>
      <c r="H289" t="s">
        <v>17</v>
      </c>
      <c r="I289">
        <v>0.85799999999999998</v>
      </c>
      <c r="J289" t="s">
        <v>17</v>
      </c>
      <c r="K289">
        <v>0.94196999999999997</v>
      </c>
      <c r="L289">
        <v>0.87344250000000001</v>
      </c>
      <c r="M289">
        <v>3.218</v>
      </c>
      <c r="N289">
        <v>2.9589638699999998</v>
      </c>
    </row>
    <row r="290" spans="1:14" x14ac:dyDescent="0.35">
      <c r="A290" t="s">
        <v>2160</v>
      </c>
      <c r="B290" t="s">
        <v>2161</v>
      </c>
      <c r="C290" t="s">
        <v>2162</v>
      </c>
      <c r="D290">
        <v>2019</v>
      </c>
      <c r="E290" t="s">
        <v>17</v>
      </c>
      <c r="F290">
        <v>0.88549</v>
      </c>
      <c r="G290">
        <v>0.87016665999999998</v>
      </c>
      <c r="H290" t="s">
        <v>17</v>
      </c>
      <c r="I290">
        <v>0.90080000000000005</v>
      </c>
      <c r="J290" t="s">
        <v>17</v>
      </c>
      <c r="K290">
        <v>0.85199999999999998</v>
      </c>
      <c r="L290">
        <v>0.87711415999999998</v>
      </c>
      <c r="M290">
        <v>3.2810000000000001</v>
      </c>
      <c r="N290">
        <v>2.7997405500000001</v>
      </c>
    </row>
    <row r="291" spans="1:14" x14ac:dyDescent="0.35">
      <c r="A291" t="s">
        <v>2163</v>
      </c>
      <c r="B291" t="s">
        <v>2164</v>
      </c>
      <c r="C291" t="s">
        <v>2165</v>
      </c>
      <c r="D291">
        <v>2019</v>
      </c>
      <c r="E291" t="s">
        <v>17</v>
      </c>
      <c r="F291">
        <v>0.92564999999999997</v>
      </c>
      <c r="G291">
        <v>0.94098999999999999</v>
      </c>
      <c r="H291" t="s">
        <v>17</v>
      </c>
      <c r="I291" t="s">
        <v>17</v>
      </c>
      <c r="J291" t="s">
        <v>17</v>
      </c>
      <c r="K291">
        <v>0.70050999999999997</v>
      </c>
      <c r="L291">
        <v>0.85571666000000002</v>
      </c>
      <c r="M291">
        <v>2.8759999999999999</v>
      </c>
      <c r="N291">
        <v>2.5687162899999998</v>
      </c>
    </row>
    <row r="292" spans="1:14" x14ac:dyDescent="0.35">
      <c r="A292" t="s">
        <v>2166</v>
      </c>
      <c r="B292" t="s">
        <v>2167</v>
      </c>
      <c r="C292" t="s">
        <v>16</v>
      </c>
      <c r="D292">
        <v>2019</v>
      </c>
      <c r="E292" t="s">
        <v>17</v>
      </c>
      <c r="F292">
        <v>0.91657</v>
      </c>
      <c r="G292">
        <v>0.91526666000000001</v>
      </c>
      <c r="H292" t="s">
        <v>17</v>
      </c>
      <c r="I292" t="s">
        <v>17</v>
      </c>
      <c r="J292" t="s">
        <v>17</v>
      </c>
      <c r="K292">
        <v>0.84097999999999995</v>
      </c>
      <c r="L292">
        <v>0.89093887999999999</v>
      </c>
      <c r="M292">
        <v>3.504</v>
      </c>
      <c r="N292">
        <v>2.8636999099999998</v>
      </c>
    </row>
    <row r="293" spans="1:14" x14ac:dyDescent="0.35">
      <c r="A293" t="s">
        <v>2168</v>
      </c>
      <c r="B293" t="s">
        <v>2169</v>
      </c>
      <c r="C293" t="s">
        <v>129</v>
      </c>
      <c r="D293">
        <v>2019</v>
      </c>
      <c r="E293" t="s">
        <v>17</v>
      </c>
      <c r="F293">
        <v>0.93125000000000002</v>
      </c>
      <c r="G293">
        <v>0.94503665999999997</v>
      </c>
      <c r="H293" t="s">
        <v>17</v>
      </c>
      <c r="I293">
        <v>0.94010000000000005</v>
      </c>
      <c r="J293" t="s">
        <v>17</v>
      </c>
      <c r="K293">
        <v>0.82399999999999995</v>
      </c>
      <c r="L293">
        <v>0.91009666</v>
      </c>
      <c r="M293">
        <v>3.3690000000000002</v>
      </c>
      <c r="N293">
        <v>2.8399209999999999</v>
      </c>
    </row>
    <row r="294" spans="1:14" x14ac:dyDescent="0.35">
      <c r="A294" t="s">
        <v>2170</v>
      </c>
      <c r="B294" t="s">
        <v>2171</v>
      </c>
      <c r="C294" t="s">
        <v>2172</v>
      </c>
      <c r="D294">
        <v>2019</v>
      </c>
      <c r="E294" t="s">
        <v>17</v>
      </c>
      <c r="F294">
        <v>0.85497000000000001</v>
      </c>
      <c r="G294">
        <v>0.81171665999999998</v>
      </c>
      <c r="H294" t="s">
        <v>17</v>
      </c>
      <c r="I294" t="s">
        <v>17</v>
      </c>
      <c r="J294" t="s">
        <v>17</v>
      </c>
      <c r="K294">
        <v>0.7258</v>
      </c>
      <c r="L294">
        <v>0.79749555000000005</v>
      </c>
      <c r="M294">
        <v>2.5640000000000001</v>
      </c>
      <c r="N294">
        <v>2.44489074</v>
      </c>
    </row>
    <row r="295" spans="1:14" x14ac:dyDescent="0.35">
      <c r="A295" t="s">
        <v>2173</v>
      </c>
      <c r="B295" t="s">
        <v>2174</v>
      </c>
      <c r="C295" t="s">
        <v>2175</v>
      </c>
      <c r="D295">
        <v>2019</v>
      </c>
      <c r="E295" t="s">
        <v>17</v>
      </c>
      <c r="F295" t="s">
        <v>17</v>
      </c>
      <c r="G295" t="s">
        <v>17</v>
      </c>
      <c r="H295">
        <v>0.88870000000000005</v>
      </c>
      <c r="I295" t="s">
        <v>17</v>
      </c>
      <c r="J295">
        <v>0.96499999999999997</v>
      </c>
      <c r="K295">
        <v>0.96099999999999997</v>
      </c>
      <c r="L295">
        <v>0.93823332999999998</v>
      </c>
      <c r="M295">
        <v>3.9369999999999998</v>
      </c>
      <c r="N295">
        <v>3.4825093699999998</v>
      </c>
    </row>
    <row r="296" spans="1:14" x14ac:dyDescent="0.35">
      <c r="A296" t="s">
        <v>58</v>
      </c>
      <c r="B296" t="s">
        <v>59</v>
      </c>
      <c r="C296" t="s">
        <v>60</v>
      </c>
      <c r="D296">
        <v>2019</v>
      </c>
      <c r="E296" t="s">
        <v>17</v>
      </c>
      <c r="F296" t="s">
        <v>17</v>
      </c>
      <c r="G296" t="s">
        <v>17</v>
      </c>
      <c r="H296">
        <v>0.94678499999999999</v>
      </c>
      <c r="I296" t="s">
        <v>17</v>
      </c>
      <c r="J296">
        <v>0.93035957999999996</v>
      </c>
      <c r="K296">
        <v>0.95837000000000006</v>
      </c>
      <c r="L296">
        <v>0.94517152000000004</v>
      </c>
      <c r="M296">
        <v>3.7210000000000001</v>
      </c>
      <c r="N296">
        <v>3.46416426</v>
      </c>
    </row>
    <row r="297" spans="1:14" x14ac:dyDescent="0.35">
      <c r="A297" t="s">
        <v>2176</v>
      </c>
      <c r="B297" t="s">
        <v>2177</v>
      </c>
      <c r="C297" t="s">
        <v>348</v>
      </c>
      <c r="D297">
        <v>2019</v>
      </c>
      <c r="E297" t="s">
        <v>17</v>
      </c>
      <c r="F297">
        <v>0.88319999999999999</v>
      </c>
      <c r="G297">
        <v>0.84839332999999995</v>
      </c>
      <c r="H297" t="s">
        <v>17</v>
      </c>
      <c r="I297">
        <v>0.879</v>
      </c>
      <c r="J297" t="s">
        <v>17</v>
      </c>
      <c r="K297">
        <v>0.84840000000000004</v>
      </c>
      <c r="L297">
        <v>0.86474832999999995</v>
      </c>
      <c r="M297">
        <v>3.2450000000000001</v>
      </c>
      <c r="N297">
        <v>3.1540725200000002</v>
      </c>
    </row>
    <row r="298" spans="1:14" x14ac:dyDescent="0.35">
      <c r="A298" t="s">
        <v>2178</v>
      </c>
      <c r="B298" t="s">
        <v>2179</v>
      </c>
      <c r="C298" t="s">
        <v>2180</v>
      </c>
      <c r="D298">
        <v>2019</v>
      </c>
      <c r="E298" t="s">
        <v>17</v>
      </c>
      <c r="F298">
        <v>0.82306999999999997</v>
      </c>
      <c r="G298">
        <v>0.68766665999999999</v>
      </c>
      <c r="H298" t="s">
        <v>17</v>
      </c>
      <c r="I298">
        <v>0.83699999999999997</v>
      </c>
      <c r="J298" t="s">
        <v>17</v>
      </c>
      <c r="K298">
        <v>0.84524999999999995</v>
      </c>
      <c r="L298">
        <v>0.79824666</v>
      </c>
      <c r="M298">
        <v>2.677</v>
      </c>
      <c r="N298">
        <v>2.5510394600000001</v>
      </c>
    </row>
    <row r="299" spans="1:14" x14ac:dyDescent="0.35">
      <c r="A299" t="s">
        <v>2181</v>
      </c>
      <c r="B299" t="s">
        <v>2182</v>
      </c>
      <c r="C299" t="s">
        <v>480</v>
      </c>
      <c r="D299">
        <v>2019</v>
      </c>
      <c r="E299" t="s">
        <v>17</v>
      </c>
      <c r="F299">
        <v>0.93312499999999998</v>
      </c>
      <c r="G299">
        <v>0.88439332999999998</v>
      </c>
      <c r="H299" t="s">
        <v>17</v>
      </c>
      <c r="I299">
        <v>0.86530611999999996</v>
      </c>
      <c r="J299" t="s">
        <v>17</v>
      </c>
      <c r="K299">
        <v>0.88924000000000003</v>
      </c>
      <c r="L299">
        <v>0.89301611000000003</v>
      </c>
      <c r="M299">
        <v>3.3769999999999998</v>
      </c>
      <c r="N299">
        <v>2.9494640799999998</v>
      </c>
    </row>
    <row r="300" spans="1:14" x14ac:dyDescent="0.35">
      <c r="A300" t="s">
        <v>2183</v>
      </c>
      <c r="B300" t="s">
        <v>2184</v>
      </c>
      <c r="C300" t="s">
        <v>363</v>
      </c>
      <c r="D300">
        <v>2019</v>
      </c>
      <c r="E300" t="s">
        <v>17</v>
      </c>
      <c r="F300">
        <v>0.89876999999999996</v>
      </c>
      <c r="G300">
        <v>0.89758333000000001</v>
      </c>
      <c r="H300" t="s">
        <v>17</v>
      </c>
      <c r="I300">
        <v>0.9224</v>
      </c>
      <c r="J300" t="s">
        <v>17</v>
      </c>
      <c r="K300">
        <v>0.85850000000000004</v>
      </c>
      <c r="L300">
        <v>0.89431333000000002</v>
      </c>
      <c r="M300">
        <v>3.399</v>
      </c>
      <c r="N300">
        <v>3.1947622299999998</v>
      </c>
    </row>
    <row r="301" spans="1:14" x14ac:dyDescent="0.35">
      <c r="A301" t="s">
        <v>2185</v>
      </c>
      <c r="B301" t="s">
        <v>2186</v>
      </c>
      <c r="C301" t="s">
        <v>124</v>
      </c>
      <c r="D301">
        <v>2019</v>
      </c>
      <c r="E301">
        <v>0.92905000000000004</v>
      </c>
      <c r="F301">
        <v>0.9415</v>
      </c>
      <c r="G301">
        <v>0.93284999999999996</v>
      </c>
      <c r="H301" t="s">
        <v>17</v>
      </c>
      <c r="I301" t="s">
        <v>17</v>
      </c>
      <c r="J301" t="s">
        <v>17</v>
      </c>
      <c r="K301">
        <v>0.82899999999999996</v>
      </c>
      <c r="L301">
        <v>0.90810000000000002</v>
      </c>
      <c r="M301">
        <v>3.6480000000000001</v>
      </c>
      <c r="N301">
        <v>3.27071595</v>
      </c>
    </row>
    <row r="302" spans="1:14" x14ac:dyDescent="0.35">
      <c r="A302" t="s">
        <v>2187</v>
      </c>
      <c r="B302" t="s">
        <v>2188</v>
      </c>
      <c r="C302" t="s">
        <v>124</v>
      </c>
      <c r="D302">
        <v>2019</v>
      </c>
      <c r="E302" t="s">
        <v>17</v>
      </c>
      <c r="F302">
        <v>0.85409999999999997</v>
      </c>
      <c r="G302">
        <v>0.79505762000000002</v>
      </c>
      <c r="H302" t="s">
        <v>17</v>
      </c>
      <c r="I302">
        <v>0.85321999999999998</v>
      </c>
      <c r="J302" t="s">
        <v>17</v>
      </c>
      <c r="K302">
        <v>0.84960000000000002</v>
      </c>
      <c r="L302">
        <v>0.83799440000000003</v>
      </c>
      <c r="M302">
        <v>3.0870000000000002</v>
      </c>
      <c r="N302">
        <v>2.81575036</v>
      </c>
    </row>
    <row r="303" spans="1:14" x14ac:dyDescent="0.35">
      <c r="A303" t="s">
        <v>2189</v>
      </c>
      <c r="B303" t="s">
        <v>2190</v>
      </c>
      <c r="C303" t="s">
        <v>679</v>
      </c>
      <c r="D303">
        <v>2019</v>
      </c>
      <c r="E303" t="s">
        <v>17</v>
      </c>
      <c r="F303">
        <v>0.79785499999999998</v>
      </c>
      <c r="G303">
        <v>0.76661665999999995</v>
      </c>
      <c r="H303" t="s">
        <v>17</v>
      </c>
      <c r="I303" t="s">
        <v>17</v>
      </c>
      <c r="J303" t="s">
        <v>17</v>
      </c>
      <c r="K303">
        <v>0.76549999999999996</v>
      </c>
      <c r="L303">
        <v>0.77665722000000004</v>
      </c>
      <c r="M303">
        <v>2.6190000000000002</v>
      </c>
      <c r="N303">
        <v>2.4797916400000002</v>
      </c>
    </row>
    <row r="304" spans="1:14" x14ac:dyDescent="0.35">
      <c r="A304" t="s">
        <v>2191</v>
      </c>
      <c r="B304" t="s">
        <v>62</v>
      </c>
      <c r="C304" t="s">
        <v>63</v>
      </c>
      <c r="D304">
        <v>2019</v>
      </c>
      <c r="E304" t="s">
        <v>17</v>
      </c>
      <c r="F304">
        <v>0.86575000000000002</v>
      </c>
      <c r="G304">
        <v>0.88400000000000001</v>
      </c>
      <c r="H304" t="s">
        <v>17</v>
      </c>
      <c r="I304" t="s">
        <v>17</v>
      </c>
      <c r="J304" t="s">
        <v>17</v>
      </c>
      <c r="K304">
        <v>0.91132000000000002</v>
      </c>
      <c r="L304">
        <v>0.88702333</v>
      </c>
      <c r="M304">
        <v>3.1179999999999999</v>
      </c>
      <c r="N304">
        <v>2.8532867400000002</v>
      </c>
    </row>
    <row r="305" spans="1:14" x14ac:dyDescent="0.35">
      <c r="A305" t="s">
        <v>61</v>
      </c>
      <c r="B305" t="s">
        <v>62</v>
      </c>
      <c r="C305" t="s">
        <v>63</v>
      </c>
      <c r="D305">
        <v>2019</v>
      </c>
      <c r="E305" t="s">
        <v>17</v>
      </c>
      <c r="F305">
        <v>0.9022</v>
      </c>
      <c r="G305">
        <v>0.94623332999999998</v>
      </c>
      <c r="H305" t="s">
        <v>17</v>
      </c>
      <c r="I305">
        <v>0.98099999999999998</v>
      </c>
      <c r="J305" t="s">
        <v>17</v>
      </c>
      <c r="K305">
        <v>0.96092</v>
      </c>
      <c r="L305">
        <v>0.94758832999999998</v>
      </c>
      <c r="M305">
        <v>3.4049999999999998</v>
      </c>
      <c r="N305">
        <v>3.1853003499999999</v>
      </c>
    </row>
    <row r="306" spans="1:14" x14ac:dyDescent="0.35">
      <c r="A306" t="s">
        <v>2192</v>
      </c>
      <c r="B306" t="s">
        <v>62</v>
      </c>
      <c r="C306" t="s">
        <v>182</v>
      </c>
      <c r="D306">
        <v>2019</v>
      </c>
      <c r="E306" t="s">
        <v>17</v>
      </c>
      <c r="F306">
        <v>0.95779999999999998</v>
      </c>
      <c r="G306">
        <v>0.95633332999999998</v>
      </c>
      <c r="H306" t="s">
        <v>17</v>
      </c>
      <c r="I306" t="s">
        <v>17</v>
      </c>
      <c r="J306" t="s">
        <v>17</v>
      </c>
      <c r="K306">
        <v>0.97370000000000001</v>
      </c>
      <c r="L306">
        <v>0.96261110999999999</v>
      </c>
      <c r="M306">
        <v>4.04</v>
      </c>
      <c r="N306">
        <v>3.5324902499999999</v>
      </c>
    </row>
    <row r="307" spans="1:14" x14ac:dyDescent="0.35">
      <c r="A307" t="s">
        <v>64</v>
      </c>
      <c r="B307" t="s">
        <v>65</v>
      </c>
      <c r="C307" t="s">
        <v>66</v>
      </c>
      <c r="D307">
        <v>2019</v>
      </c>
      <c r="E307" t="s">
        <v>17</v>
      </c>
      <c r="F307" t="s">
        <v>17</v>
      </c>
      <c r="G307" t="s">
        <v>17</v>
      </c>
      <c r="H307">
        <v>0.87302000000000002</v>
      </c>
      <c r="I307" t="s">
        <v>17</v>
      </c>
      <c r="J307">
        <v>0.94769576</v>
      </c>
      <c r="K307">
        <v>0.93650999999999995</v>
      </c>
      <c r="L307">
        <v>0.91907525000000001</v>
      </c>
      <c r="M307">
        <v>3.5649999999999999</v>
      </c>
      <c r="N307">
        <v>3.0554852499999998</v>
      </c>
    </row>
    <row r="308" spans="1:14" x14ac:dyDescent="0.35">
      <c r="A308" t="s">
        <v>2193</v>
      </c>
      <c r="B308" t="s">
        <v>2194</v>
      </c>
      <c r="C308" t="s">
        <v>368</v>
      </c>
      <c r="D308">
        <v>2019</v>
      </c>
      <c r="E308" t="s">
        <v>17</v>
      </c>
      <c r="F308">
        <v>0.91349999999999998</v>
      </c>
      <c r="G308">
        <v>0.97140665999999998</v>
      </c>
      <c r="H308" t="s">
        <v>17</v>
      </c>
      <c r="I308" t="s">
        <v>17</v>
      </c>
      <c r="J308" t="s">
        <v>17</v>
      </c>
      <c r="K308">
        <v>0.90439999999999998</v>
      </c>
      <c r="L308">
        <v>0.92976888000000002</v>
      </c>
      <c r="M308">
        <v>3.5720000000000001</v>
      </c>
      <c r="N308">
        <v>3.3271737099999998</v>
      </c>
    </row>
    <row r="309" spans="1:14" x14ac:dyDescent="0.35">
      <c r="A309" t="s">
        <v>2195</v>
      </c>
      <c r="B309" t="s">
        <v>2196</v>
      </c>
      <c r="C309" t="s">
        <v>191</v>
      </c>
      <c r="D309">
        <v>2019</v>
      </c>
      <c r="E309" t="s">
        <v>17</v>
      </c>
      <c r="F309">
        <v>0.94267500000000004</v>
      </c>
      <c r="G309">
        <v>0.93266665999999998</v>
      </c>
      <c r="H309" t="s">
        <v>17</v>
      </c>
      <c r="I309">
        <v>0.95320000000000005</v>
      </c>
      <c r="J309" t="s">
        <v>17</v>
      </c>
      <c r="K309">
        <v>0.93310000000000004</v>
      </c>
      <c r="L309">
        <v>0.94041041000000003</v>
      </c>
      <c r="M309">
        <v>3.4390000000000001</v>
      </c>
      <c r="N309">
        <v>3.30573177</v>
      </c>
    </row>
    <row r="310" spans="1:14" x14ac:dyDescent="0.35">
      <c r="A310" t="s">
        <v>2197</v>
      </c>
      <c r="B310" t="s">
        <v>2198</v>
      </c>
      <c r="C310" t="s">
        <v>2199</v>
      </c>
      <c r="D310">
        <v>2019</v>
      </c>
      <c r="E310" t="s">
        <v>17</v>
      </c>
      <c r="F310" t="s">
        <v>17</v>
      </c>
      <c r="G310" t="s">
        <v>17</v>
      </c>
      <c r="H310">
        <v>0.89349000000000001</v>
      </c>
      <c r="I310" t="s">
        <v>17</v>
      </c>
      <c r="J310">
        <v>0.91071106999999996</v>
      </c>
      <c r="K310">
        <v>0.90397000000000005</v>
      </c>
      <c r="L310">
        <v>0.90272368999999997</v>
      </c>
      <c r="M310">
        <v>3.194</v>
      </c>
      <c r="N310">
        <v>2.8345165300000001</v>
      </c>
    </row>
    <row r="311" spans="1:14" x14ac:dyDescent="0.35">
      <c r="A311" t="s">
        <v>2200</v>
      </c>
      <c r="B311" t="s">
        <v>1148</v>
      </c>
      <c r="C311" t="s">
        <v>2201</v>
      </c>
      <c r="D311">
        <v>2019</v>
      </c>
      <c r="E311" t="s">
        <v>17</v>
      </c>
      <c r="F311">
        <v>0.72201499999999996</v>
      </c>
      <c r="G311">
        <v>0.79033332999999995</v>
      </c>
      <c r="H311" t="s">
        <v>17</v>
      </c>
      <c r="I311">
        <v>0.83474999999999999</v>
      </c>
      <c r="J311" t="s">
        <v>17</v>
      </c>
      <c r="K311">
        <v>0.8105</v>
      </c>
      <c r="L311">
        <v>0.78939957999999999</v>
      </c>
      <c r="M311">
        <v>2.5550000000000002</v>
      </c>
      <c r="N311">
        <v>2.6272883400000002</v>
      </c>
    </row>
    <row r="312" spans="1:14" x14ac:dyDescent="0.35">
      <c r="A312" t="s">
        <v>2202</v>
      </c>
      <c r="B312" t="s">
        <v>2203</v>
      </c>
      <c r="C312" t="s">
        <v>1292</v>
      </c>
      <c r="D312">
        <v>2019</v>
      </c>
      <c r="E312" t="s">
        <v>17</v>
      </c>
      <c r="F312">
        <v>0.746</v>
      </c>
      <c r="G312">
        <v>0.84899999999999998</v>
      </c>
      <c r="H312" t="s">
        <v>17</v>
      </c>
      <c r="I312" t="s">
        <v>17</v>
      </c>
      <c r="J312" t="s">
        <v>17</v>
      </c>
      <c r="K312">
        <v>0.83916999999999997</v>
      </c>
      <c r="L312">
        <v>0.81138999999999994</v>
      </c>
      <c r="M312">
        <v>3.0779999999999998</v>
      </c>
      <c r="N312">
        <v>2.9934124899999999</v>
      </c>
    </row>
    <row r="313" spans="1:14" x14ac:dyDescent="0.35">
      <c r="A313" t="s">
        <v>2204</v>
      </c>
      <c r="B313" t="s">
        <v>68</v>
      </c>
      <c r="C313" t="s">
        <v>118</v>
      </c>
      <c r="D313">
        <v>2019</v>
      </c>
      <c r="E313" t="s">
        <v>17</v>
      </c>
      <c r="F313">
        <v>0.88137500000000002</v>
      </c>
      <c r="G313">
        <v>0.90630666000000004</v>
      </c>
      <c r="H313" t="s">
        <v>17</v>
      </c>
      <c r="I313">
        <v>0.87250000000000005</v>
      </c>
      <c r="J313" t="s">
        <v>17</v>
      </c>
      <c r="K313">
        <v>0.78535999999999995</v>
      </c>
      <c r="L313">
        <v>0.86138541000000002</v>
      </c>
      <c r="M313">
        <v>3.0670000000000002</v>
      </c>
      <c r="N313">
        <v>2.8964765099999998</v>
      </c>
    </row>
    <row r="314" spans="1:14" x14ac:dyDescent="0.35">
      <c r="A314" t="s">
        <v>67</v>
      </c>
      <c r="B314" t="s">
        <v>68</v>
      </c>
      <c r="C314" t="s">
        <v>69</v>
      </c>
      <c r="D314">
        <v>2019</v>
      </c>
      <c r="E314" t="s">
        <v>17</v>
      </c>
      <c r="F314">
        <v>0.94530000000000003</v>
      </c>
      <c r="G314">
        <v>0.96233332999999999</v>
      </c>
      <c r="H314" t="s">
        <v>17</v>
      </c>
      <c r="I314">
        <v>0.96499999999999997</v>
      </c>
      <c r="J314" t="s">
        <v>17</v>
      </c>
      <c r="K314">
        <v>0.91930999999999996</v>
      </c>
      <c r="L314">
        <v>0.94798583000000003</v>
      </c>
      <c r="M314">
        <v>3.7469999999999999</v>
      </c>
      <c r="N314">
        <v>3.1971325899999998</v>
      </c>
    </row>
    <row r="315" spans="1:14" x14ac:dyDescent="0.35">
      <c r="A315" t="s">
        <v>2205</v>
      </c>
      <c r="B315" t="s">
        <v>2206</v>
      </c>
      <c r="C315" t="s">
        <v>2207</v>
      </c>
      <c r="D315">
        <v>2019</v>
      </c>
      <c r="E315" t="s">
        <v>17</v>
      </c>
      <c r="F315">
        <v>0.91988999999999999</v>
      </c>
      <c r="G315">
        <v>0.89792665999999999</v>
      </c>
      <c r="H315" t="s">
        <v>17</v>
      </c>
      <c r="I315">
        <v>0.90400000000000003</v>
      </c>
      <c r="J315" t="s">
        <v>17</v>
      </c>
      <c r="K315">
        <v>0.83248</v>
      </c>
      <c r="L315">
        <v>0.88857416</v>
      </c>
      <c r="M315">
        <v>3.1619999999999999</v>
      </c>
      <c r="N315">
        <v>2.9210691500000001</v>
      </c>
    </row>
    <row r="316" spans="1:14" x14ac:dyDescent="0.35">
      <c r="A316" t="s">
        <v>2208</v>
      </c>
      <c r="B316" t="s">
        <v>2209</v>
      </c>
      <c r="C316" t="s">
        <v>2210</v>
      </c>
      <c r="D316">
        <v>2019</v>
      </c>
      <c r="E316" t="s">
        <v>17</v>
      </c>
      <c r="F316">
        <v>0.88890000000000002</v>
      </c>
      <c r="G316">
        <v>0.90293332999999998</v>
      </c>
      <c r="H316" t="s">
        <v>17</v>
      </c>
      <c r="I316" t="s">
        <v>17</v>
      </c>
      <c r="J316" t="s">
        <v>17</v>
      </c>
      <c r="K316">
        <v>0.81718000000000002</v>
      </c>
      <c r="L316">
        <v>0.86967110999999997</v>
      </c>
      <c r="M316">
        <v>3.1720000000000002</v>
      </c>
      <c r="N316">
        <v>2.9367854599999998</v>
      </c>
    </row>
    <row r="317" spans="1:14" x14ac:dyDescent="0.35">
      <c r="A317" t="s">
        <v>2211</v>
      </c>
      <c r="B317" t="s">
        <v>2212</v>
      </c>
      <c r="C317" t="s">
        <v>1403</v>
      </c>
      <c r="D317">
        <v>2019</v>
      </c>
      <c r="E317" t="s">
        <v>17</v>
      </c>
      <c r="F317">
        <v>0.67159999999999997</v>
      </c>
      <c r="G317">
        <v>0.77290000000000003</v>
      </c>
      <c r="H317" t="s">
        <v>17</v>
      </c>
      <c r="I317" t="s">
        <v>17</v>
      </c>
      <c r="J317" t="s">
        <v>17</v>
      </c>
      <c r="K317">
        <v>0.68899999999999995</v>
      </c>
      <c r="L317">
        <v>0.73792625000000001</v>
      </c>
      <c r="M317">
        <v>2.3359999999999999</v>
      </c>
      <c r="N317">
        <v>2.5397829999999999</v>
      </c>
    </row>
    <row r="318" spans="1:14" x14ac:dyDescent="0.35">
      <c r="A318" t="s">
        <v>2213</v>
      </c>
      <c r="B318" t="s">
        <v>2214</v>
      </c>
      <c r="C318" t="s">
        <v>2215</v>
      </c>
      <c r="D318">
        <v>2019</v>
      </c>
      <c r="E318" t="s">
        <v>17</v>
      </c>
      <c r="F318">
        <v>0.89601500000000001</v>
      </c>
      <c r="G318">
        <v>0.93233332999999996</v>
      </c>
      <c r="H318" t="s">
        <v>17</v>
      </c>
      <c r="I318">
        <v>0.84799999999999998</v>
      </c>
      <c r="J318" t="s">
        <v>17</v>
      </c>
      <c r="K318">
        <v>0.82499999999999996</v>
      </c>
      <c r="L318">
        <v>0.87533707999999999</v>
      </c>
      <c r="M318">
        <v>2.9470000000000001</v>
      </c>
      <c r="N318">
        <v>2.7833542800000002</v>
      </c>
    </row>
    <row r="319" spans="1:14" x14ac:dyDescent="0.35">
      <c r="A319" t="s">
        <v>2216</v>
      </c>
      <c r="B319" t="s">
        <v>2217</v>
      </c>
      <c r="C319" t="s">
        <v>2218</v>
      </c>
      <c r="D319">
        <v>2019</v>
      </c>
      <c r="E319" t="s">
        <v>17</v>
      </c>
      <c r="F319">
        <v>0.70570706999999999</v>
      </c>
      <c r="G319">
        <v>0.71434333000000005</v>
      </c>
      <c r="H319" t="s">
        <v>17</v>
      </c>
      <c r="I319" t="s">
        <v>17</v>
      </c>
      <c r="J319" t="s">
        <v>17</v>
      </c>
      <c r="K319">
        <v>0.74573</v>
      </c>
      <c r="L319">
        <v>0.72192679999999998</v>
      </c>
      <c r="M319">
        <v>2.2120000000000002</v>
      </c>
      <c r="N319">
        <v>2.1024529900000002</v>
      </c>
    </row>
    <row r="320" spans="1:14" x14ac:dyDescent="0.35">
      <c r="A320" t="s">
        <v>2219</v>
      </c>
      <c r="B320" t="s">
        <v>2220</v>
      </c>
      <c r="C320" t="s">
        <v>109</v>
      </c>
      <c r="D320">
        <v>2019</v>
      </c>
      <c r="E320" t="s">
        <v>17</v>
      </c>
      <c r="F320">
        <v>0.906335</v>
      </c>
      <c r="G320">
        <v>0.92416332999999995</v>
      </c>
      <c r="H320" t="s">
        <v>17</v>
      </c>
      <c r="I320" t="s">
        <v>17</v>
      </c>
      <c r="J320" t="s">
        <v>17</v>
      </c>
      <c r="K320">
        <v>0.89500999999999997</v>
      </c>
      <c r="L320">
        <v>0.90850277000000002</v>
      </c>
      <c r="M320">
        <v>3.379</v>
      </c>
      <c r="N320">
        <v>3.0852623000000001</v>
      </c>
    </row>
    <row r="321" spans="1:14" x14ac:dyDescent="0.35">
      <c r="A321" t="s">
        <v>2221</v>
      </c>
      <c r="B321" t="s">
        <v>2222</v>
      </c>
      <c r="C321" t="s">
        <v>2223</v>
      </c>
      <c r="D321">
        <v>2020</v>
      </c>
      <c r="E321" t="s">
        <v>17</v>
      </c>
      <c r="F321" t="s">
        <v>17</v>
      </c>
      <c r="G321" t="s">
        <v>17</v>
      </c>
      <c r="H321">
        <v>0.93586665999999996</v>
      </c>
      <c r="I321" t="s">
        <v>17</v>
      </c>
      <c r="J321" t="s">
        <v>17</v>
      </c>
      <c r="K321">
        <v>0.92689999999999995</v>
      </c>
      <c r="L321">
        <v>0.93138332999999995</v>
      </c>
      <c r="M321">
        <v>3.5379999999999998</v>
      </c>
      <c r="N321">
        <v>3.1790630800000002</v>
      </c>
    </row>
    <row r="322" spans="1:14" x14ac:dyDescent="0.35">
      <c r="A322" t="s">
        <v>2224</v>
      </c>
      <c r="B322" t="s">
        <v>2225</v>
      </c>
      <c r="C322" t="s">
        <v>146</v>
      </c>
      <c r="D322">
        <v>2019</v>
      </c>
      <c r="E322" t="s">
        <v>17</v>
      </c>
      <c r="F322">
        <v>0.83828999999999998</v>
      </c>
      <c r="G322">
        <v>0.81399999999999995</v>
      </c>
      <c r="H322" t="s">
        <v>17</v>
      </c>
      <c r="I322" t="s">
        <v>17</v>
      </c>
      <c r="J322" t="s">
        <v>17</v>
      </c>
      <c r="K322">
        <v>0.82525000000000004</v>
      </c>
      <c r="L322">
        <v>0.82584665999999995</v>
      </c>
      <c r="M322">
        <v>2.6040000000000001</v>
      </c>
      <c r="N322">
        <v>2.5371811399999999</v>
      </c>
    </row>
    <row r="323" spans="1:14" x14ac:dyDescent="0.35">
      <c r="A323" t="s">
        <v>2226</v>
      </c>
      <c r="B323" t="s">
        <v>2227</v>
      </c>
      <c r="C323" t="s">
        <v>945</v>
      </c>
      <c r="D323">
        <v>2019</v>
      </c>
      <c r="E323" t="s">
        <v>17</v>
      </c>
      <c r="F323">
        <v>0.92677500000000002</v>
      </c>
      <c r="G323">
        <v>0.97205333000000005</v>
      </c>
      <c r="H323" t="s">
        <v>17</v>
      </c>
      <c r="I323" t="s">
        <v>17</v>
      </c>
      <c r="J323" t="s">
        <v>17</v>
      </c>
      <c r="K323">
        <v>0.96399999999999997</v>
      </c>
      <c r="L323">
        <v>0.95427611000000001</v>
      </c>
      <c r="M323">
        <v>3.9079999999999999</v>
      </c>
      <c r="N323">
        <v>3.29544997</v>
      </c>
    </row>
    <row r="324" spans="1:14" x14ac:dyDescent="0.35">
      <c r="A324" t="s">
        <v>2228</v>
      </c>
      <c r="B324" t="s">
        <v>2229</v>
      </c>
      <c r="C324" t="s">
        <v>29</v>
      </c>
      <c r="D324">
        <v>2019</v>
      </c>
      <c r="E324" t="s">
        <v>17</v>
      </c>
      <c r="F324">
        <v>0.91858499999999998</v>
      </c>
      <c r="G324">
        <v>0.86761999999999995</v>
      </c>
      <c r="H324" t="s">
        <v>17</v>
      </c>
      <c r="I324" t="s">
        <v>17</v>
      </c>
      <c r="J324" t="s">
        <v>17</v>
      </c>
      <c r="K324">
        <v>0.92098000000000002</v>
      </c>
      <c r="L324">
        <v>0.90239499999999995</v>
      </c>
      <c r="M324">
        <v>3.6789999999999998</v>
      </c>
      <c r="N324">
        <v>3.2615666399999999</v>
      </c>
    </row>
    <row r="325" spans="1:14" x14ac:dyDescent="0.35">
      <c r="A325" t="s">
        <v>2230</v>
      </c>
      <c r="B325" t="s">
        <v>2231</v>
      </c>
      <c r="C325" t="s">
        <v>2232</v>
      </c>
      <c r="D325">
        <v>2019</v>
      </c>
      <c r="E325" t="s">
        <v>17</v>
      </c>
      <c r="F325">
        <v>0.75034500000000004</v>
      </c>
      <c r="G325">
        <v>0.76933333000000004</v>
      </c>
      <c r="H325" t="s">
        <v>17</v>
      </c>
      <c r="I325" t="s">
        <v>17</v>
      </c>
      <c r="J325" t="s">
        <v>17</v>
      </c>
      <c r="K325">
        <v>0.84250000000000003</v>
      </c>
      <c r="L325">
        <v>0.78739276999999996</v>
      </c>
      <c r="M325">
        <v>2.5550000000000002</v>
      </c>
      <c r="N325">
        <v>2.5239815700000001</v>
      </c>
    </row>
    <row r="326" spans="1:14" x14ac:dyDescent="0.35">
      <c r="A326" t="s">
        <v>2233</v>
      </c>
      <c r="B326" t="s">
        <v>2234</v>
      </c>
      <c r="C326" t="s">
        <v>2235</v>
      </c>
      <c r="D326">
        <v>2019</v>
      </c>
      <c r="E326" t="s">
        <v>17</v>
      </c>
      <c r="F326">
        <v>0.97117500000000001</v>
      </c>
      <c r="G326">
        <v>0.88849999999999996</v>
      </c>
      <c r="H326" t="s">
        <v>17</v>
      </c>
      <c r="I326">
        <v>0.95779999999999998</v>
      </c>
      <c r="J326" t="s">
        <v>17</v>
      </c>
      <c r="K326">
        <v>0.88022</v>
      </c>
      <c r="L326">
        <v>0.92442374999999999</v>
      </c>
      <c r="M326">
        <v>3.202</v>
      </c>
      <c r="N326">
        <v>3.0760903399999999</v>
      </c>
    </row>
    <row r="327" spans="1:14" x14ac:dyDescent="0.35">
      <c r="A327" t="s">
        <v>2236</v>
      </c>
      <c r="B327" t="s">
        <v>1164</v>
      </c>
      <c r="C327" t="s">
        <v>676</v>
      </c>
      <c r="D327">
        <v>2019</v>
      </c>
      <c r="E327" t="s">
        <v>17</v>
      </c>
      <c r="F327">
        <v>0.70613499999999996</v>
      </c>
      <c r="G327">
        <v>0.68123666000000005</v>
      </c>
      <c r="H327" t="s">
        <v>17</v>
      </c>
      <c r="I327" t="s">
        <v>17</v>
      </c>
      <c r="J327" t="s">
        <v>17</v>
      </c>
      <c r="K327">
        <v>0.67618999999999996</v>
      </c>
      <c r="L327">
        <v>0.68785388000000003</v>
      </c>
      <c r="M327">
        <v>2.1869999999999998</v>
      </c>
      <c r="N327">
        <v>1.94695258</v>
      </c>
    </row>
    <row r="328" spans="1:14" x14ac:dyDescent="0.35">
      <c r="A328" t="s">
        <v>70</v>
      </c>
      <c r="B328" t="s">
        <v>71</v>
      </c>
      <c r="C328" t="s">
        <v>72</v>
      </c>
      <c r="D328">
        <v>2019</v>
      </c>
      <c r="E328" t="s">
        <v>17</v>
      </c>
      <c r="F328">
        <v>0.95571499999999998</v>
      </c>
      <c r="G328">
        <v>0.95833332999999998</v>
      </c>
      <c r="H328" t="s">
        <v>17</v>
      </c>
      <c r="I328">
        <v>0.95909999999999995</v>
      </c>
      <c r="J328" t="s">
        <v>17</v>
      </c>
      <c r="K328">
        <v>0.94762000000000002</v>
      </c>
      <c r="L328">
        <v>0.95519208</v>
      </c>
      <c r="M328">
        <v>3.931</v>
      </c>
      <c r="N328">
        <v>3.37909126</v>
      </c>
    </row>
    <row r="329" spans="1:14" x14ac:dyDescent="0.35">
      <c r="A329" t="s">
        <v>2237</v>
      </c>
      <c r="B329" t="s">
        <v>2238</v>
      </c>
      <c r="C329" t="s">
        <v>63</v>
      </c>
      <c r="D329">
        <v>2019</v>
      </c>
      <c r="E329" t="s">
        <v>17</v>
      </c>
      <c r="F329">
        <v>0.72031999999999996</v>
      </c>
      <c r="G329">
        <v>0.66203332999999998</v>
      </c>
      <c r="H329" t="s">
        <v>17</v>
      </c>
      <c r="I329" t="s">
        <v>17</v>
      </c>
      <c r="J329" t="s">
        <v>17</v>
      </c>
      <c r="K329">
        <v>0.75136999999999998</v>
      </c>
      <c r="L329">
        <v>0.71124111000000001</v>
      </c>
      <c r="M329">
        <v>2.8159999999999998</v>
      </c>
      <c r="N329">
        <v>2.5581688900000001</v>
      </c>
    </row>
    <row r="330" spans="1:14" x14ac:dyDescent="0.35">
      <c r="A330" t="s">
        <v>2239</v>
      </c>
      <c r="B330" t="s">
        <v>2240</v>
      </c>
      <c r="C330" t="s">
        <v>464</v>
      </c>
      <c r="D330">
        <v>2019</v>
      </c>
      <c r="E330" t="s">
        <v>17</v>
      </c>
      <c r="F330">
        <v>0.65936499999999998</v>
      </c>
      <c r="G330">
        <v>0.60883332999999995</v>
      </c>
      <c r="H330" t="s">
        <v>17</v>
      </c>
      <c r="I330" t="s">
        <v>17</v>
      </c>
      <c r="J330" t="s">
        <v>17</v>
      </c>
      <c r="K330">
        <v>0.74878</v>
      </c>
      <c r="L330">
        <v>0.69975927999999998</v>
      </c>
      <c r="M330">
        <v>2.2050000000000001</v>
      </c>
      <c r="N330">
        <v>2.53592014</v>
      </c>
    </row>
    <row r="331" spans="1:14" x14ac:dyDescent="0.35">
      <c r="A331" t="s">
        <v>2241</v>
      </c>
      <c r="B331" t="s">
        <v>2242</v>
      </c>
      <c r="C331" t="s">
        <v>29</v>
      </c>
      <c r="D331">
        <v>2019</v>
      </c>
      <c r="E331" t="s">
        <v>17</v>
      </c>
      <c r="F331">
        <v>0.88278000000000001</v>
      </c>
      <c r="G331">
        <v>0.84699999999999998</v>
      </c>
      <c r="H331" t="s">
        <v>17</v>
      </c>
      <c r="I331" t="s">
        <v>17</v>
      </c>
      <c r="J331" t="s">
        <v>17</v>
      </c>
      <c r="K331">
        <v>0.78988000000000003</v>
      </c>
      <c r="L331">
        <v>0.83988666000000001</v>
      </c>
      <c r="M331">
        <v>2.9870000000000001</v>
      </c>
      <c r="N331">
        <v>2.9430959200000002</v>
      </c>
    </row>
    <row r="332" spans="1:14" x14ac:dyDescent="0.35">
      <c r="A332" t="s">
        <v>2243</v>
      </c>
      <c r="B332" t="s">
        <v>2244</v>
      </c>
      <c r="C332" t="s">
        <v>109</v>
      </c>
      <c r="D332">
        <v>2019</v>
      </c>
      <c r="E332" t="s">
        <v>17</v>
      </c>
      <c r="F332">
        <v>0.75627272000000001</v>
      </c>
      <c r="G332">
        <v>0.67546666</v>
      </c>
      <c r="H332" t="s">
        <v>17</v>
      </c>
      <c r="I332" t="s">
        <v>17</v>
      </c>
      <c r="J332" t="s">
        <v>17</v>
      </c>
      <c r="K332">
        <v>0.83450999999999997</v>
      </c>
      <c r="L332">
        <v>0.77656234000000002</v>
      </c>
      <c r="M332">
        <v>2.65</v>
      </c>
      <c r="N332">
        <v>2.7942385700000001</v>
      </c>
    </row>
    <row r="333" spans="1:14" x14ac:dyDescent="0.35">
      <c r="A333" t="s">
        <v>2245</v>
      </c>
      <c r="B333" t="s">
        <v>2246</v>
      </c>
      <c r="C333" t="s">
        <v>171</v>
      </c>
      <c r="D333">
        <v>2020</v>
      </c>
      <c r="E333" t="s">
        <v>17</v>
      </c>
      <c r="F333">
        <v>0.61046</v>
      </c>
      <c r="G333">
        <v>0.70599999999999996</v>
      </c>
      <c r="H333" t="s">
        <v>17</v>
      </c>
      <c r="I333" t="s">
        <v>17</v>
      </c>
      <c r="J333" t="s">
        <v>17</v>
      </c>
      <c r="K333">
        <v>0.67474999999999996</v>
      </c>
      <c r="L333">
        <v>0.6885175</v>
      </c>
      <c r="M333">
        <v>2.1150000000000002</v>
      </c>
      <c r="N333">
        <v>1.9205794300000001</v>
      </c>
    </row>
    <row r="334" spans="1:14" x14ac:dyDescent="0.35">
      <c r="A334" t="s">
        <v>73</v>
      </c>
      <c r="B334" t="s">
        <v>74</v>
      </c>
      <c r="C334" t="s">
        <v>75</v>
      </c>
      <c r="D334">
        <v>2019</v>
      </c>
      <c r="E334" t="s">
        <v>17</v>
      </c>
      <c r="F334">
        <v>0.92600000000000005</v>
      </c>
      <c r="G334">
        <v>0.95263332999999994</v>
      </c>
      <c r="H334" t="s">
        <v>17</v>
      </c>
      <c r="I334">
        <v>0.95250000000000001</v>
      </c>
      <c r="J334" t="s">
        <v>17</v>
      </c>
      <c r="K334">
        <v>0.96496999999999999</v>
      </c>
      <c r="L334">
        <v>0.94902582999999996</v>
      </c>
      <c r="M334">
        <v>3.673</v>
      </c>
      <c r="N334">
        <v>3.09007692</v>
      </c>
    </row>
    <row r="335" spans="1:14" x14ac:dyDescent="0.35">
      <c r="A335" t="s">
        <v>2247</v>
      </c>
      <c r="B335" t="s">
        <v>2248</v>
      </c>
      <c r="C335" t="s">
        <v>81</v>
      </c>
      <c r="D335">
        <v>2019</v>
      </c>
      <c r="E335" t="s">
        <v>17</v>
      </c>
      <c r="F335">
        <v>0.94874999999999998</v>
      </c>
      <c r="G335">
        <v>0.95266666</v>
      </c>
      <c r="H335" t="s">
        <v>17</v>
      </c>
      <c r="I335">
        <v>0.91020407999999997</v>
      </c>
      <c r="J335" t="s">
        <v>17</v>
      </c>
      <c r="K335">
        <v>0.88307999999999998</v>
      </c>
      <c r="L335">
        <v>0.92367518000000004</v>
      </c>
      <c r="M335">
        <v>3.335</v>
      </c>
      <c r="N335">
        <v>2.8549032200000002</v>
      </c>
    </row>
    <row r="336" spans="1:14" x14ac:dyDescent="0.35">
      <c r="A336" t="s">
        <v>2249</v>
      </c>
      <c r="B336" t="s">
        <v>2250</v>
      </c>
      <c r="C336" t="s">
        <v>452</v>
      </c>
      <c r="D336">
        <v>2019</v>
      </c>
      <c r="E336" t="s">
        <v>17</v>
      </c>
      <c r="F336">
        <v>0.92569999999999997</v>
      </c>
      <c r="G336">
        <v>0.96192332999999997</v>
      </c>
      <c r="H336" t="s">
        <v>17</v>
      </c>
      <c r="I336">
        <v>0.92434000000000005</v>
      </c>
      <c r="J336" t="s">
        <v>17</v>
      </c>
      <c r="K336">
        <v>0.95587</v>
      </c>
      <c r="L336">
        <v>0.94195832999999995</v>
      </c>
      <c r="M336">
        <v>3.57</v>
      </c>
      <c r="N336">
        <v>3.2752804800000002</v>
      </c>
    </row>
    <row r="337" spans="1:14" x14ac:dyDescent="0.35">
      <c r="A337" t="s">
        <v>2251</v>
      </c>
      <c r="B337" t="s">
        <v>2252</v>
      </c>
      <c r="C337" t="s">
        <v>596</v>
      </c>
      <c r="D337">
        <v>2019</v>
      </c>
      <c r="E337" t="s">
        <v>17</v>
      </c>
      <c r="F337">
        <v>0.76909499999999997</v>
      </c>
      <c r="G337">
        <v>0.86366666000000003</v>
      </c>
      <c r="H337" t="s">
        <v>17</v>
      </c>
      <c r="I337">
        <v>0.83</v>
      </c>
      <c r="J337" t="s">
        <v>17</v>
      </c>
      <c r="K337">
        <v>0.76829000000000003</v>
      </c>
      <c r="L337">
        <v>0.80776291</v>
      </c>
      <c r="M337">
        <v>2.6019999999999999</v>
      </c>
      <c r="N337">
        <v>2.5373556599999998</v>
      </c>
    </row>
    <row r="338" spans="1:14" x14ac:dyDescent="0.35">
      <c r="A338" t="s">
        <v>2253</v>
      </c>
      <c r="B338" t="s">
        <v>2254</v>
      </c>
      <c r="C338" t="s">
        <v>63</v>
      </c>
      <c r="D338">
        <v>2019</v>
      </c>
      <c r="E338" t="s">
        <v>17</v>
      </c>
      <c r="F338">
        <v>0.83498499999999998</v>
      </c>
      <c r="G338">
        <v>0.86212120999999997</v>
      </c>
      <c r="H338" t="s">
        <v>17</v>
      </c>
      <c r="I338" t="s">
        <v>17</v>
      </c>
      <c r="J338" t="s">
        <v>17</v>
      </c>
      <c r="K338">
        <v>0.84360000000000002</v>
      </c>
      <c r="L338">
        <v>0.84690206999999995</v>
      </c>
      <c r="M338">
        <v>3.1930000000000001</v>
      </c>
      <c r="N338">
        <v>3.20274401</v>
      </c>
    </row>
    <row r="339" spans="1:14" x14ac:dyDescent="0.35">
      <c r="A339" t="s">
        <v>2255</v>
      </c>
      <c r="B339" t="s">
        <v>2256</v>
      </c>
      <c r="C339" t="s">
        <v>413</v>
      </c>
      <c r="D339">
        <v>2019</v>
      </c>
      <c r="E339" t="s">
        <v>17</v>
      </c>
      <c r="F339">
        <v>0.83699999999999997</v>
      </c>
      <c r="G339">
        <v>0.80074999999999996</v>
      </c>
      <c r="H339" t="s">
        <v>17</v>
      </c>
      <c r="I339">
        <v>0.83350000000000002</v>
      </c>
      <c r="J339" t="s">
        <v>17</v>
      </c>
      <c r="K339">
        <v>0.72899999999999998</v>
      </c>
      <c r="L339">
        <v>0.80006250000000001</v>
      </c>
      <c r="M339">
        <v>2.806</v>
      </c>
      <c r="N339">
        <v>2.6862835899999999</v>
      </c>
    </row>
    <row r="340" spans="1:14" x14ac:dyDescent="0.35">
      <c r="A340" t="s">
        <v>2257</v>
      </c>
      <c r="B340" t="s">
        <v>1176</v>
      </c>
      <c r="C340" t="s">
        <v>613</v>
      </c>
      <c r="D340">
        <v>2019</v>
      </c>
      <c r="E340" t="s">
        <v>17</v>
      </c>
      <c r="F340">
        <v>0.77600000000000002</v>
      </c>
      <c r="G340">
        <v>0.73129999999999995</v>
      </c>
      <c r="H340" t="s">
        <v>17</v>
      </c>
      <c r="I340" t="s">
        <v>17</v>
      </c>
      <c r="J340" t="s">
        <v>17</v>
      </c>
      <c r="K340">
        <v>0.83950000000000002</v>
      </c>
      <c r="L340">
        <v>0.78226666</v>
      </c>
      <c r="M340">
        <v>2.6339999999999999</v>
      </c>
      <c r="N340">
        <v>2.3365981599999999</v>
      </c>
    </row>
    <row r="341" spans="1:14" x14ac:dyDescent="0.35">
      <c r="A341" t="s">
        <v>2258</v>
      </c>
      <c r="B341" t="s">
        <v>2259</v>
      </c>
      <c r="C341" t="s">
        <v>1694</v>
      </c>
      <c r="D341">
        <v>2019</v>
      </c>
      <c r="E341" t="s">
        <v>17</v>
      </c>
      <c r="F341">
        <v>0.97050000000000003</v>
      </c>
      <c r="G341">
        <v>0.97181666</v>
      </c>
      <c r="H341" t="s">
        <v>17</v>
      </c>
      <c r="I341">
        <v>0.96079999999999999</v>
      </c>
      <c r="J341" t="s">
        <v>17</v>
      </c>
      <c r="K341">
        <v>0.96565999999999996</v>
      </c>
      <c r="L341">
        <v>0.96719416000000002</v>
      </c>
      <c r="M341">
        <v>3.698</v>
      </c>
      <c r="N341">
        <v>3.0776393400000002</v>
      </c>
    </row>
    <row r="342" spans="1:14" x14ac:dyDescent="0.35">
      <c r="A342" t="s">
        <v>76</v>
      </c>
      <c r="B342" t="s">
        <v>77</v>
      </c>
      <c r="C342" t="s">
        <v>78</v>
      </c>
      <c r="D342">
        <v>2019</v>
      </c>
      <c r="E342" t="s">
        <v>17</v>
      </c>
      <c r="F342">
        <v>0.84737499999999999</v>
      </c>
      <c r="G342">
        <v>0.88466666000000005</v>
      </c>
      <c r="H342" t="s">
        <v>17</v>
      </c>
      <c r="I342">
        <v>0.97</v>
      </c>
      <c r="J342" t="s">
        <v>17</v>
      </c>
      <c r="K342">
        <v>0.87077000000000004</v>
      </c>
      <c r="L342">
        <v>0.89320290999999996</v>
      </c>
      <c r="M342">
        <v>3.0390000000000001</v>
      </c>
      <c r="N342">
        <v>2.7466599899999999</v>
      </c>
    </row>
    <row r="343" spans="1:14" x14ac:dyDescent="0.35">
      <c r="A343" t="s">
        <v>79</v>
      </c>
      <c r="B343" t="s">
        <v>80</v>
      </c>
      <c r="C343" t="s">
        <v>81</v>
      </c>
      <c r="D343">
        <v>2019</v>
      </c>
      <c r="E343" t="s">
        <v>17</v>
      </c>
      <c r="F343">
        <v>0.94225000000000003</v>
      </c>
      <c r="G343">
        <v>0.9466</v>
      </c>
      <c r="H343" t="s">
        <v>17</v>
      </c>
      <c r="I343">
        <v>0.96350000000000002</v>
      </c>
      <c r="J343" t="s">
        <v>17</v>
      </c>
      <c r="K343">
        <v>0.87039</v>
      </c>
      <c r="L343">
        <v>0.93068499999999998</v>
      </c>
      <c r="M343">
        <v>3.444</v>
      </c>
      <c r="N343">
        <v>2.9111642799999999</v>
      </c>
    </row>
    <row r="344" spans="1:14" x14ac:dyDescent="0.35">
      <c r="A344" t="s">
        <v>82</v>
      </c>
      <c r="B344" t="s">
        <v>83</v>
      </c>
      <c r="C344" t="s">
        <v>84</v>
      </c>
      <c r="D344">
        <v>2019</v>
      </c>
      <c r="E344" t="s">
        <v>17</v>
      </c>
      <c r="F344">
        <v>0.94920000000000004</v>
      </c>
      <c r="G344">
        <v>0.97633333</v>
      </c>
      <c r="H344" t="s">
        <v>17</v>
      </c>
      <c r="I344">
        <v>0.98428570999999998</v>
      </c>
      <c r="J344" t="s">
        <v>17</v>
      </c>
      <c r="K344">
        <v>0.88602999999999998</v>
      </c>
      <c r="L344">
        <v>0.94896225999999995</v>
      </c>
      <c r="M344">
        <v>3.4409999999999998</v>
      </c>
      <c r="N344">
        <v>3.0885112299999999</v>
      </c>
    </row>
    <row r="345" spans="1:14" x14ac:dyDescent="0.35">
      <c r="A345" t="s">
        <v>2260</v>
      </c>
      <c r="B345" t="s">
        <v>2261</v>
      </c>
      <c r="C345" t="s">
        <v>2262</v>
      </c>
      <c r="D345">
        <v>2019</v>
      </c>
      <c r="E345" t="s">
        <v>17</v>
      </c>
      <c r="F345">
        <v>0.80523</v>
      </c>
      <c r="G345">
        <v>0.76700679999999999</v>
      </c>
      <c r="H345" t="s">
        <v>17</v>
      </c>
      <c r="I345" t="s">
        <v>17</v>
      </c>
      <c r="J345" t="s">
        <v>17</v>
      </c>
      <c r="K345">
        <v>0.78915000000000002</v>
      </c>
      <c r="L345">
        <v>0.78712892999999995</v>
      </c>
      <c r="M345">
        <v>2.504</v>
      </c>
      <c r="N345">
        <v>2.61016965</v>
      </c>
    </row>
    <row r="346" spans="1:14" x14ac:dyDescent="0.35">
      <c r="A346" t="s">
        <v>2263</v>
      </c>
      <c r="B346" t="s">
        <v>2264</v>
      </c>
      <c r="C346" t="s">
        <v>171</v>
      </c>
      <c r="D346">
        <v>2019</v>
      </c>
      <c r="E346" t="s">
        <v>17</v>
      </c>
      <c r="F346">
        <v>0.70404999999999995</v>
      </c>
      <c r="G346">
        <v>0.65009665999999999</v>
      </c>
      <c r="H346" t="s">
        <v>17</v>
      </c>
      <c r="I346" t="s">
        <v>17</v>
      </c>
      <c r="J346" t="s">
        <v>17</v>
      </c>
      <c r="K346">
        <v>0.70618000000000003</v>
      </c>
      <c r="L346">
        <v>0.68677555000000001</v>
      </c>
      <c r="M346">
        <v>1.954</v>
      </c>
      <c r="N346">
        <v>2.2791225900000001</v>
      </c>
    </row>
    <row r="347" spans="1:14" x14ac:dyDescent="0.35">
      <c r="A347" t="s">
        <v>2265</v>
      </c>
      <c r="B347" t="s">
        <v>2266</v>
      </c>
      <c r="C347" t="s">
        <v>2267</v>
      </c>
      <c r="D347">
        <v>2019</v>
      </c>
      <c r="E347" t="s">
        <v>17</v>
      </c>
      <c r="F347">
        <v>0.74094000000000004</v>
      </c>
      <c r="G347">
        <v>0.75119999999999998</v>
      </c>
      <c r="H347" t="s">
        <v>17</v>
      </c>
      <c r="I347" t="s">
        <v>17</v>
      </c>
      <c r="J347" t="s">
        <v>17</v>
      </c>
      <c r="K347">
        <v>0.70862999999999998</v>
      </c>
      <c r="L347">
        <v>0.73358999999999996</v>
      </c>
      <c r="M347">
        <v>2.359</v>
      </c>
      <c r="N347">
        <v>2.5076711199999999</v>
      </c>
    </row>
    <row r="348" spans="1:14" x14ac:dyDescent="0.35">
      <c r="A348" t="s">
        <v>2268</v>
      </c>
      <c r="B348" t="s">
        <v>2269</v>
      </c>
      <c r="C348" t="s">
        <v>163</v>
      </c>
      <c r="D348">
        <v>2019</v>
      </c>
      <c r="E348" t="s">
        <v>17</v>
      </c>
      <c r="F348">
        <v>0.69879999999999998</v>
      </c>
      <c r="G348">
        <v>0.75790665999999995</v>
      </c>
      <c r="H348" t="s">
        <v>17</v>
      </c>
      <c r="I348">
        <v>0.73799999999999999</v>
      </c>
      <c r="J348" t="s">
        <v>17</v>
      </c>
      <c r="K348">
        <v>0.76820999999999995</v>
      </c>
      <c r="L348">
        <v>0.74072916</v>
      </c>
      <c r="M348">
        <v>2.5590000000000002</v>
      </c>
      <c r="N348">
        <v>2.6153426199999998</v>
      </c>
    </row>
    <row r="349" spans="1:14" x14ac:dyDescent="0.35">
      <c r="A349" t="s">
        <v>2270</v>
      </c>
      <c r="B349" t="s">
        <v>2269</v>
      </c>
      <c r="C349" t="s">
        <v>725</v>
      </c>
      <c r="D349">
        <v>2019</v>
      </c>
      <c r="E349" t="s">
        <v>17</v>
      </c>
      <c r="F349">
        <v>0.65352500000000002</v>
      </c>
      <c r="G349">
        <v>0.62352666000000001</v>
      </c>
      <c r="H349" t="s">
        <v>17</v>
      </c>
      <c r="I349" t="s">
        <v>17</v>
      </c>
      <c r="J349" t="s">
        <v>17</v>
      </c>
      <c r="K349">
        <v>0.69886000000000004</v>
      </c>
      <c r="L349">
        <v>0.66794849999999995</v>
      </c>
      <c r="M349">
        <v>2.1179999999999999</v>
      </c>
      <c r="N349">
        <v>2.0736897000000001</v>
      </c>
    </row>
    <row r="350" spans="1:14" x14ac:dyDescent="0.35">
      <c r="A350" t="s">
        <v>2271</v>
      </c>
      <c r="B350" t="s">
        <v>2272</v>
      </c>
      <c r="C350" t="s">
        <v>129</v>
      </c>
      <c r="D350">
        <v>2019</v>
      </c>
      <c r="E350" t="s">
        <v>17</v>
      </c>
      <c r="F350" t="s">
        <v>17</v>
      </c>
      <c r="G350" t="s">
        <v>17</v>
      </c>
      <c r="H350">
        <v>0.91386500000000004</v>
      </c>
      <c r="I350" t="s">
        <v>17</v>
      </c>
      <c r="J350">
        <v>0.91330783000000004</v>
      </c>
      <c r="K350">
        <v>0.97499999999999998</v>
      </c>
      <c r="L350">
        <v>0.93405760999999998</v>
      </c>
      <c r="M350">
        <v>3.887</v>
      </c>
      <c r="N350">
        <v>3.5435571700000001</v>
      </c>
    </row>
    <row r="351" spans="1:14" x14ac:dyDescent="0.35">
      <c r="A351" t="s">
        <v>2273</v>
      </c>
      <c r="B351" t="s">
        <v>2274</v>
      </c>
      <c r="C351" t="s">
        <v>1821</v>
      </c>
      <c r="D351">
        <v>2019</v>
      </c>
      <c r="E351" t="s">
        <v>17</v>
      </c>
      <c r="F351">
        <v>0.90891</v>
      </c>
      <c r="G351">
        <v>0.91654999999999998</v>
      </c>
      <c r="H351" t="s">
        <v>17</v>
      </c>
      <c r="I351" t="s">
        <v>17</v>
      </c>
      <c r="J351" t="s">
        <v>17</v>
      </c>
      <c r="K351">
        <v>0.90478999999999998</v>
      </c>
      <c r="L351">
        <v>0.91008332999999997</v>
      </c>
      <c r="M351">
        <v>3.4180000000000001</v>
      </c>
      <c r="N351">
        <v>3.22748685</v>
      </c>
    </row>
    <row r="352" spans="1:14" x14ac:dyDescent="0.35">
      <c r="A352" t="s">
        <v>85</v>
      </c>
      <c r="B352" t="s">
        <v>86</v>
      </c>
      <c r="C352" t="s">
        <v>87</v>
      </c>
      <c r="D352">
        <v>2019</v>
      </c>
      <c r="E352" t="s">
        <v>17</v>
      </c>
      <c r="F352">
        <v>0.93878499999999998</v>
      </c>
      <c r="G352">
        <v>0.97710437000000006</v>
      </c>
      <c r="H352" t="s">
        <v>17</v>
      </c>
      <c r="I352">
        <v>0.98371428000000005</v>
      </c>
      <c r="J352" t="s">
        <v>17</v>
      </c>
      <c r="K352">
        <v>0.97433000000000003</v>
      </c>
      <c r="L352">
        <v>0.96848341000000004</v>
      </c>
      <c r="M352">
        <v>3.9129999999999998</v>
      </c>
      <c r="N352">
        <v>3.51264763</v>
      </c>
    </row>
    <row r="353" spans="1:14" x14ac:dyDescent="0.35">
      <c r="A353" t="s">
        <v>2275</v>
      </c>
      <c r="B353" t="s">
        <v>2276</v>
      </c>
      <c r="C353" t="s">
        <v>368</v>
      </c>
      <c r="D353">
        <v>2019</v>
      </c>
      <c r="E353" t="s">
        <v>17</v>
      </c>
      <c r="F353">
        <v>0.93818500000000005</v>
      </c>
      <c r="G353">
        <v>0.93193333</v>
      </c>
      <c r="H353" t="s">
        <v>17</v>
      </c>
      <c r="I353">
        <v>0.93781000000000003</v>
      </c>
      <c r="J353" t="s">
        <v>17</v>
      </c>
      <c r="K353">
        <v>0.83143999999999996</v>
      </c>
      <c r="L353">
        <v>0.90984208</v>
      </c>
      <c r="M353">
        <v>3.4460000000000002</v>
      </c>
      <c r="N353">
        <v>2.9815180300000002</v>
      </c>
    </row>
    <row r="354" spans="1:14" x14ac:dyDescent="0.35">
      <c r="A354" t="s">
        <v>2277</v>
      </c>
      <c r="B354" t="s">
        <v>2278</v>
      </c>
      <c r="C354" t="s">
        <v>348</v>
      </c>
      <c r="D354">
        <v>2019</v>
      </c>
      <c r="E354" t="s">
        <v>17</v>
      </c>
      <c r="F354">
        <v>0.74615500000000001</v>
      </c>
      <c r="G354">
        <v>0.76733333000000004</v>
      </c>
      <c r="H354" t="s">
        <v>17</v>
      </c>
      <c r="I354">
        <v>0.80049999999999999</v>
      </c>
      <c r="J354" t="s">
        <v>17</v>
      </c>
      <c r="K354">
        <v>0.79249999999999998</v>
      </c>
      <c r="L354">
        <v>0.77662207999999999</v>
      </c>
      <c r="M354">
        <v>2.504</v>
      </c>
      <c r="N354">
        <v>2.4615356899999998</v>
      </c>
    </row>
    <row r="355" spans="1:14" x14ac:dyDescent="0.35">
      <c r="A355" t="s">
        <v>2279</v>
      </c>
      <c r="B355" t="s">
        <v>287</v>
      </c>
      <c r="C355" t="s">
        <v>1849</v>
      </c>
      <c r="D355">
        <v>2019</v>
      </c>
      <c r="E355" t="s">
        <v>17</v>
      </c>
      <c r="F355">
        <v>0.85009000000000001</v>
      </c>
      <c r="G355">
        <v>0.83374333</v>
      </c>
      <c r="H355" t="s">
        <v>17</v>
      </c>
      <c r="I355" t="s">
        <v>17</v>
      </c>
      <c r="J355" t="s">
        <v>17</v>
      </c>
      <c r="K355">
        <v>0.83650000000000002</v>
      </c>
      <c r="L355">
        <v>0.84011111000000005</v>
      </c>
      <c r="M355">
        <v>3.0409999999999999</v>
      </c>
      <c r="N355">
        <v>2.8098757299999999</v>
      </c>
    </row>
    <row r="356" spans="1:14" x14ac:dyDescent="0.35">
      <c r="A356" t="s">
        <v>2280</v>
      </c>
      <c r="B356" t="s">
        <v>2281</v>
      </c>
      <c r="C356" t="s">
        <v>129</v>
      </c>
      <c r="D356">
        <v>2019</v>
      </c>
      <c r="E356" t="s">
        <v>17</v>
      </c>
      <c r="F356">
        <v>0.73644500000000002</v>
      </c>
      <c r="G356">
        <v>0.75036333</v>
      </c>
      <c r="H356" t="s">
        <v>17</v>
      </c>
      <c r="I356" t="s">
        <v>17</v>
      </c>
      <c r="J356" t="s">
        <v>17</v>
      </c>
      <c r="K356">
        <v>0.85089999999999999</v>
      </c>
      <c r="L356">
        <v>0.77923611000000004</v>
      </c>
      <c r="M356">
        <v>2.6520000000000001</v>
      </c>
      <c r="N356">
        <v>2.50528431</v>
      </c>
    </row>
    <row r="357" spans="1:14" x14ac:dyDescent="0.35">
      <c r="A357" t="s">
        <v>2282</v>
      </c>
      <c r="B357" t="s">
        <v>2283</v>
      </c>
      <c r="C357" t="s">
        <v>267</v>
      </c>
      <c r="D357">
        <v>2019</v>
      </c>
      <c r="E357" t="s">
        <v>17</v>
      </c>
      <c r="F357">
        <v>0.90930999999999995</v>
      </c>
      <c r="G357">
        <v>0.85621000000000003</v>
      </c>
      <c r="H357" t="s">
        <v>17</v>
      </c>
      <c r="I357">
        <v>0.90559999999999996</v>
      </c>
      <c r="J357" t="s">
        <v>17</v>
      </c>
      <c r="K357">
        <v>0.95704</v>
      </c>
      <c r="L357">
        <v>0.90703999999999996</v>
      </c>
      <c r="M357">
        <v>3.1139999999999999</v>
      </c>
      <c r="N357">
        <v>2.8251645600000002</v>
      </c>
    </row>
    <row r="358" spans="1:14" x14ac:dyDescent="0.35">
      <c r="A358" t="s">
        <v>2284</v>
      </c>
      <c r="B358" t="s">
        <v>2285</v>
      </c>
      <c r="C358" t="s">
        <v>596</v>
      </c>
      <c r="D358">
        <v>2020</v>
      </c>
      <c r="E358" t="s">
        <v>17</v>
      </c>
      <c r="F358" t="s">
        <v>17</v>
      </c>
      <c r="G358" t="s">
        <v>17</v>
      </c>
      <c r="H358">
        <v>0.98083332999999995</v>
      </c>
      <c r="I358" t="s">
        <v>17</v>
      </c>
      <c r="J358" t="s">
        <v>17</v>
      </c>
      <c r="K358">
        <v>0.97750000000000004</v>
      </c>
      <c r="L358">
        <v>0.97916665999999997</v>
      </c>
      <c r="M358">
        <v>4.1559999999999997</v>
      </c>
      <c r="N358">
        <v>3.62609863</v>
      </c>
    </row>
    <row r="359" spans="1:14" x14ac:dyDescent="0.35">
      <c r="A359" t="s">
        <v>2286</v>
      </c>
      <c r="B359" t="s">
        <v>2287</v>
      </c>
      <c r="C359" t="s">
        <v>2288</v>
      </c>
      <c r="D359">
        <v>2019</v>
      </c>
      <c r="E359" t="s">
        <v>17</v>
      </c>
      <c r="F359">
        <v>0.81225999999999998</v>
      </c>
      <c r="G359">
        <v>0.73116665999999997</v>
      </c>
      <c r="H359" t="s">
        <v>17</v>
      </c>
      <c r="I359" t="s">
        <v>17</v>
      </c>
      <c r="J359" t="s">
        <v>17</v>
      </c>
      <c r="K359">
        <v>0.79100000000000004</v>
      </c>
      <c r="L359">
        <v>0.77814222</v>
      </c>
      <c r="M359">
        <v>2.82</v>
      </c>
      <c r="N359">
        <v>2.55633759</v>
      </c>
    </row>
    <row r="360" spans="1:14" x14ac:dyDescent="0.35">
      <c r="A360" t="s">
        <v>2289</v>
      </c>
      <c r="B360" t="s">
        <v>2290</v>
      </c>
      <c r="C360" t="s">
        <v>16</v>
      </c>
      <c r="D360">
        <v>2019</v>
      </c>
      <c r="E360" t="s">
        <v>17</v>
      </c>
      <c r="F360">
        <v>0.62573000000000001</v>
      </c>
      <c r="G360">
        <v>0.66900000000000004</v>
      </c>
      <c r="H360" t="s">
        <v>17</v>
      </c>
      <c r="I360" t="s">
        <v>17</v>
      </c>
      <c r="J360" t="s">
        <v>17</v>
      </c>
      <c r="K360">
        <v>0.70801999999999998</v>
      </c>
      <c r="L360">
        <v>0.69915625000000003</v>
      </c>
      <c r="M360">
        <v>2.258</v>
      </c>
      <c r="N360">
        <v>2.40243077</v>
      </c>
    </row>
    <row r="361" spans="1:14" x14ac:dyDescent="0.35">
      <c r="A361" t="s">
        <v>2291</v>
      </c>
      <c r="B361" t="s">
        <v>2292</v>
      </c>
      <c r="C361" t="s">
        <v>1657</v>
      </c>
      <c r="D361">
        <v>2019</v>
      </c>
      <c r="E361" t="s">
        <v>17</v>
      </c>
      <c r="F361">
        <v>0.84265500000000004</v>
      </c>
      <c r="G361">
        <v>0.90166665999999995</v>
      </c>
      <c r="H361" t="s">
        <v>17</v>
      </c>
      <c r="I361" t="s">
        <v>17</v>
      </c>
      <c r="J361" t="s">
        <v>17</v>
      </c>
      <c r="K361">
        <v>0.83960000000000001</v>
      </c>
      <c r="L361">
        <v>0.86130722000000004</v>
      </c>
      <c r="M361">
        <v>3.1850000000000001</v>
      </c>
      <c r="N361">
        <v>2.9147124299999998</v>
      </c>
    </row>
    <row r="362" spans="1:14" x14ac:dyDescent="0.35">
      <c r="A362" t="s">
        <v>2293</v>
      </c>
      <c r="B362" t="s">
        <v>2294</v>
      </c>
      <c r="C362" t="s">
        <v>2295</v>
      </c>
      <c r="D362">
        <v>2019</v>
      </c>
      <c r="E362" t="s">
        <v>17</v>
      </c>
      <c r="F362">
        <v>0.83367500000000005</v>
      </c>
      <c r="G362">
        <v>0.76963999999999999</v>
      </c>
      <c r="H362" t="s">
        <v>17</v>
      </c>
      <c r="I362" t="s">
        <v>17</v>
      </c>
      <c r="J362" t="s">
        <v>17</v>
      </c>
      <c r="K362">
        <v>0.75439999999999996</v>
      </c>
      <c r="L362">
        <v>0.78590499999999996</v>
      </c>
      <c r="M362">
        <v>2.669</v>
      </c>
      <c r="N362">
        <v>2.5272717500000002</v>
      </c>
    </row>
    <row r="363" spans="1:14" x14ac:dyDescent="0.35">
      <c r="A363" t="s">
        <v>2296</v>
      </c>
      <c r="B363" t="s">
        <v>2297</v>
      </c>
      <c r="C363" t="s">
        <v>775</v>
      </c>
      <c r="D363">
        <v>2019</v>
      </c>
      <c r="E363" t="s">
        <v>17</v>
      </c>
      <c r="F363">
        <v>0.95318499999999995</v>
      </c>
      <c r="G363">
        <v>0.94923332999999999</v>
      </c>
      <c r="H363" t="s">
        <v>17</v>
      </c>
      <c r="I363">
        <v>0.93510000000000004</v>
      </c>
      <c r="J363" t="s">
        <v>17</v>
      </c>
      <c r="K363">
        <v>0.91549999999999998</v>
      </c>
      <c r="L363">
        <v>0.93825457999999995</v>
      </c>
      <c r="M363">
        <v>3.6520000000000001</v>
      </c>
      <c r="N363">
        <v>3.2481477299999999</v>
      </c>
    </row>
    <row r="364" spans="1:14" x14ac:dyDescent="0.35">
      <c r="A364" t="s">
        <v>2298</v>
      </c>
      <c r="B364" t="s">
        <v>2299</v>
      </c>
      <c r="C364" t="s">
        <v>115</v>
      </c>
      <c r="D364">
        <v>2018</v>
      </c>
      <c r="E364" t="s">
        <v>17</v>
      </c>
      <c r="F364">
        <v>0.96750000000000003</v>
      </c>
      <c r="G364">
        <v>0.96365999999999996</v>
      </c>
      <c r="H364" t="s">
        <v>17</v>
      </c>
      <c r="I364">
        <v>0.99250000000000005</v>
      </c>
      <c r="J364" t="s">
        <v>17</v>
      </c>
      <c r="K364">
        <v>0.95867999999999998</v>
      </c>
      <c r="L364">
        <v>0.97058500000000003</v>
      </c>
      <c r="M364">
        <v>3.9649999999999999</v>
      </c>
      <c r="N364">
        <v>3.2877097100000001</v>
      </c>
    </row>
    <row r="365" spans="1:14" x14ac:dyDescent="0.35">
      <c r="A365" t="s">
        <v>2300</v>
      </c>
      <c r="B365" t="s">
        <v>2301</v>
      </c>
      <c r="C365" t="s">
        <v>1542</v>
      </c>
      <c r="D365">
        <v>2019</v>
      </c>
      <c r="E365" t="s">
        <v>17</v>
      </c>
      <c r="F365">
        <v>0.69320000000000004</v>
      </c>
      <c r="G365">
        <v>0.66383333</v>
      </c>
      <c r="H365" t="s">
        <v>17</v>
      </c>
      <c r="I365" t="s">
        <v>17</v>
      </c>
      <c r="J365" t="s">
        <v>17</v>
      </c>
      <c r="K365">
        <v>0.69418000000000002</v>
      </c>
      <c r="L365">
        <v>0.70910832999999995</v>
      </c>
      <c r="M365">
        <v>1.867</v>
      </c>
      <c r="N365">
        <v>1.9436667000000001</v>
      </c>
    </row>
    <row r="366" spans="1:14" x14ac:dyDescent="0.35">
      <c r="A366" t="s">
        <v>2302</v>
      </c>
      <c r="B366" t="s">
        <v>2303</v>
      </c>
      <c r="C366" t="s">
        <v>2304</v>
      </c>
      <c r="D366">
        <v>2019</v>
      </c>
      <c r="E366" t="s">
        <v>17</v>
      </c>
      <c r="F366">
        <v>0.87877499999999997</v>
      </c>
      <c r="G366">
        <v>0.85313000000000005</v>
      </c>
      <c r="H366" t="s">
        <v>17</v>
      </c>
      <c r="I366" t="s">
        <v>17</v>
      </c>
      <c r="J366" t="s">
        <v>17</v>
      </c>
      <c r="K366">
        <v>0.80152000000000001</v>
      </c>
      <c r="L366">
        <v>0.84447499999999998</v>
      </c>
      <c r="M366">
        <v>2.806</v>
      </c>
      <c r="N366">
        <v>2.5748779800000001</v>
      </c>
    </row>
    <row r="367" spans="1:14" x14ac:dyDescent="0.35">
      <c r="A367" t="s">
        <v>2305</v>
      </c>
      <c r="B367" t="s">
        <v>1224</v>
      </c>
      <c r="C367" t="s">
        <v>1802</v>
      </c>
      <c r="D367">
        <v>2019</v>
      </c>
      <c r="E367" t="s">
        <v>17</v>
      </c>
      <c r="F367">
        <v>0.81515000000000004</v>
      </c>
      <c r="G367">
        <v>0.71533332999999999</v>
      </c>
      <c r="H367" t="s">
        <v>17</v>
      </c>
      <c r="I367" t="s">
        <v>17</v>
      </c>
      <c r="J367" t="s">
        <v>17</v>
      </c>
      <c r="K367">
        <v>0.79561999999999999</v>
      </c>
      <c r="L367">
        <v>0.77536777000000001</v>
      </c>
      <c r="M367">
        <v>2.9940000000000002</v>
      </c>
      <c r="N367">
        <v>2.8182146499999998</v>
      </c>
    </row>
    <row r="368" spans="1:14" x14ac:dyDescent="0.35">
      <c r="A368" t="s">
        <v>2306</v>
      </c>
      <c r="B368" t="s">
        <v>1224</v>
      </c>
      <c r="C368" t="s">
        <v>304</v>
      </c>
      <c r="D368">
        <v>2019</v>
      </c>
      <c r="E368" t="s">
        <v>17</v>
      </c>
      <c r="F368">
        <v>0.90979500000000002</v>
      </c>
      <c r="G368">
        <v>0.92</v>
      </c>
      <c r="H368" t="s">
        <v>17</v>
      </c>
      <c r="I368" t="s">
        <v>17</v>
      </c>
      <c r="J368" t="s">
        <v>17</v>
      </c>
      <c r="K368">
        <v>0.89400000000000002</v>
      </c>
      <c r="L368">
        <v>0.90793166000000003</v>
      </c>
      <c r="M368">
        <v>3.3319999999999999</v>
      </c>
      <c r="N368">
        <v>3.0074071899999999</v>
      </c>
    </row>
    <row r="369" spans="1:14" x14ac:dyDescent="0.35">
      <c r="A369" t="s">
        <v>2307</v>
      </c>
      <c r="B369" t="s">
        <v>2308</v>
      </c>
      <c r="C369" t="s">
        <v>728</v>
      </c>
      <c r="D369">
        <v>2019</v>
      </c>
      <c r="E369" t="s">
        <v>17</v>
      </c>
      <c r="F369">
        <v>0.84499999999999997</v>
      </c>
      <c r="G369">
        <v>0.82299999999999995</v>
      </c>
      <c r="H369" t="s">
        <v>17</v>
      </c>
      <c r="I369">
        <v>0.78359999999999996</v>
      </c>
      <c r="J369" t="s">
        <v>17</v>
      </c>
      <c r="K369">
        <v>0.75743000000000005</v>
      </c>
      <c r="L369">
        <v>0.80225749999999996</v>
      </c>
      <c r="M369">
        <v>2.7730000000000001</v>
      </c>
      <c r="N369">
        <v>2.78448224</v>
      </c>
    </row>
    <row r="370" spans="1:14" x14ac:dyDescent="0.35">
      <c r="A370" t="s">
        <v>2309</v>
      </c>
      <c r="B370" t="s">
        <v>1231</v>
      </c>
      <c r="C370" t="s">
        <v>348</v>
      </c>
      <c r="D370">
        <v>2019</v>
      </c>
      <c r="E370" t="s">
        <v>17</v>
      </c>
      <c r="F370" t="s">
        <v>17</v>
      </c>
      <c r="G370" t="s">
        <v>17</v>
      </c>
      <c r="H370">
        <v>0.68201000000000001</v>
      </c>
      <c r="I370">
        <v>0.7984</v>
      </c>
      <c r="J370" t="s">
        <v>17</v>
      </c>
      <c r="K370">
        <v>0.72638999999999998</v>
      </c>
      <c r="L370">
        <v>0.73560000000000003</v>
      </c>
      <c r="M370">
        <v>2.484</v>
      </c>
      <c r="N370">
        <v>2.4999947499999999</v>
      </c>
    </row>
    <row r="371" spans="1:14" x14ac:dyDescent="0.35">
      <c r="A371" t="s">
        <v>2310</v>
      </c>
      <c r="B371" t="s">
        <v>2311</v>
      </c>
      <c r="C371" t="s">
        <v>109</v>
      </c>
      <c r="D371">
        <v>2019</v>
      </c>
      <c r="E371" t="s">
        <v>17</v>
      </c>
      <c r="F371">
        <v>0.87070000000000003</v>
      </c>
      <c r="G371">
        <v>0.89747474000000005</v>
      </c>
      <c r="H371" t="s">
        <v>17</v>
      </c>
      <c r="I371" t="s">
        <v>17</v>
      </c>
      <c r="J371" t="s">
        <v>17</v>
      </c>
      <c r="K371">
        <v>0.89500000000000002</v>
      </c>
      <c r="L371">
        <v>0.88772490999999998</v>
      </c>
      <c r="M371">
        <v>3.496</v>
      </c>
      <c r="N371">
        <v>3.18241262</v>
      </c>
    </row>
    <row r="372" spans="1:14" x14ac:dyDescent="0.35">
      <c r="A372" t="s">
        <v>2312</v>
      </c>
      <c r="B372" t="s">
        <v>1233</v>
      </c>
      <c r="C372" t="s">
        <v>2313</v>
      </c>
      <c r="D372">
        <v>2019</v>
      </c>
      <c r="E372" t="s">
        <v>17</v>
      </c>
      <c r="F372">
        <v>0.85209999999999997</v>
      </c>
      <c r="G372">
        <v>0.85310666000000002</v>
      </c>
      <c r="H372" t="s">
        <v>17</v>
      </c>
      <c r="I372">
        <v>0.83299999999999996</v>
      </c>
      <c r="J372" t="s">
        <v>17</v>
      </c>
      <c r="K372">
        <v>0.82650999999999997</v>
      </c>
      <c r="L372">
        <v>0.84117916000000004</v>
      </c>
      <c r="M372">
        <v>2.524</v>
      </c>
      <c r="N372">
        <v>2.29568672</v>
      </c>
    </row>
    <row r="373" spans="1:14" x14ac:dyDescent="0.35">
      <c r="A373" t="s">
        <v>88</v>
      </c>
      <c r="B373" t="s">
        <v>89</v>
      </c>
      <c r="C373" t="s">
        <v>16</v>
      </c>
      <c r="D373">
        <v>2019</v>
      </c>
      <c r="E373" t="s">
        <v>17</v>
      </c>
      <c r="F373">
        <v>0.97260000000000002</v>
      </c>
      <c r="G373">
        <v>1.00116666</v>
      </c>
      <c r="H373" t="s">
        <v>17</v>
      </c>
      <c r="I373">
        <v>0.97050000000000003</v>
      </c>
      <c r="J373" t="s">
        <v>17</v>
      </c>
      <c r="K373">
        <v>0.97075</v>
      </c>
      <c r="L373">
        <v>0.97875416000000004</v>
      </c>
      <c r="M373">
        <v>3.9159999999999999</v>
      </c>
      <c r="N373">
        <v>3.4366641000000002</v>
      </c>
    </row>
    <row r="374" spans="1:14" x14ac:dyDescent="0.35">
      <c r="A374" t="s">
        <v>2314</v>
      </c>
      <c r="B374" t="s">
        <v>2315</v>
      </c>
      <c r="C374" t="s">
        <v>529</v>
      </c>
      <c r="D374">
        <v>2019</v>
      </c>
      <c r="E374" t="s">
        <v>17</v>
      </c>
      <c r="F374">
        <v>0.88400000000000001</v>
      </c>
      <c r="G374">
        <v>0.91739999999999999</v>
      </c>
      <c r="H374" t="s">
        <v>17</v>
      </c>
      <c r="I374" t="s">
        <v>17</v>
      </c>
      <c r="J374" t="s">
        <v>17</v>
      </c>
      <c r="K374">
        <v>0.92400000000000004</v>
      </c>
      <c r="L374">
        <v>0.90846665999999998</v>
      </c>
      <c r="M374">
        <v>3.2330000000000001</v>
      </c>
      <c r="N374">
        <v>3.07089496</v>
      </c>
    </row>
    <row r="375" spans="1:14" x14ac:dyDescent="0.35">
      <c r="A375" t="s">
        <v>90</v>
      </c>
      <c r="B375" t="s">
        <v>91</v>
      </c>
      <c r="C375" t="s">
        <v>92</v>
      </c>
      <c r="D375">
        <v>2019</v>
      </c>
      <c r="E375" t="s">
        <v>17</v>
      </c>
      <c r="F375">
        <v>0.89107999999999998</v>
      </c>
      <c r="G375">
        <v>0.92459665999999996</v>
      </c>
      <c r="H375" t="s">
        <v>17</v>
      </c>
      <c r="I375">
        <v>0.96860000000000002</v>
      </c>
      <c r="J375" t="s">
        <v>17</v>
      </c>
      <c r="K375">
        <v>0.9002</v>
      </c>
      <c r="L375">
        <v>0.92111916000000005</v>
      </c>
      <c r="M375">
        <v>3.2450000000000001</v>
      </c>
      <c r="N375">
        <v>3.0303387599999998</v>
      </c>
    </row>
    <row r="376" spans="1:14" x14ac:dyDescent="0.35">
      <c r="A376" t="s">
        <v>2316</v>
      </c>
      <c r="B376" t="s">
        <v>1241</v>
      </c>
      <c r="C376" t="s">
        <v>2317</v>
      </c>
      <c r="D376">
        <v>2019</v>
      </c>
      <c r="E376">
        <v>0.92120000000000002</v>
      </c>
      <c r="F376">
        <v>0.94950000000000001</v>
      </c>
      <c r="G376">
        <v>0.96799999999999997</v>
      </c>
      <c r="H376" t="s">
        <v>17</v>
      </c>
      <c r="I376" t="s">
        <v>17</v>
      </c>
      <c r="J376" t="s">
        <v>17</v>
      </c>
      <c r="K376">
        <v>0.92300000000000004</v>
      </c>
      <c r="L376">
        <v>0.94042499999999996</v>
      </c>
      <c r="M376">
        <v>3.4609999999999999</v>
      </c>
      <c r="N376">
        <v>3.0572242699999999</v>
      </c>
    </row>
    <row r="377" spans="1:14" x14ac:dyDescent="0.35">
      <c r="A377" t="s">
        <v>2318</v>
      </c>
      <c r="B377" t="s">
        <v>2319</v>
      </c>
      <c r="C377" t="s">
        <v>207</v>
      </c>
      <c r="D377">
        <v>2018</v>
      </c>
      <c r="E377" t="s">
        <v>17</v>
      </c>
      <c r="F377">
        <v>0.76675000000000004</v>
      </c>
      <c r="G377">
        <v>0.85726000000000002</v>
      </c>
      <c r="H377" t="s">
        <v>17</v>
      </c>
      <c r="I377">
        <v>0.89449999999999996</v>
      </c>
      <c r="J377" t="s">
        <v>17</v>
      </c>
      <c r="K377">
        <v>0.77873999999999999</v>
      </c>
      <c r="L377">
        <v>0.8243125</v>
      </c>
      <c r="M377">
        <v>2.335</v>
      </c>
      <c r="N377">
        <v>2.24892402</v>
      </c>
    </row>
    <row r="378" spans="1:14" x14ac:dyDescent="0.35">
      <c r="A378" t="s">
        <v>2320</v>
      </c>
      <c r="B378" t="s">
        <v>2321</v>
      </c>
      <c r="C378" t="s">
        <v>1421</v>
      </c>
      <c r="D378">
        <v>2019</v>
      </c>
      <c r="E378" t="s">
        <v>17</v>
      </c>
      <c r="F378">
        <v>0.86121999999999999</v>
      </c>
      <c r="G378">
        <v>0.90933333000000005</v>
      </c>
      <c r="H378" t="s">
        <v>17</v>
      </c>
      <c r="I378">
        <v>0.90100000000000002</v>
      </c>
      <c r="J378" t="s">
        <v>17</v>
      </c>
      <c r="K378">
        <v>0.79630000000000001</v>
      </c>
      <c r="L378">
        <v>0.86696333000000003</v>
      </c>
      <c r="M378">
        <v>3.0790000000000002</v>
      </c>
      <c r="N378">
        <v>2.8007648000000001</v>
      </c>
    </row>
    <row r="379" spans="1:14" x14ac:dyDescent="0.35">
      <c r="A379" t="s">
        <v>2322</v>
      </c>
      <c r="B379" t="s">
        <v>2323</v>
      </c>
      <c r="C379" t="s">
        <v>1292</v>
      </c>
      <c r="D379">
        <v>2019</v>
      </c>
      <c r="E379" t="s">
        <v>17</v>
      </c>
      <c r="F379">
        <v>0.77582499999999999</v>
      </c>
      <c r="G379">
        <v>0.75373332999999998</v>
      </c>
      <c r="H379" t="s">
        <v>17</v>
      </c>
      <c r="I379" t="s">
        <v>17</v>
      </c>
      <c r="J379" t="s">
        <v>17</v>
      </c>
      <c r="K379">
        <v>0.84325000000000006</v>
      </c>
      <c r="L379">
        <v>0.79093610999999997</v>
      </c>
      <c r="M379">
        <v>2.9510000000000001</v>
      </c>
      <c r="N379">
        <v>2.9462251699999999</v>
      </c>
    </row>
    <row r="380" spans="1:14" x14ac:dyDescent="0.35">
      <c r="A380" t="s">
        <v>2324</v>
      </c>
      <c r="B380" t="s">
        <v>2323</v>
      </c>
      <c r="C380" t="s">
        <v>2095</v>
      </c>
      <c r="D380">
        <v>2019</v>
      </c>
      <c r="E380" t="s">
        <v>17</v>
      </c>
      <c r="F380">
        <v>0.75025509999999995</v>
      </c>
      <c r="G380">
        <v>0.79733332999999995</v>
      </c>
      <c r="H380" t="s">
        <v>17</v>
      </c>
      <c r="I380" t="s">
        <v>17</v>
      </c>
      <c r="J380" t="s">
        <v>17</v>
      </c>
      <c r="K380">
        <v>0.62202000000000002</v>
      </c>
      <c r="L380">
        <v>0.74507460000000003</v>
      </c>
      <c r="M380">
        <v>2.1629999999999998</v>
      </c>
      <c r="N380">
        <v>2.1756908899999998</v>
      </c>
    </row>
    <row r="381" spans="1:14" x14ac:dyDescent="0.35">
      <c r="A381" t="s">
        <v>2325</v>
      </c>
      <c r="B381" t="s">
        <v>2326</v>
      </c>
      <c r="C381" t="s">
        <v>2058</v>
      </c>
      <c r="D381">
        <v>2019</v>
      </c>
      <c r="E381" t="s">
        <v>17</v>
      </c>
      <c r="F381">
        <v>0.72050000000000003</v>
      </c>
      <c r="G381">
        <v>0.70038666000000005</v>
      </c>
      <c r="H381" t="s">
        <v>17</v>
      </c>
      <c r="I381" t="s">
        <v>17</v>
      </c>
      <c r="J381" t="s">
        <v>17</v>
      </c>
      <c r="K381">
        <v>0.68478000000000006</v>
      </c>
      <c r="L381">
        <v>0.70188888000000005</v>
      </c>
      <c r="M381">
        <v>2.0350000000000001</v>
      </c>
      <c r="N381">
        <v>2.14245391</v>
      </c>
    </row>
    <row r="382" spans="1:14" x14ac:dyDescent="0.35">
      <c r="A382" t="s">
        <v>2327</v>
      </c>
      <c r="B382" t="s">
        <v>2328</v>
      </c>
      <c r="C382" t="s">
        <v>676</v>
      </c>
      <c r="D382">
        <v>2019</v>
      </c>
      <c r="E382" t="s">
        <v>17</v>
      </c>
      <c r="F382">
        <v>0.71782500000000005</v>
      </c>
      <c r="G382">
        <v>0.74465333</v>
      </c>
      <c r="H382" t="s">
        <v>17</v>
      </c>
      <c r="I382" t="s">
        <v>17</v>
      </c>
      <c r="J382" t="s">
        <v>17</v>
      </c>
      <c r="K382">
        <v>0.76700000000000002</v>
      </c>
      <c r="L382">
        <v>0.74315944</v>
      </c>
      <c r="M382">
        <v>2.5920000000000001</v>
      </c>
      <c r="N382">
        <v>2.6500139200000001</v>
      </c>
    </row>
    <row r="383" spans="1:14" x14ac:dyDescent="0.35">
      <c r="A383" t="s">
        <v>2329</v>
      </c>
      <c r="B383" t="s">
        <v>2328</v>
      </c>
      <c r="C383" t="s">
        <v>2064</v>
      </c>
      <c r="D383">
        <v>2019</v>
      </c>
      <c r="E383" t="s">
        <v>17</v>
      </c>
      <c r="F383">
        <v>0.89105000000000001</v>
      </c>
      <c r="G383">
        <v>0.92218332999999997</v>
      </c>
      <c r="H383" t="s">
        <v>17</v>
      </c>
      <c r="I383">
        <v>0.86299999999999999</v>
      </c>
      <c r="J383" t="s">
        <v>17</v>
      </c>
      <c r="K383">
        <v>0.86992999999999998</v>
      </c>
      <c r="L383">
        <v>0.88654082999999995</v>
      </c>
      <c r="M383">
        <v>3.1190000000000002</v>
      </c>
      <c r="N383">
        <v>2.8814818899999999</v>
      </c>
    </row>
    <row r="384" spans="1:14" x14ac:dyDescent="0.35">
      <c r="A384" t="s">
        <v>2330</v>
      </c>
      <c r="B384" t="s">
        <v>2331</v>
      </c>
      <c r="C384" t="s">
        <v>112</v>
      </c>
      <c r="D384">
        <v>2019</v>
      </c>
      <c r="E384" t="s">
        <v>17</v>
      </c>
      <c r="F384">
        <v>0.85450999999999999</v>
      </c>
      <c r="G384">
        <v>0.88716666</v>
      </c>
      <c r="H384" t="s">
        <v>17</v>
      </c>
      <c r="I384" t="s">
        <v>17</v>
      </c>
      <c r="J384" t="s">
        <v>17</v>
      </c>
      <c r="K384">
        <v>0.80032999999999999</v>
      </c>
      <c r="L384">
        <v>0.84733555000000005</v>
      </c>
      <c r="M384">
        <v>2.9119999999999999</v>
      </c>
      <c r="N384">
        <v>2.7714543300000001</v>
      </c>
    </row>
    <row r="385" spans="1:14" x14ac:dyDescent="0.35">
      <c r="A385" t="s">
        <v>2332</v>
      </c>
      <c r="B385" t="s">
        <v>131</v>
      </c>
      <c r="C385" t="s">
        <v>182</v>
      </c>
      <c r="D385">
        <v>2019</v>
      </c>
      <c r="E385" t="s">
        <v>17</v>
      </c>
      <c r="F385">
        <v>0.77078000000000002</v>
      </c>
      <c r="G385">
        <v>0.79005333</v>
      </c>
      <c r="H385" t="s">
        <v>17</v>
      </c>
      <c r="I385" t="s">
        <v>17</v>
      </c>
      <c r="J385" t="s">
        <v>17</v>
      </c>
      <c r="K385">
        <v>0.74129999999999996</v>
      </c>
      <c r="L385">
        <v>0.76737776999999996</v>
      </c>
      <c r="M385">
        <v>2.7469999999999999</v>
      </c>
      <c r="N385">
        <v>2.5411703600000002</v>
      </c>
    </row>
    <row r="386" spans="1:14" x14ac:dyDescent="0.35">
      <c r="A386" t="s">
        <v>2333</v>
      </c>
      <c r="B386" t="s">
        <v>2334</v>
      </c>
      <c r="C386" t="s">
        <v>16</v>
      </c>
      <c r="D386">
        <v>2019</v>
      </c>
      <c r="E386" t="s">
        <v>17</v>
      </c>
      <c r="F386">
        <v>0.81064999999999998</v>
      </c>
      <c r="G386">
        <v>0.80046666</v>
      </c>
      <c r="H386" t="s">
        <v>17</v>
      </c>
      <c r="I386" t="s">
        <v>17</v>
      </c>
      <c r="J386" t="s">
        <v>17</v>
      </c>
      <c r="K386">
        <v>0.84792999999999996</v>
      </c>
      <c r="L386">
        <v>0.81968222000000002</v>
      </c>
      <c r="M386">
        <v>2.734</v>
      </c>
      <c r="N386">
        <v>2.5964746500000002</v>
      </c>
    </row>
    <row r="387" spans="1:14" x14ac:dyDescent="0.35">
      <c r="A387" t="s">
        <v>2335</v>
      </c>
      <c r="B387" t="s">
        <v>2336</v>
      </c>
      <c r="C387" t="s">
        <v>2337</v>
      </c>
      <c r="D387">
        <v>2019</v>
      </c>
      <c r="E387" t="s">
        <v>17</v>
      </c>
      <c r="F387">
        <v>0.94823000000000002</v>
      </c>
      <c r="G387">
        <v>0.92683333000000001</v>
      </c>
      <c r="H387" t="s">
        <v>17</v>
      </c>
      <c r="I387" t="s">
        <v>17</v>
      </c>
      <c r="J387" t="s">
        <v>17</v>
      </c>
      <c r="K387">
        <v>0.92100000000000004</v>
      </c>
      <c r="L387">
        <v>0.93202110999999999</v>
      </c>
      <c r="M387">
        <v>3.09</v>
      </c>
      <c r="N387">
        <v>2.7957997300000001</v>
      </c>
    </row>
    <row r="388" spans="1:14" x14ac:dyDescent="0.35">
      <c r="A388" t="s">
        <v>2338</v>
      </c>
      <c r="B388" t="s">
        <v>2339</v>
      </c>
      <c r="C388" t="s">
        <v>298</v>
      </c>
      <c r="D388">
        <v>2019</v>
      </c>
      <c r="E388" t="s">
        <v>17</v>
      </c>
      <c r="F388">
        <v>0.89842500000000003</v>
      </c>
      <c r="G388">
        <v>0.95161666</v>
      </c>
      <c r="H388" t="s">
        <v>17</v>
      </c>
      <c r="I388">
        <v>0.91600000000000004</v>
      </c>
      <c r="J388" t="s">
        <v>17</v>
      </c>
      <c r="K388">
        <v>0.91174999999999995</v>
      </c>
      <c r="L388">
        <v>0.91944791000000003</v>
      </c>
      <c r="M388">
        <v>3.2330000000000001</v>
      </c>
      <c r="N388">
        <v>3.0127432299999999</v>
      </c>
    </row>
    <row r="389" spans="1:14" x14ac:dyDescent="0.35">
      <c r="A389" t="s">
        <v>2340</v>
      </c>
      <c r="B389" t="s">
        <v>2341</v>
      </c>
      <c r="C389" t="s">
        <v>129</v>
      </c>
      <c r="D389">
        <v>2019</v>
      </c>
      <c r="E389" t="s">
        <v>17</v>
      </c>
      <c r="F389">
        <v>0.78500000000000003</v>
      </c>
      <c r="G389">
        <v>0.79849000000000003</v>
      </c>
      <c r="H389" t="s">
        <v>17</v>
      </c>
      <c r="I389" t="s">
        <v>17</v>
      </c>
      <c r="J389" t="s">
        <v>17</v>
      </c>
      <c r="K389">
        <v>0.86792999999999998</v>
      </c>
      <c r="L389">
        <v>0.81713999999999998</v>
      </c>
      <c r="M389">
        <v>3.2320000000000002</v>
      </c>
      <c r="N389">
        <v>3.01948142</v>
      </c>
    </row>
    <row r="390" spans="1:14" x14ac:dyDescent="0.35">
      <c r="A390" t="s">
        <v>2342</v>
      </c>
      <c r="B390" t="s">
        <v>2343</v>
      </c>
      <c r="C390" t="s">
        <v>368</v>
      </c>
      <c r="D390">
        <v>2019</v>
      </c>
      <c r="E390" t="s">
        <v>17</v>
      </c>
      <c r="F390">
        <v>0.70609999999999995</v>
      </c>
      <c r="G390">
        <v>0.64710774000000004</v>
      </c>
      <c r="H390" t="s">
        <v>17</v>
      </c>
      <c r="I390" t="s">
        <v>17</v>
      </c>
      <c r="J390" t="s">
        <v>17</v>
      </c>
      <c r="K390">
        <v>0.73645000000000005</v>
      </c>
      <c r="L390">
        <v>0.69655257999999998</v>
      </c>
      <c r="M390">
        <v>2.0579999999999998</v>
      </c>
      <c r="N390">
        <v>2.1487674700000001</v>
      </c>
    </row>
    <row r="391" spans="1:14" x14ac:dyDescent="0.35">
      <c r="A391" t="s">
        <v>2344</v>
      </c>
      <c r="B391" t="s">
        <v>2345</v>
      </c>
      <c r="C391" t="s">
        <v>63</v>
      </c>
      <c r="D391">
        <v>2019</v>
      </c>
      <c r="E391" t="s">
        <v>17</v>
      </c>
      <c r="F391">
        <v>0.911555</v>
      </c>
      <c r="G391">
        <v>0.94699999999999995</v>
      </c>
      <c r="H391" t="s">
        <v>17</v>
      </c>
      <c r="I391">
        <v>0.8125</v>
      </c>
      <c r="J391" t="s">
        <v>17</v>
      </c>
      <c r="K391">
        <v>0.85099999999999998</v>
      </c>
      <c r="L391">
        <v>0.88051374999999998</v>
      </c>
      <c r="M391">
        <v>2.6179999999999999</v>
      </c>
      <c r="N391">
        <v>2.6029901500000001</v>
      </c>
    </row>
    <row r="392" spans="1:14" x14ac:dyDescent="0.35">
      <c r="A392" t="s">
        <v>2346</v>
      </c>
      <c r="B392" t="s">
        <v>2347</v>
      </c>
      <c r="C392" t="s">
        <v>182</v>
      </c>
      <c r="D392">
        <v>2020</v>
      </c>
      <c r="E392" t="s">
        <v>17</v>
      </c>
      <c r="F392">
        <v>0.7006</v>
      </c>
      <c r="G392">
        <v>0.68340000000000001</v>
      </c>
      <c r="H392" t="s">
        <v>17</v>
      </c>
      <c r="I392" t="s">
        <v>17</v>
      </c>
      <c r="J392" t="s">
        <v>17</v>
      </c>
      <c r="K392">
        <v>0.62680999999999998</v>
      </c>
      <c r="L392">
        <v>0.69603250000000005</v>
      </c>
      <c r="M392">
        <v>2.1949999999999998</v>
      </c>
      <c r="N392">
        <v>2.2962002799999999</v>
      </c>
    </row>
    <row r="393" spans="1:14" x14ac:dyDescent="0.35">
      <c r="A393" t="s">
        <v>2348</v>
      </c>
      <c r="B393" t="s">
        <v>2349</v>
      </c>
      <c r="C393" t="s">
        <v>2350</v>
      </c>
      <c r="D393">
        <v>2019</v>
      </c>
      <c r="E393" t="s">
        <v>17</v>
      </c>
      <c r="F393">
        <v>0.75543000000000005</v>
      </c>
      <c r="G393">
        <v>0.86616665999999998</v>
      </c>
      <c r="H393" t="s">
        <v>17</v>
      </c>
      <c r="I393">
        <v>0.77</v>
      </c>
      <c r="J393" t="s">
        <v>17</v>
      </c>
      <c r="K393">
        <v>0.76270000000000004</v>
      </c>
      <c r="L393">
        <v>0.78857416000000002</v>
      </c>
      <c r="M393">
        <v>2.5299999999999998</v>
      </c>
      <c r="N393">
        <v>2.3906805499999999</v>
      </c>
    </row>
    <row r="394" spans="1:14" x14ac:dyDescent="0.35">
      <c r="A394" t="s">
        <v>2351</v>
      </c>
      <c r="B394" t="s">
        <v>2352</v>
      </c>
      <c r="C394" t="s">
        <v>112</v>
      </c>
      <c r="D394">
        <v>2019</v>
      </c>
      <c r="E394" t="s">
        <v>17</v>
      </c>
      <c r="F394">
        <v>0.70470500000000003</v>
      </c>
      <c r="G394">
        <v>0.623</v>
      </c>
      <c r="H394" t="s">
        <v>17</v>
      </c>
      <c r="I394" t="s">
        <v>17</v>
      </c>
      <c r="J394" t="s">
        <v>17</v>
      </c>
      <c r="K394">
        <v>0.72663</v>
      </c>
      <c r="L394">
        <v>0.69589624999999999</v>
      </c>
      <c r="M394">
        <v>2.0750000000000002</v>
      </c>
      <c r="N394">
        <v>2.091326</v>
      </c>
    </row>
    <row r="395" spans="1:14" x14ac:dyDescent="0.35">
      <c r="A395" t="s">
        <v>2353</v>
      </c>
      <c r="B395" t="s">
        <v>2354</v>
      </c>
      <c r="C395" t="s">
        <v>16</v>
      </c>
      <c r="D395">
        <v>2019</v>
      </c>
      <c r="E395" t="s">
        <v>17</v>
      </c>
      <c r="F395">
        <v>0.78059999999999996</v>
      </c>
      <c r="G395">
        <v>0.76816666</v>
      </c>
      <c r="H395" t="s">
        <v>17</v>
      </c>
      <c r="I395" t="s">
        <v>17</v>
      </c>
      <c r="J395" t="s">
        <v>17</v>
      </c>
      <c r="K395">
        <v>0.7097</v>
      </c>
      <c r="L395">
        <v>0.75282221999999999</v>
      </c>
      <c r="M395">
        <v>2.61</v>
      </c>
      <c r="N395">
        <v>2.4291436700000002</v>
      </c>
    </row>
    <row r="396" spans="1:14" x14ac:dyDescent="0.35">
      <c r="A396" t="s">
        <v>2355</v>
      </c>
      <c r="B396" t="s">
        <v>2356</v>
      </c>
      <c r="C396" t="s">
        <v>109</v>
      </c>
      <c r="D396">
        <v>2019</v>
      </c>
      <c r="E396" t="s">
        <v>17</v>
      </c>
      <c r="F396">
        <v>0.91559500000000005</v>
      </c>
      <c r="G396">
        <v>0.84799999999999998</v>
      </c>
      <c r="H396" t="s">
        <v>17</v>
      </c>
      <c r="I396">
        <v>0.89329999999999998</v>
      </c>
      <c r="J396" t="s">
        <v>17</v>
      </c>
      <c r="K396">
        <v>0.87522999999999995</v>
      </c>
      <c r="L396">
        <v>0.88303125000000005</v>
      </c>
      <c r="M396">
        <v>3.2240000000000002</v>
      </c>
      <c r="N396">
        <v>2.8829796299999999</v>
      </c>
    </row>
    <row r="397" spans="1:14" x14ac:dyDescent="0.35">
      <c r="A397" t="s">
        <v>2357</v>
      </c>
      <c r="B397" t="s">
        <v>1094</v>
      </c>
      <c r="C397" t="s">
        <v>115</v>
      </c>
      <c r="D397">
        <v>2019</v>
      </c>
      <c r="E397" t="s">
        <v>17</v>
      </c>
      <c r="F397">
        <v>0.78001500000000001</v>
      </c>
      <c r="G397">
        <v>0.71913665999999998</v>
      </c>
      <c r="H397" t="s">
        <v>17</v>
      </c>
      <c r="I397">
        <v>0.74650000000000005</v>
      </c>
      <c r="J397" t="s">
        <v>17</v>
      </c>
      <c r="K397">
        <v>0.67500000000000004</v>
      </c>
      <c r="L397">
        <v>0.73016291</v>
      </c>
      <c r="M397">
        <v>1.931</v>
      </c>
      <c r="N397">
        <v>2.0456268799999999</v>
      </c>
    </row>
    <row r="398" spans="1:14" x14ac:dyDescent="0.35">
      <c r="A398" t="s">
        <v>2358</v>
      </c>
      <c r="B398" t="s">
        <v>2359</v>
      </c>
      <c r="C398" t="s">
        <v>63</v>
      </c>
      <c r="D398">
        <v>2019</v>
      </c>
      <c r="E398" t="s">
        <v>17</v>
      </c>
      <c r="F398">
        <v>0.83002500000000001</v>
      </c>
      <c r="G398">
        <v>0.70583333000000004</v>
      </c>
      <c r="H398" t="s">
        <v>17</v>
      </c>
      <c r="I398">
        <v>0.7863</v>
      </c>
      <c r="J398" t="s">
        <v>17</v>
      </c>
      <c r="K398">
        <v>0.82550000000000001</v>
      </c>
      <c r="L398">
        <v>0.78691458000000003</v>
      </c>
      <c r="M398">
        <v>2.5179999999999998</v>
      </c>
      <c r="N398">
        <v>2.4975531100000001</v>
      </c>
    </row>
    <row r="399" spans="1:14" x14ac:dyDescent="0.35">
      <c r="A399" t="s">
        <v>2360</v>
      </c>
      <c r="B399" t="s">
        <v>2361</v>
      </c>
      <c r="C399" t="s">
        <v>112</v>
      </c>
      <c r="D399">
        <v>2019</v>
      </c>
      <c r="E399" t="s">
        <v>17</v>
      </c>
      <c r="F399">
        <v>0.82855000000000001</v>
      </c>
      <c r="G399">
        <v>0.74879731000000005</v>
      </c>
      <c r="H399" t="s">
        <v>17</v>
      </c>
      <c r="I399">
        <v>0.78300000000000003</v>
      </c>
      <c r="J399" t="s">
        <v>17</v>
      </c>
      <c r="K399">
        <v>0.7671</v>
      </c>
      <c r="L399">
        <v>0.78186182000000004</v>
      </c>
      <c r="M399">
        <v>2.7530000000000001</v>
      </c>
      <c r="N399">
        <v>2.6980280900000002</v>
      </c>
    </row>
    <row r="400" spans="1:14" x14ac:dyDescent="0.35">
      <c r="A400" t="s">
        <v>2362</v>
      </c>
      <c r="B400" t="s">
        <v>2363</v>
      </c>
      <c r="C400" t="s">
        <v>1495</v>
      </c>
      <c r="D400">
        <v>2019</v>
      </c>
      <c r="E400" t="s">
        <v>17</v>
      </c>
      <c r="F400">
        <v>0.73839999999999995</v>
      </c>
      <c r="G400">
        <v>0.72199999999999998</v>
      </c>
      <c r="H400" t="s">
        <v>17</v>
      </c>
      <c r="I400" t="s">
        <v>17</v>
      </c>
      <c r="J400" t="s">
        <v>17</v>
      </c>
      <c r="K400">
        <v>0.64144999999999996</v>
      </c>
      <c r="L400">
        <v>0.72647249999999997</v>
      </c>
      <c r="M400">
        <v>1.9079999999999999</v>
      </c>
      <c r="N400">
        <v>2.0108094200000002</v>
      </c>
    </row>
    <row r="401" spans="1:14" x14ac:dyDescent="0.35">
      <c r="A401" t="s">
        <v>2364</v>
      </c>
      <c r="B401" t="s">
        <v>2365</v>
      </c>
      <c r="C401" t="s">
        <v>814</v>
      </c>
      <c r="D401">
        <v>2019</v>
      </c>
      <c r="E401" t="s">
        <v>17</v>
      </c>
      <c r="F401">
        <v>0.84699999999999998</v>
      </c>
      <c r="G401">
        <v>0.92257332999999997</v>
      </c>
      <c r="H401" t="s">
        <v>17</v>
      </c>
      <c r="I401">
        <v>0.87649999999999995</v>
      </c>
      <c r="J401" t="s">
        <v>17</v>
      </c>
      <c r="K401">
        <v>0.84055999999999997</v>
      </c>
      <c r="L401">
        <v>0.87165833000000004</v>
      </c>
      <c r="M401">
        <v>2.9390000000000001</v>
      </c>
      <c r="N401">
        <v>2.68130684</v>
      </c>
    </row>
    <row r="402" spans="1:14" x14ac:dyDescent="0.35">
      <c r="A402" t="s">
        <v>2366</v>
      </c>
      <c r="B402" t="s">
        <v>2367</v>
      </c>
      <c r="C402" t="s">
        <v>2368</v>
      </c>
      <c r="D402">
        <v>2019</v>
      </c>
      <c r="E402" t="s">
        <v>17</v>
      </c>
      <c r="F402">
        <v>0.89400000000000002</v>
      </c>
      <c r="G402">
        <v>0.92464332999999999</v>
      </c>
      <c r="H402" t="s">
        <v>17</v>
      </c>
      <c r="I402">
        <v>0.95520000000000005</v>
      </c>
      <c r="J402" t="s">
        <v>17</v>
      </c>
      <c r="K402">
        <v>0.93120000000000003</v>
      </c>
      <c r="L402">
        <v>0.92626083000000003</v>
      </c>
      <c r="M402">
        <v>3.383</v>
      </c>
      <c r="N402">
        <v>2.92468357</v>
      </c>
    </row>
    <row r="403" spans="1:14" x14ac:dyDescent="0.35">
      <c r="A403" t="s">
        <v>2369</v>
      </c>
      <c r="B403" t="s">
        <v>2370</v>
      </c>
      <c r="C403" t="s">
        <v>2371</v>
      </c>
      <c r="D403">
        <v>2019</v>
      </c>
      <c r="E403" t="s">
        <v>17</v>
      </c>
      <c r="F403">
        <v>0.80627000000000004</v>
      </c>
      <c r="G403">
        <v>0.75583332999999997</v>
      </c>
      <c r="H403" t="s">
        <v>17</v>
      </c>
      <c r="I403" t="s">
        <v>17</v>
      </c>
      <c r="J403" t="s">
        <v>17</v>
      </c>
      <c r="K403">
        <v>0.76122000000000001</v>
      </c>
      <c r="L403">
        <v>0.77444111000000004</v>
      </c>
      <c r="M403">
        <v>2.6080000000000001</v>
      </c>
      <c r="N403">
        <v>2.5832245299999999</v>
      </c>
    </row>
    <row r="404" spans="1:14" x14ac:dyDescent="0.35">
      <c r="A404" t="s">
        <v>2372</v>
      </c>
      <c r="B404" t="s">
        <v>2373</v>
      </c>
      <c r="C404" t="s">
        <v>275</v>
      </c>
      <c r="D404">
        <v>2019</v>
      </c>
      <c r="E404" t="s">
        <v>17</v>
      </c>
      <c r="F404">
        <v>0.789995</v>
      </c>
      <c r="G404">
        <v>0.77046665999999997</v>
      </c>
      <c r="H404" t="s">
        <v>17</v>
      </c>
      <c r="I404">
        <v>0.82499999999999996</v>
      </c>
      <c r="J404" t="s">
        <v>17</v>
      </c>
      <c r="K404">
        <v>0.79668000000000005</v>
      </c>
      <c r="L404">
        <v>0.79553541000000005</v>
      </c>
      <c r="M404">
        <v>2.6349999999999998</v>
      </c>
      <c r="N404">
        <v>2.5595922500000001</v>
      </c>
    </row>
    <row r="405" spans="1:14" x14ac:dyDescent="0.35">
      <c r="A405" t="s">
        <v>2374</v>
      </c>
      <c r="B405" t="s">
        <v>2375</v>
      </c>
      <c r="C405" t="s">
        <v>1292</v>
      </c>
      <c r="D405">
        <v>2019</v>
      </c>
      <c r="E405" t="s">
        <v>17</v>
      </c>
      <c r="F405">
        <v>0.82087500000000002</v>
      </c>
      <c r="G405">
        <v>0.96996665999999998</v>
      </c>
      <c r="H405" t="s">
        <v>17</v>
      </c>
      <c r="I405">
        <v>0.90190000000000003</v>
      </c>
      <c r="J405" t="s">
        <v>17</v>
      </c>
      <c r="K405">
        <v>0.77793999999999996</v>
      </c>
      <c r="L405">
        <v>0.86767041</v>
      </c>
      <c r="M405">
        <v>2.8879999999999999</v>
      </c>
      <c r="N405">
        <v>2.5501990299999999</v>
      </c>
    </row>
    <row r="406" spans="1:14" x14ac:dyDescent="0.35">
      <c r="A406" t="s">
        <v>2376</v>
      </c>
      <c r="B406" t="s">
        <v>2377</v>
      </c>
      <c r="C406" t="s">
        <v>679</v>
      </c>
      <c r="D406">
        <v>2019</v>
      </c>
      <c r="E406" t="s">
        <v>17</v>
      </c>
      <c r="F406">
        <v>0.91979999999999995</v>
      </c>
      <c r="G406">
        <v>0.94348332999999995</v>
      </c>
      <c r="H406" t="s">
        <v>17</v>
      </c>
      <c r="I406">
        <v>0.9355</v>
      </c>
      <c r="J406" t="s">
        <v>17</v>
      </c>
      <c r="K406">
        <v>0.90251999999999999</v>
      </c>
      <c r="L406">
        <v>0.92532583000000002</v>
      </c>
      <c r="M406">
        <v>3.4510000000000001</v>
      </c>
      <c r="N406">
        <v>2.9912838900000001</v>
      </c>
    </row>
    <row r="407" spans="1:14" x14ac:dyDescent="0.35">
      <c r="A407" t="s">
        <v>2378</v>
      </c>
      <c r="B407" t="s">
        <v>2379</v>
      </c>
      <c r="C407" t="s">
        <v>2380</v>
      </c>
      <c r="D407">
        <v>2019</v>
      </c>
      <c r="E407" t="s">
        <v>17</v>
      </c>
      <c r="F407">
        <v>0.81030500000000005</v>
      </c>
      <c r="G407">
        <v>0.81440000000000001</v>
      </c>
      <c r="H407" t="s">
        <v>17</v>
      </c>
      <c r="I407" t="s">
        <v>17</v>
      </c>
      <c r="J407" t="s">
        <v>17</v>
      </c>
      <c r="K407">
        <v>0.78400000000000003</v>
      </c>
      <c r="L407">
        <v>0.80290165999999996</v>
      </c>
      <c r="M407">
        <v>2.359</v>
      </c>
      <c r="N407">
        <v>2.1584212800000002</v>
      </c>
    </row>
    <row r="408" spans="1:14" x14ac:dyDescent="0.35">
      <c r="A408" t="s">
        <v>2381</v>
      </c>
      <c r="B408" t="s">
        <v>2382</v>
      </c>
      <c r="C408" t="s">
        <v>665</v>
      </c>
      <c r="D408">
        <v>2019</v>
      </c>
      <c r="E408" t="s">
        <v>17</v>
      </c>
      <c r="F408">
        <v>0.82250000000000001</v>
      </c>
      <c r="G408">
        <v>0.83898333000000003</v>
      </c>
      <c r="H408" t="s">
        <v>17</v>
      </c>
      <c r="I408" t="s">
        <v>17</v>
      </c>
      <c r="J408" t="s">
        <v>17</v>
      </c>
      <c r="K408">
        <v>0.83965000000000001</v>
      </c>
      <c r="L408">
        <v>0.83371110999999998</v>
      </c>
      <c r="M408">
        <v>3.1469999999999998</v>
      </c>
      <c r="N408">
        <v>2.78288746</v>
      </c>
    </row>
    <row r="409" spans="1:14" x14ac:dyDescent="0.35">
      <c r="A409" t="s">
        <v>2383</v>
      </c>
      <c r="B409" t="s">
        <v>2384</v>
      </c>
      <c r="C409" t="s">
        <v>351</v>
      </c>
      <c r="D409">
        <v>2019</v>
      </c>
      <c r="E409" t="s">
        <v>17</v>
      </c>
      <c r="F409">
        <v>0.69760500000000003</v>
      </c>
      <c r="G409">
        <v>0.67534013000000004</v>
      </c>
      <c r="H409" t="s">
        <v>17</v>
      </c>
      <c r="I409" t="s">
        <v>17</v>
      </c>
      <c r="J409" t="s">
        <v>17</v>
      </c>
      <c r="K409">
        <v>0.67859999999999998</v>
      </c>
      <c r="L409">
        <v>0.68384836999999998</v>
      </c>
      <c r="M409">
        <v>2.0139999999999998</v>
      </c>
      <c r="N409">
        <v>2.2842059099999998</v>
      </c>
    </row>
    <row r="410" spans="1:14" x14ac:dyDescent="0.35">
      <c r="A410" t="s">
        <v>2385</v>
      </c>
      <c r="B410" t="s">
        <v>2384</v>
      </c>
      <c r="C410" t="s">
        <v>351</v>
      </c>
      <c r="D410">
        <v>2019</v>
      </c>
      <c r="E410" t="s">
        <v>17</v>
      </c>
      <c r="F410">
        <v>0.85206499999999996</v>
      </c>
      <c r="G410">
        <v>0.83908333000000002</v>
      </c>
      <c r="H410" t="s">
        <v>17</v>
      </c>
      <c r="I410">
        <v>0.79749999999999999</v>
      </c>
      <c r="J410" t="s">
        <v>17</v>
      </c>
      <c r="K410">
        <v>0.7752</v>
      </c>
      <c r="L410">
        <v>0.81596208000000003</v>
      </c>
      <c r="M410">
        <v>2.7130000000000001</v>
      </c>
      <c r="N410">
        <v>2.6854705800000001</v>
      </c>
    </row>
    <row r="411" spans="1:14" x14ac:dyDescent="0.35">
      <c r="A411" t="s">
        <v>2386</v>
      </c>
      <c r="B411" t="s">
        <v>2387</v>
      </c>
      <c r="C411" t="s">
        <v>728</v>
      </c>
      <c r="D411">
        <v>2019</v>
      </c>
      <c r="E411" t="s">
        <v>17</v>
      </c>
      <c r="F411">
        <v>0.92669999999999997</v>
      </c>
      <c r="G411">
        <v>0.87494333000000002</v>
      </c>
      <c r="H411" t="s">
        <v>17</v>
      </c>
      <c r="I411">
        <v>0.84599999999999997</v>
      </c>
      <c r="J411" t="s">
        <v>17</v>
      </c>
      <c r="K411">
        <v>0.8165</v>
      </c>
      <c r="L411">
        <v>0.86603582999999995</v>
      </c>
      <c r="M411">
        <v>2.9209999999999998</v>
      </c>
      <c r="N411">
        <v>2.5642733600000001</v>
      </c>
    </row>
    <row r="412" spans="1:14" x14ac:dyDescent="0.35">
      <c r="A412" t="s">
        <v>2388</v>
      </c>
      <c r="B412" t="s">
        <v>2389</v>
      </c>
      <c r="C412" t="s">
        <v>23</v>
      </c>
      <c r="D412">
        <v>2019</v>
      </c>
      <c r="E412" t="s">
        <v>17</v>
      </c>
      <c r="F412">
        <v>0.9355</v>
      </c>
      <c r="G412">
        <v>0.94299999999999995</v>
      </c>
      <c r="H412" t="s">
        <v>17</v>
      </c>
      <c r="I412">
        <v>0.90400000000000003</v>
      </c>
      <c r="J412" t="s">
        <v>17</v>
      </c>
      <c r="K412">
        <v>0.88649999999999995</v>
      </c>
      <c r="L412">
        <v>0.91725000000000001</v>
      </c>
      <c r="M412">
        <v>3.379</v>
      </c>
      <c r="N412">
        <v>3.1006357699999998</v>
      </c>
    </row>
    <row r="413" spans="1:14" x14ac:dyDescent="0.35">
      <c r="A413" t="s">
        <v>2390</v>
      </c>
      <c r="B413" t="s">
        <v>2391</v>
      </c>
      <c r="C413" t="s">
        <v>2392</v>
      </c>
      <c r="D413">
        <v>2018</v>
      </c>
      <c r="E413" t="s">
        <v>17</v>
      </c>
      <c r="F413">
        <v>0.91328319999999996</v>
      </c>
      <c r="G413">
        <v>0.89734332999999999</v>
      </c>
      <c r="H413" t="s">
        <v>17</v>
      </c>
      <c r="I413">
        <v>0.87951999999999997</v>
      </c>
      <c r="J413" t="s">
        <v>17</v>
      </c>
      <c r="K413">
        <v>0.89490999999999998</v>
      </c>
      <c r="L413">
        <v>0.89626413000000005</v>
      </c>
      <c r="M413">
        <v>3.23</v>
      </c>
      <c r="N413">
        <v>2.8264992200000001</v>
      </c>
    </row>
    <row r="414" spans="1:14" x14ac:dyDescent="0.35">
      <c r="A414" t="s">
        <v>2393</v>
      </c>
      <c r="B414" t="s">
        <v>2394</v>
      </c>
      <c r="C414" t="s">
        <v>2395</v>
      </c>
      <c r="D414">
        <v>2019</v>
      </c>
      <c r="E414" t="s">
        <v>17</v>
      </c>
      <c r="F414">
        <v>0.76390000000000002</v>
      </c>
      <c r="G414">
        <v>0.92117647000000002</v>
      </c>
      <c r="H414" t="s">
        <v>17</v>
      </c>
      <c r="I414" t="s">
        <v>17</v>
      </c>
      <c r="J414" t="s">
        <v>17</v>
      </c>
      <c r="K414">
        <v>0.82942000000000005</v>
      </c>
      <c r="L414">
        <v>0.83816548999999996</v>
      </c>
      <c r="M414">
        <v>2.8620000000000001</v>
      </c>
      <c r="N414">
        <v>2.8528070400000001</v>
      </c>
    </row>
    <row r="415" spans="1:14" x14ac:dyDescent="0.35">
      <c r="A415" t="s">
        <v>2396</v>
      </c>
      <c r="B415" t="s">
        <v>2397</v>
      </c>
      <c r="C415" t="s">
        <v>131</v>
      </c>
      <c r="D415">
        <v>2019</v>
      </c>
      <c r="E415" t="s">
        <v>17</v>
      </c>
      <c r="F415">
        <v>0.78600000000000003</v>
      </c>
      <c r="G415">
        <v>0.70418665999999996</v>
      </c>
      <c r="H415" t="s">
        <v>17</v>
      </c>
      <c r="I415">
        <v>0.7208</v>
      </c>
      <c r="J415" t="s">
        <v>17</v>
      </c>
      <c r="K415">
        <v>0.55700000000000005</v>
      </c>
      <c r="L415">
        <v>0.65390333</v>
      </c>
      <c r="M415">
        <v>1.6930000000000001</v>
      </c>
      <c r="N415">
        <v>1.8060813</v>
      </c>
    </row>
    <row r="416" spans="1:14" x14ac:dyDescent="0.35">
      <c r="A416" t="s">
        <v>2398</v>
      </c>
      <c r="B416" t="s">
        <v>1336</v>
      </c>
      <c r="C416" t="s">
        <v>2399</v>
      </c>
      <c r="D416">
        <v>2019</v>
      </c>
      <c r="E416" t="s">
        <v>17</v>
      </c>
      <c r="F416">
        <v>0.70631361999999998</v>
      </c>
      <c r="G416">
        <v>0.73199333</v>
      </c>
      <c r="H416" t="s">
        <v>17</v>
      </c>
      <c r="I416">
        <v>0.80149999999999999</v>
      </c>
      <c r="J416" t="s">
        <v>17</v>
      </c>
      <c r="K416">
        <v>0.77400000000000002</v>
      </c>
      <c r="L416">
        <v>0.75345172999999999</v>
      </c>
      <c r="M416">
        <v>2.512</v>
      </c>
      <c r="N416">
        <v>2.2275814999999999</v>
      </c>
    </row>
    <row r="417" spans="1:14" x14ac:dyDescent="0.35">
      <c r="A417" t="s">
        <v>2400</v>
      </c>
      <c r="B417" t="s">
        <v>1336</v>
      </c>
      <c r="C417" t="s">
        <v>876</v>
      </c>
      <c r="D417">
        <v>2019</v>
      </c>
      <c r="E417" t="s">
        <v>17</v>
      </c>
      <c r="F417">
        <v>0.92700000000000005</v>
      </c>
      <c r="G417">
        <v>0.94206332999999998</v>
      </c>
      <c r="H417" t="s">
        <v>17</v>
      </c>
      <c r="I417">
        <v>0.93400000000000005</v>
      </c>
      <c r="J417" t="s">
        <v>17</v>
      </c>
      <c r="K417">
        <v>0.98499999999999999</v>
      </c>
      <c r="L417">
        <v>0.94701583</v>
      </c>
      <c r="M417">
        <v>3.7589999999999999</v>
      </c>
      <c r="N417">
        <v>3.3950843800000001</v>
      </c>
    </row>
    <row r="418" spans="1:14" x14ac:dyDescent="0.35">
      <c r="A418" t="s">
        <v>2401</v>
      </c>
      <c r="B418" t="s">
        <v>1336</v>
      </c>
      <c r="C418" t="s">
        <v>2402</v>
      </c>
      <c r="D418">
        <v>2019</v>
      </c>
      <c r="E418" t="s">
        <v>17</v>
      </c>
      <c r="F418">
        <v>0.94299999999999995</v>
      </c>
      <c r="G418">
        <v>0.92848333000000005</v>
      </c>
      <c r="H418" t="s">
        <v>17</v>
      </c>
      <c r="I418">
        <v>0.86370000000000002</v>
      </c>
      <c r="J418" t="s">
        <v>17</v>
      </c>
      <c r="K418">
        <v>0.90325</v>
      </c>
      <c r="L418">
        <v>0.90960832999999996</v>
      </c>
      <c r="M418">
        <v>3.5470000000000002</v>
      </c>
      <c r="N418">
        <v>3.2508184899999999</v>
      </c>
    </row>
    <row r="419" spans="1:14" x14ac:dyDescent="0.35">
      <c r="A419" t="s">
        <v>2403</v>
      </c>
      <c r="B419" t="s">
        <v>1336</v>
      </c>
      <c r="C419" t="s">
        <v>2404</v>
      </c>
      <c r="D419">
        <v>2019</v>
      </c>
      <c r="E419" t="s">
        <v>17</v>
      </c>
      <c r="F419">
        <v>0.87465000000000004</v>
      </c>
      <c r="G419">
        <v>0.87385000000000002</v>
      </c>
      <c r="H419" t="s">
        <v>17</v>
      </c>
      <c r="I419">
        <v>0.86375000000000002</v>
      </c>
      <c r="J419" t="s">
        <v>17</v>
      </c>
      <c r="K419">
        <v>0.83819999999999995</v>
      </c>
      <c r="L419">
        <v>0.8626125</v>
      </c>
      <c r="M419">
        <v>2.7639999999999998</v>
      </c>
      <c r="N419">
        <v>2.7386004900000001</v>
      </c>
    </row>
    <row r="420" spans="1:14" x14ac:dyDescent="0.35">
      <c r="A420" t="s">
        <v>2405</v>
      </c>
      <c r="B420" t="s">
        <v>2406</v>
      </c>
      <c r="C420" t="s">
        <v>2407</v>
      </c>
      <c r="D420">
        <v>2019</v>
      </c>
      <c r="E420" t="s">
        <v>17</v>
      </c>
      <c r="F420">
        <v>0.86604000000000003</v>
      </c>
      <c r="G420">
        <v>0.86750000000000005</v>
      </c>
      <c r="H420" t="s">
        <v>17</v>
      </c>
      <c r="I420">
        <v>0.79949999999999999</v>
      </c>
      <c r="J420" t="s">
        <v>17</v>
      </c>
      <c r="K420">
        <v>0.79574999999999996</v>
      </c>
      <c r="L420">
        <v>0.83219750000000003</v>
      </c>
      <c r="M420">
        <v>2.7360000000000002</v>
      </c>
      <c r="N420">
        <v>2.65915298</v>
      </c>
    </row>
    <row r="421" spans="1:14" x14ac:dyDescent="0.35">
      <c r="A421" t="s">
        <v>2408</v>
      </c>
      <c r="B421" t="s">
        <v>2409</v>
      </c>
      <c r="C421" t="s">
        <v>431</v>
      </c>
      <c r="D421">
        <v>2019</v>
      </c>
      <c r="E421" t="s">
        <v>17</v>
      </c>
      <c r="F421" t="s">
        <v>17</v>
      </c>
      <c r="G421" t="s">
        <v>17</v>
      </c>
      <c r="H421">
        <v>0.85326000000000002</v>
      </c>
      <c r="I421" t="s">
        <v>17</v>
      </c>
      <c r="J421" t="s">
        <v>17</v>
      </c>
      <c r="K421">
        <v>0.83899999999999997</v>
      </c>
      <c r="L421">
        <v>0.84613000000000005</v>
      </c>
      <c r="M421">
        <v>2.613</v>
      </c>
      <c r="N421">
        <v>2.6235718700000001</v>
      </c>
    </row>
    <row r="422" spans="1:14" x14ac:dyDescent="0.35">
      <c r="A422" t="s">
        <v>2410</v>
      </c>
      <c r="B422" t="s">
        <v>2411</v>
      </c>
      <c r="C422" t="s">
        <v>523</v>
      </c>
      <c r="D422">
        <v>2019</v>
      </c>
      <c r="E422" t="s">
        <v>17</v>
      </c>
      <c r="F422">
        <v>0.82543500000000003</v>
      </c>
      <c r="G422">
        <v>0.80796665999999995</v>
      </c>
      <c r="H422" t="s">
        <v>17</v>
      </c>
      <c r="I422">
        <v>0.77500000000000002</v>
      </c>
      <c r="J422" t="s">
        <v>17</v>
      </c>
      <c r="K422">
        <v>0.76370000000000005</v>
      </c>
      <c r="L422">
        <v>0.79302541000000004</v>
      </c>
      <c r="M422">
        <v>2.4740000000000002</v>
      </c>
      <c r="N422">
        <v>2.4352106999999998</v>
      </c>
    </row>
    <row r="423" spans="1:14" x14ac:dyDescent="0.35">
      <c r="A423" t="s">
        <v>2412</v>
      </c>
      <c r="B423" t="s">
        <v>2413</v>
      </c>
      <c r="C423" t="s">
        <v>2414</v>
      </c>
      <c r="D423">
        <v>2019</v>
      </c>
      <c r="E423" t="s">
        <v>17</v>
      </c>
      <c r="F423">
        <v>0.74804000000000004</v>
      </c>
      <c r="G423">
        <v>0.73050000000000004</v>
      </c>
      <c r="H423" t="s">
        <v>17</v>
      </c>
      <c r="I423" t="s">
        <v>17</v>
      </c>
      <c r="J423" t="s">
        <v>17</v>
      </c>
      <c r="K423">
        <v>0.77400000000000002</v>
      </c>
      <c r="L423">
        <v>0.75084666</v>
      </c>
      <c r="M423">
        <v>2.6760000000000002</v>
      </c>
      <c r="N423">
        <v>2.5370655100000001</v>
      </c>
    </row>
    <row r="424" spans="1:14" x14ac:dyDescent="0.35">
      <c r="A424" t="s">
        <v>2415</v>
      </c>
      <c r="B424" t="s">
        <v>2416</v>
      </c>
      <c r="C424" t="s">
        <v>191</v>
      </c>
      <c r="D424">
        <v>2019</v>
      </c>
      <c r="E424" t="s">
        <v>17</v>
      </c>
      <c r="F424">
        <v>0.91849499999999995</v>
      </c>
      <c r="G424">
        <v>0.82950000000000002</v>
      </c>
      <c r="H424" t="s">
        <v>17</v>
      </c>
      <c r="I424" t="s">
        <v>17</v>
      </c>
      <c r="J424" t="s">
        <v>17</v>
      </c>
      <c r="K424">
        <v>0.88419999999999999</v>
      </c>
      <c r="L424">
        <v>0.87739833</v>
      </c>
      <c r="M424">
        <v>3.431</v>
      </c>
      <c r="N424">
        <v>3.05800867</v>
      </c>
    </row>
    <row r="425" spans="1:14" x14ac:dyDescent="0.35">
      <c r="A425" t="s">
        <v>2417</v>
      </c>
      <c r="B425" t="s">
        <v>2418</v>
      </c>
      <c r="C425" t="s">
        <v>480</v>
      </c>
      <c r="D425">
        <v>2019</v>
      </c>
      <c r="E425" t="s">
        <v>17</v>
      </c>
      <c r="F425">
        <v>0.81299999999999994</v>
      </c>
      <c r="G425">
        <v>0.79616666000000003</v>
      </c>
      <c r="H425" t="s">
        <v>17</v>
      </c>
      <c r="I425" t="s">
        <v>17</v>
      </c>
      <c r="J425" t="s">
        <v>17</v>
      </c>
      <c r="K425">
        <v>0.8044</v>
      </c>
      <c r="L425">
        <v>0.80452221999999995</v>
      </c>
      <c r="M425">
        <v>2.5049999999999999</v>
      </c>
      <c r="N425">
        <v>2.16257739</v>
      </c>
    </row>
    <row r="426" spans="1:14" x14ac:dyDescent="0.35">
      <c r="A426" t="s">
        <v>2419</v>
      </c>
      <c r="B426" t="s">
        <v>2420</v>
      </c>
      <c r="C426" t="s">
        <v>2421</v>
      </c>
      <c r="D426">
        <v>2019</v>
      </c>
      <c r="E426" t="s">
        <v>17</v>
      </c>
      <c r="F426">
        <v>0.85418499999999997</v>
      </c>
      <c r="G426">
        <v>0.85850000000000004</v>
      </c>
      <c r="H426" t="s">
        <v>17</v>
      </c>
      <c r="I426" t="s">
        <v>17</v>
      </c>
      <c r="J426" t="s">
        <v>17</v>
      </c>
      <c r="K426">
        <v>0.85379000000000005</v>
      </c>
      <c r="L426">
        <v>0.85549165999999999</v>
      </c>
      <c r="M426">
        <v>3.2589999999999999</v>
      </c>
      <c r="N426">
        <v>3.03680539</v>
      </c>
    </row>
    <row r="427" spans="1:14" x14ac:dyDescent="0.35">
      <c r="A427" t="s">
        <v>2422</v>
      </c>
      <c r="B427" t="s">
        <v>2423</v>
      </c>
      <c r="C427" t="s">
        <v>2424</v>
      </c>
      <c r="D427">
        <v>2019</v>
      </c>
      <c r="E427" t="s">
        <v>17</v>
      </c>
      <c r="F427">
        <v>0.93878499999999998</v>
      </c>
      <c r="G427">
        <v>0.92960666000000003</v>
      </c>
      <c r="H427" t="s">
        <v>17</v>
      </c>
      <c r="I427">
        <v>0.94499999999999995</v>
      </c>
      <c r="J427" t="s">
        <v>17</v>
      </c>
      <c r="K427">
        <v>0.95489999999999997</v>
      </c>
      <c r="L427">
        <v>0.94207291000000004</v>
      </c>
      <c r="M427">
        <v>3.399</v>
      </c>
      <c r="N427">
        <v>2.9476976399999999</v>
      </c>
    </row>
    <row r="428" spans="1:14" x14ac:dyDescent="0.35">
      <c r="A428" t="s">
        <v>2425</v>
      </c>
      <c r="B428" t="s">
        <v>2426</v>
      </c>
      <c r="C428" t="s">
        <v>78</v>
      </c>
      <c r="D428">
        <v>2019</v>
      </c>
      <c r="E428" t="s">
        <v>17</v>
      </c>
      <c r="F428">
        <v>0.953565</v>
      </c>
      <c r="G428">
        <v>0.95309999999999995</v>
      </c>
      <c r="H428" t="s">
        <v>17</v>
      </c>
      <c r="I428">
        <v>0.96050000000000002</v>
      </c>
      <c r="J428" t="s">
        <v>17</v>
      </c>
      <c r="K428">
        <v>0.9617</v>
      </c>
      <c r="L428">
        <v>0.95721624999999999</v>
      </c>
      <c r="M428">
        <v>3.8109999999999999</v>
      </c>
      <c r="N428">
        <v>3.3298020400000001</v>
      </c>
    </row>
    <row r="429" spans="1:14" x14ac:dyDescent="0.35">
      <c r="A429" t="s">
        <v>2427</v>
      </c>
      <c r="B429" t="s">
        <v>1756</v>
      </c>
      <c r="C429" t="s">
        <v>1604</v>
      </c>
      <c r="D429">
        <v>2019</v>
      </c>
      <c r="E429" t="s">
        <v>17</v>
      </c>
      <c r="F429">
        <v>0.90739999999999998</v>
      </c>
      <c r="G429">
        <v>0.86106665999999998</v>
      </c>
      <c r="H429" t="s">
        <v>17</v>
      </c>
      <c r="I429">
        <v>0.84450000000000003</v>
      </c>
      <c r="J429" t="s">
        <v>17</v>
      </c>
      <c r="K429">
        <v>0.93822000000000005</v>
      </c>
      <c r="L429">
        <v>0.88779666000000002</v>
      </c>
      <c r="M429">
        <v>3.1419999999999999</v>
      </c>
      <c r="N429">
        <v>3.0478415499999998</v>
      </c>
    </row>
    <row r="430" spans="1:14" x14ac:dyDescent="0.35">
      <c r="A430" t="s">
        <v>2428</v>
      </c>
      <c r="B430" t="s">
        <v>2429</v>
      </c>
      <c r="C430" t="s">
        <v>124</v>
      </c>
      <c r="D430">
        <v>2019</v>
      </c>
      <c r="E430" t="s">
        <v>17</v>
      </c>
      <c r="F430">
        <v>0.89200000000000002</v>
      </c>
      <c r="G430">
        <v>0.87216665999999998</v>
      </c>
      <c r="H430" t="s">
        <v>17</v>
      </c>
      <c r="I430" t="s">
        <v>17</v>
      </c>
      <c r="J430" t="s">
        <v>17</v>
      </c>
      <c r="K430">
        <v>0.88024999999999998</v>
      </c>
      <c r="L430">
        <v>0.88147222000000003</v>
      </c>
      <c r="M430">
        <v>3.004</v>
      </c>
      <c r="N430">
        <v>2.8094053300000001</v>
      </c>
    </row>
    <row r="431" spans="1:14" x14ac:dyDescent="0.35">
      <c r="A431" t="s">
        <v>2430</v>
      </c>
      <c r="B431" t="s">
        <v>2431</v>
      </c>
      <c r="C431" t="s">
        <v>671</v>
      </c>
      <c r="D431">
        <v>2019</v>
      </c>
      <c r="E431" t="s">
        <v>17</v>
      </c>
      <c r="F431">
        <v>0.90873499999999996</v>
      </c>
      <c r="G431">
        <v>0.92511666000000004</v>
      </c>
      <c r="H431" t="s">
        <v>17</v>
      </c>
      <c r="I431" t="s">
        <v>17</v>
      </c>
      <c r="J431" t="s">
        <v>17</v>
      </c>
      <c r="K431">
        <v>0.90700000000000003</v>
      </c>
      <c r="L431">
        <v>0.91361722000000001</v>
      </c>
      <c r="M431">
        <v>3.5870000000000002</v>
      </c>
      <c r="N431">
        <v>3.25362062</v>
      </c>
    </row>
    <row r="432" spans="1:14" x14ac:dyDescent="0.35">
      <c r="A432" t="s">
        <v>2432</v>
      </c>
      <c r="B432" t="s">
        <v>2433</v>
      </c>
      <c r="C432" t="s">
        <v>2434</v>
      </c>
      <c r="D432">
        <v>2019</v>
      </c>
      <c r="E432" t="s">
        <v>17</v>
      </c>
      <c r="F432">
        <v>0.76475499999999996</v>
      </c>
      <c r="G432">
        <v>0.83916665999999995</v>
      </c>
      <c r="H432" t="s">
        <v>17</v>
      </c>
      <c r="I432" t="s">
        <v>17</v>
      </c>
      <c r="J432" t="s">
        <v>17</v>
      </c>
      <c r="K432">
        <v>0.87222</v>
      </c>
      <c r="L432">
        <v>0.82538054999999999</v>
      </c>
      <c r="M432">
        <v>3.1030000000000002</v>
      </c>
      <c r="N432">
        <v>2.8636336299999998</v>
      </c>
    </row>
    <row r="433" spans="1:14" x14ac:dyDescent="0.35">
      <c r="A433" t="s">
        <v>2435</v>
      </c>
      <c r="B433" t="s">
        <v>2436</v>
      </c>
      <c r="C433" t="s">
        <v>537</v>
      </c>
      <c r="D433">
        <v>2019</v>
      </c>
      <c r="E433" t="s">
        <v>17</v>
      </c>
      <c r="F433">
        <v>0.87944500000000003</v>
      </c>
      <c r="G433">
        <v>0.8911</v>
      </c>
      <c r="H433" t="s">
        <v>17</v>
      </c>
      <c r="I433">
        <v>0.77249999999999996</v>
      </c>
      <c r="J433" t="s">
        <v>17</v>
      </c>
      <c r="K433">
        <v>0.76378000000000001</v>
      </c>
      <c r="L433">
        <v>0.82670624999999998</v>
      </c>
      <c r="M433">
        <v>2.9319999999999999</v>
      </c>
      <c r="N433">
        <v>2.6898088499999999</v>
      </c>
    </row>
    <row r="434" spans="1:14" x14ac:dyDescent="0.35">
      <c r="A434" t="s">
        <v>2437</v>
      </c>
      <c r="B434" t="s">
        <v>2438</v>
      </c>
      <c r="C434" t="s">
        <v>357</v>
      </c>
      <c r="D434">
        <v>2019</v>
      </c>
      <c r="E434" t="s">
        <v>17</v>
      </c>
      <c r="F434">
        <v>0.78393999999999997</v>
      </c>
      <c r="G434">
        <v>0.77800000000000002</v>
      </c>
      <c r="H434" t="s">
        <v>17</v>
      </c>
      <c r="I434" t="s">
        <v>17</v>
      </c>
      <c r="J434" t="s">
        <v>17</v>
      </c>
      <c r="K434">
        <v>0.85850000000000004</v>
      </c>
      <c r="L434">
        <v>0.80681333</v>
      </c>
      <c r="M434">
        <v>2.8690000000000002</v>
      </c>
      <c r="N434">
        <v>2.8587675099999998</v>
      </c>
    </row>
    <row r="435" spans="1:14" x14ac:dyDescent="0.35">
      <c r="A435" t="s">
        <v>2439</v>
      </c>
      <c r="B435" t="s">
        <v>2440</v>
      </c>
      <c r="C435" t="s">
        <v>2441</v>
      </c>
      <c r="D435">
        <v>2019</v>
      </c>
      <c r="E435" t="s">
        <v>17</v>
      </c>
      <c r="F435">
        <v>0.8145</v>
      </c>
      <c r="G435">
        <v>0.93516666000000004</v>
      </c>
      <c r="H435" t="s">
        <v>17</v>
      </c>
      <c r="I435">
        <v>0.89659999999999995</v>
      </c>
      <c r="J435" t="s">
        <v>17</v>
      </c>
      <c r="K435">
        <v>0.76205999999999996</v>
      </c>
      <c r="L435">
        <v>0.85208165999999996</v>
      </c>
      <c r="M435">
        <v>2.8849999999999998</v>
      </c>
      <c r="N435">
        <v>2.5255322499999999</v>
      </c>
    </row>
    <row r="436" spans="1:14" x14ac:dyDescent="0.35">
      <c r="A436" t="s">
        <v>2442</v>
      </c>
      <c r="B436" t="s">
        <v>2443</v>
      </c>
      <c r="C436" t="s">
        <v>284</v>
      </c>
      <c r="D436">
        <v>2019</v>
      </c>
      <c r="E436" t="s">
        <v>17</v>
      </c>
      <c r="F436">
        <v>0.92805000000000004</v>
      </c>
      <c r="G436">
        <v>0.97589999999999999</v>
      </c>
      <c r="H436" t="s">
        <v>17</v>
      </c>
      <c r="I436" t="s">
        <v>17</v>
      </c>
      <c r="J436" t="s">
        <v>17</v>
      </c>
      <c r="K436">
        <v>0.93205000000000005</v>
      </c>
      <c r="L436">
        <v>0.94533332999999997</v>
      </c>
      <c r="M436">
        <v>3.8959999999999999</v>
      </c>
      <c r="N436">
        <v>3.38318634</v>
      </c>
    </row>
    <row r="437" spans="1:14" x14ac:dyDescent="0.35">
      <c r="A437" t="s">
        <v>2444</v>
      </c>
      <c r="B437" t="s">
        <v>2445</v>
      </c>
      <c r="C437" t="s">
        <v>2446</v>
      </c>
      <c r="D437">
        <v>2019</v>
      </c>
      <c r="E437" t="s">
        <v>17</v>
      </c>
      <c r="F437">
        <v>0.84065999999999996</v>
      </c>
      <c r="G437">
        <v>0.85</v>
      </c>
      <c r="H437" t="s">
        <v>17</v>
      </c>
      <c r="I437" t="s">
        <v>17</v>
      </c>
      <c r="J437" t="s">
        <v>17</v>
      </c>
      <c r="K437">
        <v>0.80066999999999999</v>
      </c>
      <c r="L437">
        <v>0.83044333000000004</v>
      </c>
      <c r="M437">
        <v>2.9980000000000002</v>
      </c>
      <c r="N437">
        <v>2.7054960700000001</v>
      </c>
    </row>
    <row r="438" spans="1:14" x14ac:dyDescent="0.35">
      <c r="A438" t="s">
        <v>2447</v>
      </c>
      <c r="B438" t="s">
        <v>2448</v>
      </c>
      <c r="C438" t="s">
        <v>81</v>
      </c>
      <c r="D438">
        <v>2019</v>
      </c>
      <c r="E438" t="s">
        <v>17</v>
      </c>
      <c r="F438">
        <v>0.85844567000000005</v>
      </c>
      <c r="G438">
        <v>0.89599666</v>
      </c>
      <c r="H438" t="s">
        <v>17</v>
      </c>
      <c r="I438" t="s">
        <v>17</v>
      </c>
      <c r="J438" t="s">
        <v>17</v>
      </c>
      <c r="K438">
        <v>0.90873999999999999</v>
      </c>
      <c r="L438">
        <v>0.88772744000000003</v>
      </c>
      <c r="M438">
        <v>2.9060000000000001</v>
      </c>
      <c r="N438">
        <v>2.7925567600000001</v>
      </c>
    </row>
    <row r="439" spans="1:14" x14ac:dyDescent="0.35">
      <c r="A439" t="s">
        <v>2449</v>
      </c>
      <c r="B439" t="s">
        <v>2450</v>
      </c>
      <c r="C439" t="s">
        <v>16</v>
      </c>
      <c r="D439">
        <v>2019</v>
      </c>
      <c r="E439" t="s">
        <v>17</v>
      </c>
      <c r="F439">
        <v>0.83255000000000001</v>
      </c>
      <c r="G439">
        <v>0.65453872000000002</v>
      </c>
      <c r="H439" t="s">
        <v>17</v>
      </c>
      <c r="I439" t="s">
        <v>17</v>
      </c>
      <c r="J439" t="s">
        <v>17</v>
      </c>
      <c r="K439">
        <v>0.69345000000000001</v>
      </c>
      <c r="L439">
        <v>0.72684623999999998</v>
      </c>
      <c r="M439">
        <v>2.125</v>
      </c>
      <c r="N439">
        <v>2.2611165</v>
      </c>
    </row>
    <row r="440" spans="1:14" x14ac:dyDescent="0.35">
      <c r="A440" t="s">
        <v>2451</v>
      </c>
      <c r="B440" t="s">
        <v>2452</v>
      </c>
      <c r="C440" t="s">
        <v>100</v>
      </c>
      <c r="D440">
        <v>2019</v>
      </c>
      <c r="E440" t="s">
        <v>17</v>
      </c>
      <c r="F440">
        <v>0.85165000000000002</v>
      </c>
      <c r="G440">
        <v>0.85718333000000002</v>
      </c>
      <c r="H440" t="s">
        <v>17</v>
      </c>
      <c r="I440" t="s">
        <v>17</v>
      </c>
      <c r="J440" t="s">
        <v>17</v>
      </c>
      <c r="K440">
        <v>0.79344999999999999</v>
      </c>
      <c r="L440">
        <v>0.83409443999999999</v>
      </c>
      <c r="M440">
        <v>2.6869999999999998</v>
      </c>
      <c r="N440">
        <v>2.44164205</v>
      </c>
    </row>
    <row r="441" spans="1:14" x14ac:dyDescent="0.35">
      <c r="A441" t="s">
        <v>93</v>
      </c>
      <c r="B441" t="s">
        <v>94</v>
      </c>
      <c r="C441" t="s">
        <v>51</v>
      </c>
      <c r="D441">
        <v>2019</v>
      </c>
      <c r="E441" t="s">
        <v>17</v>
      </c>
      <c r="F441">
        <v>0.97602999999999995</v>
      </c>
      <c r="G441">
        <v>0.97272727000000003</v>
      </c>
      <c r="H441" t="s">
        <v>17</v>
      </c>
      <c r="I441">
        <v>0.96879999999999999</v>
      </c>
      <c r="J441" t="s">
        <v>17</v>
      </c>
      <c r="K441">
        <v>0.97682999999999998</v>
      </c>
      <c r="L441">
        <v>0.97359680999999998</v>
      </c>
      <c r="M441">
        <v>3.956</v>
      </c>
      <c r="N441">
        <v>3.4213347399999998</v>
      </c>
    </row>
    <row r="442" spans="1:14" x14ac:dyDescent="0.35">
      <c r="A442" t="s">
        <v>2453</v>
      </c>
      <c r="B442" t="s">
        <v>2454</v>
      </c>
      <c r="C442" t="s">
        <v>29</v>
      </c>
      <c r="D442">
        <v>2019</v>
      </c>
      <c r="E442" t="s">
        <v>17</v>
      </c>
      <c r="F442">
        <v>0.85465999999999998</v>
      </c>
      <c r="G442">
        <v>0.85006665999999997</v>
      </c>
      <c r="H442" t="s">
        <v>17</v>
      </c>
      <c r="I442" t="s">
        <v>17</v>
      </c>
      <c r="J442" t="s">
        <v>17</v>
      </c>
      <c r="K442">
        <v>0.79844999999999999</v>
      </c>
      <c r="L442">
        <v>0.83439222000000002</v>
      </c>
      <c r="M442">
        <v>3.339</v>
      </c>
      <c r="N442">
        <v>2.8123674400000001</v>
      </c>
    </row>
    <row r="443" spans="1:14" x14ac:dyDescent="0.35">
      <c r="A443" t="s">
        <v>2455</v>
      </c>
      <c r="B443" t="s">
        <v>2456</v>
      </c>
      <c r="C443" t="s">
        <v>2457</v>
      </c>
      <c r="D443">
        <v>2020</v>
      </c>
      <c r="E443" t="s">
        <v>17</v>
      </c>
      <c r="F443">
        <v>0.63363000000000003</v>
      </c>
      <c r="G443">
        <v>0.72399999999999998</v>
      </c>
      <c r="H443" t="s">
        <v>17</v>
      </c>
      <c r="I443" t="s">
        <v>17</v>
      </c>
      <c r="J443" t="s">
        <v>17</v>
      </c>
      <c r="K443">
        <v>0.71850000000000003</v>
      </c>
      <c r="L443">
        <v>0.74440874999999995</v>
      </c>
      <c r="M443">
        <v>2.4239999999999999</v>
      </c>
      <c r="N443">
        <v>2.2942969799999999</v>
      </c>
    </row>
    <row r="444" spans="1:14" x14ac:dyDescent="0.35">
      <c r="A444" t="s">
        <v>2458</v>
      </c>
      <c r="B444" t="s">
        <v>2459</v>
      </c>
      <c r="C444" t="s">
        <v>298</v>
      </c>
      <c r="D444">
        <v>2019</v>
      </c>
      <c r="E444" t="s">
        <v>17</v>
      </c>
      <c r="F444">
        <v>0.87190500000000004</v>
      </c>
      <c r="G444">
        <v>0.80566665999999998</v>
      </c>
      <c r="H444" t="s">
        <v>17</v>
      </c>
      <c r="I444" t="s">
        <v>17</v>
      </c>
      <c r="J444" t="s">
        <v>17</v>
      </c>
      <c r="K444">
        <v>0.75860000000000005</v>
      </c>
      <c r="L444">
        <v>0.81205722000000002</v>
      </c>
      <c r="M444">
        <v>2.9239999999999999</v>
      </c>
      <c r="N444">
        <v>2.7065446400000002</v>
      </c>
    </row>
    <row r="445" spans="1:14" x14ac:dyDescent="0.35">
      <c r="A445" t="s">
        <v>2460</v>
      </c>
      <c r="B445" t="s">
        <v>2461</v>
      </c>
      <c r="C445" t="s">
        <v>23</v>
      </c>
      <c r="D445">
        <v>2019</v>
      </c>
      <c r="E445" t="s">
        <v>17</v>
      </c>
      <c r="F445">
        <v>0.74910500000000002</v>
      </c>
      <c r="G445">
        <v>0.71924332999999996</v>
      </c>
      <c r="H445" t="s">
        <v>17</v>
      </c>
      <c r="I445" t="s">
        <v>17</v>
      </c>
      <c r="J445" t="s">
        <v>17</v>
      </c>
      <c r="K445">
        <v>0.82140000000000002</v>
      </c>
      <c r="L445">
        <v>0.76324943999999995</v>
      </c>
      <c r="M445">
        <v>2.669</v>
      </c>
      <c r="N445">
        <v>2.5903766199999998</v>
      </c>
    </row>
    <row r="446" spans="1:14" x14ac:dyDescent="0.35">
      <c r="A446" t="s">
        <v>2462</v>
      </c>
      <c r="B446" t="s">
        <v>290</v>
      </c>
      <c r="C446" t="s">
        <v>207</v>
      </c>
      <c r="D446">
        <v>2019</v>
      </c>
      <c r="E446" t="s">
        <v>17</v>
      </c>
      <c r="F446">
        <v>0.807535</v>
      </c>
      <c r="G446">
        <v>0.79910665999999997</v>
      </c>
      <c r="H446" t="s">
        <v>17</v>
      </c>
      <c r="I446" t="s">
        <v>17</v>
      </c>
      <c r="J446" t="s">
        <v>17</v>
      </c>
      <c r="K446">
        <v>0.75</v>
      </c>
      <c r="L446">
        <v>0.78554721999999999</v>
      </c>
      <c r="M446">
        <v>2.7389999999999999</v>
      </c>
      <c r="N446">
        <v>2.8370680799999999</v>
      </c>
    </row>
    <row r="447" spans="1:14" x14ac:dyDescent="0.35">
      <c r="A447" t="s">
        <v>2463</v>
      </c>
      <c r="B447" t="s">
        <v>290</v>
      </c>
      <c r="C447" t="s">
        <v>2464</v>
      </c>
      <c r="D447">
        <v>2019</v>
      </c>
      <c r="E447" t="s">
        <v>17</v>
      </c>
      <c r="F447">
        <v>0.62287000000000003</v>
      </c>
      <c r="G447">
        <v>0.72545000000000004</v>
      </c>
      <c r="H447" t="s">
        <v>17</v>
      </c>
      <c r="I447" t="s">
        <v>17</v>
      </c>
      <c r="J447" t="s">
        <v>17</v>
      </c>
      <c r="K447">
        <v>0.68703000000000003</v>
      </c>
      <c r="L447">
        <v>0.71845625000000002</v>
      </c>
      <c r="M447">
        <v>2.2839999999999998</v>
      </c>
      <c r="N447">
        <v>2.4305186299999999</v>
      </c>
    </row>
    <row r="448" spans="1:14" x14ac:dyDescent="0.35">
      <c r="A448" t="s">
        <v>2465</v>
      </c>
      <c r="B448" t="s">
        <v>2466</v>
      </c>
      <c r="C448" t="s">
        <v>2467</v>
      </c>
      <c r="D448">
        <v>2019</v>
      </c>
      <c r="E448" t="s">
        <v>17</v>
      </c>
      <c r="F448">
        <v>0.79149999999999998</v>
      </c>
      <c r="G448">
        <v>0.90100000000000002</v>
      </c>
      <c r="H448" t="s">
        <v>17</v>
      </c>
      <c r="I448" t="s">
        <v>17</v>
      </c>
      <c r="J448" t="s">
        <v>17</v>
      </c>
      <c r="K448">
        <v>0.91400000000000003</v>
      </c>
      <c r="L448">
        <v>0.86883332999999996</v>
      </c>
      <c r="M448">
        <v>3.323</v>
      </c>
      <c r="N448">
        <v>2.9704015300000002</v>
      </c>
    </row>
    <row r="449" spans="1:14" x14ac:dyDescent="0.35">
      <c r="A449" t="s">
        <v>2468</v>
      </c>
      <c r="B449" t="s">
        <v>2469</v>
      </c>
      <c r="C449" t="s">
        <v>743</v>
      </c>
      <c r="D449">
        <v>2020</v>
      </c>
      <c r="E449" t="s">
        <v>17</v>
      </c>
      <c r="F449" t="s">
        <v>17</v>
      </c>
      <c r="G449" t="s">
        <v>17</v>
      </c>
      <c r="H449">
        <v>0.95388666</v>
      </c>
      <c r="I449" t="s">
        <v>17</v>
      </c>
      <c r="J449" t="s">
        <v>17</v>
      </c>
      <c r="K449">
        <v>0.96665999999999996</v>
      </c>
      <c r="L449">
        <v>0.96027333000000004</v>
      </c>
      <c r="M449">
        <v>3.7959999999999998</v>
      </c>
      <c r="N449">
        <v>3.3053929800000001</v>
      </c>
    </row>
    <row r="450" spans="1:14" x14ac:dyDescent="0.35">
      <c r="A450" t="s">
        <v>2470</v>
      </c>
      <c r="B450" t="s">
        <v>2471</v>
      </c>
      <c r="C450" t="s">
        <v>1073</v>
      </c>
      <c r="D450">
        <v>2018</v>
      </c>
      <c r="E450" t="s">
        <v>17</v>
      </c>
      <c r="F450">
        <v>0.78421052000000002</v>
      </c>
      <c r="G450">
        <v>0.76307332999999999</v>
      </c>
      <c r="H450" t="s">
        <v>17</v>
      </c>
      <c r="I450">
        <v>0.77</v>
      </c>
      <c r="J450" t="s">
        <v>17</v>
      </c>
      <c r="K450">
        <v>0.75900000000000001</v>
      </c>
      <c r="L450">
        <v>0.76907095999999997</v>
      </c>
      <c r="M450">
        <v>2.448</v>
      </c>
      <c r="N450">
        <v>2.3282520799999999</v>
      </c>
    </row>
    <row r="451" spans="1:14" x14ac:dyDescent="0.35">
      <c r="A451" t="s">
        <v>2472</v>
      </c>
      <c r="B451" t="s">
        <v>2473</v>
      </c>
      <c r="C451" t="s">
        <v>115</v>
      </c>
      <c r="D451">
        <v>2019</v>
      </c>
      <c r="E451" t="s">
        <v>17</v>
      </c>
      <c r="F451">
        <v>0.93076999999999999</v>
      </c>
      <c r="G451">
        <v>0.90306666000000002</v>
      </c>
      <c r="H451" t="s">
        <v>17</v>
      </c>
      <c r="I451">
        <v>0.94</v>
      </c>
      <c r="J451" t="s">
        <v>17</v>
      </c>
      <c r="K451">
        <v>0.91400000000000003</v>
      </c>
      <c r="L451">
        <v>0.92195916</v>
      </c>
      <c r="M451">
        <v>3.52</v>
      </c>
      <c r="N451">
        <v>3.2702879899999999</v>
      </c>
    </row>
    <row r="452" spans="1:14" x14ac:dyDescent="0.35">
      <c r="A452" t="s">
        <v>2474</v>
      </c>
      <c r="B452" t="s">
        <v>2475</v>
      </c>
      <c r="C452" t="s">
        <v>2476</v>
      </c>
      <c r="D452">
        <v>2019</v>
      </c>
      <c r="E452" t="s">
        <v>17</v>
      </c>
      <c r="F452">
        <v>0.84360999999999997</v>
      </c>
      <c r="G452">
        <v>0.80216666000000003</v>
      </c>
      <c r="H452" t="s">
        <v>17</v>
      </c>
      <c r="I452" t="s">
        <v>17</v>
      </c>
      <c r="J452" t="s">
        <v>17</v>
      </c>
      <c r="K452">
        <v>0.83099999999999996</v>
      </c>
      <c r="L452">
        <v>0.82559221999999999</v>
      </c>
      <c r="M452">
        <v>2.944</v>
      </c>
      <c r="N452">
        <v>2.72135711</v>
      </c>
    </row>
    <row r="453" spans="1:14" x14ac:dyDescent="0.35">
      <c r="A453" t="s">
        <v>2477</v>
      </c>
      <c r="B453" t="s">
        <v>2478</v>
      </c>
      <c r="C453" t="s">
        <v>1193</v>
      </c>
      <c r="D453">
        <v>2019</v>
      </c>
      <c r="E453" t="s">
        <v>17</v>
      </c>
      <c r="F453">
        <v>0.79749000000000003</v>
      </c>
      <c r="G453">
        <v>0.80216666000000003</v>
      </c>
      <c r="H453" t="s">
        <v>17</v>
      </c>
      <c r="I453" t="s">
        <v>17</v>
      </c>
      <c r="J453" t="s">
        <v>17</v>
      </c>
      <c r="K453">
        <v>0.73636000000000001</v>
      </c>
      <c r="L453">
        <v>0.77867222000000003</v>
      </c>
      <c r="M453">
        <v>2.2930000000000001</v>
      </c>
      <c r="N453">
        <v>2.2726626400000001</v>
      </c>
    </row>
    <row r="454" spans="1:14" x14ac:dyDescent="0.35">
      <c r="A454" t="s">
        <v>2479</v>
      </c>
      <c r="B454" t="s">
        <v>1454</v>
      </c>
      <c r="C454" t="s">
        <v>1930</v>
      </c>
      <c r="D454">
        <v>2019</v>
      </c>
      <c r="E454" t="s">
        <v>17</v>
      </c>
      <c r="F454">
        <v>0.62388500000000002</v>
      </c>
      <c r="G454">
        <v>0.76575000000000004</v>
      </c>
      <c r="H454" t="s">
        <v>17</v>
      </c>
      <c r="I454" t="s">
        <v>17</v>
      </c>
      <c r="J454" t="s">
        <v>17</v>
      </c>
      <c r="K454">
        <v>0.73401000000000005</v>
      </c>
      <c r="L454">
        <v>0.73639874999999999</v>
      </c>
      <c r="M454">
        <v>2.2069999999999999</v>
      </c>
      <c r="N454">
        <v>2.1408057199999999</v>
      </c>
    </row>
    <row r="455" spans="1:14" x14ac:dyDescent="0.35">
      <c r="A455" t="s">
        <v>2480</v>
      </c>
      <c r="B455" t="s">
        <v>2481</v>
      </c>
      <c r="C455" t="s">
        <v>1003</v>
      </c>
      <c r="D455">
        <v>2019</v>
      </c>
      <c r="E455" t="s">
        <v>17</v>
      </c>
      <c r="F455">
        <v>0.84116500000000005</v>
      </c>
      <c r="G455">
        <v>0.74926999999999999</v>
      </c>
      <c r="H455" t="s">
        <v>17</v>
      </c>
      <c r="I455" t="s">
        <v>17</v>
      </c>
      <c r="J455" t="s">
        <v>17</v>
      </c>
      <c r="K455">
        <v>0.72189999999999999</v>
      </c>
      <c r="L455">
        <v>0.77077832999999996</v>
      </c>
      <c r="M455">
        <v>2.29</v>
      </c>
      <c r="N455">
        <v>2.0748934700000001</v>
      </c>
    </row>
    <row r="456" spans="1:14" x14ac:dyDescent="0.35">
      <c r="A456" t="s">
        <v>2482</v>
      </c>
      <c r="B456" t="s">
        <v>2483</v>
      </c>
      <c r="C456" t="s">
        <v>78</v>
      </c>
      <c r="D456">
        <v>2019</v>
      </c>
      <c r="E456" t="s">
        <v>17</v>
      </c>
      <c r="F456">
        <v>0.79149999999999998</v>
      </c>
      <c r="G456">
        <v>0.73255333</v>
      </c>
      <c r="H456" t="s">
        <v>17</v>
      </c>
      <c r="I456">
        <v>0.78449999999999998</v>
      </c>
      <c r="J456" t="s">
        <v>17</v>
      </c>
      <c r="K456">
        <v>0.68694999999999995</v>
      </c>
      <c r="L456">
        <v>0.74887583000000002</v>
      </c>
      <c r="M456">
        <v>2.1240000000000001</v>
      </c>
      <c r="N456">
        <v>2.3015181999999998</v>
      </c>
    </row>
    <row r="457" spans="1:14" x14ac:dyDescent="0.35">
      <c r="A457" t="s">
        <v>2484</v>
      </c>
      <c r="B457" t="s">
        <v>2485</v>
      </c>
      <c r="C457" t="s">
        <v>2486</v>
      </c>
      <c r="D457">
        <v>2019</v>
      </c>
      <c r="E457" t="s">
        <v>17</v>
      </c>
      <c r="F457" t="s">
        <v>17</v>
      </c>
      <c r="G457" t="s">
        <v>17</v>
      </c>
      <c r="H457">
        <v>0.91356782999999997</v>
      </c>
      <c r="I457" t="s">
        <v>17</v>
      </c>
      <c r="J457">
        <v>0.95082358</v>
      </c>
      <c r="K457">
        <v>0.92100000000000004</v>
      </c>
      <c r="L457">
        <v>0.92846379999999995</v>
      </c>
      <c r="M457">
        <v>3.6019999999999999</v>
      </c>
      <c r="N457">
        <v>3.1621942500000002</v>
      </c>
    </row>
    <row r="458" spans="1:14" x14ac:dyDescent="0.35">
      <c r="A458" t="s">
        <v>2487</v>
      </c>
      <c r="B458" t="s">
        <v>2488</v>
      </c>
      <c r="C458" t="s">
        <v>1003</v>
      </c>
      <c r="D458">
        <v>2019</v>
      </c>
      <c r="E458" t="s">
        <v>17</v>
      </c>
      <c r="F458">
        <v>0.68804500000000002</v>
      </c>
      <c r="G458">
        <v>0.72575000000000001</v>
      </c>
      <c r="H458" t="s">
        <v>17</v>
      </c>
      <c r="I458" t="s">
        <v>17</v>
      </c>
      <c r="J458" t="s">
        <v>17</v>
      </c>
      <c r="K458">
        <v>0.75224999999999997</v>
      </c>
      <c r="L458">
        <v>0.72201499999999996</v>
      </c>
      <c r="M458">
        <v>2.1379999999999999</v>
      </c>
      <c r="N458">
        <v>1.9694945800000001</v>
      </c>
    </row>
    <row r="459" spans="1:14" x14ac:dyDescent="0.35">
      <c r="A459" t="s">
        <v>2489</v>
      </c>
      <c r="B459" t="s">
        <v>2490</v>
      </c>
      <c r="C459" t="s">
        <v>2491</v>
      </c>
      <c r="D459">
        <v>2019</v>
      </c>
      <c r="E459" t="s">
        <v>17</v>
      </c>
      <c r="F459">
        <v>0.69117499999999998</v>
      </c>
      <c r="G459">
        <v>0.81490666</v>
      </c>
      <c r="H459" t="s">
        <v>17</v>
      </c>
      <c r="I459" t="s">
        <v>17</v>
      </c>
      <c r="J459" t="s">
        <v>17</v>
      </c>
      <c r="K459">
        <v>0.84626999999999997</v>
      </c>
      <c r="L459">
        <v>0.78411721999999995</v>
      </c>
      <c r="M459">
        <v>2.718</v>
      </c>
      <c r="N459">
        <v>2.43098736</v>
      </c>
    </row>
    <row r="460" spans="1:14" x14ac:dyDescent="0.35">
      <c r="A460" t="s">
        <v>2492</v>
      </c>
      <c r="B460" t="s">
        <v>2493</v>
      </c>
      <c r="C460" t="s">
        <v>363</v>
      </c>
      <c r="D460">
        <v>2019</v>
      </c>
      <c r="E460" t="s">
        <v>17</v>
      </c>
      <c r="F460">
        <v>0.65749999999999997</v>
      </c>
      <c r="G460">
        <v>0.65183332999999999</v>
      </c>
      <c r="H460" t="s">
        <v>17</v>
      </c>
      <c r="I460" t="s">
        <v>17</v>
      </c>
      <c r="J460" t="s">
        <v>17</v>
      </c>
      <c r="K460">
        <v>0.66300000000000003</v>
      </c>
      <c r="L460">
        <v>0.65744444000000002</v>
      </c>
      <c r="M460">
        <v>1.899</v>
      </c>
      <c r="N460">
        <v>2.1250030999999998</v>
      </c>
    </row>
    <row r="461" spans="1:14" x14ac:dyDescent="0.35">
      <c r="A461" t="s">
        <v>2494</v>
      </c>
      <c r="B461" t="s">
        <v>2495</v>
      </c>
      <c r="C461" t="s">
        <v>149</v>
      </c>
      <c r="D461">
        <v>2019</v>
      </c>
      <c r="E461" t="s">
        <v>17</v>
      </c>
      <c r="F461">
        <v>0.87749999999999995</v>
      </c>
      <c r="G461">
        <v>0.94266665999999999</v>
      </c>
      <c r="H461" t="s">
        <v>17</v>
      </c>
      <c r="I461">
        <v>0.94750000000000001</v>
      </c>
      <c r="J461" t="s">
        <v>17</v>
      </c>
      <c r="K461">
        <v>0.91735</v>
      </c>
      <c r="L461">
        <v>0.92125416000000004</v>
      </c>
      <c r="M461">
        <v>3.4769999999999999</v>
      </c>
      <c r="N461">
        <v>3.0869114400000002</v>
      </c>
    </row>
    <row r="462" spans="1:14" x14ac:dyDescent="0.35">
      <c r="A462" t="s">
        <v>2496</v>
      </c>
      <c r="B462" t="s">
        <v>2497</v>
      </c>
      <c r="C462" t="s">
        <v>2498</v>
      </c>
      <c r="D462">
        <v>2019</v>
      </c>
      <c r="E462" t="s">
        <v>17</v>
      </c>
      <c r="F462">
        <v>0.84957499999999997</v>
      </c>
      <c r="G462">
        <v>0.84150000000000003</v>
      </c>
      <c r="H462" t="s">
        <v>17</v>
      </c>
      <c r="I462" t="s">
        <v>17</v>
      </c>
      <c r="J462" t="s">
        <v>17</v>
      </c>
      <c r="K462">
        <v>0.75358999999999998</v>
      </c>
      <c r="L462">
        <v>0.81488833000000005</v>
      </c>
      <c r="M462">
        <v>2.5750000000000002</v>
      </c>
      <c r="N462">
        <v>2.2691523999999998</v>
      </c>
    </row>
    <row r="463" spans="1:14" x14ac:dyDescent="0.35">
      <c r="A463" t="s">
        <v>2499</v>
      </c>
      <c r="B463" t="s">
        <v>2500</v>
      </c>
      <c r="C463" t="s">
        <v>2262</v>
      </c>
      <c r="D463">
        <v>2019</v>
      </c>
      <c r="E463" t="s">
        <v>17</v>
      </c>
      <c r="F463">
        <v>0.81216999999999995</v>
      </c>
      <c r="G463">
        <v>0.82916666000000006</v>
      </c>
      <c r="H463" t="s">
        <v>17</v>
      </c>
      <c r="I463" t="s">
        <v>17</v>
      </c>
      <c r="J463" t="s">
        <v>17</v>
      </c>
      <c r="K463">
        <v>0.82799999999999996</v>
      </c>
      <c r="L463">
        <v>0.82311221999999995</v>
      </c>
      <c r="M463">
        <v>3.1150000000000002</v>
      </c>
      <c r="N463">
        <v>2.8009262100000001</v>
      </c>
    </row>
    <row r="464" spans="1:14" x14ac:dyDescent="0.35">
      <c r="A464" t="s">
        <v>2501</v>
      </c>
      <c r="B464" t="s">
        <v>2502</v>
      </c>
      <c r="C464" t="s">
        <v>2503</v>
      </c>
      <c r="D464">
        <v>2019</v>
      </c>
      <c r="E464" t="s">
        <v>17</v>
      </c>
      <c r="F464">
        <v>0.82121999999999995</v>
      </c>
      <c r="G464">
        <v>0.80810333000000001</v>
      </c>
      <c r="H464" t="s">
        <v>17</v>
      </c>
      <c r="I464" t="s">
        <v>17</v>
      </c>
      <c r="J464" t="s">
        <v>17</v>
      </c>
      <c r="K464">
        <v>0.73292999999999997</v>
      </c>
      <c r="L464">
        <v>0.78741777000000002</v>
      </c>
      <c r="M464">
        <v>2.2799999999999998</v>
      </c>
      <c r="N464">
        <v>2.2903499599999999</v>
      </c>
    </row>
    <row r="465" spans="1:14" x14ac:dyDescent="0.35">
      <c r="A465" t="s">
        <v>2504</v>
      </c>
      <c r="B465" t="s">
        <v>2505</v>
      </c>
      <c r="C465" t="s">
        <v>16</v>
      </c>
      <c r="D465">
        <v>2019</v>
      </c>
      <c r="E465" t="s">
        <v>17</v>
      </c>
      <c r="F465">
        <v>0.88149999999999995</v>
      </c>
      <c r="G465">
        <v>0.91949999999999998</v>
      </c>
      <c r="H465" t="s">
        <v>17</v>
      </c>
      <c r="I465" t="s">
        <v>17</v>
      </c>
      <c r="J465" t="s">
        <v>17</v>
      </c>
      <c r="K465">
        <v>0.84672999999999998</v>
      </c>
      <c r="L465">
        <v>0.88257666000000001</v>
      </c>
      <c r="M465">
        <v>3.3759999999999999</v>
      </c>
      <c r="N465">
        <v>3.1450316900000002</v>
      </c>
    </row>
    <row r="466" spans="1:14" x14ac:dyDescent="0.35">
      <c r="A466" t="s">
        <v>2506</v>
      </c>
      <c r="B466" t="s">
        <v>2507</v>
      </c>
      <c r="C466" t="s">
        <v>182</v>
      </c>
      <c r="D466">
        <v>2019</v>
      </c>
      <c r="E466" t="s">
        <v>17</v>
      </c>
      <c r="F466">
        <v>0.92096</v>
      </c>
      <c r="G466">
        <v>0.89866665999999995</v>
      </c>
      <c r="H466" t="s">
        <v>17</v>
      </c>
      <c r="I466">
        <v>0.86387000000000003</v>
      </c>
      <c r="J466" t="s">
        <v>17</v>
      </c>
      <c r="K466">
        <v>0.82199999999999995</v>
      </c>
      <c r="L466">
        <v>0.87637416000000001</v>
      </c>
      <c r="M466">
        <v>2.7810000000000001</v>
      </c>
      <c r="N466">
        <v>2.68332076</v>
      </c>
    </row>
    <row r="467" spans="1:14" x14ac:dyDescent="0.35">
      <c r="A467" t="s">
        <v>2508</v>
      </c>
      <c r="B467" t="s">
        <v>2509</v>
      </c>
      <c r="C467" t="s">
        <v>171</v>
      </c>
      <c r="D467">
        <v>2019</v>
      </c>
      <c r="E467" t="s">
        <v>17</v>
      </c>
      <c r="F467">
        <v>0.83054499999999998</v>
      </c>
      <c r="G467">
        <v>0.82538332999999997</v>
      </c>
      <c r="H467" t="s">
        <v>17</v>
      </c>
      <c r="I467">
        <v>0.83550000000000002</v>
      </c>
      <c r="J467" t="s">
        <v>17</v>
      </c>
      <c r="K467">
        <v>0.81682999999999995</v>
      </c>
      <c r="L467">
        <v>0.82706458000000005</v>
      </c>
      <c r="M467">
        <v>2.6760000000000002</v>
      </c>
      <c r="N467">
        <v>2.53401875</v>
      </c>
    </row>
    <row r="468" spans="1:14" x14ac:dyDescent="0.35">
      <c r="A468" t="s">
        <v>2510</v>
      </c>
      <c r="B468" t="s">
        <v>2511</v>
      </c>
      <c r="C468" t="s">
        <v>772</v>
      </c>
      <c r="D468">
        <v>2019</v>
      </c>
      <c r="E468" t="s">
        <v>17</v>
      </c>
      <c r="F468">
        <v>0.75007999999999997</v>
      </c>
      <c r="G468">
        <v>0.68366665999999998</v>
      </c>
      <c r="H468" t="s">
        <v>17</v>
      </c>
      <c r="I468">
        <v>0.71540000000000004</v>
      </c>
      <c r="J468" t="s">
        <v>17</v>
      </c>
      <c r="K468">
        <v>0.66049999999999998</v>
      </c>
      <c r="L468">
        <v>0.70241165999999999</v>
      </c>
      <c r="M468">
        <v>1.7629999999999999</v>
      </c>
      <c r="N468">
        <v>1.8343451</v>
      </c>
    </row>
    <row r="469" spans="1:14" x14ac:dyDescent="0.35">
      <c r="A469" t="s">
        <v>2512</v>
      </c>
      <c r="B469" t="s">
        <v>2513</v>
      </c>
      <c r="C469" t="s">
        <v>2514</v>
      </c>
      <c r="D469">
        <v>2019</v>
      </c>
      <c r="E469" t="s">
        <v>17</v>
      </c>
      <c r="F469">
        <v>0.77049500000000004</v>
      </c>
      <c r="G469">
        <v>0.69162332999999998</v>
      </c>
      <c r="H469" t="s">
        <v>17</v>
      </c>
      <c r="I469" t="s">
        <v>17</v>
      </c>
      <c r="J469" t="s">
        <v>17</v>
      </c>
      <c r="K469">
        <v>0.80252999999999997</v>
      </c>
      <c r="L469">
        <v>0.75488277000000004</v>
      </c>
      <c r="M469">
        <v>2.8140000000000001</v>
      </c>
      <c r="N469">
        <v>2.7280225800000002</v>
      </c>
    </row>
    <row r="470" spans="1:14" x14ac:dyDescent="0.35">
      <c r="A470" t="s">
        <v>2515</v>
      </c>
      <c r="B470" t="s">
        <v>2516</v>
      </c>
      <c r="C470" t="s">
        <v>2517</v>
      </c>
      <c r="D470">
        <v>2019</v>
      </c>
      <c r="E470" t="s">
        <v>17</v>
      </c>
      <c r="F470">
        <v>0.73855000000000004</v>
      </c>
      <c r="G470">
        <v>0.72809999999999997</v>
      </c>
      <c r="H470" t="s">
        <v>17</v>
      </c>
      <c r="I470" t="s">
        <v>17</v>
      </c>
      <c r="J470" t="s">
        <v>17</v>
      </c>
      <c r="K470">
        <v>0.76949999999999996</v>
      </c>
      <c r="L470">
        <v>0.74538333000000001</v>
      </c>
      <c r="M470">
        <v>2.556</v>
      </c>
      <c r="N470">
        <v>2.5118195999999999</v>
      </c>
    </row>
    <row r="471" spans="1:14" x14ac:dyDescent="0.35">
      <c r="A471" t="s">
        <v>2518</v>
      </c>
      <c r="B471" t="s">
        <v>2519</v>
      </c>
      <c r="C471" t="s">
        <v>129</v>
      </c>
      <c r="D471">
        <v>2019</v>
      </c>
      <c r="E471" t="s">
        <v>17</v>
      </c>
      <c r="F471">
        <v>0.70067000000000002</v>
      </c>
      <c r="G471">
        <v>0.70566666</v>
      </c>
      <c r="H471" t="s">
        <v>17</v>
      </c>
      <c r="I471" t="s">
        <v>17</v>
      </c>
      <c r="J471" t="s">
        <v>17</v>
      </c>
      <c r="K471">
        <v>0.71899999999999997</v>
      </c>
      <c r="L471">
        <v>0.70844554999999998</v>
      </c>
      <c r="M471">
        <v>2.4279999999999999</v>
      </c>
      <c r="N471">
        <v>2.41394997</v>
      </c>
    </row>
    <row r="472" spans="1:14" x14ac:dyDescent="0.35">
      <c r="A472" t="s">
        <v>2520</v>
      </c>
      <c r="B472" t="s">
        <v>2521</v>
      </c>
      <c r="C472" t="s">
        <v>182</v>
      </c>
      <c r="D472">
        <v>2019</v>
      </c>
      <c r="E472" t="s">
        <v>17</v>
      </c>
      <c r="F472">
        <v>0.87966500000000003</v>
      </c>
      <c r="G472">
        <v>0.92112333000000002</v>
      </c>
      <c r="H472" t="s">
        <v>17</v>
      </c>
      <c r="I472" t="s">
        <v>17</v>
      </c>
      <c r="J472" t="s">
        <v>17</v>
      </c>
      <c r="K472">
        <v>0.81706000000000001</v>
      </c>
      <c r="L472">
        <v>0.87261610999999994</v>
      </c>
      <c r="M472">
        <v>3.0619999999999998</v>
      </c>
      <c r="N472">
        <v>2.7257278</v>
      </c>
    </row>
    <row r="473" spans="1:14" x14ac:dyDescent="0.35">
      <c r="A473" t="s">
        <v>2522</v>
      </c>
      <c r="B473" t="s">
        <v>2523</v>
      </c>
      <c r="C473" t="s">
        <v>1836</v>
      </c>
      <c r="D473">
        <v>2019</v>
      </c>
      <c r="E473" t="s">
        <v>17</v>
      </c>
      <c r="F473">
        <v>0.83374999999999999</v>
      </c>
      <c r="G473">
        <v>0.80566665999999998</v>
      </c>
      <c r="H473" t="s">
        <v>17</v>
      </c>
      <c r="I473" t="s">
        <v>17</v>
      </c>
      <c r="J473" t="s">
        <v>17</v>
      </c>
      <c r="K473">
        <v>0.72243999999999997</v>
      </c>
      <c r="L473">
        <v>0.78728555</v>
      </c>
      <c r="M473">
        <v>2.7160000000000002</v>
      </c>
      <c r="N473">
        <v>2.45879102</v>
      </c>
    </row>
    <row r="474" spans="1:14" x14ac:dyDescent="0.35">
      <c r="A474" t="s">
        <v>2524</v>
      </c>
      <c r="B474" t="s">
        <v>2525</v>
      </c>
      <c r="C474" t="s">
        <v>2526</v>
      </c>
      <c r="D474">
        <v>2019</v>
      </c>
      <c r="E474" t="s">
        <v>17</v>
      </c>
      <c r="F474">
        <v>0.76195000000000002</v>
      </c>
      <c r="G474">
        <v>0.71603333000000002</v>
      </c>
      <c r="H474" t="s">
        <v>17</v>
      </c>
      <c r="I474">
        <v>0.68500000000000005</v>
      </c>
      <c r="J474" t="s">
        <v>17</v>
      </c>
      <c r="K474">
        <v>0.63449999999999995</v>
      </c>
      <c r="L474">
        <v>0.69937083</v>
      </c>
      <c r="M474">
        <v>2.0329999999999999</v>
      </c>
      <c r="N474">
        <v>2.0368688100000001</v>
      </c>
    </row>
    <row r="475" spans="1:14" x14ac:dyDescent="0.35">
      <c r="A475" t="s">
        <v>2527</v>
      </c>
      <c r="B475" t="s">
        <v>2528</v>
      </c>
      <c r="C475" t="s">
        <v>149</v>
      </c>
      <c r="D475">
        <v>2019</v>
      </c>
      <c r="E475" t="s">
        <v>17</v>
      </c>
      <c r="F475">
        <v>0.77010500000000004</v>
      </c>
      <c r="G475">
        <v>0.73087000000000002</v>
      </c>
      <c r="H475" t="s">
        <v>17</v>
      </c>
      <c r="I475" t="s">
        <v>17</v>
      </c>
      <c r="J475" t="s">
        <v>17</v>
      </c>
      <c r="K475">
        <v>0.75066999999999995</v>
      </c>
      <c r="L475">
        <v>0.75054832999999999</v>
      </c>
      <c r="M475">
        <v>2.0550000000000002</v>
      </c>
      <c r="N475">
        <v>2.2064843199999999</v>
      </c>
    </row>
    <row r="476" spans="1:14" x14ac:dyDescent="0.35">
      <c r="A476" t="s">
        <v>2529</v>
      </c>
      <c r="B476" t="s">
        <v>2530</v>
      </c>
      <c r="C476" t="s">
        <v>171</v>
      </c>
      <c r="D476">
        <v>2019</v>
      </c>
      <c r="E476" t="s">
        <v>17</v>
      </c>
      <c r="F476">
        <v>0.81616500000000003</v>
      </c>
      <c r="G476">
        <v>0.73886666000000001</v>
      </c>
      <c r="H476" t="s">
        <v>17</v>
      </c>
      <c r="I476" t="s">
        <v>17</v>
      </c>
      <c r="J476" t="s">
        <v>17</v>
      </c>
      <c r="K476">
        <v>0.72507999999999995</v>
      </c>
      <c r="L476">
        <v>0.76003721999999996</v>
      </c>
      <c r="M476">
        <v>2.3879999999999999</v>
      </c>
      <c r="N476">
        <v>2.32148004</v>
      </c>
    </row>
    <row r="477" spans="1:14" x14ac:dyDescent="0.35">
      <c r="A477" t="s">
        <v>2531</v>
      </c>
      <c r="B477" t="s">
        <v>2532</v>
      </c>
      <c r="C477" t="s">
        <v>962</v>
      </c>
      <c r="D477">
        <v>2019</v>
      </c>
      <c r="E477" t="s">
        <v>17</v>
      </c>
      <c r="F477">
        <v>0.88749999999999996</v>
      </c>
      <c r="G477">
        <v>0.84309763999999998</v>
      </c>
      <c r="H477" t="s">
        <v>17</v>
      </c>
      <c r="I477">
        <v>0.89449999999999996</v>
      </c>
      <c r="J477" t="s">
        <v>17</v>
      </c>
      <c r="K477">
        <v>0.83565999999999996</v>
      </c>
      <c r="L477">
        <v>0.86518941000000005</v>
      </c>
      <c r="M477">
        <v>2.827</v>
      </c>
      <c r="N477">
        <v>2.7372481799999999</v>
      </c>
    </row>
    <row r="478" spans="1:14" x14ac:dyDescent="0.35">
      <c r="A478" t="s">
        <v>2533</v>
      </c>
      <c r="B478" t="s">
        <v>2534</v>
      </c>
      <c r="C478" t="s">
        <v>149</v>
      </c>
      <c r="D478">
        <v>2019</v>
      </c>
      <c r="E478" t="s">
        <v>17</v>
      </c>
      <c r="F478">
        <v>0.92049999999999998</v>
      </c>
      <c r="G478">
        <v>0.92518999999999996</v>
      </c>
      <c r="H478" t="s">
        <v>17</v>
      </c>
      <c r="I478">
        <v>0.92249999999999999</v>
      </c>
      <c r="J478" t="s">
        <v>17</v>
      </c>
      <c r="K478">
        <v>0.88221000000000005</v>
      </c>
      <c r="L478">
        <v>0.91259999999999997</v>
      </c>
      <c r="M478">
        <v>3.379</v>
      </c>
      <c r="N478">
        <v>3.29061198</v>
      </c>
    </row>
    <row r="479" spans="1:14" x14ac:dyDescent="0.35">
      <c r="A479" t="s">
        <v>2535</v>
      </c>
      <c r="B479" t="s">
        <v>2536</v>
      </c>
      <c r="C479" t="s">
        <v>1836</v>
      </c>
      <c r="D479">
        <v>2019</v>
      </c>
      <c r="E479" t="s">
        <v>17</v>
      </c>
      <c r="F479">
        <v>0.78645500000000002</v>
      </c>
      <c r="G479">
        <v>0.80266665999999998</v>
      </c>
      <c r="H479" t="s">
        <v>17</v>
      </c>
      <c r="I479" t="s">
        <v>17</v>
      </c>
      <c r="J479" t="s">
        <v>17</v>
      </c>
      <c r="K479">
        <v>0.72677999999999998</v>
      </c>
      <c r="L479">
        <v>0.77196721999999995</v>
      </c>
      <c r="M479">
        <v>2.82</v>
      </c>
      <c r="N479">
        <v>2.6351399400000002</v>
      </c>
    </row>
    <row r="480" spans="1:14" x14ac:dyDescent="0.35">
      <c r="A480" t="s">
        <v>2537</v>
      </c>
      <c r="B480" t="s">
        <v>2538</v>
      </c>
      <c r="C480" t="s">
        <v>962</v>
      </c>
      <c r="D480">
        <v>2020</v>
      </c>
      <c r="E480" t="s">
        <v>17</v>
      </c>
      <c r="F480">
        <v>0.60599999999999998</v>
      </c>
      <c r="G480">
        <v>0.73529999999999995</v>
      </c>
      <c r="H480" t="s">
        <v>17</v>
      </c>
      <c r="I480" t="s">
        <v>17</v>
      </c>
      <c r="J480" t="s">
        <v>17</v>
      </c>
      <c r="K480">
        <v>0.61088887999999997</v>
      </c>
      <c r="L480">
        <v>0.68403722</v>
      </c>
      <c r="M480">
        <v>2.157</v>
      </c>
      <c r="N480">
        <v>1.92352915</v>
      </c>
    </row>
    <row r="481" spans="1:14" x14ac:dyDescent="0.35">
      <c r="A481" t="s">
        <v>2539</v>
      </c>
      <c r="B481" t="s">
        <v>2540</v>
      </c>
      <c r="C481" t="s">
        <v>2541</v>
      </c>
      <c r="D481">
        <v>2019</v>
      </c>
      <c r="E481" t="s">
        <v>17</v>
      </c>
      <c r="F481">
        <v>0.70299999999999996</v>
      </c>
      <c r="G481">
        <v>0.65400000000000003</v>
      </c>
      <c r="H481" t="s">
        <v>17</v>
      </c>
      <c r="I481" t="s">
        <v>17</v>
      </c>
      <c r="J481" t="s">
        <v>17</v>
      </c>
      <c r="K481">
        <v>0.71425000000000005</v>
      </c>
      <c r="L481">
        <v>0.69321250000000001</v>
      </c>
      <c r="M481">
        <v>2.2989999999999999</v>
      </c>
      <c r="N481">
        <v>2.4735713000000001</v>
      </c>
    </row>
    <row r="482" spans="1:14" x14ac:dyDescent="0.35">
      <c r="A482" t="s">
        <v>2542</v>
      </c>
      <c r="B482" t="s">
        <v>1510</v>
      </c>
      <c r="C482" t="s">
        <v>2543</v>
      </c>
      <c r="D482">
        <v>2019</v>
      </c>
      <c r="E482" t="s">
        <v>17</v>
      </c>
      <c r="F482">
        <v>0.81842499999999996</v>
      </c>
      <c r="G482">
        <v>0.79616666000000003</v>
      </c>
      <c r="H482" t="s">
        <v>17</v>
      </c>
      <c r="I482" t="s">
        <v>17</v>
      </c>
      <c r="J482" t="s">
        <v>17</v>
      </c>
      <c r="K482">
        <v>0.84499999999999997</v>
      </c>
      <c r="L482">
        <v>0.81986387999999999</v>
      </c>
      <c r="M482">
        <v>2.7919999999999998</v>
      </c>
      <c r="N482">
        <v>2.4835126399999998</v>
      </c>
    </row>
    <row r="483" spans="1:14" x14ac:dyDescent="0.35">
      <c r="A483" t="s">
        <v>2544</v>
      </c>
      <c r="B483" t="s">
        <v>2545</v>
      </c>
      <c r="C483" t="s">
        <v>42</v>
      </c>
      <c r="D483">
        <v>2019</v>
      </c>
      <c r="E483" t="s">
        <v>17</v>
      </c>
      <c r="F483" t="s">
        <v>17</v>
      </c>
      <c r="G483" t="s">
        <v>17</v>
      </c>
      <c r="H483">
        <v>0.70862999999999998</v>
      </c>
      <c r="I483">
        <v>0.87170000000000003</v>
      </c>
      <c r="J483" t="s">
        <v>17</v>
      </c>
      <c r="K483">
        <v>0.90161999999999998</v>
      </c>
      <c r="L483">
        <v>0.82731666000000004</v>
      </c>
      <c r="M483">
        <v>3.04</v>
      </c>
      <c r="N483">
        <v>2.6157364799999998</v>
      </c>
    </row>
    <row r="484" spans="1:14" x14ac:dyDescent="0.35">
      <c r="A484" t="s">
        <v>2546</v>
      </c>
      <c r="B484" t="s">
        <v>2547</v>
      </c>
      <c r="C484" t="s">
        <v>112</v>
      </c>
      <c r="D484">
        <v>2019</v>
      </c>
      <c r="E484" t="s">
        <v>17</v>
      </c>
      <c r="F484">
        <v>0.878</v>
      </c>
      <c r="G484">
        <v>0.96416665999999995</v>
      </c>
      <c r="H484" t="s">
        <v>17</v>
      </c>
      <c r="I484" t="s">
        <v>17</v>
      </c>
      <c r="J484" t="s">
        <v>17</v>
      </c>
      <c r="K484">
        <v>0.90600000000000003</v>
      </c>
      <c r="L484">
        <v>0.91605555000000005</v>
      </c>
      <c r="M484">
        <v>3.3940000000000001</v>
      </c>
      <c r="N484">
        <v>3.2353243800000002</v>
      </c>
    </row>
    <row r="485" spans="1:14" x14ac:dyDescent="0.35">
      <c r="A485" t="s">
        <v>2548</v>
      </c>
      <c r="B485" t="s">
        <v>2549</v>
      </c>
      <c r="C485" t="s">
        <v>23</v>
      </c>
      <c r="D485">
        <v>2019</v>
      </c>
      <c r="E485" t="s">
        <v>17</v>
      </c>
      <c r="F485">
        <v>0.78734999999999999</v>
      </c>
      <c r="G485">
        <v>0.76866665999999995</v>
      </c>
      <c r="H485" t="s">
        <v>17</v>
      </c>
      <c r="I485" t="s">
        <v>17</v>
      </c>
      <c r="J485" t="s">
        <v>17</v>
      </c>
      <c r="K485">
        <v>0.70547000000000004</v>
      </c>
      <c r="L485">
        <v>0.75382888000000003</v>
      </c>
      <c r="M485">
        <v>2.5310000000000001</v>
      </c>
      <c r="N485">
        <v>2.55132103</v>
      </c>
    </row>
    <row r="486" spans="1:14" x14ac:dyDescent="0.35">
      <c r="A486" t="s">
        <v>2550</v>
      </c>
      <c r="B486" t="s">
        <v>2551</v>
      </c>
      <c r="C486" t="s">
        <v>149</v>
      </c>
      <c r="D486">
        <v>2019</v>
      </c>
      <c r="E486" t="s">
        <v>17</v>
      </c>
      <c r="F486">
        <v>0.81845000000000001</v>
      </c>
      <c r="G486">
        <v>0.83638999999999997</v>
      </c>
      <c r="H486" t="s">
        <v>17</v>
      </c>
      <c r="I486">
        <v>0.83299999999999996</v>
      </c>
      <c r="J486" t="s">
        <v>17</v>
      </c>
      <c r="K486">
        <v>0.78625999999999996</v>
      </c>
      <c r="L486">
        <v>0.81852499999999995</v>
      </c>
      <c r="M486">
        <v>2.86</v>
      </c>
      <c r="N486">
        <v>2.6538174200000002</v>
      </c>
    </row>
    <row r="487" spans="1:14" x14ac:dyDescent="0.35">
      <c r="A487" t="s">
        <v>2552</v>
      </c>
      <c r="B487" t="s">
        <v>2551</v>
      </c>
      <c r="C487" t="s">
        <v>2553</v>
      </c>
      <c r="D487">
        <v>2019</v>
      </c>
      <c r="E487" t="s">
        <v>17</v>
      </c>
      <c r="F487">
        <v>0.85208205000000004</v>
      </c>
      <c r="G487">
        <v>0.96870747999999995</v>
      </c>
      <c r="H487" t="s">
        <v>17</v>
      </c>
      <c r="I487">
        <v>0.91449999999999998</v>
      </c>
      <c r="J487" t="s">
        <v>17</v>
      </c>
      <c r="K487">
        <v>0.88900000000000001</v>
      </c>
      <c r="L487">
        <v>0.90607238000000001</v>
      </c>
      <c r="M487">
        <v>2.968</v>
      </c>
      <c r="N487">
        <v>2.7051682499999998</v>
      </c>
    </row>
    <row r="488" spans="1:14" x14ac:dyDescent="0.35">
      <c r="A488" t="s">
        <v>2554</v>
      </c>
      <c r="B488" t="s">
        <v>1525</v>
      </c>
      <c r="C488" t="s">
        <v>1741</v>
      </c>
      <c r="D488">
        <v>2019</v>
      </c>
      <c r="E488" t="s">
        <v>17</v>
      </c>
      <c r="F488">
        <v>0.67174500000000004</v>
      </c>
      <c r="G488">
        <v>0.71582491000000004</v>
      </c>
      <c r="H488" t="s">
        <v>17</v>
      </c>
      <c r="I488" t="s">
        <v>17</v>
      </c>
      <c r="J488" t="s">
        <v>17</v>
      </c>
      <c r="K488">
        <v>0.73199999999999998</v>
      </c>
      <c r="L488">
        <v>0.70652329999999997</v>
      </c>
      <c r="M488">
        <v>2.2389999999999999</v>
      </c>
      <c r="N488">
        <v>2.2203164100000001</v>
      </c>
    </row>
    <row r="489" spans="1:14" x14ac:dyDescent="0.35">
      <c r="A489" t="s">
        <v>95</v>
      </c>
      <c r="B489" t="s">
        <v>96</v>
      </c>
      <c r="C489" t="s">
        <v>97</v>
      </c>
      <c r="D489">
        <v>2019</v>
      </c>
      <c r="E489" t="s">
        <v>17</v>
      </c>
      <c r="F489">
        <v>0.93974999999999997</v>
      </c>
      <c r="G489">
        <v>0.94599999999999995</v>
      </c>
      <c r="H489" t="s">
        <v>17</v>
      </c>
      <c r="I489">
        <v>0.97499999999999998</v>
      </c>
      <c r="J489" t="s">
        <v>17</v>
      </c>
      <c r="K489">
        <v>0.93500000000000005</v>
      </c>
      <c r="L489">
        <v>0.94893749999999999</v>
      </c>
      <c r="M489">
        <v>3.859</v>
      </c>
      <c r="N489">
        <v>3.3113074299999998</v>
      </c>
    </row>
    <row r="490" spans="1:14" x14ac:dyDescent="0.35">
      <c r="A490" t="s">
        <v>2555</v>
      </c>
      <c r="B490" t="s">
        <v>2556</v>
      </c>
      <c r="C490" t="s">
        <v>653</v>
      </c>
      <c r="D490">
        <v>2019</v>
      </c>
      <c r="E490" t="s">
        <v>17</v>
      </c>
      <c r="F490">
        <v>0.82482999999999995</v>
      </c>
      <c r="G490">
        <v>0.85303030000000002</v>
      </c>
      <c r="H490" t="s">
        <v>17</v>
      </c>
      <c r="I490">
        <v>0.77949999999999997</v>
      </c>
      <c r="J490" t="s">
        <v>17</v>
      </c>
      <c r="K490">
        <v>0.80776000000000003</v>
      </c>
      <c r="L490">
        <v>0.81628007000000002</v>
      </c>
      <c r="M490">
        <v>2.66</v>
      </c>
      <c r="N490">
        <v>2.6321506499999998</v>
      </c>
    </row>
    <row r="491" spans="1:14" x14ac:dyDescent="0.35">
      <c r="A491" t="s">
        <v>2557</v>
      </c>
      <c r="B491" t="s">
        <v>2558</v>
      </c>
      <c r="C491" t="s">
        <v>29</v>
      </c>
      <c r="D491">
        <v>2019</v>
      </c>
      <c r="E491" t="s">
        <v>17</v>
      </c>
      <c r="F491">
        <v>0.72852499999999998</v>
      </c>
      <c r="G491">
        <v>0.68221666000000003</v>
      </c>
      <c r="H491" t="s">
        <v>17</v>
      </c>
      <c r="I491" t="s">
        <v>17</v>
      </c>
      <c r="J491" t="s">
        <v>17</v>
      </c>
      <c r="K491">
        <v>0.64065000000000005</v>
      </c>
      <c r="L491">
        <v>0.68379721999999998</v>
      </c>
      <c r="M491">
        <v>2.4529999999999998</v>
      </c>
      <c r="N491">
        <v>2.62526321</v>
      </c>
    </row>
    <row r="492" spans="1:14" x14ac:dyDescent="0.35">
      <c r="A492" t="s">
        <v>2559</v>
      </c>
      <c r="B492" t="s">
        <v>1532</v>
      </c>
      <c r="C492" t="s">
        <v>348</v>
      </c>
      <c r="D492">
        <v>2019</v>
      </c>
      <c r="E492" t="s">
        <v>17</v>
      </c>
      <c r="F492">
        <v>0.85992000000000002</v>
      </c>
      <c r="G492">
        <v>0.88260000000000005</v>
      </c>
      <c r="H492" t="s">
        <v>17</v>
      </c>
      <c r="I492">
        <v>0.88270000000000004</v>
      </c>
      <c r="J492" t="s">
        <v>17</v>
      </c>
      <c r="K492">
        <v>0.8054</v>
      </c>
      <c r="L492">
        <v>0.85765499999999995</v>
      </c>
      <c r="M492">
        <v>3.0419999999999998</v>
      </c>
      <c r="N492">
        <v>2.8214135200000001</v>
      </c>
    </row>
    <row r="493" spans="1:14" x14ac:dyDescent="0.35">
      <c r="A493" t="s">
        <v>98</v>
      </c>
      <c r="B493" t="s">
        <v>99</v>
      </c>
      <c r="C493" t="s">
        <v>100</v>
      </c>
      <c r="D493">
        <v>2019</v>
      </c>
      <c r="E493" t="s">
        <v>17</v>
      </c>
      <c r="F493" t="s">
        <v>17</v>
      </c>
      <c r="G493" t="s">
        <v>17</v>
      </c>
      <c r="H493">
        <v>0.94030612000000002</v>
      </c>
      <c r="I493" t="s">
        <v>17</v>
      </c>
      <c r="J493">
        <v>0.97070206999999997</v>
      </c>
      <c r="K493">
        <v>0.98450000000000004</v>
      </c>
      <c r="L493">
        <v>0.96516939000000002</v>
      </c>
      <c r="M493">
        <v>3.99</v>
      </c>
      <c r="N493">
        <v>3.27566099</v>
      </c>
    </row>
    <row r="494" spans="1:14" x14ac:dyDescent="0.35">
      <c r="A494" t="s">
        <v>2560</v>
      </c>
      <c r="B494" t="s">
        <v>2561</v>
      </c>
      <c r="C494" t="s">
        <v>131</v>
      </c>
      <c r="D494">
        <v>2019</v>
      </c>
      <c r="E494" t="s">
        <v>17</v>
      </c>
      <c r="F494">
        <v>0.77508500000000002</v>
      </c>
      <c r="G494">
        <v>0.79366665999999997</v>
      </c>
      <c r="H494" t="s">
        <v>17</v>
      </c>
      <c r="I494" t="s">
        <v>17</v>
      </c>
      <c r="J494" t="s">
        <v>17</v>
      </c>
      <c r="K494">
        <v>0.81489</v>
      </c>
      <c r="L494">
        <v>0.79454722</v>
      </c>
      <c r="M494">
        <v>2.8559999999999999</v>
      </c>
      <c r="N494">
        <v>2.79512048</v>
      </c>
    </row>
    <row r="495" spans="1:14" x14ac:dyDescent="0.35">
      <c r="A495" t="s">
        <v>2562</v>
      </c>
      <c r="B495" t="s">
        <v>1539</v>
      </c>
      <c r="C495" t="s">
        <v>2421</v>
      </c>
      <c r="D495">
        <v>2019</v>
      </c>
      <c r="E495" t="s">
        <v>17</v>
      </c>
      <c r="F495">
        <v>0.80567999999999995</v>
      </c>
      <c r="G495">
        <v>0.71453332999999997</v>
      </c>
      <c r="H495" t="s">
        <v>17</v>
      </c>
      <c r="I495" t="s">
        <v>17</v>
      </c>
      <c r="J495" t="s">
        <v>17</v>
      </c>
      <c r="K495">
        <v>0.82035999999999998</v>
      </c>
      <c r="L495">
        <v>0.78019110999999997</v>
      </c>
      <c r="M495">
        <v>2.4620000000000002</v>
      </c>
      <c r="N495">
        <v>2.5850059999999999</v>
      </c>
    </row>
    <row r="496" spans="1:14" x14ac:dyDescent="0.35">
      <c r="A496" t="s">
        <v>2563</v>
      </c>
      <c r="B496" t="s">
        <v>2564</v>
      </c>
      <c r="C496" t="s">
        <v>743</v>
      </c>
      <c r="D496">
        <v>2019</v>
      </c>
      <c r="E496" t="s">
        <v>17</v>
      </c>
      <c r="F496">
        <v>0.76953061</v>
      </c>
      <c r="G496">
        <v>0.70144052999999995</v>
      </c>
      <c r="H496" t="s">
        <v>17</v>
      </c>
      <c r="I496" t="s">
        <v>17</v>
      </c>
      <c r="J496" t="s">
        <v>17</v>
      </c>
      <c r="K496">
        <v>0.6915</v>
      </c>
      <c r="L496">
        <v>0.72082371000000001</v>
      </c>
      <c r="M496">
        <v>2.2040000000000002</v>
      </c>
      <c r="N496">
        <v>2.4113371400000001</v>
      </c>
    </row>
    <row r="497" spans="1:14" x14ac:dyDescent="0.35">
      <c r="A497" t="s">
        <v>2565</v>
      </c>
      <c r="B497" t="s">
        <v>2566</v>
      </c>
      <c r="C497" t="s">
        <v>1836</v>
      </c>
      <c r="D497">
        <v>2019</v>
      </c>
      <c r="E497" t="s">
        <v>17</v>
      </c>
      <c r="F497" t="s">
        <v>17</v>
      </c>
      <c r="G497" t="s">
        <v>17</v>
      </c>
      <c r="H497">
        <v>0.83767499999999995</v>
      </c>
      <c r="I497" t="s">
        <v>17</v>
      </c>
      <c r="J497">
        <v>0.88410891000000003</v>
      </c>
      <c r="K497">
        <v>0.92547000000000001</v>
      </c>
      <c r="L497">
        <v>0.88241797</v>
      </c>
      <c r="M497">
        <v>3.556</v>
      </c>
      <c r="N497">
        <v>3.2413115499999998</v>
      </c>
    </row>
    <row r="498" spans="1:14" x14ac:dyDescent="0.35">
      <c r="A498" t="s">
        <v>2567</v>
      </c>
      <c r="B498" t="s">
        <v>2568</v>
      </c>
      <c r="C498" t="s">
        <v>2569</v>
      </c>
      <c r="D498">
        <v>2019</v>
      </c>
      <c r="E498" t="s">
        <v>17</v>
      </c>
      <c r="F498">
        <v>0.83547499999999997</v>
      </c>
      <c r="G498">
        <v>0.78185000000000004</v>
      </c>
      <c r="H498" t="s">
        <v>17</v>
      </c>
      <c r="I498" t="s">
        <v>17</v>
      </c>
      <c r="J498" t="s">
        <v>17</v>
      </c>
      <c r="K498">
        <v>0.76800000000000002</v>
      </c>
      <c r="L498">
        <v>0.79510833000000003</v>
      </c>
      <c r="M498">
        <v>2.7120000000000002</v>
      </c>
      <c r="N498">
        <v>2.7459139800000001</v>
      </c>
    </row>
    <row r="499" spans="1:14" x14ac:dyDescent="0.35">
      <c r="A499" t="s">
        <v>2570</v>
      </c>
      <c r="B499" t="s">
        <v>2571</v>
      </c>
      <c r="C499" t="s">
        <v>182</v>
      </c>
      <c r="D499">
        <v>2019</v>
      </c>
      <c r="E499" t="s">
        <v>17</v>
      </c>
      <c r="F499">
        <v>0.877305</v>
      </c>
      <c r="G499">
        <v>0.87188551999999997</v>
      </c>
      <c r="H499" t="s">
        <v>17</v>
      </c>
      <c r="I499">
        <v>0.86199999999999999</v>
      </c>
      <c r="J499" t="s">
        <v>17</v>
      </c>
      <c r="K499">
        <v>0.81433</v>
      </c>
      <c r="L499">
        <v>0.85638013000000002</v>
      </c>
      <c r="M499">
        <v>3.21</v>
      </c>
      <c r="N499">
        <v>2.9088485199999998</v>
      </c>
    </row>
    <row r="500" spans="1:14" x14ac:dyDescent="0.35">
      <c r="A500" t="s">
        <v>2572</v>
      </c>
      <c r="B500" t="s">
        <v>2573</v>
      </c>
      <c r="C500" t="s">
        <v>431</v>
      </c>
      <c r="D500">
        <v>2019</v>
      </c>
      <c r="E500" t="s">
        <v>17</v>
      </c>
      <c r="F500">
        <v>0.93025500000000005</v>
      </c>
      <c r="G500">
        <v>0.92804666000000002</v>
      </c>
      <c r="H500" t="s">
        <v>17</v>
      </c>
      <c r="I500">
        <v>0.90500000000000003</v>
      </c>
      <c r="J500" t="s">
        <v>17</v>
      </c>
      <c r="K500">
        <v>0.86189000000000004</v>
      </c>
      <c r="L500">
        <v>0.90629791000000004</v>
      </c>
      <c r="M500">
        <v>3.161</v>
      </c>
      <c r="N500">
        <v>2.8863046200000002</v>
      </c>
    </row>
    <row r="501" spans="1:14" x14ac:dyDescent="0.35">
      <c r="A501" t="s">
        <v>2574</v>
      </c>
      <c r="B501" t="s">
        <v>2575</v>
      </c>
      <c r="C501" t="s">
        <v>2576</v>
      </c>
      <c r="D501">
        <v>2019</v>
      </c>
      <c r="E501" t="s">
        <v>17</v>
      </c>
      <c r="F501">
        <v>0.74828499999999998</v>
      </c>
      <c r="G501">
        <v>0.69836666000000003</v>
      </c>
      <c r="H501" t="s">
        <v>17</v>
      </c>
      <c r="I501" t="s">
        <v>17</v>
      </c>
      <c r="J501" t="s">
        <v>17</v>
      </c>
      <c r="K501">
        <v>0.75249999999999995</v>
      </c>
      <c r="L501">
        <v>0.73305054999999997</v>
      </c>
      <c r="M501">
        <v>2.403</v>
      </c>
      <c r="N501">
        <v>2.5063629199999999</v>
      </c>
    </row>
    <row r="502" spans="1:14" x14ac:dyDescent="0.35">
      <c r="A502" t="s">
        <v>2577</v>
      </c>
      <c r="B502" t="s">
        <v>2578</v>
      </c>
      <c r="C502" t="s">
        <v>357</v>
      </c>
      <c r="D502">
        <v>2019</v>
      </c>
      <c r="E502" t="s">
        <v>17</v>
      </c>
      <c r="F502">
        <v>0.723935</v>
      </c>
      <c r="G502">
        <v>0.70116666000000005</v>
      </c>
      <c r="H502" t="s">
        <v>17</v>
      </c>
      <c r="I502" t="s">
        <v>17</v>
      </c>
      <c r="J502" t="s">
        <v>17</v>
      </c>
      <c r="K502">
        <v>0.79357</v>
      </c>
      <c r="L502">
        <v>0.73955722000000002</v>
      </c>
      <c r="M502">
        <v>2.7410000000000001</v>
      </c>
      <c r="N502">
        <v>2.5585258</v>
      </c>
    </row>
    <row r="503" spans="1:14" x14ac:dyDescent="0.35">
      <c r="A503" t="s">
        <v>2579</v>
      </c>
      <c r="B503" t="s">
        <v>2580</v>
      </c>
      <c r="C503" t="s">
        <v>1720</v>
      </c>
      <c r="D503">
        <v>2019</v>
      </c>
      <c r="E503">
        <v>0.81699999999999995</v>
      </c>
      <c r="F503">
        <v>0.71204500000000004</v>
      </c>
      <c r="G503">
        <v>0.67789999999999995</v>
      </c>
      <c r="H503" t="s">
        <v>17</v>
      </c>
      <c r="I503" t="s">
        <v>17</v>
      </c>
      <c r="J503" t="s">
        <v>17</v>
      </c>
      <c r="K503">
        <v>0.77127000000000001</v>
      </c>
      <c r="L503">
        <v>0.74455375000000001</v>
      </c>
      <c r="M503">
        <v>2.0640000000000001</v>
      </c>
      <c r="N503">
        <v>1.9711205999999999</v>
      </c>
    </row>
    <row r="504" spans="1:14" x14ac:dyDescent="0.35">
      <c r="A504" t="s">
        <v>2581</v>
      </c>
      <c r="B504" t="s">
        <v>2582</v>
      </c>
      <c r="C504" t="s">
        <v>2583</v>
      </c>
      <c r="D504">
        <v>2019</v>
      </c>
      <c r="E504" t="s">
        <v>17</v>
      </c>
      <c r="F504">
        <v>0.84199000000000002</v>
      </c>
      <c r="G504">
        <v>0.90256665999999997</v>
      </c>
      <c r="H504" t="s">
        <v>17</v>
      </c>
      <c r="I504" t="s">
        <v>17</v>
      </c>
      <c r="J504" t="s">
        <v>17</v>
      </c>
      <c r="K504">
        <v>0.77331000000000005</v>
      </c>
      <c r="L504">
        <v>0.83928888000000001</v>
      </c>
      <c r="M504">
        <v>3.2170000000000001</v>
      </c>
      <c r="N504">
        <v>2.9523568199999999</v>
      </c>
    </row>
    <row r="505" spans="1:14" x14ac:dyDescent="0.35">
      <c r="A505" t="s">
        <v>2584</v>
      </c>
      <c r="B505" t="s">
        <v>2585</v>
      </c>
      <c r="C505" t="s">
        <v>154</v>
      </c>
      <c r="D505">
        <v>2019</v>
      </c>
      <c r="E505" t="s">
        <v>17</v>
      </c>
      <c r="F505">
        <v>0.87048000000000003</v>
      </c>
      <c r="G505">
        <v>0.87658999999999998</v>
      </c>
      <c r="H505" t="s">
        <v>17</v>
      </c>
      <c r="I505">
        <v>0.87380000000000002</v>
      </c>
      <c r="J505" t="s">
        <v>17</v>
      </c>
      <c r="K505">
        <v>0.84228000000000003</v>
      </c>
      <c r="L505">
        <v>0.86578750000000004</v>
      </c>
      <c r="M505">
        <v>2.8149999999999999</v>
      </c>
      <c r="N505">
        <v>2.5001766700000001</v>
      </c>
    </row>
    <row r="506" spans="1:14" x14ac:dyDescent="0.35">
      <c r="A506" t="s">
        <v>2586</v>
      </c>
      <c r="B506" t="s">
        <v>1559</v>
      </c>
      <c r="C506" t="s">
        <v>149</v>
      </c>
      <c r="D506">
        <v>2019</v>
      </c>
      <c r="E506" t="s">
        <v>17</v>
      </c>
      <c r="F506">
        <v>0.90766000000000002</v>
      </c>
      <c r="G506">
        <v>0.94499999999999995</v>
      </c>
      <c r="H506" t="s">
        <v>17</v>
      </c>
      <c r="I506">
        <v>0.86399999999999999</v>
      </c>
      <c r="J506" t="s">
        <v>17</v>
      </c>
      <c r="K506">
        <v>0.81120000000000003</v>
      </c>
      <c r="L506">
        <v>0.881965</v>
      </c>
      <c r="M506">
        <v>3.03</v>
      </c>
      <c r="N506">
        <v>2.8850028499999998</v>
      </c>
    </row>
    <row r="507" spans="1:14" x14ac:dyDescent="0.35">
      <c r="A507" t="s">
        <v>2587</v>
      </c>
      <c r="B507" t="s">
        <v>1559</v>
      </c>
      <c r="C507" t="s">
        <v>529</v>
      </c>
      <c r="D507">
        <v>2019</v>
      </c>
      <c r="E507" t="s">
        <v>17</v>
      </c>
      <c r="F507">
        <v>0.88549999999999995</v>
      </c>
      <c r="G507">
        <v>0.87333333000000002</v>
      </c>
      <c r="H507" t="s">
        <v>17</v>
      </c>
      <c r="I507" t="s">
        <v>17</v>
      </c>
      <c r="J507" t="s">
        <v>17</v>
      </c>
      <c r="K507">
        <v>0.73372000000000004</v>
      </c>
      <c r="L507">
        <v>0.83085111</v>
      </c>
      <c r="M507">
        <v>2.8149999999999999</v>
      </c>
      <c r="N507">
        <v>2.8319602000000001</v>
      </c>
    </row>
    <row r="508" spans="1:14" x14ac:dyDescent="0.35">
      <c r="A508" t="s">
        <v>2588</v>
      </c>
      <c r="B508" t="s">
        <v>1562</v>
      </c>
      <c r="C508" t="s">
        <v>2589</v>
      </c>
      <c r="D508">
        <v>2019</v>
      </c>
      <c r="E508" t="s">
        <v>17</v>
      </c>
      <c r="F508" t="s">
        <v>17</v>
      </c>
      <c r="G508" t="s">
        <v>17</v>
      </c>
      <c r="H508">
        <v>0.90832000000000002</v>
      </c>
      <c r="I508" t="s">
        <v>17</v>
      </c>
      <c r="J508">
        <v>0.91467145999999999</v>
      </c>
      <c r="K508">
        <v>0.85475000000000001</v>
      </c>
      <c r="L508">
        <v>0.89258048000000001</v>
      </c>
      <c r="M508">
        <v>3.456</v>
      </c>
      <c r="N508">
        <v>3.0371305899999999</v>
      </c>
    </row>
    <row r="509" spans="1:14" x14ac:dyDescent="0.35">
      <c r="A509" t="s">
        <v>2590</v>
      </c>
      <c r="B509" t="s">
        <v>2591</v>
      </c>
      <c r="C509" t="s">
        <v>480</v>
      </c>
      <c r="D509">
        <v>2019</v>
      </c>
      <c r="E509" t="s">
        <v>17</v>
      </c>
      <c r="F509">
        <v>0.8</v>
      </c>
      <c r="G509">
        <v>0.86016665999999997</v>
      </c>
      <c r="H509" t="s">
        <v>17</v>
      </c>
      <c r="I509">
        <v>0.85170000000000001</v>
      </c>
      <c r="J509" t="s">
        <v>17</v>
      </c>
      <c r="K509">
        <v>0.78000999999999998</v>
      </c>
      <c r="L509">
        <v>0.82296915999999998</v>
      </c>
      <c r="M509">
        <v>2.7440000000000002</v>
      </c>
      <c r="N509">
        <v>2.58599997</v>
      </c>
    </row>
    <row r="510" spans="1:14" x14ac:dyDescent="0.35">
      <c r="A510" t="s">
        <v>2592</v>
      </c>
      <c r="B510" t="s">
        <v>2593</v>
      </c>
      <c r="C510" t="s">
        <v>182</v>
      </c>
      <c r="D510">
        <v>2019</v>
      </c>
      <c r="E510" t="s">
        <v>17</v>
      </c>
      <c r="F510">
        <v>0.71879000000000004</v>
      </c>
      <c r="G510">
        <v>0.79466665999999997</v>
      </c>
      <c r="H510" t="s">
        <v>17</v>
      </c>
      <c r="I510" t="s">
        <v>17</v>
      </c>
      <c r="J510" t="s">
        <v>17</v>
      </c>
      <c r="K510">
        <v>0.77</v>
      </c>
      <c r="L510">
        <v>0.76115222000000005</v>
      </c>
      <c r="M510">
        <v>2.6240000000000001</v>
      </c>
      <c r="N510">
        <v>2.6937232</v>
      </c>
    </row>
    <row r="511" spans="1:14" x14ac:dyDescent="0.35">
      <c r="A511" t="s">
        <v>2594</v>
      </c>
      <c r="B511" t="s">
        <v>2595</v>
      </c>
      <c r="C511" t="s">
        <v>100</v>
      </c>
      <c r="D511">
        <v>2018</v>
      </c>
      <c r="E511" t="s">
        <v>17</v>
      </c>
      <c r="F511">
        <v>0.93462000000000001</v>
      </c>
      <c r="G511">
        <v>0.97599999999999998</v>
      </c>
      <c r="H511" t="s">
        <v>17</v>
      </c>
      <c r="I511">
        <v>0.96250000000000002</v>
      </c>
      <c r="J511" t="s">
        <v>17</v>
      </c>
      <c r="K511">
        <v>0.94699999999999995</v>
      </c>
      <c r="L511">
        <v>0.95503000000000005</v>
      </c>
      <c r="M511">
        <v>3.8340000000000001</v>
      </c>
      <c r="N511">
        <v>3.0979847899999999</v>
      </c>
    </row>
    <row r="512" spans="1:14" x14ac:dyDescent="0.35">
      <c r="A512" t="s">
        <v>2596</v>
      </c>
      <c r="B512" t="s">
        <v>2595</v>
      </c>
      <c r="C512" t="s">
        <v>2597</v>
      </c>
      <c r="D512">
        <v>2019</v>
      </c>
      <c r="E512" t="s">
        <v>17</v>
      </c>
      <c r="F512">
        <v>0.73965999999999998</v>
      </c>
      <c r="G512">
        <v>0.76911666000000001</v>
      </c>
      <c r="H512" t="s">
        <v>17</v>
      </c>
      <c r="I512" t="s">
        <v>17</v>
      </c>
      <c r="J512" t="s">
        <v>17</v>
      </c>
      <c r="K512">
        <v>0.79635999999999996</v>
      </c>
      <c r="L512">
        <v>0.76837887999999999</v>
      </c>
      <c r="M512">
        <v>2.9740000000000002</v>
      </c>
      <c r="N512">
        <v>2.7217376199999999</v>
      </c>
    </row>
    <row r="513" spans="1:14" x14ac:dyDescent="0.35">
      <c r="A513" t="s">
        <v>2598</v>
      </c>
      <c r="B513" t="s">
        <v>2599</v>
      </c>
      <c r="C513" t="s">
        <v>63</v>
      </c>
      <c r="D513">
        <v>2019</v>
      </c>
      <c r="E513" t="s">
        <v>17</v>
      </c>
      <c r="F513">
        <v>0.76473999999999998</v>
      </c>
      <c r="G513">
        <v>0.72383333000000005</v>
      </c>
      <c r="H513" t="s">
        <v>17</v>
      </c>
      <c r="I513" t="s">
        <v>17</v>
      </c>
      <c r="J513" t="s">
        <v>17</v>
      </c>
      <c r="K513">
        <v>0.72672999999999999</v>
      </c>
      <c r="L513">
        <v>0.73843444000000003</v>
      </c>
      <c r="M513">
        <v>2.1720000000000002</v>
      </c>
      <c r="N513">
        <v>2.2444293499999999</v>
      </c>
    </row>
    <row r="514" spans="1:14" x14ac:dyDescent="0.35">
      <c r="A514" t="s">
        <v>2600</v>
      </c>
      <c r="B514" t="s">
        <v>2601</v>
      </c>
      <c r="C514" t="s">
        <v>149</v>
      </c>
      <c r="D514">
        <v>2019</v>
      </c>
      <c r="E514" t="s">
        <v>17</v>
      </c>
      <c r="F514">
        <v>0.80059999999999998</v>
      </c>
      <c r="G514">
        <v>0.76200000000000001</v>
      </c>
      <c r="H514" t="s">
        <v>17</v>
      </c>
      <c r="I514" t="s">
        <v>17</v>
      </c>
      <c r="J514" t="s">
        <v>17</v>
      </c>
      <c r="K514">
        <v>0.69750999999999996</v>
      </c>
      <c r="L514">
        <v>0.75336999999999998</v>
      </c>
      <c r="M514">
        <v>2.8969999999999998</v>
      </c>
      <c r="N514">
        <v>2.59080362</v>
      </c>
    </row>
    <row r="515" spans="1:14" x14ac:dyDescent="0.35">
      <c r="A515" t="s">
        <v>2602</v>
      </c>
      <c r="B515" t="s">
        <v>2603</v>
      </c>
      <c r="C515" t="s">
        <v>124</v>
      </c>
      <c r="D515">
        <v>2019</v>
      </c>
      <c r="E515" t="s">
        <v>17</v>
      </c>
      <c r="F515">
        <v>0.73499999999999999</v>
      </c>
      <c r="G515">
        <v>0.79023569000000005</v>
      </c>
      <c r="H515" t="s">
        <v>17</v>
      </c>
      <c r="I515" t="s">
        <v>17</v>
      </c>
      <c r="J515" t="s">
        <v>17</v>
      </c>
      <c r="K515">
        <v>0.69667999999999997</v>
      </c>
      <c r="L515">
        <v>0.74063855999999995</v>
      </c>
      <c r="M515">
        <v>2.2429999999999999</v>
      </c>
      <c r="N515">
        <v>2.3789572699999999</v>
      </c>
    </row>
    <row r="516" spans="1:14" x14ac:dyDescent="0.35">
      <c r="A516" t="s">
        <v>2604</v>
      </c>
      <c r="B516" t="s">
        <v>2605</v>
      </c>
      <c r="C516" t="s">
        <v>2606</v>
      </c>
      <c r="D516">
        <v>2019</v>
      </c>
      <c r="E516" t="s">
        <v>17</v>
      </c>
      <c r="F516">
        <v>0.913215</v>
      </c>
      <c r="G516">
        <v>0.97066666000000001</v>
      </c>
      <c r="H516" t="s">
        <v>17</v>
      </c>
      <c r="I516">
        <v>0.93940000000000001</v>
      </c>
      <c r="J516" t="s">
        <v>17</v>
      </c>
      <c r="K516">
        <v>0.91307000000000005</v>
      </c>
      <c r="L516">
        <v>0.93408791000000002</v>
      </c>
      <c r="M516">
        <v>3.6019999999999999</v>
      </c>
      <c r="N516">
        <v>3.2483098500000001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6"/>
  <sheetViews>
    <sheetView topLeftCell="A553" zoomScale="85" zoomScaleNormal="85" workbookViewId="0">
      <selection activeCell="A48" sqref="A48"/>
    </sheetView>
  </sheetViews>
  <sheetFormatPr defaultRowHeight="14.5" x14ac:dyDescent="0.35"/>
  <cols>
    <col min="1" max="1" width="11.453125" customWidth="1"/>
    <col min="2" max="2" width="11.7265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3618</v>
      </c>
      <c r="P1" t="s">
        <v>3619</v>
      </c>
      <c r="Q1" t="s">
        <v>3620</v>
      </c>
      <c r="R1" t="s">
        <v>3621</v>
      </c>
    </row>
    <row r="2" spans="1:20" x14ac:dyDescent="0.35">
      <c r="A2" t="s">
        <v>101</v>
      </c>
      <c r="B2" t="s">
        <v>15</v>
      </c>
      <c r="C2" t="s">
        <v>63</v>
      </c>
      <c r="D2">
        <v>2020</v>
      </c>
      <c r="E2" t="s">
        <v>17</v>
      </c>
      <c r="F2">
        <v>0.89916499999999999</v>
      </c>
      <c r="G2">
        <v>0.81399999999999995</v>
      </c>
      <c r="H2" t="s">
        <v>17</v>
      </c>
      <c r="I2" t="s">
        <v>17</v>
      </c>
      <c r="J2" t="s">
        <v>17</v>
      </c>
      <c r="K2" t="s">
        <v>17</v>
      </c>
      <c r="L2">
        <v>0.85658250000000002</v>
      </c>
      <c r="M2">
        <v>2.7080000000000002</v>
      </c>
      <c r="N2">
        <v>2.64618683</v>
      </c>
      <c r="O2">
        <f t="shared" ref="O2:O65" si="0">IF(J2&lt;&gt;"NULL",1,0)</f>
        <v>0</v>
      </c>
      <c r="P2">
        <f t="shared" ref="P2:P65" si="1">0.183052+0.362816*L2+0.1666067*M2+0.03095*O2-0.067538*(L2*M2)</f>
        <v>0.78834191897942008</v>
      </c>
      <c r="Q2">
        <f t="shared" ref="Q2:Q65" si="2">0.449502+0.314616*L2+0.068078*M2+0.03232*O2-0.367567*(L2/M2)</f>
        <v>0.78708462732904738</v>
      </c>
      <c r="R2">
        <f t="shared" ref="R2:R65" si="3">-0.083353-0.145338*L2+0.220064*M2+0.020022*O2+1.268926*(L2/M2)</f>
        <v>0.78946734580960864</v>
      </c>
    </row>
    <row r="3" spans="1:20" x14ac:dyDescent="0.35">
      <c r="A3" t="s">
        <v>102</v>
      </c>
      <c r="B3" t="s">
        <v>103</v>
      </c>
      <c r="C3" t="s">
        <v>104</v>
      </c>
      <c r="D3">
        <v>2019</v>
      </c>
      <c r="E3" t="s">
        <v>17</v>
      </c>
      <c r="F3">
        <v>0.94525000000000003</v>
      </c>
      <c r="G3">
        <v>0.93773333000000003</v>
      </c>
      <c r="H3" t="s">
        <v>17</v>
      </c>
      <c r="I3">
        <v>0.92149999999999999</v>
      </c>
      <c r="J3" t="s">
        <v>17</v>
      </c>
      <c r="K3" t="s">
        <v>17</v>
      </c>
      <c r="L3">
        <v>0.93482776999999995</v>
      </c>
      <c r="M3">
        <v>3.78</v>
      </c>
      <c r="N3">
        <v>3.27877522</v>
      </c>
      <c r="O3">
        <f t="shared" si="0"/>
        <v>0</v>
      </c>
      <c r="P3">
        <f t="shared" si="1"/>
        <v>0.91334021402393717</v>
      </c>
      <c r="Q3">
        <f t="shared" si="2"/>
        <v>0.91004601079330671</v>
      </c>
      <c r="R3">
        <f t="shared" si="3"/>
        <v>0.92643965777406279</v>
      </c>
      <c r="S3" t="e">
        <f>VLOOKUP(B3,'[1]ma206xfy18-01'!$B$2:$C$37,2,FALSE)</f>
        <v>#N/A</v>
      </c>
      <c r="T3" t="e">
        <f>IF(S3=A3,1,0)</f>
        <v>#N/A</v>
      </c>
    </row>
    <row r="4" spans="1:20" x14ac:dyDescent="0.35">
      <c r="A4" t="s">
        <v>105</v>
      </c>
      <c r="B4" t="s">
        <v>106</v>
      </c>
      <c r="C4" t="s">
        <v>84</v>
      </c>
      <c r="D4">
        <v>2020</v>
      </c>
      <c r="E4" t="s">
        <v>17</v>
      </c>
      <c r="F4">
        <v>0.93033999999999994</v>
      </c>
      <c r="G4">
        <v>0.91549999999999998</v>
      </c>
      <c r="H4" t="s">
        <v>17</v>
      </c>
      <c r="I4" t="s">
        <v>17</v>
      </c>
      <c r="J4" t="s">
        <v>17</v>
      </c>
      <c r="K4" t="s">
        <v>17</v>
      </c>
      <c r="L4">
        <v>0.92291999999999996</v>
      </c>
      <c r="M4">
        <v>3.3730000000000002</v>
      </c>
      <c r="N4">
        <v>3.0031089799999999</v>
      </c>
      <c r="O4">
        <f t="shared" si="0"/>
        <v>0</v>
      </c>
      <c r="P4">
        <f t="shared" si="1"/>
        <v>0.86962012917191989</v>
      </c>
      <c r="Q4">
        <f t="shared" si="2"/>
        <v>0.86892083851306257</v>
      </c>
      <c r="R4">
        <f t="shared" si="3"/>
        <v>0.87199095934773796</v>
      </c>
    </row>
    <row r="5" spans="1:20" x14ac:dyDescent="0.35">
      <c r="A5" t="s">
        <v>107</v>
      </c>
      <c r="B5" t="s">
        <v>108</v>
      </c>
      <c r="C5" t="s">
        <v>109</v>
      </c>
      <c r="D5">
        <v>2019</v>
      </c>
      <c r="E5" t="s">
        <v>17</v>
      </c>
      <c r="F5">
        <v>0.87831000000000004</v>
      </c>
      <c r="G5">
        <v>0.77542332999999997</v>
      </c>
      <c r="H5" t="s">
        <v>17</v>
      </c>
      <c r="I5">
        <v>0.88480000000000003</v>
      </c>
      <c r="J5" t="s">
        <v>17</v>
      </c>
      <c r="K5" t="s">
        <v>17</v>
      </c>
      <c r="L5">
        <v>0.84617777000000005</v>
      </c>
      <c r="M5">
        <v>2.6709999999999998</v>
      </c>
      <c r="N5">
        <v>2.52488256</v>
      </c>
      <c r="O5">
        <f t="shared" si="0"/>
        <v>0</v>
      </c>
      <c r="P5">
        <f t="shared" si="1"/>
        <v>0.78241993855129555</v>
      </c>
      <c r="Q5">
        <f t="shared" si="2"/>
        <v>0.78111349374472883</v>
      </c>
      <c r="R5">
        <f t="shared" si="3"/>
        <v>0.78345427718774596</v>
      </c>
    </row>
    <row r="6" spans="1:20" x14ac:dyDescent="0.35">
      <c r="A6" t="s">
        <v>110</v>
      </c>
      <c r="B6" t="s">
        <v>111</v>
      </c>
      <c r="C6" t="s">
        <v>112</v>
      </c>
      <c r="D6">
        <v>2019</v>
      </c>
      <c r="E6" t="s">
        <v>17</v>
      </c>
      <c r="F6" t="s">
        <v>17</v>
      </c>
      <c r="G6" t="s">
        <v>17</v>
      </c>
      <c r="H6">
        <v>0.90522000000000002</v>
      </c>
      <c r="I6" t="s">
        <v>17</v>
      </c>
      <c r="J6">
        <v>0.91519351000000004</v>
      </c>
      <c r="K6" t="s">
        <v>17</v>
      </c>
      <c r="L6">
        <v>0.91020674999999995</v>
      </c>
      <c r="M6">
        <v>3.4670000000000001</v>
      </c>
      <c r="N6">
        <v>3.1957583399999998</v>
      </c>
      <c r="O6">
        <f t="shared" si="0"/>
        <v>1</v>
      </c>
      <c r="P6">
        <f t="shared" si="1"/>
        <v>0.90873622585763947</v>
      </c>
      <c r="Q6">
        <f t="shared" si="2"/>
        <v>0.90771505262227747</v>
      </c>
      <c r="R6">
        <f t="shared" si="3"/>
        <v>0.90047998000608298</v>
      </c>
      <c r="S6" t="e">
        <f>VLOOKUP(B6,'[1]ma206xfy18-01'!$B$2:$C$37,2,FALSE)</f>
        <v>#N/A</v>
      </c>
      <c r="T6" t="e">
        <f>IF(S6=A6,1,0)</f>
        <v>#N/A</v>
      </c>
    </row>
    <row r="7" spans="1:20" x14ac:dyDescent="0.35">
      <c r="A7" t="s">
        <v>113</v>
      </c>
      <c r="B7" t="s">
        <v>114</v>
      </c>
      <c r="C7" t="s">
        <v>115</v>
      </c>
      <c r="D7">
        <v>2020</v>
      </c>
      <c r="E7" t="s">
        <v>17</v>
      </c>
      <c r="F7">
        <v>0.90681500000000004</v>
      </c>
      <c r="G7">
        <v>0.87723499999999999</v>
      </c>
      <c r="H7" t="s">
        <v>17</v>
      </c>
      <c r="I7" t="s">
        <v>17</v>
      </c>
      <c r="J7" t="s">
        <v>17</v>
      </c>
      <c r="K7" t="s">
        <v>17</v>
      </c>
      <c r="L7">
        <v>0.89202499999999996</v>
      </c>
      <c r="M7">
        <v>3.35</v>
      </c>
      <c r="N7">
        <v>2.9866795499999998</v>
      </c>
      <c r="O7">
        <f t="shared" si="0"/>
        <v>0</v>
      </c>
      <c r="P7">
        <f t="shared" si="1"/>
        <v>0.86300267949249998</v>
      </c>
      <c r="Q7">
        <f t="shared" si="2"/>
        <v>0.86033432301940305</v>
      </c>
      <c r="R7">
        <f t="shared" si="3"/>
        <v>0.8621009616395523</v>
      </c>
    </row>
    <row r="8" spans="1:20" x14ac:dyDescent="0.35">
      <c r="A8" t="s">
        <v>116</v>
      </c>
      <c r="B8" t="s">
        <v>117</v>
      </c>
      <c r="C8" t="s">
        <v>118</v>
      </c>
      <c r="D8">
        <v>2020</v>
      </c>
      <c r="E8" t="s">
        <v>17</v>
      </c>
      <c r="F8">
        <v>0.81931500000000002</v>
      </c>
      <c r="G8">
        <v>0.77100000000000002</v>
      </c>
      <c r="H8" t="s">
        <v>17</v>
      </c>
      <c r="I8" t="s">
        <v>17</v>
      </c>
      <c r="J8" t="s">
        <v>17</v>
      </c>
      <c r="K8" t="s">
        <v>17</v>
      </c>
      <c r="L8">
        <v>0.79515749999999996</v>
      </c>
      <c r="M8">
        <v>2.5910000000000002</v>
      </c>
      <c r="N8">
        <v>2.6915764800000002</v>
      </c>
      <c r="O8">
        <f t="shared" si="0"/>
        <v>0</v>
      </c>
      <c r="P8">
        <f t="shared" si="1"/>
        <v>0.764080450534115</v>
      </c>
      <c r="Q8">
        <f t="shared" si="2"/>
        <v>0.76325795172494026</v>
      </c>
      <c r="R8">
        <f t="shared" si="3"/>
        <v>0.76068962189294287</v>
      </c>
    </row>
    <row r="9" spans="1:20" x14ac:dyDescent="0.35">
      <c r="A9" t="s">
        <v>119</v>
      </c>
      <c r="B9" t="s">
        <v>120</v>
      </c>
      <c r="C9" t="s">
        <v>121</v>
      </c>
      <c r="D9">
        <v>2019</v>
      </c>
      <c r="E9">
        <v>0.80020000000000002</v>
      </c>
      <c r="F9">
        <v>0.70992</v>
      </c>
      <c r="G9">
        <v>0.70145000000000002</v>
      </c>
      <c r="H9" t="s">
        <v>17</v>
      </c>
      <c r="I9" t="s">
        <v>17</v>
      </c>
      <c r="J9" t="s">
        <v>17</v>
      </c>
      <c r="K9" t="s">
        <v>17</v>
      </c>
      <c r="L9">
        <v>0.73719000000000001</v>
      </c>
      <c r="M9">
        <v>1.905</v>
      </c>
      <c r="N9">
        <v>1.83084965</v>
      </c>
      <c r="O9">
        <f t="shared" si="0"/>
        <v>0</v>
      </c>
      <c r="P9">
        <f t="shared" si="1"/>
        <v>0.67305530623090004</v>
      </c>
      <c r="Q9">
        <f t="shared" si="2"/>
        <v>0.66888261272503946</v>
      </c>
      <c r="R9">
        <f t="shared" si="3"/>
        <v>0.71977158715007883</v>
      </c>
    </row>
    <row r="10" spans="1:20" x14ac:dyDescent="0.35">
      <c r="A10" t="s">
        <v>122</v>
      </c>
      <c r="B10" t="s">
        <v>123</v>
      </c>
      <c r="C10" t="s">
        <v>124</v>
      </c>
      <c r="D10">
        <v>2020</v>
      </c>
      <c r="E10" t="s">
        <v>17</v>
      </c>
      <c r="F10">
        <v>0.77673000000000003</v>
      </c>
      <c r="G10">
        <v>0.79303500000000005</v>
      </c>
      <c r="H10" t="s">
        <v>17</v>
      </c>
      <c r="I10" t="s">
        <v>17</v>
      </c>
      <c r="J10" t="s">
        <v>17</v>
      </c>
      <c r="K10" t="s">
        <v>17</v>
      </c>
      <c r="L10">
        <v>0.78488250000000004</v>
      </c>
      <c r="M10">
        <v>2.4870000000000001</v>
      </c>
      <c r="N10">
        <v>2.3699638799999998</v>
      </c>
      <c r="O10">
        <f t="shared" si="0"/>
        <v>0</v>
      </c>
      <c r="P10">
        <f t="shared" si="1"/>
        <v>0.75033642843320503</v>
      </c>
      <c r="Q10">
        <f t="shared" si="2"/>
        <v>0.74974660601143561</v>
      </c>
      <c r="R10">
        <f t="shared" si="3"/>
        <v>0.75033846052863096</v>
      </c>
    </row>
    <row r="11" spans="1:20" x14ac:dyDescent="0.35">
      <c r="A11" t="s">
        <v>132</v>
      </c>
      <c r="B11" t="s">
        <v>126</v>
      </c>
      <c r="C11" t="s">
        <v>133</v>
      </c>
      <c r="D11">
        <v>2020</v>
      </c>
      <c r="E11" t="s">
        <v>17</v>
      </c>
      <c r="F11" t="s">
        <v>17</v>
      </c>
      <c r="G11" t="s">
        <v>17</v>
      </c>
      <c r="H11">
        <v>0.97194332999999999</v>
      </c>
      <c r="I11" t="s">
        <v>17</v>
      </c>
      <c r="J11">
        <v>0.97203333000000003</v>
      </c>
      <c r="K11" t="s">
        <v>17</v>
      </c>
      <c r="L11">
        <v>0.97198832999999996</v>
      </c>
      <c r="M11">
        <v>3.835</v>
      </c>
      <c r="N11">
        <v>3.2557258600000001</v>
      </c>
      <c r="O11">
        <f t="shared" si="0"/>
        <v>1</v>
      </c>
      <c r="P11">
        <f t="shared" si="1"/>
        <v>0.95383863550332393</v>
      </c>
      <c r="Q11">
        <f t="shared" si="2"/>
        <v>0.95554362777336332</v>
      </c>
      <c r="R11">
        <f t="shared" si="3"/>
        <v>0.96095940286723192</v>
      </c>
      <c r="S11" t="str">
        <f>VLOOKUP(B11,'[1]ma206xfy18-01'!$B$2:$C$37,2,FALSE)</f>
        <v>C22711666</v>
      </c>
      <c r="T11">
        <f>IF(S11=A11,1,0)</f>
        <v>1</v>
      </c>
    </row>
    <row r="12" spans="1:20" x14ac:dyDescent="0.35">
      <c r="A12" t="s">
        <v>130</v>
      </c>
      <c r="B12" t="s">
        <v>126</v>
      </c>
      <c r="C12" t="s">
        <v>131</v>
      </c>
      <c r="D12">
        <v>2020</v>
      </c>
      <c r="E12" t="s">
        <v>17</v>
      </c>
      <c r="F12" t="s">
        <v>17</v>
      </c>
      <c r="G12" t="s">
        <v>17</v>
      </c>
      <c r="H12">
        <v>0.90286</v>
      </c>
      <c r="I12" t="s">
        <v>17</v>
      </c>
      <c r="J12">
        <v>0.94679000000000002</v>
      </c>
      <c r="K12" t="s">
        <v>17</v>
      </c>
      <c r="L12">
        <v>0.92482500000000001</v>
      </c>
      <c r="M12">
        <v>3.552</v>
      </c>
      <c r="N12">
        <v>3.1660587800000002</v>
      </c>
      <c r="O12">
        <f t="shared" si="0"/>
        <v>1</v>
      </c>
      <c r="P12">
        <f t="shared" si="1"/>
        <v>0.91946943442080009</v>
      </c>
      <c r="Q12">
        <f t="shared" si="2"/>
        <v>0.91889733458091205</v>
      </c>
      <c r="R12">
        <f t="shared" si="3"/>
        <v>0.91431107384763521</v>
      </c>
      <c r="S12" t="str">
        <f>VLOOKUP(B12,'[1]ma206xfy18-01'!$B$2:$C$37,2,FALSE)</f>
        <v>C22711666</v>
      </c>
      <c r="T12">
        <f>IF(S12=A12,1,0)</f>
        <v>0</v>
      </c>
    </row>
    <row r="13" spans="1:20" x14ac:dyDescent="0.35">
      <c r="A13" t="s">
        <v>125</v>
      </c>
      <c r="B13" t="s">
        <v>126</v>
      </c>
      <c r="C13" t="s">
        <v>127</v>
      </c>
      <c r="D13">
        <v>2019</v>
      </c>
      <c r="E13" t="s">
        <v>17</v>
      </c>
      <c r="F13">
        <v>0.93237499999999995</v>
      </c>
      <c r="G13" t="s">
        <v>17</v>
      </c>
      <c r="H13" t="s">
        <v>17</v>
      </c>
      <c r="I13">
        <v>0.94299999999999995</v>
      </c>
      <c r="J13" t="s">
        <v>17</v>
      </c>
      <c r="K13" t="s">
        <v>17</v>
      </c>
      <c r="L13">
        <v>0.93768750000000001</v>
      </c>
      <c r="M13">
        <v>3.512</v>
      </c>
      <c r="N13">
        <v>3.0014481499999999</v>
      </c>
      <c r="O13">
        <f t="shared" si="0"/>
        <v>0</v>
      </c>
      <c r="P13">
        <f t="shared" si="1"/>
        <v>0.88596941962699982</v>
      </c>
      <c r="Q13">
        <f t="shared" si="2"/>
        <v>0.88546476439507404</v>
      </c>
      <c r="R13">
        <f t="shared" si="3"/>
        <v>0.89202742248519373</v>
      </c>
    </row>
    <row r="14" spans="1:20" x14ac:dyDescent="0.35">
      <c r="A14" t="s">
        <v>128</v>
      </c>
      <c r="B14" t="s">
        <v>126</v>
      </c>
      <c r="C14" t="s">
        <v>129</v>
      </c>
      <c r="D14">
        <v>2020</v>
      </c>
      <c r="E14" t="s">
        <v>17</v>
      </c>
      <c r="F14">
        <v>0.91066499999999995</v>
      </c>
      <c r="G14">
        <v>0.80044999999999999</v>
      </c>
      <c r="H14" t="s">
        <v>17</v>
      </c>
      <c r="I14" t="s">
        <v>17</v>
      </c>
      <c r="J14" t="s">
        <v>17</v>
      </c>
      <c r="K14" t="s">
        <v>17</v>
      </c>
      <c r="L14">
        <v>0.85555749999999997</v>
      </c>
      <c r="M14">
        <v>2.899</v>
      </c>
      <c r="N14">
        <v>2.8495667</v>
      </c>
      <c r="O14">
        <f t="shared" si="0"/>
        <v>0</v>
      </c>
      <c r="P14">
        <f t="shared" si="1"/>
        <v>0.80894289280093501</v>
      </c>
      <c r="Q14">
        <f t="shared" si="2"/>
        <v>0.80755524160575387</v>
      </c>
      <c r="R14">
        <f t="shared" si="3"/>
        <v>0.80475498341270613</v>
      </c>
    </row>
    <row r="15" spans="1:20" x14ac:dyDescent="0.35">
      <c r="A15" t="s">
        <v>134</v>
      </c>
      <c r="B15" t="s">
        <v>135</v>
      </c>
      <c r="C15" t="s">
        <v>115</v>
      </c>
      <c r="D15">
        <v>2020</v>
      </c>
      <c r="E15" t="s">
        <v>17</v>
      </c>
      <c r="F15">
        <v>0.89575000000000005</v>
      </c>
      <c r="G15">
        <v>0.85199999999999998</v>
      </c>
      <c r="H15" t="s">
        <v>17</v>
      </c>
      <c r="I15" t="s">
        <v>17</v>
      </c>
      <c r="J15" t="s">
        <v>17</v>
      </c>
      <c r="K15" t="s">
        <v>17</v>
      </c>
      <c r="L15">
        <v>0.87387499999999996</v>
      </c>
      <c r="M15">
        <v>2.7909999999999999</v>
      </c>
      <c r="N15">
        <v>2.73029089</v>
      </c>
      <c r="O15">
        <f t="shared" si="0"/>
        <v>0</v>
      </c>
      <c r="P15">
        <f t="shared" si="1"/>
        <v>0.80038295432774997</v>
      </c>
      <c r="Q15">
        <f t="shared" si="2"/>
        <v>0.7993558284055895</v>
      </c>
      <c r="R15">
        <f t="shared" si="3"/>
        <v>0.80114497482506275</v>
      </c>
    </row>
    <row r="16" spans="1:20" x14ac:dyDescent="0.35">
      <c r="A16" t="s">
        <v>136</v>
      </c>
      <c r="B16" t="s">
        <v>137</v>
      </c>
      <c r="C16" t="s">
        <v>138</v>
      </c>
      <c r="D16">
        <v>2020</v>
      </c>
      <c r="E16" t="s">
        <v>17</v>
      </c>
      <c r="F16" t="s">
        <v>17</v>
      </c>
      <c r="G16" t="s">
        <v>17</v>
      </c>
      <c r="H16">
        <v>0.89749999999999996</v>
      </c>
      <c r="I16" t="s">
        <v>17</v>
      </c>
      <c r="J16">
        <v>0.92991999999999997</v>
      </c>
      <c r="K16" t="s">
        <v>17</v>
      </c>
      <c r="L16">
        <v>0.91371000000000002</v>
      </c>
      <c r="M16">
        <v>3.871</v>
      </c>
      <c r="N16">
        <v>3.4601833800000001</v>
      </c>
      <c r="O16">
        <f t="shared" si="0"/>
        <v>1</v>
      </c>
      <c r="P16">
        <f t="shared" si="1"/>
        <v>0.9515651679714201</v>
      </c>
      <c r="Q16">
        <f t="shared" si="2"/>
        <v>0.9460592884413741</v>
      </c>
      <c r="R16">
        <f t="shared" si="3"/>
        <v>0.95525697770535267</v>
      </c>
      <c r="S16" t="e">
        <f>VLOOKUP(B16,'[1]ma206xfy18-01'!$B$2:$C$37,2,FALSE)</f>
        <v>#N/A</v>
      </c>
      <c r="T16" t="e">
        <f>IF(S16=A16,1,0)</f>
        <v>#N/A</v>
      </c>
    </row>
    <row r="17" spans="1:20" x14ac:dyDescent="0.35">
      <c r="A17" t="s">
        <v>139</v>
      </c>
      <c r="B17" t="s">
        <v>140</v>
      </c>
      <c r="C17" t="s">
        <v>141</v>
      </c>
      <c r="D17">
        <v>2019</v>
      </c>
      <c r="E17" t="s">
        <v>17</v>
      </c>
      <c r="F17">
        <v>0.65568000000000004</v>
      </c>
      <c r="G17">
        <v>0.72277579999999997</v>
      </c>
      <c r="H17" t="s">
        <v>17</v>
      </c>
      <c r="I17" t="s">
        <v>17</v>
      </c>
      <c r="J17" t="s">
        <v>17</v>
      </c>
      <c r="K17" t="s">
        <v>17</v>
      </c>
      <c r="L17">
        <v>0.70261108999999999</v>
      </c>
      <c r="M17">
        <v>2.0099999999999998</v>
      </c>
      <c r="N17">
        <v>1.97815013</v>
      </c>
      <c r="O17">
        <f t="shared" si="0"/>
        <v>0</v>
      </c>
      <c r="P17">
        <f t="shared" si="1"/>
        <v>0.67746958715863581</v>
      </c>
      <c r="Q17">
        <f t="shared" si="2"/>
        <v>0.67890557491132553</v>
      </c>
      <c r="R17">
        <f t="shared" si="3"/>
        <v>0.70042247476941089</v>
      </c>
    </row>
    <row r="18" spans="1:20" x14ac:dyDescent="0.35">
      <c r="A18" t="s">
        <v>142</v>
      </c>
      <c r="B18" t="s">
        <v>143</v>
      </c>
      <c r="C18" t="s">
        <v>100</v>
      </c>
      <c r="D18">
        <v>2020</v>
      </c>
      <c r="E18" t="s">
        <v>17</v>
      </c>
      <c r="F18" t="s">
        <v>17</v>
      </c>
      <c r="G18" t="s">
        <v>17</v>
      </c>
      <c r="H18">
        <v>0.85504999999999998</v>
      </c>
      <c r="I18" t="s">
        <v>17</v>
      </c>
      <c r="J18">
        <v>0.92029333000000002</v>
      </c>
      <c r="K18" t="s">
        <v>17</v>
      </c>
      <c r="L18">
        <v>0.88767165999999997</v>
      </c>
      <c r="M18">
        <v>3.4769999999999999</v>
      </c>
      <c r="N18">
        <v>3.0131373400000001</v>
      </c>
      <c r="O18">
        <f t="shared" si="0"/>
        <v>1</v>
      </c>
      <c r="P18">
        <f t="shared" si="1"/>
        <v>0.90690337296596091</v>
      </c>
      <c r="Q18">
        <f t="shared" si="2"/>
        <v>0.90396573867964947</v>
      </c>
      <c r="R18">
        <f t="shared" si="3"/>
        <v>0.89677356181045864</v>
      </c>
      <c r="S18" t="e">
        <f>VLOOKUP(B18,'[1]ma206xfy18-01'!$B$2:$C$37,2,FALSE)</f>
        <v>#N/A</v>
      </c>
      <c r="T18" t="e">
        <f>IF(S18=A18,1,0)</f>
        <v>#N/A</v>
      </c>
    </row>
    <row r="19" spans="1:20" x14ac:dyDescent="0.35">
      <c r="A19" t="s">
        <v>144</v>
      </c>
      <c r="B19" t="s">
        <v>145</v>
      </c>
      <c r="C19" t="s">
        <v>146</v>
      </c>
      <c r="D19">
        <v>2020</v>
      </c>
      <c r="E19" t="s">
        <v>17</v>
      </c>
      <c r="F19">
        <v>0.80874999999999997</v>
      </c>
      <c r="G19">
        <v>0.74350000000000005</v>
      </c>
      <c r="H19" t="s">
        <v>17</v>
      </c>
      <c r="I19" t="s">
        <v>17</v>
      </c>
      <c r="J19" t="s">
        <v>17</v>
      </c>
      <c r="K19" t="s">
        <v>17</v>
      </c>
      <c r="L19">
        <v>0.77612499999999995</v>
      </c>
      <c r="M19">
        <v>2.2599999999999998</v>
      </c>
      <c r="N19">
        <v>2.5451264400000002</v>
      </c>
      <c r="O19">
        <f t="shared" si="0"/>
        <v>0</v>
      </c>
      <c r="P19">
        <f t="shared" si="1"/>
        <v>0.72270918763499992</v>
      </c>
      <c r="Q19">
        <f t="shared" si="2"/>
        <v>0.72131044694911495</v>
      </c>
      <c r="R19">
        <f t="shared" si="3"/>
        <v>0.73696339348893802</v>
      </c>
    </row>
    <row r="20" spans="1:20" x14ac:dyDescent="0.35">
      <c r="A20" t="s">
        <v>147</v>
      </c>
      <c r="B20" t="s">
        <v>148</v>
      </c>
      <c r="C20" t="s">
        <v>149</v>
      </c>
      <c r="D20">
        <v>2020</v>
      </c>
      <c r="E20" t="s">
        <v>17</v>
      </c>
      <c r="F20">
        <v>0.94706000000000001</v>
      </c>
      <c r="G20">
        <v>0.93200000000000005</v>
      </c>
      <c r="H20" t="s">
        <v>17</v>
      </c>
      <c r="I20" t="s">
        <v>17</v>
      </c>
      <c r="J20" t="s">
        <v>17</v>
      </c>
      <c r="K20" t="s">
        <v>17</v>
      </c>
      <c r="L20">
        <v>0.93952999999999998</v>
      </c>
      <c r="M20">
        <v>3.3490000000000002</v>
      </c>
      <c r="N20">
        <v>3.0530748399999998</v>
      </c>
      <c r="O20">
        <f t="shared" si="0"/>
        <v>0</v>
      </c>
      <c r="P20">
        <f t="shared" si="1"/>
        <v>0.86938698533814018</v>
      </c>
      <c r="Q20">
        <f t="shared" si="2"/>
        <v>0.86996897727844735</v>
      </c>
      <c r="R20">
        <f t="shared" si="3"/>
        <v>0.87307700840135571</v>
      </c>
    </row>
    <row r="21" spans="1:20" x14ac:dyDescent="0.35">
      <c r="A21" t="s">
        <v>150</v>
      </c>
      <c r="B21" t="s">
        <v>151</v>
      </c>
      <c r="C21" t="s">
        <v>152</v>
      </c>
      <c r="D21">
        <v>2020</v>
      </c>
      <c r="E21" t="s">
        <v>17</v>
      </c>
      <c r="F21">
        <v>0.94137499999999996</v>
      </c>
      <c r="G21">
        <v>0.81620000000000004</v>
      </c>
      <c r="H21" t="s">
        <v>17</v>
      </c>
      <c r="I21" t="s">
        <v>17</v>
      </c>
      <c r="J21" t="s">
        <v>17</v>
      </c>
      <c r="K21" t="s">
        <v>17</v>
      </c>
      <c r="L21">
        <v>0.87878750000000005</v>
      </c>
      <c r="M21">
        <v>3.3940000000000001</v>
      </c>
      <c r="N21">
        <v>3.0389649900000002</v>
      </c>
      <c r="O21">
        <f t="shared" si="0"/>
        <v>0</v>
      </c>
      <c r="P21">
        <f t="shared" si="1"/>
        <v>0.86591414410605017</v>
      </c>
      <c r="Q21">
        <f t="shared" si="2"/>
        <v>0.86186748240627575</v>
      </c>
      <c r="R21">
        <f t="shared" si="3"/>
        <v>0.86437818607544203</v>
      </c>
    </row>
    <row r="22" spans="1:20" x14ac:dyDescent="0.35">
      <c r="A22" t="s">
        <v>153</v>
      </c>
      <c r="B22" t="s">
        <v>154</v>
      </c>
      <c r="C22" t="s">
        <v>155</v>
      </c>
      <c r="D22">
        <v>2020</v>
      </c>
      <c r="E22" t="s">
        <v>17</v>
      </c>
      <c r="F22" t="s">
        <v>17</v>
      </c>
      <c r="G22" t="s">
        <v>17</v>
      </c>
      <c r="H22">
        <v>0.82528570999999995</v>
      </c>
      <c r="I22" t="s">
        <v>17</v>
      </c>
      <c r="J22">
        <v>0.98258332999999998</v>
      </c>
      <c r="K22" t="s">
        <v>17</v>
      </c>
      <c r="L22">
        <v>0.90393451999999996</v>
      </c>
      <c r="M22">
        <v>3.4260000000000002</v>
      </c>
      <c r="N22">
        <v>3.01915216</v>
      </c>
      <c r="O22">
        <f t="shared" si="0"/>
        <v>1</v>
      </c>
      <c r="P22">
        <f t="shared" si="1"/>
        <v>0.90360140215843032</v>
      </c>
      <c r="Q22">
        <f t="shared" si="2"/>
        <v>0.90246860953368369</v>
      </c>
      <c r="R22">
        <f t="shared" si="3"/>
        <v>0.89403258329310398</v>
      </c>
      <c r="S22" t="e">
        <f>VLOOKUP(B22,'[1]ma206xfy18-01'!$B$2:$C$37,2,FALSE)</f>
        <v>#N/A</v>
      </c>
      <c r="T22" t="e">
        <f>IF(S22=A22,1,0)</f>
        <v>#N/A</v>
      </c>
    </row>
    <row r="23" spans="1:20" x14ac:dyDescent="0.35">
      <c r="A23" t="s">
        <v>156</v>
      </c>
      <c r="B23" t="s">
        <v>157</v>
      </c>
      <c r="C23" t="s">
        <v>23</v>
      </c>
      <c r="D23">
        <v>2020</v>
      </c>
      <c r="E23" t="s">
        <v>17</v>
      </c>
      <c r="F23">
        <v>0.91988130000000001</v>
      </c>
      <c r="G23">
        <v>0.90600000000000003</v>
      </c>
      <c r="H23" t="s">
        <v>17</v>
      </c>
      <c r="I23" t="s">
        <v>17</v>
      </c>
      <c r="J23" t="s">
        <v>17</v>
      </c>
      <c r="K23" t="s">
        <v>17</v>
      </c>
      <c r="L23">
        <v>0.91294065000000002</v>
      </c>
      <c r="M23">
        <v>3.4239999999999999</v>
      </c>
      <c r="N23">
        <v>3.26614666</v>
      </c>
      <c r="O23">
        <f t="shared" si="0"/>
        <v>0</v>
      </c>
      <c r="P23">
        <f t="shared" si="1"/>
        <v>0.87362518810854717</v>
      </c>
      <c r="Q23">
        <f t="shared" si="2"/>
        <v>0.87182246878498248</v>
      </c>
      <c r="R23">
        <f t="shared" si="3"/>
        <v>0.8757947330094531</v>
      </c>
    </row>
    <row r="24" spans="1:20" x14ac:dyDescent="0.35">
      <c r="A24" t="s">
        <v>158</v>
      </c>
      <c r="B24" t="s">
        <v>159</v>
      </c>
      <c r="C24" t="s">
        <v>160</v>
      </c>
      <c r="D24">
        <v>2020</v>
      </c>
      <c r="E24" t="s">
        <v>17</v>
      </c>
      <c r="F24" t="s">
        <v>17</v>
      </c>
      <c r="G24" t="s">
        <v>17</v>
      </c>
      <c r="H24">
        <v>0.95633332999999998</v>
      </c>
      <c r="I24" t="s">
        <v>17</v>
      </c>
      <c r="J24">
        <v>0.95978333000000005</v>
      </c>
      <c r="K24" t="s">
        <v>17</v>
      </c>
      <c r="L24">
        <v>0.95805832999999996</v>
      </c>
      <c r="M24">
        <v>3.9449999999999998</v>
      </c>
      <c r="N24">
        <v>3.3888685700000001</v>
      </c>
      <c r="O24">
        <f t="shared" si="0"/>
        <v>1</v>
      </c>
      <c r="P24">
        <f t="shared" si="1"/>
        <v>0.96360174248315489</v>
      </c>
      <c r="Q24">
        <f t="shared" si="2"/>
        <v>0.9625451385542938</v>
      </c>
      <c r="R24">
        <f t="shared" si="3"/>
        <v>0.9737427280804879</v>
      </c>
      <c r="S24" t="str">
        <f>VLOOKUP(B24,'[1]ma206xfy18-01'!$B$2:$C$37,2,FALSE)</f>
        <v>C72238077</v>
      </c>
      <c r="T24">
        <f>IF(S24=A24,1,0)</f>
        <v>1</v>
      </c>
    </row>
    <row r="25" spans="1:20" x14ac:dyDescent="0.35">
      <c r="A25" t="s">
        <v>161</v>
      </c>
      <c r="B25" t="s">
        <v>162</v>
      </c>
      <c r="C25" t="s">
        <v>163</v>
      </c>
      <c r="D25">
        <v>2020</v>
      </c>
      <c r="E25" t="s">
        <v>17</v>
      </c>
      <c r="F25" t="s">
        <v>17</v>
      </c>
      <c r="G25" t="s">
        <v>17</v>
      </c>
      <c r="H25">
        <v>0.94069999999999998</v>
      </c>
      <c r="I25" t="s">
        <v>17</v>
      </c>
      <c r="J25">
        <v>0.93633332999999996</v>
      </c>
      <c r="K25" t="s">
        <v>17</v>
      </c>
      <c r="L25">
        <v>0.93851666</v>
      </c>
      <c r="M25">
        <v>3.7890000000000001</v>
      </c>
      <c r="N25">
        <v>3.2536215799999999</v>
      </c>
      <c r="O25">
        <f t="shared" si="0"/>
        <v>1</v>
      </c>
      <c r="P25">
        <f t="shared" si="1"/>
        <v>0.94561584263887</v>
      </c>
      <c r="Q25">
        <f t="shared" si="2"/>
        <v>0.94399736184982319</v>
      </c>
      <c r="R25">
        <f t="shared" si="3"/>
        <v>0.948396089382607</v>
      </c>
      <c r="S25" t="e">
        <f>VLOOKUP(B25,'[1]ma206xfy18-01'!$B$2:$C$37,2,FALSE)</f>
        <v>#N/A</v>
      </c>
      <c r="T25" t="e">
        <f>IF(S25=A25,1,0)</f>
        <v>#N/A</v>
      </c>
    </row>
    <row r="26" spans="1:20" x14ac:dyDescent="0.35">
      <c r="A26" t="s">
        <v>164</v>
      </c>
      <c r="B26" t="s">
        <v>162</v>
      </c>
      <c r="C26" t="s">
        <v>165</v>
      </c>
      <c r="D26">
        <v>2020</v>
      </c>
      <c r="E26" t="s">
        <v>17</v>
      </c>
      <c r="F26">
        <v>0.78442000000000001</v>
      </c>
      <c r="G26">
        <v>0.73</v>
      </c>
      <c r="H26" t="s">
        <v>17</v>
      </c>
      <c r="I26" t="s">
        <v>17</v>
      </c>
      <c r="J26" t="s">
        <v>17</v>
      </c>
      <c r="K26" t="s">
        <v>17</v>
      </c>
      <c r="L26">
        <v>0.75721000000000005</v>
      </c>
      <c r="M26">
        <v>2.48</v>
      </c>
      <c r="N26">
        <v>2.73777962</v>
      </c>
      <c r="O26">
        <f t="shared" si="0"/>
        <v>0</v>
      </c>
      <c r="P26">
        <f t="shared" si="1"/>
        <v>0.74413620588959994</v>
      </c>
      <c r="Q26">
        <f t="shared" si="2"/>
        <v>0.744337834235</v>
      </c>
      <c r="R26">
        <f t="shared" si="3"/>
        <v>0.73979121062483877</v>
      </c>
    </row>
    <row r="27" spans="1:20" x14ac:dyDescent="0.35">
      <c r="A27" t="s">
        <v>166</v>
      </c>
      <c r="B27" t="s">
        <v>167</v>
      </c>
      <c r="C27" t="s">
        <v>168</v>
      </c>
      <c r="D27">
        <v>2020</v>
      </c>
      <c r="E27" t="s">
        <v>17</v>
      </c>
      <c r="F27">
        <v>0.87195</v>
      </c>
      <c r="G27">
        <v>0.8075</v>
      </c>
      <c r="H27" t="s">
        <v>17</v>
      </c>
      <c r="I27" t="s">
        <v>17</v>
      </c>
      <c r="J27" t="s">
        <v>17</v>
      </c>
      <c r="K27" t="s">
        <v>17</v>
      </c>
      <c r="L27">
        <v>0.83972500000000005</v>
      </c>
      <c r="M27">
        <v>2.6880000000000002</v>
      </c>
      <c r="N27">
        <v>2.80400348</v>
      </c>
      <c r="O27">
        <f t="shared" si="0"/>
        <v>0</v>
      </c>
      <c r="P27">
        <f t="shared" si="1"/>
        <v>0.78311099832960007</v>
      </c>
      <c r="Q27">
        <f t="shared" si="2"/>
        <v>0.78185950161078877</v>
      </c>
      <c r="R27">
        <f t="shared" si="3"/>
        <v>0.78254463551175601</v>
      </c>
    </row>
    <row r="28" spans="1:20" x14ac:dyDescent="0.35">
      <c r="A28" t="s">
        <v>169</v>
      </c>
      <c r="B28" t="s">
        <v>170</v>
      </c>
      <c r="C28" t="s">
        <v>171</v>
      </c>
      <c r="D28">
        <v>2019</v>
      </c>
      <c r="E28" t="s">
        <v>17</v>
      </c>
      <c r="F28">
        <v>0.80003999999999997</v>
      </c>
      <c r="G28">
        <v>0.77016666</v>
      </c>
      <c r="H28" t="s">
        <v>17</v>
      </c>
      <c r="I28" t="s">
        <v>17</v>
      </c>
      <c r="J28" t="s">
        <v>17</v>
      </c>
      <c r="K28" t="s">
        <v>17</v>
      </c>
      <c r="L28">
        <v>0.78510332999999999</v>
      </c>
      <c r="M28">
        <v>2.4359999999999999</v>
      </c>
      <c r="N28">
        <v>2.41401267</v>
      </c>
      <c r="O28">
        <f t="shared" si="0"/>
        <v>0</v>
      </c>
      <c r="P28">
        <f t="shared" si="1"/>
        <v>0.74458675498032845</v>
      </c>
      <c r="Q28">
        <f t="shared" si="2"/>
        <v>0.74388217099126763</v>
      </c>
      <c r="R28">
        <f t="shared" si="3"/>
        <v>0.74758226399276051</v>
      </c>
    </row>
    <row r="29" spans="1:20" x14ac:dyDescent="0.35">
      <c r="A29" t="s">
        <v>172</v>
      </c>
      <c r="B29" t="s">
        <v>173</v>
      </c>
      <c r="C29" t="s">
        <v>174</v>
      </c>
      <c r="D29">
        <v>2020</v>
      </c>
      <c r="E29" t="s">
        <v>17</v>
      </c>
      <c r="F29" t="s">
        <v>17</v>
      </c>
      <c r="G29" t="s">
        <v>17</v>
      </c>
      <c r="H29">
        <v>0.72340333000000001</v>
      </c>
      <c r="I29">
        <v>0.87619999999999998</v>
      </c>
      <c r="J29" t="s">
        <v>17</v>
      </c>
      <c r="K29" t="s">
        <v>17</v>
      </c>
      <c r="L29">
        <v>0.79980165999999997</v>
      </c>
      <c r="M29">
        <v>2.7080000000000002</v>
      </c>
      <c r="N29">
        <v>2.6944835199999999</v>
      </c>
      <c r="O29">
        <f t="shared" si="0"/>
        <v>0</v>
      </c>
      <c r="P29">
        <f t="shared" si="1"/>
        <v>0.77812573445313937</v>
      </c>
      <c r="Q29">
        <f t="shared" si="2"/>
        <v>0.77692754301779632</v>
      </c>
      <c r="R29">
        <f t="shared" si="3"/>
        <v>0.7711131553319629</v>
      </c>
    </row>
    <row r="30" spans="1:20" x14ac:dyDescent="0.35">
      <c r="A30" t="s">
        <v>175</v>
      </c>
      <c r="B30" t="s">
        <v>176</v>
      </c>
      <c r="C30" t="s">
        <v>131</v>
      </c>
      <c r="D30">
        <v>2020</v>
      </c>
      <c r="E30" t="s">
        <v>17</v>
      </c>
      <c r="F30">
        <v>0.93925000000000003</v>
      </c>
      <c r="G30">
        <v>0.88049999999999995</v>
      </c>
      <c r="H30" t="s">
        <v>17</v>
      </c>
      <c r="I30" t="s">
        <v>17</v>
      </c>
      <c r="J30" t="s">
        <v>17</v>
      </c>
      <c r="K30" t="s">
        <v>17</v>
      </c>
      <c r="L30">
        <v>0.90987499999999999</v>
      </c>
      <c r="M30">
        <v>3.0960000000000001</v>
      </c>
      <c r="N30">
        <v>2.75173903</v>
      </c>
      <c r="O30">
        <f t="shared" si="0"/>
        <v>0</v>
      </c>
      <c r="P30">
        <f t="shared" si="1"/>
        <v>0.83873082872600002</v>
      </c>
      <c r="Q30">
        <f t="shared" si="2"/>
        <v>0.83850945739373395</v>
      </c>
      <c r="R30">
        <f t="shared" si="3"/>
        <v>0.83864693417312663</v>
      </c>
    </row>
    <row r="31" spans="1:20" x14ac:dyDescent="0.35">
      <c r="A31" t="s">
        <v>177</v>
      </c>
      <c r="B31" t="s">
        <v>178</v>
      </c>
      <c r="C31" t="s">
        <v>179</v>
      </c>
      <c r="D31">
        <v>2020</v>
      </c>
      <c r="E31" t="s">
        <v>17</v>
      </c>
      <c r="F31">
        <v>0.92708500000000005</v>
      </c>
      <c r="G31">
        <v>0.91625000000000001</v>
      </c>
      <c r="H31" t="s">
        <v>17</v>
      </c>
      <c r="I31" t="s">
        <v>17</v>
      </c>
      <c r="J31" t="s">
        <v>17</v>
      </c>
      <c r="K31" t="s">
        <v>17</v>
      </c>
      <c r="L31">
        <v>0.92166749999999997</v>
      </c>
      <c r="M31">
        <v>3.2429999999999999</v>
      </c>
      <c r="N31">
        <v>2.9316952199999999</v>
      </c>
      <c r="O31">
        <f t="shared" si="0"/>
        <v>0</v>
      </c>
      <c r="P31">
        <f t="shared" si="1"/>
        <v>0.85588434308855521</v>
      </c>
      <c r="Q31">
        <f t="shared" si="2"/>
        <v>0.85578697272255311</v>
      </c>
      <c r="R31">
        <f t="shared" si="3"/>
        <v>0.85699270992755316</v>
      </c>
    </row>
    <row r="32" spans="1:20" x14ac:dyDescent="0.35">
      <c r="A32" t="s">
        <v>180</v>
      </c>
      <c r="B32" t="s">
        <v>181</v>
      </c>
      <c r="C32" t="s">
        <v>182</v>
      </c>
      <c r="D32">
        <v>2020</v>
      </c>
      <c r="E32" t="s">
        <v>17</v>
      </c>
      <c r="F32">
        <v>0.87849500000000003</v>
      </c>
      <c r="G32">
        <v>0.82525000000000004</v>
      </c>
      <c r="H32" t="s">
        <v>17</v>
      </c>
      <c r="I32" t="s">
        <v>17</v>
      </c>
      <c r="J32" t="s">
        <v>17</v>
      </c>
      <c r="K32" t="s">
        <v>17</v>
      </c>
      <c r="L32">
        <v>0.85187250000000003</v>
      </c>
      <c r="M32">
        <v>2.8719999999999999</v>
      </c>
      <c r="N32">
        <v>2.7779693600000002</v>
      </c>
      <c r="O32">
        <f t="shared" si="0"/>
        <v>0</v>
      </c>
      <c r="P32">
        <f t="shared" si="1"/>
        <v>0.80538244255284008</v>
      </c>
      <c r="Q32">
        <f t="shared" si="2"/>
        <v>0.80400958849638582</v>
      </c>
      <c r="R32">
        <f t="shared" si="3"/>
        <v>0.80124129432724234</v>
      </c>
    </row>
    <row r="33" spans="1:20" x14ac:dyDescent="0.35">
      <c r="A33" t="s">
        <v>183</v>
      </c>
      <c r="B33" t="s">
        <v>184</v>
      </c>
      <c r="C33" t="s">
        <v>185</v>
      </c>
      <c r="D33">
        <v>2019</v>
      </c>
      <c r="E33" t="s">
        <v>17</v>
      </c>
      <c r="F33">
        <v>0.87994499999999998</v>
      </c>
      <c r="G33">
        <v>0.90948333000000003</v>
      </c>
      <c r="H33" t="s">
        <v>17</v>
      </c>
      <c r="I33">
        <v>0.87350000000000005</v>
      </c>
      <c r="J33" t="s">
        <v>17</v>
      </c>
      <c r="K33" t="s">
        <v>17</v>
      </c>
      <c r="L33">
        <v>0.88764277000000003</v>
      </c>
      <c r="M33">
        <v>3.2759999999999998</v>
      </c>
      <c r="N33">
        <v>3.0364813800000001</v>
      </c>
      <c r="O33">
        <f t="shared" si="0"/>
        <v>0</v>
      </c>
      <c r="P33">
        <f t="shared" si="1"/>
        <v>0.8545116018370682</v>
      </c>
      <c r="Q33">
        <f t="shared" si="2"/>
        <v>0.85219868112296526</v>
      </c>
      <c r="R33">
        <f t="shared" si="3"/>
        <v>0.85238803297805632</v>
      </c>
    </row>
    <row r="34" spans="1:20" x14ac:dyDescent="0.35">
      <c r="A34" t="s">
        <v>186</v>
      </c>
      <c r="B34" t="s">
        <v>187</v>
      </c>
      <c r="C34" t="s">
        <v>188</v>
      </c>
      <c r="D34">
        <v>2020</v>
      </c>
      <c r="E34" t="s">
        <v>17</v>
      </c>
      <c r="F34">
        <v>0.68393000000000004</v>
      </c>
      <c r="G34">
        <v>0.66849999999999998</v>
      </c>
      <c r="H34" t="s">
        <v>17</v>
      </c>
      <c r="I34" t="s">
        <v>17</v>
      </c>
      <c r="J34" t="s">
        <v>17</v>
      </c>
      <c r="K34" t="s">
        <v>17</v>
      </c>
      <c r="L34">
        <v>0.67621500000000001</v>
      </c>
      <c r="M34">
        <v>1.6579999999999999</v>
      </c>
      <c r="N34">
        <v>2.07549977</v>
      </c>
      <c r="O34">
        <f t="shared" si="0"/>
        <v>0</v>
      </c>
      <c r="P34">
        <f t="shared" si="1"/>
        <v>0.62890632406514002</v>
      </c>
      <c r="Q34">
        <f t="shared" si="2"/>
        <v>0.62521124799790095</v>
      </c>
      <c r="R34">
        <f t="shared" si="3"/>
        <v>0.70076461582939698</v>
      </c>
    </row>
    <row r="35" spans="1:20" x14ac:dyDescent="0.35">
      <c r="A35" t="s">
        <v>189</v>
      </c>
      <c r="B35" t="s">
        <v>190</v>
      </c>
      <c r="C35" t="s">
        <v>191</v>
      </c>
      <c r="D35">
        <v>2020</v>
      </c>
      <c r="E35" t="s">
        <v>17</v>
      </c>
      <c r="F35">
        <v>0.72846999999999995</v>
      </c>
      <c r="G35">
        <v>0.68</v>
      </c>
      <c r="H35" t="s">
        <v>17</v>
      </c>
      <c r="I35" t="s">
        <v>17</v>
      </c>
      <c r="J35" t="s">
        <v>17</v>
      </c>
      <c r="K35" t="s">
        <v>17</v>
      </c>
      <c r="L35">
        <v>0.70423500000000006</v>
      </c>
      <c r="M35">
        <v>2.1</v>
      </c>
      <c r="N35">
        <v>2.2646181599999999</v>
      </c>
      <c r="O35">
        <f t="shared" si="0"/>
        <v>0</v>
      </c>
      <c r="P35">
        <f t="shared" si="1"/>
        <v>0.68855228655700007</v>
      </c>
      <c r="Q35">
        <f t="shared" si="2"/>
        <v>0.69076580530999998</v>
      </c>
      <c r="R35">
        <f t="shared" si="3"/>
        <v>0.70196362767000009</v>
      </c>
    </row>
    <row r="36" spans="1:20" x14ac:dyDescent="0.35">
      <c r="A36" t="s">
        <v>192</v>
      </c>
      <c r="B36" t="s">
        <v>193</v>
      </c>
      <c r="C36" t="s">
        <v>194</v>
      </c>
      <c r="D36">
        <v>2020</v>
      </c>
      <c r="E36" t="s">
        <v>17</v>
      </c>
      <c r="F36" t="s">
        <v>17</v>
      </c>
      <c r="G36" t="s">
        <v>17</v>
      </c>
      <c r="H36">
        <v>0.92276000000000002</v>
      </c>
      <c r="I36" t="s">
        <v>17</v>
      </c>
      <c r="J36">
        <v>0.92345332999999996</v>
      </c>
      <c r="K36" t="s">
        <v>17</v>
      </c>
      <c r="L36">
        <v>0.92310665999999997</v>
      </c>
      <c r="M36">
        <v>3.8050000000000002</v>
      </c>
      <c r="N36">
        <v>3.3415300800000001</v>
      </c>
      <c r="O36">
        <f t="shared" si="0"/>
        <v>1</v>
      </c>
      <c r="P36">
        <f t="shared" si="1"/>
        <v>0.94563648067484074</v>
      </c>
      <c r="Q36">
        <f t="shared" si="2"/>
        <v>0.94210984117219998</v>
      </c>
      <c r="R36">
        <f t="shared" si="3"/>
        <v>0.94769604730993451</v>
      </c>
      <c r="S36" t="e">
        <f>VLOOKUP(B36,'[1]ma206xfy18-01'!$B$2:$C$37,2,FALSE)</f>
        <v>#N/A</v>
      </c>
      <c r="T36" t="e">
        <f>IF(S36=A36,1,0)</f>
        <v>#N/A</v>
      </c>
    </row>
    <row r="37" spans="1:20" x14ac:dyDescent="0.35">
      <c r="A37" t="s">
        <v>195</v>
      </c>
      <c r="B37" t="s">
        <v>196</v>
      </c>
      <c r="C37" t="s">
        <v>112</v>
      </c>
      <c r="D37">
        <v>2020</v>
      </c>
      <c r="E37" t="s">
        <v>17</v>
      </c>
      <c r="F37" t="s">
        <v>17</v>
      </c>
      <c r="G37" t="s">
        <v>17</v>
      </c>
      <c r="H37">
        <v>0.87923333000000004</v>
      </c>
      <c r="I37" t="s">
        <v>17</v>
      </c>
      <c r="J37">
        <v>0.90092333000000002</v>
      </c>
      <c r="K37" t="s">
        <v>17</v>
      </c>
      <c r="L37">
        <v>0.89007833000000003</v>
      </c>
      <c r="M37">
        <v>3.3719999999999999</v>
      </c>
      <c r="N37">
        <v>3.1366069300000001</v>
      </c>
      <c r="O37">
        <f t="shared" si="0"/>
        <v>1</v>
      </c>
      <c r="P37">
        <f t="shared" si="1"/>
        <v>0.89602967200908723</v>
      </c>
      <c r="Q37">
        <f t="shared" si="2"/>
        <v>0.89439034663192363</v>
      </c>
      <c r="R37">
        <f t="shared" si="3"/>
        <v>0.88431027122297146</v>
      </c>
      <c r="S37" t="e">
        <f>VLOOKUP(B37,'[1]ma206xfy18-01'!$B$2:$C$37,2,FALSE)</f>
        <v>#N/A</v>
      </c>
      <c r="T37" t="e">
        <f>IF(S37=A37,1,0)</f>
        <v>#N/A</v>
      </c>
    </row>
    <row r="38" spans="1:20" x14ac:dyDescent="0.35">
      <c r="A38" t="s">
        <v>197</v>
      </c>
      <c r="B38" t="s">
        <v>198</v>
      </c>
      <c r="C38" t="s">
        <v>199</v>
      </c>
      <c r="D38">
        <v>2020</v>
      </c>
      <c r="E38" t="s">
        <v>17</v>
      </c>
      <c r="F38">
        <v>0.87418499999999999</v>
      </c>
      <c r="G38">
        <v>0.93820512</v>
      </c>
      <c r="H38" t="s">
        <v>17</v>
      </c>
      <c r="I38" t="s">
        <v>17</v>
      </c>
      <c r="J38" t="s">
        <v>17</v>
      </c>
      <c r="K38" t="s">
        <v>17</v>
      </c>
      <c r="L38">
        <v>0.90619506000000005</v>
      </c>
      <c r="M38">
        <v>3.4060000000000001</v>
      </c>
      <c r="N38">
        <v>3.0535917299999999</v>
      </c>
      <c r="O38">
        <f t="shared" si="0"/>
        <v>0</v>
      </c>
      <c r="P38">
        <f t="shared" si="1"/>
        <v>0.87084042480543444</v>
      </c>
      <c r="Q38">
        <f t="shared" si="2"/>
        <v>0.86868482893970222</v>
      </c>
      <c r="R38">
        <f t="shared" si="3"/>
        <v>0.87208888338250923</v>
      </c>
    </row>
    <row r="39" spans="1:20" x14ac:dyDescent="0.35">
      <c r="A39" t="s">
        <v>200</v>
      </c>
      <c r="B39" t="s">
        <v>201</v>
      </c>
      <c r="C39" t="s">
        <v>104</v>
      </c>
      <c r="D39">
        <v>2020</v>
      </c>
      <c r="E39" t="s">
        <v>17</v>
      </c>
      <c r="F39">
        <v>0.78902000000000005</v>
      </c>
      <c r="G39">
        <v>0.69784999999999997</v>
      </c>
      <c r="H39" t="s">
        <v>17</v>
      </c>
      <c r="I39" t="s">
        <v>17</v>
      </c>
      <c r="J39" t="s">
        <v>17</v>
      </c>
      <c r="K39" t="s">
        <v>17</v>
      </c>
      <c r="L39">
        <v>0.74343499999999996</v>
      </c>
      <c r="M39">
        <v>1.877</v>
      </c>
      <c r="N39">
        <v>1.9634901300000001</v>
      </c>
      <c r="O39">
        <f t="shared" si="0"/>
        <v>0</v>
      </c>
      <c r="P39">
        <f t="shared" si="1"/>
        <v>0.67125850670268994</v>
      </c>
      <c r="Q39">
        <f t="shared" si="2"/>
        <v>0.66559641672025582</v>
      </c>
      <c r="R39">
        <f t="shared" si="3"/>
        <v>0.7242491416077198</v>
      </c>
    </row>
    <row r="40" spans="1:20" x14ac:dyDescent="0.35">
      <c r="A40" t="s">
        <v>202</v>
      </c>
      <c r="B40" t="s">
        <v>203</v>
      </c>
      <c r="C40" t="s">
        <v>204</v>
      </c>
      <c r="D40">
        <v>2020</v>
      </c>
      <c r="E40" t="s">
        <v>17</v>
      </c>
      <c r="F40">
        <v>0.97114999999999996</v>
      </c>
      <c r="G40">
        <v>0.9507641</v>
      </c>
      <c r="H40" t="s">
        <v>17</v>
      </c>
      <c r="I40" t="s">
        <v>17</v>
      </c>
      <c r="J40" t="s">
        <v>17</v>
      </c>
      <c r="K40" t="s">
        <v>17</v>
      </c>
      <c r="L40">
        <v>0.96095704999999998</v>
      </c>
      <c r="M40">
        <v>3.6840000000000002</v>
      </c>
      <c r="N40">
        <v>3.3514308900000001</v>
      </c>
      <c r="O40">
        <f t="shared" si="0"/>
        <v>0</v>
      </c>
      <c r="P40">
        <f t="shared" si="1"/>
        <v>0.90638595992995652</v>
      </c>
      <c r="Q40">
        <f t="shared" si="2"/>
        <v>0.90675539504807967</v>
      </c>
      <c r="R40">
        <f t="shared" si="3"/>
        <v>0.91869360461788729</v>
      </c>
      <c r="S40" t="e">
        <f>VLOOKUP(B40,'[1]ma206xfy18-01'!$B$2:$C$37,2,FALSE)</f>
        <v>#N/A</v>
      </c>
      <c r="T40" t="e">
        <f>IF(S40=A40,1,0)</f>
        <v>#N/A</v>
      </c>
    </row>
    <row r="41" spans="1:20" x14ac:dyDescent="0.35">
      <c r="A41" t="s">
        <v>205</v>
      </c>
      <c r="B41" t="s">
        <v>206</v>
      </c>
      <c r="C41" t="s">
        <v>207</v>
      </c>
      <c r="D41">
        <v>2020</v>
      </c>
      <c r="E41" t="s">
        <v>17</v>
      </c>
      <c r="F41">
        <v>0.92088000000000003</v>
      </c>
      <c r="G41">
        <v>0.85850000000000004</v>
      </c>
      <c r="H41" t="s">
        <v>17</v>
      </c>
      <c r="I41" t="s">
        <v>17</v>
      </c>
      <c r="J41" t="s">
        <v>17</v>
      </c>
      <c r="K41" t="s">
        <v>17</v>
      </c>
      <c r="L41">
        <v>0.88968999999999998</v>
      </c>
      <c r="M41">
        <v>3.2839999999999998</v>
      </c>
      <c r="N41">
        <v>2.9408493</v>
      </c>
      <c r="O41">
        <f t="shared" si="0"/>
        <v>0</v>
      </c>
      <c r="P41">
        <f t="shared" si="1"/>
        <v>0.85565356134551995</v>
      </c>
      <c r="Q41">
        <f t="shared" si="2"/>
        <v>0.8534008719322046</v>
      </c>
      <c r="R41">
        <f t="shared" si="3"/>
        <v>0.85380448414784404</v>
      </c>
    </row>
    <row r="42" spans="1:20" x14ac:dyDescent="0.35">
      <c r="A42" t="s">
        <v>208</v>
      </c>
      <c r="B42" t="s">
        <v>209</v>
      </c>
      <c r="C42" t="s">
        <v>210</v>
      </c>
      <c r="D42">
        <v>2020</v>
      </c>
      <c r="E42" t="s">
        <v>17</v>
      </c>
      <c r="F42" t="s">
        <v>17</v>
      </c>
      <c r="G42" t="s">
        <v>17</v>
      </c>
      <c r="H42">
        <v>0.96350000000000002</v>
      </c>
      <c r="I42" t="s">
        <v>17</v>
      </c>
      <c r="J42">
        <v>0.95625000000000004</v>
      </c>
      <c r="K42" t="s">
        <v>17</v>
      </c>
      <c r="L42">
        <v>0.95987500000000003</v>
      </c>
      <c r="M42">
        <v>3.5339999999999998</v>
      </c>
      <c r="N42">
        <v>2.9232134799999998</v>
      </c>
      <c r="O42">
        <f t="shared" si="0"/>
        <v>1</v>
      </c>
      <c r="P42">
        <f t="shared" si="1"/>
        <v>0.92194580039150009</v>
      </c>
      <c r="Q42">
        <f t="shared" si="2"/>
        <v>0.92456626504385964</v>
      </c>
      <c r="R42">
        <f t="shared" si="3"/>
        <v>0.91952374277744775</v>
      </c>
      <c r="S42" t="e">
        <f>VLOOKUP(B42,'[1]ma206xfy18-01'!$B$2:$C$37,2,FALSE)</f>
        <v>#N/A</v>
      </c>
      <c r="T42" t="e">
        <f>IF(S42=A42,1,0)</f>
        <v>#N/A</v>
      </c>
    </row>
    <row r="43" spans="1:20" x14ac:dyDescent="0.35">
      <c r="A43" t="s">
        <v>211</v>
      </c>
      <c r="B43" t="s">
        <v>212</v>
      </c>
      <c r="C43" t="s">
        <v>104</v>
      </c>
      <c r="D43">
        <v>2020</v>
      </c>
      <c r="E43" t="s">
        <v>17</v>
      </c>
      <c r="F43">
        <v>0.88778500000000005</v>
      </c>
      <c r="G43">
        <v>0.75749999999999995</v>
      </c>
      <c r="H43" t="s">
        <v>17</v>
      </c>
      <c r="I43" t="s">
        <v>17</v>
      </c>
      <c r="J43" t="s">
        <v>17</v>
      </c>
      <c r="K43" t="s">
        <v>17</v>
      </c>
      <c r="L43">
        <v>0.82264250000000005</v>
      </c>
      <c r="M43">
        <v>2.702</v>
      </c>
      <c r="N43">
        <v>2.7720329800000001</v>
      </c>
      <c r="O43">
        <f t="shared" si="0"/>
        <v>0</v>
      </c>
      <c r="P43">
        <f t="shared" si="1"/>
        <v>0.78156904667617</v>
      </c>
      <c r="Q43">
        <f t="shared" si="2"/>
        <v>0.78035694537603995</v>
      </c>
      <c r="R43">
        <f t="shared" si="3"/>
        <v>0.7780319680548371</v>
      </c>
    </row>
    <row r="44" spans="1:20" x14ac:dyDescent="0.35">
      <c r="A44" t="s">
        <v>213</v>
      </c>
      <c r="B44" t="s">
        <v>214</v>
      </c>
      <c r="C44" t="s">
        <v>29</v>
      </c>
      <c r="D44">
        <v>2019</v>
      </c>
      <c r="E44" t="s">
        <v>17</v>
      </c>
      <c r="F44" t="s">
        <v>17</v>
      </c>
      <c r="G44" t="s">
        <v>17</v>
      </c>
      <c r="H44">
        <v>0.93874999999999997</v>
      </c>
      <c r="I44" t="s">
        <v>17</v>
      </c>
      <c r="J44">
        <v>0.94843962000000004</v>
      </c>
      <c r="K44" t="s">
        <v>17</v>
      </c>
      <c r="L44">
        <v>0.94359481000000001</v>
      </c>
      <c r="M44">
        <v>3.9380000000000002</v>
      </c>
      <c r="N44">
        <v>3.3977057899999998</v>
      </c>
      <c r="O44">
        <f t="shared" si="0"/>
        <v>1</v>
      </c>
      <c r="P44">
        <f t="shared" si="1"/>
        <v>0.96148762146306233</v>
      </c>
      <c r="Q44">
        <f t="shared" si="2"/>
        <v>0.95870946768474008</v>
      </c>
      <c r="R44">
        <f t="shared" si="3"/>
        <v>0.97019163362663241</v>
      </c>
      <c r="S44" t="str">
        <f>VLOOKUP(B44,'[1]ma206xfy18-01'!$B$2:$C$37,2,FALSE)</f>
        <v>C01728992</v>
      </c>
      <c r="T44">
        <f>IF(S44=A44,1,0)</f>
        <v>1</v>
      </c>
    </row>
    <row r="45" spans="1:20" x14ac:dyDescent="0.35">
      <c r="A45" t="s">
        <v>215</v>
      </c>
      <c r="B45" t="s">
        <v>216</v>
      </c>
      <c r="C45" t="s">
        <v>217</v>
      </c>
      <c r="D45">
        <v>2020</v>
      </c>
      <c r="E45" t="s">
        <v>17</v>
      </c>
      <c r="F45">
        <v>0.88421499999999997</v>
      </c>
      <c r="G45">
        <v>0.80100000000000005</v>
      </c>
      <c r="H45" t="s">
        <v>17</v>
      </c>
      <c r="I45" t="s">
        <v>17</v>
      </c>
      <c r="J45" t="s">
        <v>17</v>
      </c>
      <c r="K45" t="s">
        <v>17</v>
      </c>
      <c r="L45">
        <v>0.84260749999999995</v>
      </c>
      <c r="M45">
        <v>2.7080000000000002</v>
      </c>
      <c r="N45">
        <v>2.4606006100000002</v>
      </c>
      <c r="O45">
        <f t="shared" si="0"/>
        <v>0</v>
      </c>
      <c r="P45">
        <f t="shared" si="1"/>
        <v>0.78582749371282001</v>
      </c>
      <c r="Q45">
        <f t="shared" si="2"/>
        <v>0.78458474791110056</v>
      </c>
      <c r="R45">
        <f t="shared" si="3"/>
        <v>0.78494998023479323</v>
      </c>
    </row>
    <row r="46" spans="1:20" x14ac:dyDescent="0.35">
      <c r="A46" t="s">
        <v>218</v>
      </c>
      <c r="B46" t="s">
        <v>219</v>
      </c>
      <c r="C46" t="s">
        <v>220</v>
      </c>
      <c r="D46">
        <v>2020</v>
      </c>
      <c r="E46" t="s">
        <v>17</v>
      </c>
      <c r="F46">
        <v>0.93260500000000002</v>
      </c>
      <c r="G46">
        <v>0.91974999999999996</v>
      </c>
      <c r="H46" t="s">
        <v>17</v>
      </c>
      <c r="I46" t="s">
        <v>17</v>
      </c>
      <c r="J46" t="s">
        <v>17</v>
      </c>
      <c r="K46" t="s">
        <v>17</v>
      </c>
      <c r="L46">
        <v>0.92617749999999999</v>
      </c>
      <c r="M46">
        <v>3.577</v>
      </c>
      <c r="N46">
        <v>3.1856992200000001</v>
      </c>
      <c r="O46">
        <f t="shared" si="0"/>
        <v>0</v>
      </c>
      <c r="P46">
        <f t="shared" si="1"/>
        <v>0.891287048205885</v>
      </c>
      <c r="Q46">
        <f t="shared" si="2"/>
        <v>0.88923469571028235</v>
      </c>
      <c r="R46">
        <f t="shared" si="3"/>
        <v>0.89776479147480703</v>
      </c>
    </row>
    <row r="47" spans="1:20" x14ac:dyDescent="0.35">
      <c r="A47" t="s">
        <v>221</v>
      </c>
      <c r="B47" t="s">
        <v>222</v>
      </c>
      <c r="C47" t="s">
        <v>84</v>
      </c>
      <c r="D47">
        <v>2020</v>
      </c>
      <c r="E47" t="s">
        <v>17</v>
      </c>
      <c r="F47">
        <v>0.83425000000000005</v>
      </c>
      <c r="G47">
        <v>0.81299999999999994</v>
      </c>
      <c r="H47" t="s">
        <v>17</v>
      </c>
      <c r="I47" t="s">
        <v>17</v>
      </c>
      <c r="J47" t="s">
        <v>17</v>
      </c>
      <c r="K47" t="s">
        <v>17</v>
      </c>
      <c r="L47">
        <v>0.82362500000000005</v>
      </c>
      <c r="M47">
        <v>2.8540000000000001</v>
      </c>
      <c r="N47">
        <v>2.8671934600000002</v>
      </c>
      <c r="O47">
        <f t="shared" si="0"/>
        <v>0</v>
      </c>
      <c r="P47">
        <f t="shared" si="1"/>
        <v>0.79861528789650005</v>
      </c>
      <c r="Q47">
        <f t="shared" si="2"/>
        <v>0.79684745313069383</v>
      </c>
      <c r="R47">
        <f t="shared" si="3"/>
        <v>0.79120017159092504</v>
      </c>
    </row>
    <row r="48" spans="1:20" x14ac:dyDescent="0.35">
      <c r="A48" t="s">
        <v>223</v>
      </c>
      <c r="B48" t="s">
        <v>224</v>
      </c>
      <c r="C48" t="s">
        <v>225</v>
      </c>
      <c r="D48">
        <v>2020</v>
      </c>
      <c r="E48" t="s">
        <v>17</v>
      </c>
      <c r="F48" t="s">
        <v>17</v>
      </c>
      <c r="G48" t="s">
        <v>17</v>
      </c>
      <c r="H48">
        <v>0.94799999999999995</v>
      </c>
      <c r="I48" t="s">
        <v>17</v>
      </c>
      <c r="J48">
        <v>0.93601332999999998</v>
      </c>
      <c r="K48" t="s">
        <v>17</v>
      </c>
      <c r="L48">
        <v>0.94200666</v>
      </c>
      <c r="M48">
        <v>4.0640000000000001</v>
      </c>
      <c r="N48">
        <v>3.5035064199999999</v>
      </c>
      <c r="O48">
        <f t="shared" si="0"/>
        <v>1</v>
      </c>
      <c r="P48">
        <f t="shared" si="1"/>
        <v>0.97430997421084287</v>
      </c>
      <c r="Q48">
        <f t="shared" si="2"/>
        <v>0.96966191003246649</v>
      </c>
      <c r="R48">
        <f t="shared" si="3"/>
        <v>0.98822786764123305</v>
      </c>
      <c r="S48" t="str">
        <f>VLOOKUP(B48,'[1]ma206xfy18-01'!$B$2:$C$37,2,FALSE)</f>
        <v>C76342790</v>
      </c>
      <c r="T48">
        <f>IF(S48=A48,1,0)</f>
        <v>1</v>
      </c>
    </row>
    <row r="49" spans="1:20" x14ac:dyDescent="0.35">
      <c r="A49" t="s">
        <v>226</v>
      </c>
      <c r="B49" t="s">
        <v>227</v>
      </c>
      <c r="C49" t="s">
        <v>160</v>
      </c>
      <c r="D49">
        <v>2020</v>
      </c>
      <c r="E49" t="s">
        <v>17</v>
      </c>
      <c r="F49">
        <v>0.72250499999999995</v>
      </c>
      <c r="G49">
        <v>0.65239999999999998</v>
      </c>
      <c r="H49" t="s">
        <v>17</v>
      </c>
      <c r="I49" t="s">
        <v>17</v>
      </c>
      <c r="J49" t="s">
        <v>17</v>
      </c>
      <c r="K49" t="s">
        <v>17</v>
      </c>
      <c r="L49">
        <v>0.68745250000000002</v>
      </c>
      <c r="M49">
        <v>2.165</v>
      </c>
      <c r="N49">
        <v>2.4215178499999999</v>
      </c>
      <c r="O49">
        <f t="shared" si="0"/>
        <v>0</v>
      </c>
      <c r="P49">
        <f t="shared" si="1"/>
        <v>0.69265512530407514</v>
      </c>
      <c r="Q49">
        <f t="shared" si="2"/>
        <v>0.69646086774115479</v>
      </c>
      <c r="R49">
        <f t="shared" si="3"/>
        <v>0.69609469064045038</v>
      </c>
    </row>
    <row r="50" spans="1:20" x14ac:dyDescent="0.35">
      <c r="A50" t="s">
        <v>228</v>
      </c>
      <c r="B50" t="s">
        <v>229</v>
      </c>
      <c r="C50" t="s">
        <v>230</v>
      </c>
      <c r="D50">
        <v>2020</v>
      </c>
      <c r="E50" t="s">
        <v>17</v>
      </c>
      <c r="F50">
        <v>0.94299999999999995</v>
      </c>
      <c r="G50">
        <v>0.8881</v>
      </c>
      <c r="H50" t="s">
        <v>17</v>
      </c>
      <c r="I50" t="s">
        <v>17</v>
      </c>
      <c r="J50" t="s">
        <v>17</v>
      </c>
      <c r="K50" t="s">
        <v>17</v>
      </c>
      <c r="L50">
        <v>0.91554999999999997</v>
      </c>
      <c r="M50">
        <v>3.3319999999999999</v>
      </c>
      <c r="N50">
        <v>3.1461215</v>
      </c>
      <c r="O50">
        <f t="shared" si="0"/>
        <v>0</v>
      </c>
      <c r="P50">
        <f t="shared" si="1"/>
        <v>0.86432943942120011</v>
      </c>
      <c r="Q50">
        <f t="shared" si="2"/>
        <v>0.86338638546926771</v>
      </c>
      <c r="R50">
        <f t="shared" si="3"/>
        <v>0.8655050695009604</v>
      </c>
    </row>
    <row r="51" spans="1:20" x14ac:dyDescent="0.35">
      <c r="A51" t="s">
        <v>231</v>
      </c>
      <c r="B51" t="s">
        <v>232</v>
      </c>
      <c r="C51" t="s">
        <v>149</v>
      </c>
      <c r="D51">
        <v>2020</v>
      </c>
      <c r="E51" t="s">
        <v>17</v>
      </c>
      <c r="F51">
        <v>0.90049999999999997</v>
      </c>
      <c r="G51">
        <v>0.84530000000000005</v>
      </c>
      <c r="H51" t="s">
        <v>17</v>
      </c>
      <c r="I51" t="s">
        <v>17</v>
      </c>
      <c r="J51" t="s">
        <v>17</v>
      </c>
      <c r="K51" t="s">
        <v>17</v>
      </c>
      <c r="L51">
        <v>0.87290000000000001</v>
      </c>
      <c r="M51">
        <v>3.1629999999999998</v>
      </c>
      <c r="N51">
        <v>2.9286692099999998</v>
      </c>
      <c r="O51">
        <f t="shared" si="0"/>
        <v>0</v>
      </c>
      <c r="P51">
        <f t="shared" si="1"/>
        <v>0.84025982890739992</v>
      </c>
      <c r="Q51">
        <f t="shared" si="2"/>
        <v>0.83802275473449261</v>
      </c>
      <c r="R51">
        <f t="shared" si="3"/>
        <v>0.83603216413638948</v>
      </c>
    </row>
    <row r="52" spans="1:20" x14ac:dyDescent="0.35">
      <c r="A52" t="s">
        <v>233</v>
      </c>
      <c r="B52" t="s">
        <v>234</v>
      </c>
      <c r="C52" t="s">
        <v>235</v>
      </c>
      <c r="D52">
        <v>2020</v>
      </c>
      <c r="E52" t="s">
        <v>17</v>
      </c>
      <c r="F52">
        <v>0.813195</v>
      </c>
      <c r="G52">
        <v>0.69099999999999995</v>
      </c>
      <c r="H52" t="s">
        <v>17</v>
      </c>
      <c r="I52" t="s">
        <v>17</v>
      </c>
      <c r="J52" t="s">
        <v>17</v>
      </c>
      <c r="K52" t="s">
        <v>17</v>
      </c>
      <c r="L52">
        <v>0.75209749999999997</v>
      </c>
      <c r="M52">
        <v>2.4590000000000001</v>
      </c>
      <c r="N52">
        <v>2.5723071100000001</v>
      </c>
      <c r="O52">
        <f t="shared" si="0"/>
        <v>0</v>
      </c>
      <c r="P52">
        <f t="shared" si="1"/>
        <v>0.74070558107165496</v>
      </c>
      <c r="Q52">
        <f t="shared" si="2"/>
        <v>0.74110549605369658</v>
      </c>
      <c r="R52">
        <f t="shared" si="3"/>
        <v>0.73658341965683416</v>
      </c>
    </row>
    <row r="53" spans="1:20" x14ac:dyDescent="0.35">
      <c r="A53" t="s">
        <v>236</v>
      </c>
      <c r="B53" t="s">
        <v>237</v>
      </c>
      <c r="C53" t="s">
        <v>238</v>
      </c>
      <c r="D53">
        <v>2020</v>
      </c>
      <c r="E53" t="s">
        <v>17</v>
      </c>
      <c r="F53" t="s">
        <v>17</v>
      </c>
      <c r="G53" t="s">
        <v>17</v>
      </c>
      <c r="H53">
        <v>0.9204</v>
      </c>
      <c r="I53" t="s">
        <v>17</v>
      </c>
      <c r="J53">
        <v>0.89394333000000004</v>
      </c>
      <c r="K53" t="s">
        <v>17</v>
      </c>
      <c r="L53">
        <v>0.90717166000000005</v>
      </c>
      <c r="M53">
        <v>3.383</v>
      </c>
      <c r="N53">
        <v>2.9848806899999998</v>
      </c>
      <c r="O53">
        <f t="shared" si="0"/>
        <v>1</v>
      </c>
      <c r="P53">
        <f t="shared" si="1"/>
        <v>0.89949732205883048</v>
      </c>
      <c r="Q53">
        <f t="shared" si="2"/>
        <v>0.89897530609186538</v>
      </c>
      <c r="R53">
        <f t="shared" si="3"/>
        <v>0.88956908472709029</v>
      </c>
      <c r="S53" t="e">
        <f>VLOOKUP(B53,'[1]ma206xfy18-01'!$B$2:$C$37,2,FALSE)</f>
        <v>#N/A</v>
      </c>
      <c r="T53" t="e">
        <f>IF(S53=A53,1,0)</f>
        <v>#N/A</v>
      </c>
    </row>
    <row r="54" spans="1:20" x14ac:dyDescent="0.35">
      <c r="A54" t="s">
        <v>239</v>
      </c>
      <c r="B54" t="s">
        <v>240</v>
      </c>
      <c r="C54" t="s">
        <v>241</v>
      </c>
      <c r="D54">
        <v>2020</v>
      </c>
      <c r="E54" t="s">
        <v>17</v>
      </c>
      <c r="F54" t="s">
        <v>17</v>
      </c>
      <c r="G54" t="s">
        <v>17</v>
      </c>
      <c r="H54">
        <v>0.93584000000000001</v>
      </c>
      <c r="I54" t="s">
        <v>17</v>
      </c>
      <c r="J54">
        <v>0.92369000000000001</v>
      </c>
      <c r="K54" t="s">
        <v>17</v>
      </c>
      <c r="L54">
        <v>0.92976499999999995</v>
      </c>
      <c r="M54">
        <v>3.3170000000000002</v>
      </c>
      <c r="N54">
        <v>2.7713217700000001</v>
      </c>
      <c r="O54">
        <f t="shared" si="0"/>
        <v>1</v>
      </c>
      <c r="P54">
        <f t="shared" si="1"/>
        <v>0.89568078989331013</v>
      </c>
      <c r="Q54">
        <f t="shared" si="2"/>
        <v>0.8971255440904673</v>
      </c>
      <c r="R54">
        <f t="shared" si="3"/>
        <v>0.88717484749783249</v>
      </c>
      <c r="S54" t="e">
        <f>VLOOKUP(B54,'[1]ma206xfy18-01'!$B$2:$C$37,2,FALSE)</f>
        <v>#N/A</v>
      </c>
      <c r="T54" t="e">
        <f>IF(S54=A54,1,0)</f>
        <v>#N/A</v>
      </c>
    </row>
    <row r="55" spans="1:20" x14ac:dyDescent="0.35">
      <c r="A55" t="s">
        <v>242</v>
      </c>
      <c r="B55" t="s">
        <v>243</v>
      </c>
      <c r="C55" t="s">
        <v>244</v>
      </c>
      <c r="D55">
        <v>2019</v>
      </c>
      <c r="E55">
        <v>0.84965000000000002</v>
      </c>
      <c r="F55">
        <v>0.83870500000000003</v>
      </c>
      <c r="G55">
        <v>0.83379999999999999</v>
      </c>
      <c r="H55" t="s">
        <v>17</v>
      </c>
      <c r="I55" t="s">
        <v>17</v>
      </c>
      <c r="J55" t="s">
        <v>17</v>
      </c>
      <c r="K55" t="s">
        <v>17</v>
      </c>
      <c r="L55">
        <v>0.84071832999999996</v>
      </c>
      <c r="M55">
        <v>2.6459999999999999</v>
      </c>
      <c r="N55">
        <v>2.37287545</v>
      </c>
      <c r="O55">
        <f t="shared" si="0"/>
        <v>0</v>
      </c>
      <c r="P55">
        <f t="shared" si="1"/>
        <v>0.77867835994098522</v>
      </c>
      <c r="Q55">
        <f t="shared" si="2"/>
        <v>0.7773521033587818</v>
      </c>
      <c r="R55">
        <f t="shared" si="3"/>
        <v>0.77992615926284237</v>
      </c>
    </row>
    <row r="56" spans="1:20" x14ac:dyDescent="0.35">
      <c r="A56" t="s">
        <v>245</v>
      </c>
      <c r="B56" t="s">
        <v>246</v>
      </c>
      <c r="C56" t="s">
        <v>247</v>
      </c>
      <c r="D56">
        <v>2020</v>
      </c>
      <c r="E56" t="s">
        <v>17</v>
      </c>
      <c r="F56">
        <v>0.82017499999999999</v>
      </c>
      <c r="G56">
        <v>0.79974999999999996</v>
      </c>
      <c r="H56" t="s">
        <v>17</v>
      </c>
      <c r="I56" t="s">
        <v>17</v>
      </c>
      <c r="J56" t="s">
        <v>17</v>
      </c>
      <c r="K56" t="s">
        <v>17</v>
      </c>
      <c r="L56">
        <v>0.80996250000000003</v>
      </c>
      <c r="M56">
        <v>2.69</v>
      </c>
      <c r="N56">
        <v>2.92049599</v>
      </c>
      <c r="O56">
        <f t="shared" si="0"/>
        <v>0</v>
      </c>
      <c r="P56">
        <f t="shared" si="1"/>
        <v>0.77793964209575006</v>
      </c>
      <c r="Q56">
        <f t="shared" si="2"/>
        <v>0.77678407995297405</v>
      </c>
      <c r="R56">
        <f t="shared" si="3"/>
        <v>0.77297609979395909</v>
      </c>
    </row>
    <row r="57" spans="1:20" x14ac:dyDescent="0.35">
      <c r="A57" t="s">
        <v>248</v>
      </c>
      <c r="B57" t="s">
        <v>249</v>
      </c>
      <c r="C57" t="s">
        <v>250</v>
      </c>
      <c r="D57">
        <v>2020</v>
      </c>
      <c r="E57" t="s">
        <v>17</v>
      </c>
      <c r="F57" t="s">
        <v>17</v>
      </c>
      <c r="G57" t="s">
        <v>17</v>
      </c>
      <c r="H57">
        <v>0.94766665999999999</v>
      </c>
      <c r="I57" t="s">
        <v>17</v>
      </c>
      <c r="J57">
        <v>0.99124999999999996</v>
      </c>
      <c r="K57" t="s">
        <v>17</v>
      </c>
      <c r="L57">
        <v>0.96945833000000003</v>
      </c>
      <c r="M57">
        <v>3.7839999999999998</v>
      </c>
      <c r="N57">
        <v>3.4574990300000001</v>
      </c>
      <c r="O57">
        <f t="shared" si="0"/>
        <v>1</v>
      </c>
      <c r="P57">
        <f t="shared" si="1"/>
        <v>0.94841829925649279</v>
      </c>
      <c r="Q57">
        <f t="shared" si="2"/>
        <v>0.95026582848005636</v>
      </c>
      <c r="R57">
        <f t="shared" si="3"/>
        <v>0.95359005414502551</v>
      </c>
      <c r="S57" t="str">
        <f>VLOOKUP(B57,'[1]ma206xfy18-01'!$B$2:$C$37,2,FALSE)</f>
        <v>C64574955</v>
      </c>
      <c r="T57">
        <f>IF(S57=A57,1,0)</f>
        <v>1</v>
      </c>
    </row>
    <row r="58" spans="1:20" x14ac:dyDescent="0.35">
      <c r="A58" t="s">
        <v>251</v>
      </c>
      <c r="B58" t="s">
        <v>252</v>
      </c>
      <c r="C58" t="s">
        <v>253</v>
      </c>
      <c r="D58">
        <v>2020</v>
      </c>
      <c r="E58" t="s">
        <v>17</v>
      </c>
      <c r="F58">
        <v>0.91288499999999995</v>
      </c>
      <c r="G58">
        <v>0.85875000000000001</v>
      </c>
      <c r="H58" t="s">
        <v>17</v>
      </c>
      <c r="I58" t="s">
        <v>17</v>
      </c>
      <c r="J58" t="s">
        <v>17</v>
      </c>
      <c r="K58" t="s">
        <v>17</v>
      </c>
      <c r="L58">
        <v>0.88581750000000004</v>
      </c>
      <c r="M58">
        <v>3.2559999999999998</v>
      </c>
      <c r="N58">
        <v>2.8946490300000001</v>
      </c>
      <c r="O58">
        <f t="shared" si="0"/>
        <v>0</v>
      </c>
      <c r="P58">
        <f t="shared" si="1"/>
        <v>0.85211760670235992</v>
      </c>
      <c r="Q58">
        <f t="shared" si="2"/>
        <v>0.8498571616467997</v>
      </c>
      <c r="R58">
        <f t="shared" si="3"/>
        <v>0.8496526051128257</v>
      </c>
    </row>
    <row r="59" spans="1:20" x14ac:dyDescent="0.35">
      <c r="A59" t="s">
        <v>254</v>
      </c>
      <c r="B59" t="s">
        <v>255</v>
      </c>
      <c r="C59" t="s">
        <v>256</v>
      </c>
      <c r="D59">
        <v>2019</v>
      </c>
      <c r="E59" t="s">
        <v>17</v>
      </c>
      <c r="F59">
        <v>0.70577500000000004</v>
      </c>
      <c r="G59">
        <v>0.68518000000000001</v>
      </c>
      <c r="H59" t="s">
        <v>17</v>
      </c>
      <c r="I59" t="s">
        <v>17</v>
      </c>
      <c r="J59" t="s">
        <v>17</v>
      </c>
      <c r="K59">
        <v>0.60189999999999999</v>
      </c>
      <c r="L59">
        <v>0.66428500000000001</v>
      </c>
      <c r="M59">
        <v>1.7390000000000001</v>
      </c>
      <c r="N59">
        <v>1.89050579</v>
      </c>
      <c r="O59">
        <f t="shared" si="0"/>
        <v>0</v>
      </c>
      <c r="P59">
        <f t="shared" si="1"/>
        <v>0.63577494656612998</v>
      </c>
      <c r="Q59">
        <f t="shared" si="2"/>
        <v>0.63647648532940759</v>
      </c>
      <c r="R59">
        <f t="shared" si="3"/>
        <v>0.68751268873670501</v>
      </c>
    </row>
    <row r="60" spans="1:20" x14ac:dyDescent="0.35">
      <c r="A60" t="s">
        <v>257</v>
      </c>
      <c r="B60" t="s">
        <v>258</v>
      </c>
      <c r="C60" t="s">
        <v>259</v>
      </c>
      <c r="D60">
        <v>2020</v>
      </c>
      <c r="E60" t="s">
        <v>17</v>
      </c>
      <c r="F60">
        <v>0.90807499999999997</v>
      </c>
      <c r="G60">
        <v>0.91425000000000001</v>
      </c>
      <c r="H60" t="s">
        <v>17</v>
      </c>
      <c r="I60" t="s">
        <v>17</v>
      </c>
      <c r="J60" t="s">
        <v>17</v>
      </c>
      <c r="K60" t="s">
        <v>17</v>
      </c>
      <c r="L60">
        <v>0.91116249999999999</v>
      </c>
      <c r="M60">
        <v>3.3180000000000001</v>
      </c>
      <c r="N60">
        <v>3.0297401000000002</v>
      </c>
      <c r="O60">
        <f t="shared" si="0"/>
        <v>0</v>
      </c>
      <c r="P60">
        <f t="shared" si="1"/>
        <v>0.86225397187484998</v>
      </c>
      <c r="Q60">
        <f t="shared" si="2"/>
        <v>0.86111280894644371</v>
      </c>
      <c r="R60">
        <f t="shared" si="3"/>
        <v>0.8628550789243068</v>
      </c>
    </row>
    <row r="61" spans="1:20" x14ac:dyDescent="0.35">
      <c r="A61" t="s">
        <v>260</v>
      </c>
      <c r="B61" t="s">
        <v>261</v>
      </c>
      <c r="C61" t="s">
        <v>262</v>
      </c>
      <c r="D61">
        <v>2019</v>
      </c>
      <c r="E61" t="s">
        <v>17</v>
      </c>
      <c r="F61">
        <v>0.93100000000000005</v>
      </c>
      <c r="G61">
        <v>0.95675332999999996</v>
      </c>
      <c r="H61" t="s">
        <v>17</v>
      </c>
      <c r="I61">
        <v>0.91600000000000004</v>
      </c>
      <c r="J61" t="s">
        <v>17</v>
      </c>
      <c r="K61" t="s">
        <v>17</v>
      </c>
      <c r="L61">
        <v>0.93458443999999996</v>
      </c>
      <c r="M61">
        <v>3.7709999999999999</v>
      </c>
      <c r="N61">
        <v>3.3056650200000002</v>
      </c>
      <c r="O61">
        <f t="shared" si="0"/>
        <v>0</v>
      </c>
      <c r="P61">
        <f t="shared" si="1"/>
        <v>0.91238266998325679</v>
      </c>
      <c r="Q61">
        <f t="shared" si="2"/>
        <v>0.90916351982991128</v>
      </c>
      <c r="R61">
        <f t="shared" si="3"/>
        <v>0.92516153328230843</v>
      </c>
      <c r="S61" t="e">
        <f>VLOOKUP(B61,'[1]ma206xfy18-01'!$B$2:$C$37,2,FALSE)</f>
        <v>#N/A</v>
      </c>
      <c r="T61" t="e">
        <f>IF(S61=A61,1,0)</f>
        <v>#N/A</v>
      </c>
    </row>
    <row r="62" spans="1:20" x14ac:dyDescent="0.35">
      <c r="A62" t="s">
        <v>263</v>
      </c>
      <c r="B62" t="s">
        <v>264</v>
      </c>
      <c r="C62" t="s">
        <v>20</v>
      </c>
      <c r="D62">
        <v>2020</v>
      </c>
      <c r="E62" t="s">
        <v>17</v>
      </c>
      <c r="F62">
        <v>0.90780499999999997</v>
      </c>
      <c r="G62">
        <v>0.83850000000000002</v>
      </c>
      <c r="H62" t="s">
        <v>17</v>
      </c>
      <c r="I62" t="s">
        <v>17</v>
      </c>
      <c r="J62" t="s">
        <v>17</v>
      </c>
      <c r="K62" t="s">
        <v>17</v>
      </c>
      <c r="L62">
        <v>0.8731525</v>
      </c>
      <c r="M62">
        <v>3.2850000000000001</v>
      </c>
      <c r="N62">
        <v>3.0755102600000002</v>
      </c>
      <c r="O62">
        <f t="shared" si="0"/>
        <v>0</v>
      </c>
      <c r="P62">
        <f t="shared" si="1"/>
        <v>0.85342905884467513</v>
      </c>
      <c r="Q62">
        <f t="shared" si="2"/>
        <v>0.85014672428627092</v>
      </c>
      <c r="R62">
        <f t="shared" si="3"/>
        <v>0.84993533961557843</v>
      </c>
    </row>
    <row r="63" spans="1:20" x14ac:dyDescent="0.35">
      <c r="A63" t="s">
        <v>265</v>
      </c>
      <c r="B63" t="s">
        <v>266</v>
      </c>
      <c r="C63" t="s">
        <v>267</v>
      </c>
      <c r="D63">
        <v>2020</v>
      </c>
      <c r="E63" t="s">
        <v>17</v>
      </c>
      <c r="F63">
        <v>0.75705500000000003</v>
      </c>
      <c r="G63">
        <v>0.75900000000000001</v>
      </c>
      <c r="H63" t="s">
        <v>17</v>
      </c>
      <c r="I63" t="s">
        <v>17</v>
      </c>
      <c r="J63" t="s">
        <v>17</v>
      </c>
      <c r="K63" t="s">
        <v>17</v>
      </c>
      <c r="L63">
        <v>0.75802749999999997</v>
      </c>
      <c r="M63">
        <v>2.165</v>
      </c>
      <c r="N63">
        <v>2.4822075400000001</v>
      </c>
      <c r="O63">
        <f t="shared" si="0"/>
        <v>0</v>
      </c>
      <c r="P63">
        <f t="shared" si="1"/>
        <v>0.70794140423632512</v>
      </c>
      <c r="Q63">
        <f t="shared" si="2"/>
        <v>0.706682886848776</v>
      </c>
      <c r="R63">
        <f t="shared" si="3"/>
        <v>0.72720210445442257</v>
      </c>
    </row>
    <row r="64" spans="1:20" x14ac:dyDescent="0.35">
      <c r="A64" t="s">
        <v>271</v>
      </c>
      <c r="B64" t="s">
        <v>269</v>
      </c>
      <c r="C64" t="s">
        <v>272</v>
      </c>
      <c r="D64">
        <v>2020</v>
      </c>
      <c r="E64" t="s">
        <v>17</v>
      </c>
      <c r="F64">
        <v>0.84223499999999996</v>
      </c>
      <c r="G64">
        <v>0.78493000000000002</v>
      </c>
      <c r="H64" t="s">
        <v>17</v>
      </c>
      <c r="I64" t="s">
        <v>17</v>
      </c>
      <c r="J64" t="s">
        <v>17</v>
      </c>
      <c r="K64" t="s">
        <v>17</v>
      </c>
      <c r="L64">
        <v>0.81358249999999999</v>
      </c>
      <c r="M64">
        <v>3.097</v>
      </c>
      <c r="N64">
        <v>2.9233162400000001</v>
      </c>
      <c r="O64">
        <f t="shared" si="0"/>
        <v>0</v>
      </c>
      <c r="P64">
        <f t="shared" si="1"/>
        <v>0.82404056328115505</v>
      </c>
      <c r="Q64">
        <f t="shared" si="2"/>
        <v>0.81974571570908616</v>
      </c>
      <c r="R64">
        <f t="shared" si="3"/>
        <v>0.81328786065148684</v>
      </c>
    </row>
    <row r="65" spans="1:20" x14ac:dyDescent="0.35">
      <c r="A65" t="s">
        <v>268</v>
      </c>
      <c r="B65" t="s">
        <v>269</v>
      </c>
      <c r="C65" t="s">
        <v>270</v>
      </c>
      <c r="D65">
        <v>2020</v>
      </c>
      <c r="E65">
        <v>0.75395000000000001</v>
      </c>
      <c r="F65">
        <v>0.63454500000000003</v>
      </c>
      <c r="G65">
        <v>0.60199999999999998</v>
      </c>
      <c r="H65" t="s">
        <v>17</v>
      </c>
      <c r="I65" t="s">
        <v>17</v>
      </c>
      <c r="J65" t="s">
        <v>17</v>
      </c>
      <c r="K65" t="s">
        <v>17</v>
      </c>
      <c r="L65">
        <v>0.707264</v>
      </c>
      <c r="M65">
        <v>2.2429999999999999</v>
      </c>
      <c r="N65">
        <v>2.1758625500000002</v>
      </c>
      <c r="O65">
        <f t="shared" si="0"/>
        <v>0</v>
      </c>
      <c r="P65">
        <f t="shared" si="1"/>
        <v>0.70621570282422408</v>
      </c>
      <c r="Q65">
        <f t="shared" si="2"/>
        <v>0.70881609498155695</v>
      </c>
      <c r="R65">
        <f t="shared" si="3"/>
        <v>0.7075766645896675</v>
      </c>
    </row>
    <row r="66" spans="1:20" x14ac:dyDescent="0.35">
      <c r="A66" t="s">
        <v>273</v>
      </c>
      <c r="B66" t="s">
        <v>274</v>
      </c>
      <c r="C66" t="s">
        <v>275</v>
      </c>
      <c r="D66">
        <v>2020</v>
      </c>
      <c r="E66" t="s">
        <v>17</v>
      </c>
      <c r="F66">
        <v>0.81374000000000002</v>
      </c>
      <c r="G66">
        <v>0.79425000000000001</v>
      </c>
      <c r="H66" t="s">
        <v>17</v>
      </c>
      <c r="I66" t="s">
        <v>17</v>
      </c>
      <c r="J66" t="s">
        <v>17</v>
      </c>
      <c r="K66" t="s">
        <v>17</v>
      </c>
      <c r="L66">
        <v>0.80399500000000002</v>
      </c>
      <c r="M66">
        <v>2.7639999999999998</v>
      </c>
      <c r="N66">
        <v>2.7732963599999998</v>
      </c>
      <c r="O66">
        <f t="shared" ref="O66:O129" si="4">IF(J66&lt;&gt;"NULL",1,0)</f>
        <v>0</v>
      </c>
      <c r="P66">
        <f t="shared" ref="P66:P129" si="5">0.183052+0.362816*L66+0.1666067*M66+0.03095*O66-0.067538*(L66*M66)</f>
        <v>0.78516937636715989</v>
      </c>
      <c r="Q66">
        <f t="shared" ref="Q66:Q129" si="6">0.449502+0.314616*L66+0.068078*M66+0.03232*O66-0.367567*(L66/M66)</f>
        <v>0.78370103756363241</v>
      </c>
      <c r="R66">
        <f t="shared" ref="R66:R129" si="7">-0.083353-0.145338*L66+0.220064*M66+0.020022*O66+1.268926*(L66/M66)</f>
        <v>0.77715929593240229</v>
      </c>
    </row>
    <row r="67" spans="1:20" x14ac:dyDescent="0.35">
      <c r="A67" t="s">
        <v>276</v>
      </c>
      <c r="B67" t="s">
        <v>277</v>
      </c>
      <c r="C67" t="s">
        <v>278</v>
      </c>
      <c r="D67">
        <v>2020</v>
      </c>
      <c r="E67" t="s">
        <v>17</v>
      </c>
      <c r="F67" t="s">
        <v>17</v>
      </c>
      <c r="G67" t="s">
        <v>17</v>
      </c>
      <c r="H67">
        <v>0.93343332999999995</v>
      </c>
      <c r="I67" t="s">
        <v>17</v>
      </c>
      <c r="J67">
        <v>0.90046333000000001</v>
      </c>
      <c r="K67" t="s">
        <v>17</v>
      </c>
      <c r="L67">
        <v>0.91694832999999998</v>
      </c>
      <c r="M67">
        <v>3.4750000000000001</v>
      </c>
      <c r="N67">
        <v>3.20444942</v>
      </c>
      <c r="O67">
        <f t="shared" si="4"/>
        <v>1</v>
      </c>
      <c r="P67">
        <f t="shared" si="5"/>
        <v>0.91044103211467864</v>
      </c>
      <c r="Q67">
        <f t="shared" si="6"/>
        <v>0.90988975303930586</v>
      </c>
      <c r="R67">
        <f t="shared" si="7"/>
        <v>0.9029554964471449</v>
      </c>
      <c r="S67" t="e">
        <f>VLOOKUP(B67,'[1]ma206xfy18-01'!$B$2:$C$37,2,FALSE)</f>
        <v>#N/A</v>
      </c>
      <c r="T67" t="e">
        <f>IF(S67=A67,1,0)</f>
        <v>#N/A</v>
      </c>
    </row>
    <row r="68" spans="1:20" x14ac:dyDescent="0.35">
      <c r="A68" t="s">
        <v>279</v>
      </c>
      <c r="B68" t="s">
        <v>280</v>
      </c>
      <c r="C68" t="s">
        <v>281</v>
      </c>
      <c r="D68">
        <v>2020</v>
      </c>
      <c r="E68" t="s">
        <v>17</v>
      </c>
      <c r="F68">
        <v>0.87034</v>
      </c>
      <c r="G68">
        <v>0.88449999999999995</v>
      </c>
      <c r="H68" t="s">
        <v>17</v>
      </c>
      <c r="I68" t="s">
        <v>17</v>
      </c>
      <c r="J68" t="s">
        <v>17</v>
      </c>
      <c r="K68" t="s">
        <v>17</v>
      </c>
      <c r="L68">
        <v>0.87741999999999998</v>
      </c>
      <c r="M68">
        <v>3.2639999999999998</v>
      </c>
      <c r="N68">
        <v>2.9835028600000002</v>
      </c>
      <c r="O68">
        <f t="shared" si="4"/>
        <v>0</v>
      </c>
      <c r="P68">
        <f t="shared" si="5"/>
        <v>0.85177628096255997</v>
      </c>
      <c r="Q68">
        <f t="shared" si="6"/>
        <v>0.84895055673348041</v>
      </c>
      <c r="R68">
        <f t="shared" si="7"/>
        <v>0.84852281864049017</v>
      </c>
    </row>
    <row r="69" spans="1:20" x14ac:dyDescent="0.35">
      <c r="A69" t="s">
        <v>282</v>
      </c>
      <c r="B69" t="s">
        <v>283</v>
      </c>
      <c r="C69" t="s">
        <v>284</v>
      </c>
      <c r="D69">
        <v>2020</v>
      </c>
      <c r="E69" t="s">
        <v>17</v>
      </c>
      <c r="F69">
        <v>0.85319</v>
      </c>
      <c r="G69">
        <v>0.81759499999999996</v>
      </c>
      <c r="H69" t="s">
        <v>17</v>
      </c>
      <c r="I69" t="s">
        <v>17</v>
      </c>
      <c r="J69" t="s">
        <v>17</v>
      </c>
      <c r="K69" t="s">
        <v>17</v>
      </c>
      <c r="L69">
        <v>0.83539249999999998</v>
      </c>
      <c r="M69">
        <v>2.9430000000000001</v>
      </c>
      <c r="N69">
        <v>2.79804444</v>
      </c>
      <c r="O69">
        <f t="shared" si="4"/>
        <v>0</v>
      </c>
      <c r="P69">
        <f t="shared" si="5"/>
        <v>0.81042304948890509</v>
      </c>
      <c r="Q69">
        <f t="shared" si="6"/>
        <v>0.80834676637717973</v>
      </c>
      <c r="R69">
        <f t="shared" si="7"/>
        <v>0.80307518606197936</v>
      </c>
    </row>
    <row r="70" spans="1:20" x14ac:dyDescent="0.35">
      <c r="A70" t="s">
        <v>285</v>
      </c>
      <c r="B70" t="s">
        <v>286</v>
      </c>
      <c r="C70" t="s">
        <v>287</v>
      </c>
      <c r="D70">
        <v>2020</v>
      </c>
      <c r="E70" t="s">
        <v>17</v>
      </c>
      <c r="F70">
        <v>0.88608500000000001</v>
      </c>
      <c r="G70">
        <v>0.88680999999999999</v>
      </c>
      <c r="H70" t="s">
        <v>17</v>
      </c>
      <c r="I70" t="s">
        <v>17</v>
      </c>
      <c r="J70" t="s">
        <v>17</v>
      </c>
      <c r="K70" t="s">
        <v>17</v>
      </c>
      <c r="L70">
        <v>0.88644750000000005</v>
      </c>
      <c r="M70">
        <v>3.1230000000000002</v>
      </c>
      <c r="N70">
        <v>2.8750722400000002</v>
      </c>
      <c r="O70">
        <f t="shared" si="4"/>
        <v>0</v>
      </c>
      <c r="P70">
        <f t="shared" si="5"/>
        <v>0.83801151287063513</v>
      </c>
      <c r="Q70">
        <f t="shared" si="6"/>
        <v>0.83666815674309325</v>
      </c>
      <c r="R70">
        <f t="shared" si="7"/>
        <v>0.83525048896738241</v>
      </c>
    </row>
    <row r="71" spans="1:20" x14ac:dyDescent="0.35">
      <c r="A71" t="s">
        <v>288</v>
      </c>
      <c r="B71" t="s">
        <v>289</v>
      </c>
      <c r="C71" t="s">
        <v>290</v>
      </c>
      <c r="D71">
        <v>2020</v>
      </c>
      <c r="E71" t="s">
        <v>17</v>
      </c>
      <c r="F71">
        <v>0.85880000000000001</v>
      </c>
      <c r="G71">
        <v>0.43157894000000002</v>
      </c>
      <c r="H71" t="s">
        <v>17</v>
      </c>
      <c r="I71" t="s">
        <v>17</v>
      </c>
      <c r="J71" t="s">
        <v>17</v>
      </c>
      <c r="K71" t="s">
        <v>17</v>
      </c>
      <c r="L71">
        <v>0.64518947000000004</v>
      </c>
      <c r="M71">
        <v>2.2509999999999999</v>
      </c>
      <c r="N71">
        <v>1.9992781900000001</v>
      </c>
      <c r="O71">
        <f t="shared" si="4"/>
        <v>0</v>
      </c>
      <c r="P71">
        <f t="shared" si="5"/>
        <v>0.69408185518516019</v>
      </c>
      <c r="Q71">
        <f t="shared" si="6"/>
        <v>0.70037917292280039</v>
      </c>
      <c r="R71">
        <f t="shared" si="7"/>
        <v>0.6819445121042178</v>
      </c>
    </row>
    <row r="72" spans="1:20" x14ac:dyDescent="0.35">
      <c r="A72" t="s">
        <v>291</v>
      </c>
      <c r="B72" t="s">
        <v>292</v>
      </c>
      <c r="C72" t="s">
        <v>293</v>
      </c>
      <c r="D72">
        <v>2020</v>
      </c>
      <c r="E72" t="s">
        <v>17</v>
      </c>
      <c r="F72" t="s">
        <v>17</v>
      </c>
      <c r="G72" t="s">
        <v>17</v>
      </c>
      <c r="H72">
        <v>0.89170000000000005</v>
      </c>
      <c r="I72" t="s">
        <v>17</v>
      </c>
      <c r="J72">
        <v>0.84157000000000004</v>
      </c>
      <c r="K72" t="s">
        <v>17</v>
      </c>
      <c r="L72">
        <v>0.86663500000000004</v>
      </c>
      <c r="M72">
        <v>3.274</v>
      </c>
      <c r="N72">
        <v>2.8587827699999999</v>
      </c>
      <c r="O72">
        <f t="shared" si="4"/>
        <v>1</v>
      </c>
      <c r="P72">
        <f t="shared" si="5"/>
        <v>0.88227155834138005</v>
      </c>
      <c r="Q72">
        <f t="shared" si="6"/>
        <v>0.8800708159269518</v>
      </c>
      <c r="R72">
        <f t="shared" si="7"/>
        <v>0.86709104112198543</v>
      </c>
    </row>
    <row r="73" spans="1:20" x14ac:dyDescent="0.35">
      <c r="A73" t="s">
        <v>294</v>
      </c>
      <c r="B73" t="s">
        <v>295</v>
      </c>
      <c r="C73" t="s">
        <v>54</v>
      </c>
      <c r="D73">
        <v>2020</v>
      </c>
      <c r="E73" t="s">
        <v>17</v>
      </c>
      <c r="F73">
        <v>0.90125</v>
      </c>
      <c r="G73">
        <v>0.85075000000000001</v>
      </c>
      <c r="H73" t="s">
        <v>17</v>
      </c>
      <c r="I73" t="s">
        <v>17</v>
      </c>
      <c r="J73" t="s">
        <v>17</v>
      </c>
      <c r="K73" t="s">
        <v>17</v>
      </c>
      <c r="L73">
        <v>0.876</v>
      </c>
      <c r="M73">
        <v>3.5379999999999998</v>
      </c>
      <c r="N73">
        <v>3.2422494899999998</v>
      </c>
      <c r="O73">
        <f t="shared" si="4"/>
        <v>0</v>
      </c>
      <c r="P73">
        <f t="shared" si="5"/>
        <v>0.8810136076559999</v>
      </c>
      <c r="Q73">
        <f t="shared" si="6"/>
        <v>0.87495690504239687</v>
      </c>
      <c r="R73">
        <f t="shared" si="7"/>
        <v>0.88210026542453368</v>
      </c>
    </row>
    <row r="74" spans="1:20" x14ac:dyDescent="0.35">
      <c r="A74" t="s">
        <v>296</v>
      </c>
      <c r="B74" t="s">
        <v>297</v>
      </c>
      <c r="C74" t="s">
        <v>298</v>
      </c>
      <c r="D74">
        <v>2019</v>
      </c>
      <c r="E74" t="s">
        <v>17</v>
      </c>
      <c r="F74">
        <v>0.65047500000000003</v>
      </c>
      <c r="G74">
        <v>0.68</v>
      </c>
      <c r="H74" t="s">
        <v>17</v>
      </c>
      <c r="I74" t="s">
        <v>17</v>
      </c>
      <c r="J74" t="s">
        <v>17</v>
      </c>
      <c r="K74">
        <v>0.63300000000000001</v>
      </c>
      <c r="L74">
        <v>0.65449166000000003</v>
      </c>
      <c r="M74">
        <v>1.8340000000000001</v>
      </c>
      <c r="N74">
        <v>2.0230965599999999</v>
      </c>
      <c r="O74">
        <f t="shared" si="4"/>
        <v>0</v>
      </c>
      <c r="P74">
        <f t="shared" si="5"/>
        <v>0.64500032603209134</v>
      </c>
      <c r="Q74">
        <f t="shared" si="6"/>
        <v>0.64909855212479561</v>
      </c>
      <c r="R74">
        <f t="shared" si="7"/>
        <v>0.67795800897124281</v>
      </c>
    </row>
    <row r="75" spans="1:20" x14ac:dyDescent="0.35">
      <c r="A75" t="s">
        <v>299</v>
      </c>
      <c r="B75" t="s">
        <v>300</v>
      </c>
      <c r="C75" t="s">
        <v>301</v>
      </c>
      <c r="D75">
        <v>2020</v>
      </c>
      <c r="E75" t="s">
        <v>17</v>
      </c>
      <c r="F75" t="s">
        <v>17</v>
      </c>
      <c r="G75" t="s">
        <v>17</v>
      </c>
      <c r="H75">
        <v>0.90466665999999996</v>
      </c>
      <c r="I75" t="s">
        <v>17</v>
      </c>
      <c r="J75">
        <v>0.90800000000000003</v>
      </c>
      <c r="K75" t="s">
        <v>17</v>
      </c>
      <c r="L75">
        <v>0.90633333000000005</v>
      </c>
      <c r="M75">
        <v>3.7530000000000001</v>
      </c>
      <c r="N75">
        <v>3.3821437400000001</v>
      </c>
      <c r="O75">
        <f t="shared" si="4"/>
        <v>1</v>
      </c>
      <c r="P75">
        <f t="shared" si="5"/>
        <v>0.93838076608018051</v>
      </c>
      <c r="Q75">
        <f t="shared" si="6"/>
        <v>0.93369985413323831</v>
      </c>
      <c r="R75">
        <f t="shared" si="7"/>
        <v>0.93728468024933609</v>
      </c>
      <c r="S75" t="e">
        <f>VLOOKUP(B75,'[1]ma206xfy18-01'!$B$2:$C$37,2,FALSE)</f>
        <v>#N/A</v>
      </c>
      <c r="T75" t="e">
        <f>IF(S75=A75,1,0)</f>
        <v>#N/A</v>
      </c>
    </row>
    <row r="76" spans="1:20" x14ac:dyDescent="0.35">
      <c r="A76" t="s">
        <v>302</v>
      </c>
      <c r="B76" t="s">
        <v>303</v>
      </c>
      <c r="C76" t="s">
        <v>304</v>
      </c>
      <c r="D76">
        <v>2019</v>
      </c>
      <c r="E76" t="s">
        <v>17</v>
      </c>
      <c r="F76" t="s">
        <v>17</v>
      </c>
      <c r="G76" t="s">
        <v>17</v>
      </c>
      <c r="H76">
        <v>0.93515499999999996</v>
      </c>
      <c r="I76" t="s">
        <v>17</v>
      </c>
      <c r="J76">
        <v>0.94068180999999995</v>
      </c>
      <c r="K76" t="s">
        <v>17</v>
      </c>
      <c r="L76">
        <v>0.93791840000000004</v>
      </c>
      <c r="M76">
        <v>3.516</v>
      </c>
      <c r="N76">
        <v>2.9029867600000001</v>
      </c>
      <c r="O76">
        <f t="shared" si="4"/>
        <v>1</v>
      </c>
      <c r="P76">
        <f t="shared" si="5"/>
        <v>0.91736147214081298</v>
      </c>
      <c r="Q76">
        <f t="shared" si="6"/>
        <v>0.91821723073690276</v>
      </c>
      <c r="R76">
        <f t="shared" si="7"/>
        <v>0.91259401695235853</v>
      </c>
      <c r="S76" t="e">
        <f>VLOOKUP(B76,'[1]ma206xfy18-01'!$B$2:$C$37,2,FALSE)</f>
        <v>#N/A</v>
      </c>
      <c r="T76" t="e">
        <f>IF(S76=A76,1,0)</f>
        <v>#N/A</v>
      </c>
    </row>
    <row r="77" spans="1:20" x14ac:dyDescent="0.35">
      <c r="A77" t="s">
        <v>305</v>
      </c>
      <c r="B77" t="s">
        <v>306</v>
      </c>
      <c r="C77" t="s">
        <v>281</v>
      </c>
      <c r="D77">
        <v>2019</v>
      </c>
      <c r="E77" t="s">
        <v>17</v>
      </c>
      <c r="F77">
        <v>0.70740499999999995</v>
      </c>
      <c r="G77">
        <v>0.82666666</v>
      </c>
      <c r="H77" t="s">
        <v>17</v>
      </c>
      <c r="I77">
        <v>0.74785000000000001</v>
      </c>
      <c r="J77" t="s">
        <v>17</v>
      </c>
      <c r="K77" t="s">
        <v>17</v>
      </c>
      <c r="L77">
        <v>0.76064054999999997</v>
      </c>
      <c r="M77">
        <v>2.0630000000000002</v>
      </c>
      <c r="N77">
        <v>2.0439324399999999</v>
      </c>
      <c r="O77">
        <f t="shared" si="4"/>
        <v>0</v>
      </c>
      <c r="P77">
        <f t="shared" si="5"/>
        <v>0.69675345604464833</v>
      </c>
      <c r="Q77">
        <f t="shared" si="6"/>
        <v>0.69373243014848018</v>
      </c>
      <c r="R77">
        <f t="shared" si="7"/>
        <v>0.72794972978641703</v>
      </c>
    </row>
    <row r="78" spans="1:20" x14ac:dyDescent="0.35">
      <c r="A78" t="s">
        <v>307</v>
      </c>
      <c r="B78" t="s">
        <v>308</v>
      </c>
      <c r="C78" t="s">
        <v>281</v>
      </c>
      <c r="D78">
        <v>2020</v>
      </c>
      <c r="E78" t="s">
        <v>17</v>
      </c>
      <c r="F78">
        <v>0.92103000000000002</v>
      </c>
      <c r="G78">
        <v>0.88100000000000001</v>
      </c>
      <c r="H78" t="s">
        <v>17</v>
      </c>
      <c r="I78" t="s">
        <v>17</v>
      </c>
      <c r="J78" t="s">
        <v>17</v>
      </c>
      <c r="K78" t="s">
        <v>17</v>
      </c>
      <c r="L78">
        <v>0.90101500000000001</v>
      </c>
      <c r="M78">
        <v>3.1480000000000001</v>
      </c>
      <c r="N78">
        <v>2.8514905000000002</v>
      </c>
      <c r="O78">
        <f t="shared" si="4"/>
        <v>0</v>
      </c>
      <c r="P78">
        <f t="shared" si="5"/>
        <v>0.84286808947164005</v>
      </c>
      <c r="Q78">
        <f t="shared" si="6"/>
        <v>0.84208090169711569</v>
      </c>
      <c r="R78">
        <f t="shared" si="7"/>
        <v>0.84164651247193145</v>
      </c>
    </row>
    <row r="79" spans="1:20" x14ac:dyDescent="0.35">
      <c r="A79" t="s">
        <v>309</v>
      </c>
      <c r="B79" t="s">
        <v>310</v>
      </c>
      <c r="C79" t="s">
        <v>87</v>
      </c>
      <c r="D79">
        <v>2020</v>
      </c>
      <c r="E79" t="s">
        <v>17</v>
      </c>
      <c r="F79" t="s">
        <v>17</v>
      </c>
      <c r="G79" t="s">
        <v>17</v>
      </c>
      <c r="H79">
        <v>0.90833333000000005</v>
      </c>
      <c r="I79" t="s">
        <v>17</v>
      </c>
      <c r="J79">
        <v>0.93825665999999996</v>
      </c>
      <c r="K79" t="s">
        <v>17</v>
      </c>
      <c r="L79">
        <v>0.92329499000000004</v>
      </c>
      <c r="M79">
        <v>3.5129999999999999</v>
      </c>
      <c r="N79">
        <v>2.9844162500000002</v>
      </c>
      <c r="O79">
        <f t="shared" si="4"/>
        <v>1</v>
      </c>
      <c r="P79">
        <f t="shared" si="5"/>
        <v>0.91521564510922004</v>
      </c>
      <c r="Q79">
        <f t="shared" si="6"/>
        <v>0.91485856006164812</v>
      </c>
      <c r="R79">
        <f t="shared" si="7"/>
        <v>0.90906612493146421</v>
      </c>
      <c r="S79" t="e">
        <f>VLOOKUP(B79,'[1]ma206xfy18-01'!$B$2:$C$37,2,FALSE)</f>
        <v>#N/A</v>
      </c>
      <c r="T79" t="e">
        <f>IF(S79=A79,1,0)</f>
        <v>#N/A</v>
      </c>
    </row>
    <row r="80" spans="1:20" x14ac:dyDescent="0.35">
      <c r="A80" t="s">
        <v>314</v>
      </c>
      <c r="B80" t="s">
        <v>312</v>
      </c>
      <c r="C80" t="s">
        <v>315</v>
      </c>
      <c r="D80">
        <v>2020</v>
      </c>
      <c r="E80" t="s">
        <v>17</v>
      </c>
      <c r="F80" t="s">
        <v>17</v>
      </c>
      <c r="G80" t="s">
        <v>17</v>
      </c>
      <c r="H80">
        <v>0.92461665999999998</v>
      </c>
      <c r="I80" t="s">
        <v>17</v>
      </c>
      <c r="J80">
        <v>0.94061665999999999</v>
      </c>
      <c r="K80" t="s">
        <v>17</v>
      </c>
      <c r="L80">
        <v>0.93261665999999999</v>
      </c>
      <c r="M80">
        <v>3.8239999999999998</v>
      </c>
      <c r="N80">
        <v>3.34447765</v>
      </c>
      <c r="O80">
        <f t="shared" si="4"/>
        <v>1</v>
      </c>
      <c r="P80">
        <f t="shared" si="5"/>
        <v>0.94861173424326228</v>
      </c>
      <c r="Q80">
        <f t="shared" si="6"/>
        <v>0.94592427693670733</v>
      </c>
      <c r="R80">
        <f t="shared" si="7"/>
        <v>0.95212125274840731</v>
      </c>
      <c r="S80" t="e">
        <f>VLOOKUP(B80,'[1]ma206xfy18-01'!$B$2:$C$37,2,FALSE)</f>
        <v>#N/A</v>
      </c>
      <c r="T80" t="e">
        <f>IF(S80=A80,1,0)</f>
        <v>#N/A</v>
      </c>
    </row>
    <row r="81" spans="1:20" x14ac:dyDescent="0.35">
      <c r="A81" t="s">
        <v>311</v>
      </c>
      <c r="B81" t="s">
        <v>312</v>
      </c>
      <c r="C81" t="s">
        <v>313</v>
      </c>
      <c r="D81">
        <v>2020</v>
      </c>
      <c r="E81" t="s">
        <v>17</v>
      </c>
      <c r="F81" t="s">
        <v>17</v>
      </c>
      <c r="G81" t="s">
        <v>17</v>
      </c>
      <c r="H81">
        <v>0.91056665999999997</v>
      </c>
      <c r="I81" t="s">
        <v>17</v>
      </c>
      <c r="J81">
        <v>0.91966665999999997</v>
      </c>
      <c r="K81" t="s">
        <v>17</v>
      </c>
      <c r="L81">
        <v>0.91511666000000003</v>
      </c>
      <c r="M81">
        <v>3.4260000000000002</v>
      </c>
      <c r="N81">
        <v>3.1058404400000001</v>
      </c>
      <c r="O81">
        <f t="shared" si="4"/>
        <v>1</v>
      </c>
      <c r="P81">
        <f t="shared" si="5"/>
        <v>0.90507107989852797</v>
      </c>
      <c r="Q81">
        <f t="shared" si="6"/>
        <v>0.9047869857650761</v>
      </c>
      <c r="R81">
        <f t="shared" si="7"/>
        <v>0.89654904789027445</v>
      </c>
      <c r="S81" t="e">
        <f>VLOOKUP(B81,'[1]ma206xfy18-01'!$B$2:$C$37,2,FALSE)</f>
        <v>#N/A</v>
      </c>
      <c r="T81" t="e">
        <f>IF(S81=A81,1,0)</f>
        <v>#N/A</v>
      </c>
    </row>
    <row r="82" spans="1:20" x14ac:dyDescent="0.35">
      <c r="A82" t="s">
        <v>316</v>
      </c>
      <c r="B82" t="s">
        <v>317</v>
      </c>
      <c r="C82" t="s">
        <v>318</v>
      </c>
      <c r="D82">
        <v>2020</v>
      </c>
      <c r="E82" t="s">
        <v>17</v>
      </c>
      <c r="F82">
        <v>0.83441500000000002</v>
      </c>
      <c r="G82">
        <v>0.746</v>
      </c>
      <c r="H82" t="s">
        <v>17</v>
      </c>
      <c r="I82" t="s">
        <v>17</v>
      </c>
      <c r="J82" t="s">
        <v>17</v>
      </c>
      <c r="K82" t="s">
        <v>17</v>
      </c>
      <c r="L82">
        <v>0.79020749999999995</v>
      </c>
      <c r="M82">
        <v>2.8540000000000001</v>
      </c>
      <c r="N82">
        <v>2.8654899600000001</v>
      </c>
      <c r="O82">
        <f t="shared" si="4"/>
        <v>0</v>
      </c>
      <c r="P82">
        <f t="shared" si="5"/>
        <v>0.79293222269871</v>
      </c>
      <c r="Q82">
        <f t="shared" si="6"/>
        <v>0.79063761675675537</v>
      </c>
      <c r="R82">
        <f t="shared" si="7"/>
        <v>0.78119914344734054</v>
      </c>
    </row>
    <row r="83" spans="1:20" x14ac:dyDescent="0.35">
      <c r="A83" t="s">
        <v>319</v>
      </c>
      <c r="B83" t="s">
        <v>320</v>
      </c>
      <c r="C83" t="s">
        <v>149</v>
      </c>
      <c r="D83">
        <v>2020</v>
      </c>
      <c r="E83" t="s">
        <v>17</v>
      </c>
      <c r="F83">
        <v>0.89407499999999995</v>
      </c>
      <c r="G83">
        <v>0.91100000000000003</v>
      </c>
      <c r="H83" t="s">
        <v>17</v>
      </c>
      <c r="I83" t="s">
        <v>17</v>
      </c>
      <c r="J83" t="s">
        <v>17</v>
      </c>
      <c r="K83" t="s">
        <v>17</v>
      </c>
      <c r="L83">
        <v>0.90253749999999999</v>
      </c>
      <c r="M83">
        <v>3.1869999999999998</v>
      </c>
      <c r="N83">
        <v>2.9915032400000001</v>
      </c>
      <c r="O83">
        <f t="shared" si="4"/>
        <v>0</v>
      </c>
      <c r="P83">
        <f t="shared" si="5"/>
        <v>0.84721717244977501</v>
      </c>
      <c r="Q83">
        <f t="shared" si="6"/>
        <v>0.84632676016448083</v>
      </c>
      <c r="R83">
        <f t="shared" si="7"/>
        <v>0.84616949454605428</v>
      </c>
    </row>
    <row r="84" spans="1:20" x14ac:dyDescent="0.35">
      <c r="A84" t="s">
        <v>321</v>
      </c>
      <c r="B84" t="s">
        <v>322</v>
      </c>
      <c r="C84" t="s">
        <v>37</v>
      </c>
      <c r="D84">
        <v>2020</v>
      </c>
      <c r="E84" t="s">
        <v>17</v>
      </c>
      <c r="F84" t="s">
        <v>17</v>
      </c>
      <c r="G84" t="s">
        <v>17</v>
      </c>
      <c r="H84">
        <v>0.94420000000000004</v>
      </c>
      <c r="I84" t="s">
        <v>17</v>
      </c>
      <c r="J84">
        <v>0.98864666000000001</v>
      </c>
      <c r="K84" t="s">
        <v>17</v>
      </c>
      <c r="L84">
        <v>0.96642333000000002</v>
      </c>
      <c r="M84">
        <v>3.976</v>
      </c>
      <c r="N84">
        <v>3.3024280099999999</v>
      </c>
      <c r="O84">
        <f t="shared" si="4"/>
        <v>1</v>
      </c>
      <c r="P84">
        <f t="shared" si="5"/>
        <v>0.96754937782379713</v>
      </c>
      <c r="Q84">
        <f t="shared" si="6"/>
        <v>0.9672099850446727</v>
      </c>
      <c r="R84">
        <f t="shared" si="7"/>
        <v>0.97961593570922356</v>
      </c>
      <c r="S84" t="str">
        <f>VLOOKUP(B84,'[1]ma206xfy18-01'!$B$2:$C$37,2,FALSE)</f>
        <v>C16195870</v>
      </c>
      <c r="T84">
        <f>IF(S84=A84,1,0)</f>
        <v>1</v>
      </c>
    </row>
    <row r="85" spans="1:20" x14ac:dyDescent="0.35">
      <c r="A85" t="s">
        <v>323</v>
      </c>
      <c r="B85" t="s">
        <v>324</v>
      </c>
      <c r="C85" t="s">
        <v>109</v>
      </c>
      <c r="D85">
        <v>2020</v>
      </c>
      <c r="E85" t="s">
        <v>17</v>
      </c>
      <c r="F85">
        <v>0.84873500000000002</v>
      </c>
      <c r="G85">
        <v>0.79449999999999998</v>
      </c>
      <c r="H85" t="s">
        <v>17</v>
      </c>
      <c r="I85" t="s">
        <v>17</v>
      </c>
      <c r="J85" t="s">
        <v>17</v>
      </c>
      <c r="K85" t="s">
        <v>17</v>
      </c>
      <c r="L85">
        <v>0.8216175</v>
      </c>
      <c r="M85">
        <v>2.6749999999999998</v>
      </c>
      <c r="N85">
        <v>2.6572969</v>
      </c>
      <c r="O85">
        <f t="shared" si="4"/>
        <v>0</v>
      </c>
      <c r="P85">
        <f t="shared" si="5"/>
        <v>0.77838407011737498</v>
      </c>
      <c r="Q85">
        <f t="shared" si="6"/>
        <v>0.77720765965196259</v>
      </c>
      <c r="R85">
        <f t="shared" si="7"/>
        <v>0.77565242599247664</v>
      </c>
    </row>
    <row r="86" spans="1:20" x14ac:dyDescent="0.35">
      <c r="A86" t="s">
        <v>328</v>
      </c>
      <c r="B86" t="s">
        <v>326</v>
      </c>
      <c r="C86" t="s">
        <v>207</v>
      </c>
      <c r="D86">
        <v>2020</v>
      </c>
      <c r="E86" t="s">
        <v>17</v>
      </c>
      <c r="F86">
        <v>0.85524999999999995</v>
      </c>
      <c r="G86">
        <v>0.83672000000000002</v>
      </c>
      <c r="H86" t="s">
        <v>17</v>
      </c>
      <c r="I86" t="s">
        <v>17</v>
      </c>
      <c r="J86" t="s">
        <v>17</v>
      </c>
      <c r="K86" t="s">
        <v>17</v>
      </c>
      <c r="L86">
        <v>0.84598499999999999</v>
      </c>
      <c r="M86">
        <v>2.9169999999999998</v>
      </c>
      <c r="N86">
        <v>2.9142351199999998</v>
      </c>
      <c r="O86">
        <f t="shared" si="4"/>
        <v>0</v>
      </c>
      <c r="P86">
        <f t="shared" si="5"/>
        <v>0.80931453206919002</v>
      </c>
      <c r="Q86">
        <f t="shared" si="6"/>
        <v>0.80764458228862535</v>
      </c>
      <c r="R86">
        <f t="shared" si="7"/>
        <v>0.80363238565450468</v>
      </c>
    </row>
    <row r="87" spans="1:20" x14ac:dyDescent="0.35">
      <c r="A87" t="s">
        <v>325</v>
      </c>
      <c r="B87" t="s">
        <v>326</v>
      </c>
      <c r="C87" t="s">
        <v>327</v>
      </c>
      <c r="D87">
        <v>2020</v>
      </c>
      <c r="E87" t="s">
        <v>17</v>
      </c>
      <c r="F87">
        <v>0.82142000000000004</v>
      </c>
      <c r="G87">
        <v>0.67599500000000001</v>
      </c>
      <c r="H87" t="s">
        <v>17</v>
      </c>
      <c r="I87" t="s">
        <v>17</v>
      </c>
      <c r="J87" t="s">
        <v>17</v>
      </c>
      <c r="K87" t="s">
        <v>17</v>
      </c>
      <c r="L87">
        <v>0.74870749999999997</v>
      </c>
      <c r="M87">
        <v>2.254</v>
      </c>
      <c r="N87">
        <v>2.4331162000000002</v>
      </c>
      <c r="O87">
        <f t="shared" si="4"/>
        <v>0</v>
      </c>
      <c r="P87">
        <f t="shared" si="5"/>
        <v>0.71625033123770998</v>
      </c>
      <c r="Q87">
        <f t="shared" si="6"/>
        <v>0.71641104053938776</v>
      </c>
      <c r="R87">
        <f t="shared" si="7"/>
        <v>0.72535268306908163</v>
      </c>
    </row>
    <row r="88" spans="1:20" x14ac:dyDescent="0.35">
      <c r="A88" t="s">
        <v>329</v>
      </c>
      <c r="B88" t="s">
        <v>330</v>
      </c>
      <c r="C88" t="s">
        <v>331</v>
      </c>
      <c r="D88">
        <v>2020</v>
      </c>
      <c r="E88" t="s">
        <v>17</v>
      </c>
      <c r="F88">
        <v>0.92698499999999995</v>
      </c>
      <c r="G88">
        <v>0.87785000000000002</v>
      </c>
      <c r="H88" t="s">
        <v>17</v>
      </c>
      <c r="I88" t="s">
        <v>17</v>
      </c>
      <c r="J88" t="s">
        <v>17</v>
      </c>
      <c r="K88" t="s">
        <v>17</v>
      </c>
      <c r="L88">
        <v>0.90241749999999998</v>
      </c>
      <c r="M88">
        <v>3.0129999999999999</v>
      </c>
      <c r="N88">
        <v>3.0454886000000001</v>
      </c>
      <c r="O88">
        <f t="shared" si="4"/>
        <v>0</v>
      </c>
      <c r="P88">
        <f t="shared" si="5"/>
        <v>0.82881475828450479</v>
      </c>
      <c r="Q88">
        <f t="shared" si="6"/>
        <v>0.82844675383134414</v>
      </c>
      <c r="R88">
        <f t="shared" si="7"/>
        <v>0.82859772199336379</v>
      </c>
    </row>
    <row r="89" spans="1:20" x14ac:dyDescent="0.35">
      <c r="A89" t="s">
        <v>332</v>
      </c>
      <c r="B89" t="s">
        <v>333</v>
      </c>
      <c r="C89" t="s">
        <v>334</v>
      </c>
      <c r="D89">
        <v>2020</v>
      </c>
      <c r="E89" t="s">
        <v>17</v>
      </c>
      <c r="F89" t="s">
        <v>17</v>
      </c>
      <c r="G89" t="s">
        <v>17</v>
      </c>
      <c r="H89">
        <v>0.93658666000000002</v>
      </c>
      <c r="I89" t="s">
        <v>17</v>
      </c>
      <c r="J89">
        <v>0.92600000000000005</v>
      </c>
      <c r="K89" t="s">
        <v>17</v>
      </c>
      <c r="L89">
        <v>0.93129333000000003</v>
      </c>
      <c r="M89">
        <v>3.4359999999999999</v>
      </c>
      <c r="N89">
        <v>3.16136193</v>
      </c>
      <c r="O89">
        <f t="shared" si="4"/>
        <v>1</v>
      </c>
      <c r="P89">
        <f t="shared" si="5"/>
        <v>0.90823428288286856</v>
      </c>
      <c r="Q89">
        <f t="shared" si="6"/>
        <v>0.90911244239855882</v>
      </c>
      <c r="R89">
        <f t="shared" si="7"/>
        <v>0.90138625642110148</v>
      </c>
      <c r="S89" t="e">
        <f>VLOOKUP(B89,'[1]ma206xfy18-01'!$B$2:$C$37,2,FALSE)</f>
        <v>#N/A</v>
      </c>
      <c r="T89" t="e">
        <f>IF(S89=A89,1,0)</f>
        <v>#N/A</v>
      </c>
    </row>
    <row r="90" spans="1:20" x14ac:dyDescent="0.35">
      <c r="A90" t="s">
        <v>335</v>
      </c>
      <c r="B90" t="s">
        <v>336</v>
      </c>
      <c r="C90" t="s">
        <v>337</v>
      </c>
      <c r="D90">
        <v>2020</v>
      </c>
      <c r="E90" t="s">
        <v>17</v>
      </c>
      <c r="F90">
        <v>0.91208500000000003</v>
      </c>
      <c r="G90">
        <v>0.88600000000000001</v>
      </c>
      <c r="H90" t="s">
        <v>17</v>
      </c>
      <c r="I90" t="s">
        <v>17</v>
      </c>
      <c r="J90" t="s">
        <v>17</v>
      </c>
      <c r="K90" t="s">
        <v>17</v>
      </c>
      <c r="L90">
        <v>0.89904249999999997</v>
      </c>
      <c r="M90">
        <v>3.2280000000000002</v>
      </c>
      <c r="N90">
        <v>2.9451139</v>
      </c>
      <c r="O90">
        <f t="shared" si="4"/>
        <v>0</v>
      </c>
      <c r="P90">
        <f t="shared" si="5"/>
        <v>0.85104278080577989</v>
      </c>
      <c r="Q90">
        <f t="shared" si="6"/>
        <v>0.84973846253889096</v>
      </c>
      <c r="R90">
        <f t="shared" si="7"/>
        <v>0.84976193707397152</v>
      </c>
    </row>
    <row r="91" spans="1:20" x14ac:dyDescent="0.35">
      <c r="A91" t="s">
        <v>341</v>
      </c>
      <c r="B91" t="s">
        <v>339</v>
      </c>
      <c r="C91" t="s">
        <v>342</v>
      </c>
      <c r="D91">
        <v>2020</v>
      </c>
      <c r="E91" t="s">
        <v>17</v>
      </c>
      <c r="F91">
        <v>0.79784999999999995</v>
      </c>
      <c r="G91">
        <v>0.75265000000000004</v>
      </c>
      <c r="H91" t="s">
        <v>17</v>
      </c>
      <c r="I91" t="s">
        <v>17</v>
      </c>
      <c r="J91" t="s">
        <v>17</v>
      </c>
      <c r="K91" t="s">
        <v>17</v>
      </c>
      <c r="L91">
        <v>0.77524999999999999</v>
      </c>
      <c r="M91">
        <v>2.605</v>
      </c>
      <c r="N91">
        <v>2.6800229500000001</v>
      </c>
      <c r="O91">
        <f t="shared" si="4"/>
        <v>0</v>
      </c>
      <c r="P91">
        <f t="shared" si="5"/>
        <v>0.7619407936275</v>
      </c>
      <c r="Q91">
        <f t="shared" si="6"/>
        <v>0.76136302259884836</v>
      </c>
      <c r="R91">
        <f t="shared" si="7"/>
        <v>0.75487378732341648</v>
      </c>
    </row>
    <row r="92" spans="1:20" x14ac:dyDescent="0.35">
      <c r="A92" t="s">
        <v>338</v>
      </c>
      <c r="B92" t="s">
        <v>339</v>
      </c>
      <c r="C92" t="s">
        <v>340</v>
      </c>
      <c r="D92">
        <v>2020</v>
      </c>
      <c r="E92" t="s">
        <v>17</v>
      </c>
      <c r="F92">
        <v>0.75020500000000001</v>
      </c>
      <c r="G92">
        <v>0.80269999999999997</v>
      </c>
      <c r="H92" t="s">
        <v>17</v>
      </c>
      <c r="I92" t="s">
        <v>17</v>
      </c>
      <c r="J92" t="s">
        <v>17</v>
      </c>
      <c r="K92" t="s">
        <v>17</v>
      </c>
      <c r="L92">
        <v>0.77645249999999999</v>
      </c>
      <c r="M92">
        <v>2.0630000000000002</v>
      </c>
      <c r="N92">
        <v>2.2958507500000001</v>
      </c>
      <c r="O92">
        <f t="shared" si="4"/>
        <v>0</v>
      </c>
      <c r="P92">
        <f t="shared" si="5"/>
        <v>0.700287191366465</v>
      </c>
      <c r="Q92">
        <f t="shared" si="6"/>
        <v>0.69588988992637912</v>
      </c>
      <c r="R92">
        <f t="shared" si="7"/>
        <v>0.7353773891294062</v>
      </c>
    </row>
    <row r="93" spans="1:20" x14ac:dyDescent="0.35">
      <c r="A93" t="s">
        <v>343</v>
      </c>
      <c r="B93" t="s">
        <v>344</v>
      </c>
      <c r="C93" t="s">
        <v>345</v>
      </c>
      <c r="D93">
        <v>2019</v>
      </c>
      <c r="E93" t="s">
        <v>17</v>
      </c>
      <c r="F93">
        <v>0.82289500000000004</v>
      </c>
      <c r="G93">
        <v>0.81666665999999999</v>
      </c>
      <c r="H93" t="s">
        <v>17</v>
      </c>
      <c r="I93">
        <v>0.78449999999999998</v>
      </c>
      <c r="J93" t="s">
        <v>17</v>
      </c>
      <c r="K93" t="s">
        <v>17</v>
      </c>
      <c r="L93">
        <v>0.80802054999999995</v>
      </c>
      <c r="M93">
        <v>2.839</v>
      </c>
      <c r="N93">
        <v>2.6439533200000001</v>
      </c>
      <c r="O93">
        <f t="shared" si="4"/>
        <v>0</v>
      </c>
      <c r="P93">
        <f t="shared" si="5"/>
        <v>0.79428103624794988</v>
      </c>
      <c r="Q93">
        <f t="shared" si="6"/>
        <v>0.79237673944409404</v>
      </c>
      <c r="R93">
        <f t="shared" si="7"/>
        <v>0.78512733740318419</v>
      </c>
    </row>
    <row r="94" spans="1:20" x14ac:dyDescent="0.35">
      <c r="A94" t="s">
        <v>346</v>
      </c>
      <c r="B94" t="s">
        <v>347</v>
      </c>
      <c r="C94" t="s">
        <v>348</v>
      </c>
      <c r="D94">
        <v>2020</v>
      </c>
      <c r="E94" t="s">
        <v>17</v>
      </c>
      <c r="F94" t="s">
        <v>17</v>
      </c>
      <c r="G94" t="s">
        <v>17</v>
      </c>
      <c r="H94">
        <v>0.88886666000000003</v>
      </c>
      <c r="I94" t="s">
        <v>17</v>
      </c>
      <c r="J94">
        <v>0.92725999999999997</v>
      </c>
      <c r="K94" t="s">
        <v>17</v>
      </c>
      <c r="L94">
        <v>0.90806332999999995</v>
      </c>
      <c r="M94">
        <v>3.45</v>
      </c>
      <c r="N94">
        <v>2.9981336600000001</v>
      </c>
      <c r="O94">
        <f t="shared" si="4"/>
        <v>1</v>
      </c>
      <c r="P94">
        <f t="shared" si="5"/>
        <v>0.90667072506096713</v>
      </c>
      <c r="Q94">
        <f t="shared" si="6"/>
        <v>0.90563623262603055</v>
      </c>
      <c r="R94">
        <f t="shared" si="7"/>
        <v>0.89790359582665713</v>
      </c>
      <c r="S94" t="e">
        <f>VLOOKUP(B94,'[1]ma206xfy18-01'!$B$2:$C$37,2,FALSE)</f>
        <v>#N/A</v>
      </c>
      <c r="T94" t="e">
        <f>IF(S94=A94,1,0)</f>
        <v>#N/A</v>
      </c>
    </row>
    <row r="95" spans="1:20" x14ac:dyDescent="0.35">
      <c r="A95" t="s">
        <v>349</v>
      </c>
      <c r="B95" t="s">
        <v>350</v>
      </c>
      <c r="C95" t="s">
        <v>351</v>
      </c>
      <c r="D95">
        <v>2019</v>
      </c>
      <c r="E95" t="s">
        <v>17</v>
      </c>
      <c r="F95">
        <v>0.78154999999999997</v>
      </c>
      <c r="G95">
        <v>0.91659332999999998</v>
      </c>
      <c r="H95" t="s">
        <v>17</v>
      </c>
      <c r="I95">
        <v>0.91949999999999998</v>
      </c>
      <c r="J95" t="s">
        <v>17</v>
      </c>
      <c r="K95" t="s">
        <v>17</v>
      </c>
      <c r="L95">
        <v>0.87254776999999994</v>
      </c>
      <c r="M95">
        <v>3.3359999999999999</v>
      </c>
      <c r="N95">
        <v>3.2317230700000001</v>
      </c>
      <c r="O95">
        <f t="shared" si="4"/>
        <v>0</v>
      </c>
      <c r="P95">
        <f t="shared" si="5"/>
        <v>0.85883532493601256</v>
      </c>
      <c r="Q95">
        <f t="shared" si="6"/>
        <v>0.85498867856855321</v>
      </c>
      <c r="R95">
        <f t="shared" si="7"/>
        <v>0.85586020644205529</v>
      </c>
    </row>
    <row r="96" spans="1:20" x14ac:dyDescent="0.35">
      <c r="A96" t="s">
        <v>352</v>
      </c>
      <c r="B96" t="s">
        <v>353</v>
      </c>
      <c r="C96" t="s">
        <v>348</v>
      </c>
      <c r="D96">
        <v>2020</v>
      </c>
      <c r="E96" t="s">
        <v>17</v>
      </c>
      <c r="F96" t="s">
        <v>17</v>
      </c>
      <c r="G96" t="s">
        <v>17</v>
      </c>
      <c r="H96">
        <v>0.89438333000000003</v>
      </c>
      <c r="I96" t="s">
        <v>17</v>
      </c>
      <c r="J96">
        <v>0.92</v>
      </c>
      <c r="K96" t="s">
        <v>17</v>
      </c>
      <c r="L96">
        <v>0.90719165999999996</v>
      </c>
      <c r="M96">
        <v>3.6269999999999998</v>
      </c>
      <c r="N96">
        <v>3.2501828700000002</v>
      </c>
      <c r="O96">
        <f t="shared" si="4"/>
        <v>1</v>
      </c>
      <c r="P96">
        <f t="shared" si="5"/>
        <v>0.92520218543647892</v>
      </c>
      <c r="Q96">
        <f t="shared" si="6"/>
        <v>0.92222140864768809</v>
      </c>
      <c r="R96">
        <f t="shared" si="7"/>
        <v>0.92037772371140969</v>
      </c>
      <c r="S96" t="e">
        <f>VLOOKUP(B96,'[1]ma206xfy18-01'!$B$2:$C$37,2,FALSE)</f>
        <v>#N/A</v>
      </c>
      <c r="T96" t="e">
        <f>IF(S96=A96,1,0)</f>
        <v>#N/A</v>
      </c>
    </row>
    <row r="97" spans="1:20" x14ac:dyDescent="0.35">
      <c r="A97" t="s">
        <v>356</v>
      </c>
      <c r="B97" t="s">
        <v>353</v>
      </c>
      <c r="C97" t="s">
        <v>357</v>
      </c>
      <c r="D97">
        <v>2020</v>
      </c>
      <c r="E97" t="s">
        <v>17</v>
      </c>
      <c r="F97" t="s">
        <v>17</v>
      </c>
      <c r="G97" t="s">
        <v>17</v>
      </c>
      <c r="H97">
        <v>0.85013333000000002</v>
      </c>
      <c r="I97" t="s">
        <v>17</v>
      </c>
      <c r="J97">
        <v>0.85233333</v>
      </c>
      <c r="K97" t="s">
        <v>17</v>
      </c>
      <c r="L97">
        <v>0.85123333000000001</v>
      </c>
      <c r="M97">
        <v>2.827</v>
      </c>
      <c r="N97">
        <v>2.7281589500000001</v>
      </c>
      <c r="O97">
        <f t="shared" si="4"/>
        <v>1</v>
      </c>
      <c r="P97">
        <f t="shared" si="5"/>
        <v>0.83131429605164653</v>
      </c>
      <c r="Q97">
        <f t="shared" si="6"/>
        <v>0.831412635274835</v>
      </c>
      <c r="R97">
        <f t="shared" si="7"/>
        <v>0.81715760343606247</v>
      </c>
    </row>
    <row r="98" spans="1:20" x14ac:dyDescent="0.35">
      <c r="A98" t="s">
        <v>354</v>
      </c>
      <c r="B98" t="s">
        <v>353</v>
      </c>
      <c r="C98" t="s">
        <v>355</v>
      </c>
      <c r="D98">
        <v>2020</v>
      </c>
      <c r="E98" t="s">
        <v>17</v>
      </c>
      <c r="F98">
        <v>0.73104000000000002</v>
      </c>
      <c r="G98">
        <v>0.71199999999999997</v>
      </c>
      <c r="H98" t="s">
        <v>17</v>
      </c>
      <c r="I98" t="s">
        <v>17</v>
      </c>
      <c r="J98" t="s">
        <v>17</v>
      </c>
      <c r="K98" t="s">
        <v>17</v>
      </c>
      <c r="L98">
        <v>0.72152000000000005</v>
      </c>
      <c r="M98">
        <v>2.0230000000000001</v>
      </c>
      <c r="N98">
        <v>2.49922347</v>
      </c>
      <c r="O98">
        <f t="shared" si="4"/>
        <v>0</v>
      </c>
      <c r="P98">
        <f t="shared" si="5"/>
        <v>0.68329552849151998</v>
      </c>
      <c r="Q98">
        <f t="shared" si="6"/>
        <v>0.68312966188697988</v>
      </c>
      <c r="R98">
        <f t="shared" si="7"/>
        <v>0.70954535074617897</v>
      </c>
    </row>
    <row r="99" spans="1:20" x14ac:dyDescent="0.35">
      <c r="A99" t="s">
        <v>358</v>
      </c>
      <c r="B99" t="s">
        <v>359</v>
      </c>
      <c r="C99" t="s">
        <v>360</v>
      </c>
      <c r="D99">
        <v>2020</v>
      </c>
      <c r="E99" t="s">
        <v>17</v>
      </c>
      <c r="F99">
        <v>0.89794499999999999</v>
      </c>
      <c r="G99">
        <v>0.80925000000000002</v>
      </c>
      <c r="H99" t="s">
        <v>17</v>
      </c>
      <c r="I99" t="s">
        <v>17</v>
      </c>
      <c r="J99" t="s">
        <v>17</v>
      </c>
      <c r="K99" t="s">
        <v>17</v>
      </c>
      <c r="L99">
        <v>0.85359750000000001</v>
      </c>
      <c r="M99">
        <v>2.8919999999999999</v>
      </c>
      <c r="N99">
        <v>2.8668263</v>
      </c>
      <c r="O99">
        <f t="shared" si="4"/>
        <v>0</v>
      </c>
      <c r="P99">
        <f t="shared" si="5"/>
        <v>0.80785283203413993</v>
      </c>
      <c r="Q99">
        <f t="shared" si="6"/>
        <v>0.80644859479080921</v>
      </c>
      <c r="R99">
        <f t="shared" si="7"/>
        <v>0.80354584231989623</v>
      </c>
    </row>
    <row r="100" spans="1:20" x14ac:dyDescent="0.35">
      <c r="A100" t="s">
        <v>361</v>
      </c>
      <c r="B100" t="s">
        <v>362</v>
      </c>
      <c r="C100" t="s">
        <v>363</v>
      </c>
      <c r="D100">
        <v>2020</v>
      </c>
      <c r="E100" t="s">
        <v>17</v>
      </c>
      <c r="F100">
        <v>0.90927500000000006</v>
      </c>
      <c r="G100">
        <v>0.85950000000000004</v>
      </c>
      <c r="H100" t="s">
        <v>17</v>
      </c>
      <c r="I100" t="s">
        <v>17</v>
      </c>
      <c r="J100" t="s">
        <v>17</v>
      </c>
      <c r="K100" t="s">
        <v>17</v>
      </c>
      <c r="L100">
        <v>0.88438749999999999</v>
      </c>
      <c r="M100">
        <v>3.0489999999999999</v>
      </c>
      <c r="N100">
        <v>2.6877191100000002</v>
      </c>
      <c r="O100">
        <f t="shared" si="4"/>
        <v>0</v>
      </c>
      <c r="P100">
        <f t="shared" si="5"/>
        <v>0.82978971618922492</v>
      </c>
      <c r="Q100">
        <f t="shared" si="6"/>
        <v>0.82869845148993115</v>
      </c>
      <c r="R100">
        <f t="shared" si="7"/>
        <v>0.82714943707796817</v>
      </c>
    </row>
    <row r="101" spans="1:20" x14ac:dyDescent="0.35">
      <c r="A101" t="s">
        <v>364</v>
      </c>
      <c r="B101" t="s">
        <v>365</v>
      </c>
      <c r="C101" t="s">
        <v>118</v>
      </c>
      <c r="D101">
        <v>2020</v>
      </c>
      <c r="E101" t="s">
        <v>17</v>
      </c>
      <c r="F101">
        <v>0.81306999999999996</v>
      </c>
      <c r="G101">
        <v>0.78049999999999997</v>
      </c>
      <c r="H101" t="s">
        <v>17</v>
      </c>
      <c r="I101" t="s">
        <v>17</v>
      </c>
      <c r="J101" t="s">
        <v>17</v>
      </c>
      <c r="K101" t="s">
        <v>17</v>
      </c>
      <c r="L101">
        <v>0.79678499999999997</v>
      </c>
      <c r="M101">
        <v>2.5030000000000001</v>
      </c>
      <c r="N101">
        <v>2.6025331</v>
      </c>
      <c r="O101">
        <f t="shared" si="4"/>
        <v>0</v>
      </c>
      <c r="P101">
        <f t="shared" si="5"/>
        <v>0.75446031353900989</v>
      </c>
      <c r="Q101">
        <f t="shared" si="6"/>
        <v>0.75357420472859782</v>
      </c>
      <c r="R101">
        <f t="shared" si="7"/>
        <v>0.75560380712984831</v>
      </c>
    </row>
    <row r="102" spans="1:20" x14ac:dyDescent="0.35">
      <c r="A102" t="s">
        <v>366</v>
      </c>
      <c r="B102" t="s">
        <v>367</v>
      </c>
      <c r="C102" t="s">
        <v>368</v>
      </c>
      <c r="D102">
        <v>2020</v>
      </c>
      <c r="E102" t="s">
        <v>17</v>
      </c>
      <c r="F102">
        <v>0.80910499999999996</v>
      </c>
      <c r="G102">
        <v>0.72</v>
      </c>
      <c r="H102" t="s">
        <v>17</v>
      </c>
      <c r="I102" t="s">
        <v>17</v>
      </c>
      <c r="J102" t="s">
        <v>17</v>
      </c>
      <c r="K102" t="s">
        <v>17</v>
      </c>
      <c r="L102">
        <v>0.76455249999999997</v>
      </c>
      <c r="M102">
        <v>2.3969999999999998</v>
      </c>
      <c r="N102">
        <v>2.2985780199999999</v>
      </c>
      <c r="O102">
        <f t="shared" si="4"/>
        <v>0</v>
      </c>
      <c r="P102">
        <f t="shared" si="5"/>
        <v>0.73602781659223493</v>
      </c>
      <c r="Q102">
        <f t="shared" si="6"/>
        <v>0.73598542002606604</v>
      </c>
      <c r="R102">
        <f t="shared" si="7"/>
        <v>0.73776136178420315</v>
      </c>
    </row>
    <row r="103" spans="1:20" x14ac:dyDescent="0.35">
      <c r="A103" t="s">
        <v>372</v>
      </c>
      <c r="B103" t="s">
        <v>370</v>
      </c>
      <c r="C103" t="s">
        <v>182</v>
      </c>
      <c r="D103">
        <v>2020</v>
      </c>
      <c r="E103" t="s">
        <v>17</v>
      </c>
      <c r="F103">
        <v>0.88241499999999995</v>
      </c>
      <c r="G103">
        <v>0.88</v>
      </c>
      <c r="H103" t="s">
        <v>17</v>
      </c>
      <c r="I103" t="s">
        <v>17</v>
      </c>
      <c r="J103" t="s">
        <v>17</v>
      </c>
      <c r="K103" t="s">
        <v>17</v>
      </c>
      <c r="L103">
        <v>0.88120750000000003</v>
      </c>
      <c r="M103">
        <v>3.44</v>
      </c>
      <c r="N103">
        <v>3.0215339700000001</v>
      </c>
      <c r="O103">
        <f t="shared" si="4"/>
        <v>0</v>
      </c>
      <c r="P103">
        <f t="shared" si="5"/>
        <v>0.87116365537560003</v>
      </c>
      <c r="Q103">
        <f t="shared" si="6"/>
        <v>0.86677450895008734</v>
      </c>
      <c r="R103">
        <f t="shared" si="7"/>
        <v>0.87064861626761636</v>
      </c>
    </row>
    <row r="104" spans="1:20" x14ac:dyDescent="0.35">
      <c r="A104" t="s">
        <v>369</v>
      </c>
      <c r="B104" t="s">
        <v>370</v>
      </c>
      <c r="C104" t="s">
        <v>371</v>
      </c>
      <c r="D104">
        <v>2020</v>
      </c>
      <c r="E104" t="s">
        <v>17</v>
      </c>
      <c r="F104">
        <v>0.92344999999999999</v>
      </c>
      <c r="G104">
        <v>0.80820000000000003</v>
      </c>
      <c r="H104" t="s">
        <v>17</v>
      </c>
      <c r="I104" t="s">
        <v>17</v>
      </c>
      <c r="J104" t="s">
        <v>17</v>
      </c>
      <c r="K104" t="s">
        <v>17</v>
      </c>
      <c r="L104">
        <v>0.86582499999999996</v>
      </c>
      <c r="M104">
        <v>3.0720000000000001</v>
      </c>
      <c r="N104">
        <v>2.9073817700000002</v>
      </c>
      <c r="O104">
        <f t="shared" si="4"/>
        <v>0</v>
      </c>
      <c r="P104">
        <f t="shared" si="5"/>
        <v>0.82936440065280004</v>
      </c>
      <c r="Q104">
        <f t="shared" si="6"/>
        <v>0.82744343289303379</v>
      </c>
      <c r="R104">
        <f t="shared" si="7"/>
        <v>0.82448560952434902</v>
      </c>
    </row>
    <row r="105" spans="1:20" x14ac:dyDescent="0.35">
      <c r="A105" t="s">
        <v>373</v>
      </c>
      <c r="B105" t="s">
        <v>374</v>
      </c>
      <c r="C105" t="s">
        <v>375</v>
      </c>
      <c r="D105">
        <v>2020</v>
      </c>
      <c r="E105" t="s">
        <v>17</v>
      </c>
      <c r="F105">
        <v>0.77825</v>
      </c>
      <c r="G105">
        <v>0.74675000000000002</v>
      </c>
      <c r="H105" t="s">
        <v>17</v>
      </c>
      <c r="I105" t="s">
        <v>17</v>
      </c>
      <c r="J105" t="s">
        <v>17</v>
      </c>
      <c r="K105" t="s">
        <v>17</v>
      </c>
      <c r="L105">
        <v>0.76249999999999996</v>
      </c>
      <c r="M105">
        <v>2.5459999999999998</v>
      </c>
      <c r="N105">
        <v>2.5924787500000002</v>
      </c>
      <c r="O105">
        <f t="shared" si="4"/>
        <v>0</v>
      </c>
      <c r="P105">
        <f t="shared" si="5"/>
        <v>0.7527666503499999</v>
      </c>
      <c r="Q105">
        <f t="shared" si="6"/>
        <v>0.75264086950039277</v>
      </c>
      <c r="R105">
        <f t="shared" si="7"/>
        <v>0.74613959920424189</v>
      </c>
    </row>
    <row r="106" spans="1:20" x14ac:dyDescent="0.35">
      <c r="A106" t="s">
        <v>379</v>
      </c>
      <c r="B106" t="s">
        <v>380</v>
      </c>
      <c r="C106" t="s">
        <v>104</v>
      </c>
      <c r="D106">
        <v>2020</v>
      </c>
      <c r="E106" t="s">
        <v>17</v>
      </c>
      <c r="F106">
        <v>0.71782999999999997</v>
      </c>
      <c r="G106">
        <v>0.67025000000000001</v>
      </c>
      <c r="H106" t="s">
        <v>17</v>
      </c>
      <c r="I106" t="s">
        <v>17</v>
      </c>
      <c r="J106" t="s">
        <v>17</v>
      </c>
      <c r="K106" t="s">
        <v>17</v>
      </c>
      <c r="L106">
        <v>0.69403999999999999</v>
      </c>
      <c r="M106">
        <v>2.0009999999999999</v>
      </c>
      <c r="N106">
        <v>2.3913986700000001</v>
      </c>
      <c r="O106">
        <f t="shared" si="4"/>
        <v>0</v>
      </c>
      <c r="P106">
        <f t="shared" si="5"/>
        <v>0.67444580222647998</v>
      </c>
      <c r="Q106">
        <f t="shared" si="6"/>
        <v>0.67659281097783119</v>
      </c>
      <c r="R106">
        <f t="shared" si="7"/>
        <v>0.69624731768039982</v>
      </c>
    </row>
    <row r="107" spans="1:20" x14ac:dyDescent="0.35">
      <c r="A107" t="s">
        <v>381</v>
      </c>
      <c r="B107" t="s">
        <v>382</v>
      </c>
      <c r="C107" t="s">
        <v>129</v>
      </c>
      <c r="D107">
        <v>2020</v>
      </c>
      <c r="E107" t="s">
        <v>17</v>
      </c>
      <c r="F107">
        <v>0.71323999999999999</v>
      </c>
      <c r="G107">
        <v>0.67474999999999996</v>
      </c>
      <c r="H107" t="s">
        <v>17</v>
      </c>
      <c r="I107" t="s">
        <v>17</v>
      </c>
      <c r="J107" t="s">
        <v>17</v>
      </c>
      <c r="K107" t="s">
        <v>17</v>
      </c>
      <c r="L107">
        <v>0.69399500000000003</v>
      </c>
      <c r="M107">
        <v>1.7689999999999999</v>
      </c>
      <c r="N107">
        <v>1.7261599299999999</v>
      </c>
      <c r="O107">
        <f t="shared" si="4"/>
        <v>0</v>
      </c>
      <c r="P107">
        <f t="shared" si="5"/>
        <v>0.64665688252560993</v>
      </c>
      <c r="Q107">
        <f t="shared" si="6"/>
        <v>0.64407399196748449</v>
      </c>
      <c r="R107">
        <f t="shared" si="7"/>
        <v>0.70288773268547766</v>
      </c>
    </row>
    <row r="108" spans="1:20" x14ac:dyDescent="0.35">
      <c r="A108" t="s">
        <v>383</v>
      </c>
      <c r="B108" t="s">
        <v>384</v>
      </c>
      <c r="C108" t="s">
        <v>115</v>
      </c>
      <c r="D108">
        <v>2020</v>
      </c>
      <c r="E108" t="s">
        <v>17</v>
      </c>
      <c r="F108">
        <v>0.94533500000000004</v>
      </c>
      <c r="G108">
        <v>0.93</v>
      </c>
      <c r="H108" t="s">
        <v>17</v>
      </c>
      <c r="I108" t="s">
        <v>17</v>
      </c>
      <c r="J108" t="s">
        <v>17</v>
      </c>
      <c r="K108" t="s">
        <v>17</v>
      </c>
      <c r="L108">
        <v>0.93766749999999999</v>
      </c>
      <c r="M108">
        <v>3.91</v>
      </c>
      <c r="N108">
        <v>3.47978473</v>
      </c>
      <c r="O108">
        <f t="shared" si="4"/>
        <v>0</v>
      </c>
      <c r="P108">
        <f t="shared" si="5"/>
        <v>0.92707175510534978</v>
      </c>
      <c r="Q108">
        <f t="shared" si="6"/>
        <v>0.92254495823818417</v>
      </c>
      <c r="R108">
        <f t="shared" si="7"/>
        <v>0.94512304009343984</v>
      </c>
      <c r="S108" t="e">
        <f>VLOOKUP(B108,'[1]ma206xfy18-01'!$B$2:$C$37,2,FALSE)</f>
        <v>#N/A</v>
      </c>
      <c r="T108" t="e">
        <f>IF(S108=A108,1,0)</f>
        <v>#N/A</v>
      </c>
    </row>
    <row r="109" spans="1:20" x14ac:dyDescent="0.35">
      <c r="A109" t="s">
        <v>376</v>
      </c>
      <c r="B109" t="s">
        <v>377</v>
      </c>
      <c r="C109" t="s">
        <v>378</v>
      </c>
      <c r="D109">
        <v>2020</v>
      </c>
      <c r="E109" t="s">
        <v>17</v>
      </c>
      <c r="F109">
        <v>0.74150000000000005</v>
      </c>
      <c r="G109">
        <v>0.66993000000000003</v>
      </c>
      <c r="H109" t="s">
        <v>17</v>
      </c>
      <c r="I109" t="s">
        <v>17</v>
      </c>
      <c r="J109" t="s">
        <v>17</v>
      </c>
      <c r="K109" t="s">
        <v>17</v>
      </c>
      <c r="L109">
        <v>0.70571499999999998</v>
      </c>
      <c r="M109">
        <v>1.9359999999999999</v>
      </c>
      <c r="N109">
        <v>2.3132927400000001</v>
      </c>
      <c r="O109">
        <f t="shared" si="4"/>
        <v>0</v>
      </c>
      <c r="P109">
        <f t="shared" si="5"/>
        <v>0.66937251039888002</v>
      </c>
      <c r="Q109">
        <f t="shared" si="6"/>
        <v>0.66934390300353308</v>
      </c>
      <c r="R109">
        <f t="shared" si="7"/>
        <v>0.70267540812028928</v>
      </c>
    </row>
    <row r="110" spans="1:20" x14ac:dyDescent="0.35">
      <c r="A110" t="s">
        <v>385</v>
      </c>
      <c r="B110" t="s">
        <v>386</v>
      </c>
      <c r="C110" t="s">
        <v>29</v>
      </c>
      <c r="D110">
        <v>2020</v>
      </c>
      <c r="E110" t="s">
        <v>17</v>
      </c>
      <c r="F110" t="s">
        <v>17</v>
      </c>
      <c r="G110" t="s">
        <v>17</v>
      </c>
      <c r="H110">
        <v>0.84083333000000005</v>
      </c>
      <c r="I110" t="s">
        <v>17</v>
      </c>
      <c r="J110">
        <v>0.79366665999999997</v>
      </c>
      <c r="K110" t="s">
        <v>17</v>
      </c>
      <c r="L110">
        <v>0.81724998999999998</v>
      </c>
      <c r="M110">
        <v>3.0670000000000002</v>
      </c>
      <c r="N110">
        <v>2.49620175</v>
      </c>
      <c r="O110">
        <f t="shared" si="4"/>
        <v>1</v>
      </c>
      <c r="P110">
        <f t="shared" si="5"/>
        <v>0.85221173799973049</v>
      </c>
      <c r="Q110">
        <f t="shared" si="6"/>
        <v>0.84979318828183803</v>
      </c>
      <c r="R110">
        <f t="shared" si="7"/>
        <v>0.83095293474755683</v>
      </c>
    </row>
    <row r="111" spans="1:20" x14ac:dyDescent="0.35">
      <c r="A111" t="s">
        <v>387</v>
      </c>
      <c r="B111" t="s">
        <v>388</v>
      </c>
      <c r="C111" t="s">
        <v>348</v>
      </c>
      <c r="D111">
        <v>2020</v>
      </c>
      <c r="E111" t="s">
        <v>17</v>
      </c>
      <c r="F111">
        <v>0.88512000000000002</v>
      </c>
      <c r="G111">
        <v>0.88100000000000001</v>
      </c>
      <c r="H111" t="s">
        <v>17</v>
      </c>
      <c r="I111" t="s">
        <v>17</v>
      </c>
      <c r="J111" t="s">
        <v>17</v>
      </c>
      <c r="K111" t="s">
        <v>17</v>
      </c>
      <c r="L111">
        <v>0.88305999999999996</v>
      </c>
      <c r="M111">
        <v>3.492</v>
      </c>
      <c r="N111">
        <v>3.33130002</v>
      </c>
      <c r="O111">
        <f t="shared" si="4"/>
        <v>0</v>
      </c>
      <c r="P111">
        <f t="shared" si="5"/>
        <v>0.87696764223023993</v>
      </c>
      <c r="Q111">
        <f t="shared" si="6"/>
        <v>0.8721045180104009</v>
      </c>
      <c r="R111">
        <f t="shared" si="7"/>
        <v>0.87765542527784657</v>
      </c>
    </row>
    <row r="112" spans="1:20" x14ac:dyDescent="0.35">
      <c r="A112" t="s">
        <v>389</v>
      </c>
      <c r="B112" t="s">
        <v>390</v>
      </c>
      <c r="C112" t="s">
        <v>391</v>
      </c>
      <c r="D112">
        <v>2020</v>
      </c>
      <c r="E112" t="s">
        <v>17</v>
      </c>
      <c r="F112">
        <v>0.77327500000000005</v>
      </c>
      <c r="G112">
        <v>0.71050000000000002</v>
      </c>
      <c r="H112" t="s">
        <v>17</v>
      </c>
      <c r="I112" t="s">
        <v>17</v>
      </c>
      <c r="J112" t="s">
        <v>17</v>
      </c>
      <c r="K112" t="s">
        <v>17</v>
      </c>
      <c r="L112">
        <v>0.74188750000000003</v>
      </c>
      <c r="M112">
        <v>2.3010000000000002</v>
      </c>
      <c r="N112">
        <v>2.4642465100000002</v>
      </c>
      <c r="O112">
        <f t="shared" si="4"/>
        <v>0</v>
      </c>
      <c r="P112">
        <f t="shared" si="5"/>
        <v>0.72028969095952511</v>
      </c>
      <c r="Q112">
        <f t="shared" si="6"/>
        <v>0.72104835052290317</v>
      </c>
      <c r="R112">
        <f t="shared" si="7"/>
        <v>0.72431643209518692</v>
      </c>
    </row>
    <row r="113" spans="1:20" x14ac:dyDescent="0.35">
      <c r="A113" t="s">
        <v>392</v>
      </c>
      <c r="B113" t="s">
        <v>393</v>
      </c>
      <c r="C113" t="s">
        <v>394</v>
      </c>
      <c r="D113">
        <v>2020</v>
      </c>
      <c r="E113" t="s">
        <v>17</v>
      </c>
      <c r="F113">
        <v>0.92325000000000002</v>
      </c>
      <c r="G113">
        <v>0.876</v>
      </c>
      <c r="H113" t="s">
        <v>17</v>
      </c>
      <c r="I113" t="s">
        <v>17</v>
      </c>
      <c r="J113" t="s">
        <v>17</v>
      </c>
      <c r="K113" t="s">
        <v>17</v>
      </c>
      <c r="L113">
        <v>0.89962500000000001</v>
      </c>
      <c r="M113">
        <v>3.2450000000000001</v>
      </c>
      <c r="N113">
        <v>3.1935207800000001</v>
      </c>
      <c r="O113">
        <f t="shared" si="4"/>
        <v>0</v>
      </c>
      <c r="P113">
        <f t="shared" si="5"/>
        <v>0.85292654180374994</v>
      </c>
      <c r="Q113">
        <f t="shared" si="6"/>
        <v>0.85154938342989217</v>
      </c>
      <c r="R113">
        <f t="shared" si="7"/>
        <v>0.85179467443104784</v>
      </c>
    </row>
    <row r="114" spans="1:20" x14ac:dyDescent="0.35">
      <c r="A114" t="s">
        <v>398</v>
      </c>
      <c r="B114" t="s">
        <v>396</v>
      </c>
      <c r="C114" t="s">
        <v>399</v>
      </c>
      <c r="D114">
        <v>2020</v>
      </c>
      <c r="E114" t="s">
        <v>17</v>
      </c>
      <c r="F114">
        <v>0.8206</v>
      </c>
      <c r="G114">
        <v>0.82299999999999995</v>
      </c>
      <c r="H114" t="s">
        <v>17</v>
      </c>
      <c r="I114" t="s">
        <v>17</v>
      </c>
      <c r="J114" t="s">
        <v>17</v>
      </c>
      <c r="K114" t="s">
        <v>17</v>
      </c>
      <c r="L114">
        <v>0.82179999999999997</v>
      </c>
      <c r="M114">
        <v>2.2210000000000001</v>
      </c>
      <c r="N114">
        <v>2.3891406100000001</v>
      </c>
      <c r="O114">
        <f t="shared" si="4"/>
        <v>0</v>
      </c>
      <c r="P114">
        <f t="shared" si="5"/>
        <v>0.72797610972359994</v>
      </c>
      <c r="Q114">
        <f t="shared" si="6"/>
        <v>0.72324991191481325</v>
      </c>
      <c r="R114">
        <f t="shared" si="7"/>
        <v>0.7554901355279604</v>
      </c>
    </row>
    <row r="115" spans="1:20" x14ac:dyDescent="0.35">
      <c r="A115" t="s">
        <v>395</v>
      </c>
      <c r="B115" t="s">
        <v>396</v>
      </c>
      <c r="C115" t="s">
        <v>397</v>
      </c>
      <c r="D115">
        <v>2019</v>
      </c>
      <c r="E115" t="s">
        <v>17</v>
      </c>
      <c r="F115">
        <v>0.78133505000000003</v>
      </c>
      <c r="G115">
        <v>0.79266665999999997</v>
      </c>
      <c r="H115" t="s">
        <v>17</v>
      </c>
      <c r="I115">
        <v>0.754</v>
      </c>
      <c r="J115" t="s">
        <v>17</v>
      </c>
      <c r="K115" t="s">
        <v>17</v>
      </c>
      <c r="L115">
        <v>0.77600057</v>
      </c>
      <c r="M115">
        <v>2.5529999999999999</v>
      </c>
      <c r="N115">
        <v>2.31577229</v>
      </c>
      <c r="O115">
        <f t="shared" si="4"/>
        <v>0</v>
      </c>
      <c r="P115">
        <f t="shared" si="5"/>
        <v>0.75614280675914702</v>
      </c>
      <c r="Q115">
        <f t="shared" si="6"/>
        <v>0.75572300441408513</v>
      </c>
      <c r="R115">
        <f t="shared" si="7"/>
        <v>0.75138614073737131</v>
      </c>
    </row>
    <row r="116" spans="1:20" x14ac:dyDescent="0.35">
      <c r="A116" t="s">
        <v>400</v>
      </c>
      <c r="B116" t="s">
        <v>401</v>
      </c>
      <c r="C116" t="s">
        <v>402</v>
      </c>
      <c r="D116">
        <v>2020</v>
      </c>
      <c r="E116" t="s">
        <v>17</v>
      </c>
      <c r="F116">
        <v>0.90242999999999995</v>
      </c>
      <c r="G116">
        <v>0.83725000000000005</v>
      </c>
      <c r="H116" t="s">
        <v>17</v>
      </c>
      <c r="I116" t="s">
        <v>17</v>
      </c>
      <c r="J116" t="s">
        <v>17</v>
      </c>
      <c r="K116" t="s">
        <v>17</v>
      </c>
      <c r="L116">
        <v>0.86983999999999995</v>
      </c>
      <c r="M116">
        <v>2.8010000000000002</v>
      </c>
      <c r="N116">
        <v>2.52532625</v>
      </c>
      <c r="O116">
        <f t="shared" si="4"/>
        <v>0</v>
      </c>
      <c r="P116">
        <f t="shared" si="5"/>
        <v>0.80075817791007997</v>
      </c>
      <c r="Q116">
        <f t="shared" si="6"/>
        <v>0.79970751203550172</v>
      </c>
      <c r="R116">
        <f t="shared" si="7"/>
        <v>0.80068564795504471</v>
      </c>
    </row>
    <row r="117" spans="1:20" x14ac:dyDescent="0.35">
      <c r="A117" t="s">
        <v>403</v>
      </c>
      <c r="B117" t="s">
        <v>404</v>
      </c>
      <c r="C117" t="s">
        <v>275</v>
      </c>
      <c r="D117">
        <v>2020</v>
      </c>
      <c r="E117" t="s">
        <v>17</v>
      </c>
      <c r="F117">
        <v>0.90869999999999995</v>
      </c>
      <c r="G117">
        <v>0.86</v>
      </c>
      <c r="H117" t="s">
        <v>17</v>
      </c>
      <c r="I117" t="s">
        <v>17</v>
      </c>
      <c r="J117" t="s">
        <v>17</v>
      </c>
      <c r="K117" t="s">
        <v>17</v>
      </c>
      <c r="L117">
        <v>0.88434999999999997</v>
      </c>
      <c r="M117">
        <v>3.5670000000000002</v>
      </c>
      <c r="N117">
        <v>3.2610058799999999</v>
      </c>
      <c r="O117">
        <f t="shared" si="4"/>
        <v>0</v>
      </c>
      <c r="P117">
        <f t="shared" si="5"/>
        <v>0.88514739801990006</v>
      </c>
      <c r="Q117">
        <f t="shared" si="6"/>
        <v>0.87943767997903</v>
      </c>
      <c r="R117">
        <f t="shared" si="7"/>
        <v>0.88768464875410713</v>
      </c>
    </row>
    <row r="118" spans="1:20" x14ac:dyDescent="0.35">
      <c r="A118" t="s">
        <v>405</v>
      </c>
      <c r="B118" t="s">
        <v>406</v>
      </c>
      <c r="C118" t="s">
        <v>407</v>
      </c>
      <c r="D118">
        <v>2020</v>
      </c>
      <c r="E118" t="s">
        <v>17</v>
      </c>
      <c r="F118">
        <v>0.86053500000000005</v>
      </c>
      <c r="G118">
        <v>0.76849999999999996</v>
      </c>
      <c r="H118" t="s">
        <v>17</v>
      </c>
      <c r="I118" t="s">
        <v>17</v>
      </c>
      <c r="J118" t="s">
        <v>17</v>
      </c>
      <c r="K118" t="s">
        <v>17</v>
      </c>
      <c r="L118">
        <v>0.81451750000000001</v>
      </c>
      <c r="M118">
        <v>2.585</v>
      </c>
      <c r="N118">
        <v>2.5458590999999999</v>
      </c>
      <c r="O118">
        <f t="shared" si="4"/>
        <v>0</v>
      </c>
      <c r="P118">
        <f t="shared" si="5"/>
        <v>0.76704716844472487</v>
      </c>
      <c r="Q118">
        <f t="shared" si="6"/>
        <v>0.76592578115620891</v>
      </c>
      <c r="R118">
        <f t="shared" si="7"/>
        <v>0.76696282409757255</v>
      </c>
    </row>
    <row r="119" spans="1:20" x14ac:dyDescent="0.35">
      <c r="A119" t="s">
        <v>408</v>
      </c>
      <c r="B119" t="s">
        <v>409</v>
      </c>
      <c r="C119" t="s">
        <v>410</v>
      </c>
      <c r="D119">
        <v>2020</v>
      </c>
      <c r="E119" t="s">
        <v>17</v>
      </c>
      <c r="F119" t="s">
        <v>17</v>
      </c>
      <c r="G119" t="s">
        <v>17</v>
      </c>
      <c r="H119">
        <v>0.91290000000000004</v>
      </c>
      <c r="I119" t="s">
        <v>17</v>
      </c>
      <c r="J119">
        <v>0.86924000000000001</v>
      </c>
      <c r="K119" t="s">
        <v>17</v>
      </c>
      <c r="L119">
        <v>0.89107000000000003</v>
      </c>
      <c r="M119">
        <v>3.556</v>
      </c>
      <c r="N119">
        <v>3.21760249</v>
      </c>
      <c r="O119">
        <f t="shared" si="4"/>
        <v>1</v>
      </c>
      <c r="P119">
        <f t="shared" si="5"/>
        <v>0.91574593771303991</v>
      </c>
      <c r="Q119">
        <f t="shared" si="6"/>
        <v>0.91214653095295828</v>
      </c>
      <c r="R119">
        <f t="shared" si="7"/>
        <v>0.90768041286305956</v>
      </c>
      <c r="S119" t="e">
        <f>VLOOKUP(B119,'[1]ma206xfy18-01'!$B$2:$C$37,2,FALSE)</f>
        <v>#N/A</v>
      </c>
      <c r="T119" t="e">
        <f>IF(S119=A119,1,0)</f>
        <v>#N/A</v>
      </c>
    </row>
    <row r="120" spans="1:20" x14ac:dyDescent="0.35">
      <c r="A120" t="s">
        <v>411</v>
      </c>
      <c r="B120" t="s">
        <v>412</v>
      </c>
      <c r="C120" t="s">
        <v>413</v>
      </c>
      <c r="D120">
        <v>2020</v>
      </c>
      <c r="E120" t="s">
        <v>17</v>
      </c>
      <c r="F120">
        <v>0.89419499999999996</v>
      </c>
      <c r="G120">
        <v>0.82725000000000004</v>
      </c>
      <c r="H120" t="s">
        <v>17</v>
      </c>
      <c r="I120" t="s">
        <v>17</v>
      </c>
      <c r="J120" t="s">
        <v>17</v>
      </c>
      <c r="K120" t="s">
        <v>17</v>
      </c>
      <c r="L120">
        <v>0.86072249999999995</v>
      </c>
      <c r="M120">
        <v>2.6269999999999998</v>
      </c>
      <c r="N120">
        <v>2.7018632899999999</v>
      </c>
      <c r="O120">
        <f t="shared" si="4"/>
        <v>0</v>
      </c>
      <c r="P120">
        <f t="shared" si="5"/>
        <v>0.78030030746946499</v>
      </c>
      <c r="Q120">
        <f t="shared" si="6"/>
        <v>0.77870861437081085</v>
      </c>
      <c r="R120">
        <f t="shared" si="7"/>
        <v>0.78541625859039399</v>
      </c>
    </row>
    <row r="121" spans="1:20" x14ac:dyDescent="0.35">
      <c r="A121" t="s">
        <v>414</v>
      </c>
      <c r="B121" t="s">
        <v>415</v>
      </c>
      <c r="C121" t="s">
        <v>416</v>
      </c>
      <c r="D121">
        <v>2020</v>
      </c>
      <c r="E121" t="s">
        <v>17</v>
      </c>
      <c r="F121">
        <v>0.93781999999999999</v>
      </c>
      <c r="G121">
        <v>0.93389999999999995</v>
      </c>
      <c r="H121" t="s">
        <v>17</v>
      </c>
      <c r="I121" t="s">
        <v>17</v>
      </c>
      <c r="J121" t="s">
        <v>17</v>
      </c>
      <c r="K121" t="s">
        <v>17</v>
      </c>
      <c r="L121">
        <v>0.93586000000000003</v>
      </c>
      <c r="M121">
        <v>3.4279999999999999</v>
      </c>
      <c r="N121">
        <v>3.2399434999999999</v>
      </c>
      <c r="O121">
        <f t="shared" si="4"/>
        <v>0</v>
      </c>
      <c r="P121">
        <f t="shared" si="5"/>
        <v>0.87705419509296001</v>
      </c>
      <c r="Q121">
        <f t="shared" si="6"/>
        <v>0.87696240716140028</v>
      </c>
      <c r="R121">
        <f t="shared" si="7"/>
        <v>0.88143309196177366</v>
      </c>
    </row>
    <row r="122" spans="1:20" x14ac:dyDescent="0.35">
      <c r="A122" t="s">
        <v>417</v>
      </c>
      <c r="B122" t="s">
        <v>418</v>
      </c>
      <c r="C122" t="s">
        <v>171</v>
      </c>
      <c r="D122">
        <v>2019</v>
      </c>
      <c r="E122" t="s">
        <v>17</v>
      </c>
      <c r="F122">
        <v>0.72324500000000003</v>
      </c>
      <c r="G122">
        <v>0.67083333000000001</v>
      </c>
      <c r="H122" t="s">
        <v>17</v>
      </c>
      <c r="I122" t="s">
        <v>17</v>
      </c>
      <c r="J122" t="s">
        <v>17</v>
      </c>
      <c r="K122" t="s">
        <v>17</v>
      </c>
      <c r="L122">
        <v>0.69885944</v>
      </c>
      <c r="M122">
        <v>1.9419999999999999</v>
      </c>
      <c r="N122">
        <v>2.2190437300000001</v>
      </c>
      <c r="O122">
        <f t="shared" si="4"/>
        <v>0</v>
      </c>
      <c r="P122">
        <f t="shared" si="5"/>
        <v>0.66849803525940577</v>
      </c>
      <c r="Q122">
        <f t="shared" si="6"/>
        <v>0.66930703439147676</v>
      </c>
      <c r="R122">
        <f t="shared" si="7"/>
        <v>0.69908356169251373</v>
      </c>
    </row>
    <row r="123" spans="1:20" x14ac:dyDescent="0.35">
      <c r="A123" t="s">
        <v>419</v>
      </c>
      <c r="B123" t="s">
        <v>420</v>
      </c>
      <c r="C123" t="s">
        <v>16</v>
      </c>
      <c r="D123">
        <v>2020</v>
      </c>
      <c r="E123" t="s">
        <v>17</v>
      </c>
      <c r="F123" t="s">
        <v>17</v>
      </c>
      <c r="G123" t="s">
        <v>17</v>
      </c>
      <c r="H123">
        <v>0.80710000000000004</v>
      </c>
      <c r="I123" t="s">
        <v>17</v>
      </c>
      <c r="J123">
        <v>0.88316665999999999</v>
      </c>
      <c r="K123" t="s">
        <v>17</v>
      </c>
      <c r="L123">
        <v>0.84513333000000002</v>
      </c>
      <c r="M123">
        <v>3.004</v>
      </c>
      <c r="N123">
        <v>2.83036208</v>
      </c>
      <c r="O123">
        <f t="shared" si="4"/>
        <v>1</v>
      </c>
      <c r="P123">
        <f t="shared" si="5"/>
        <v>0.84965226207329392</v>
      </c>
      <c r="Q123">
        <f t="shared" si="6"/>
        <v>0.84881095195230871</v>
      </c>
      <c r="R123">
        <f t="shared" si="7"/>
        <v>0.83190582730669038</v>
      </c>
    </row>
    <row r="124" spans="1:20" x14ac:dyDescent="0.35">
      <c r="A124" t="s">
        <v>421</v>
      </c>
      <c r="B124" t="s">
        <v>422</v>
      </c>
      <c r="C124" t="s">
        <v>241</v>
      </c>
      <c r="D124">
        <v>2019</v>
      </c>
      <c r="E124" t="s">
        <v>17</v>
      </c>
      <c r="F124">
        <v>0.96765999999999996</v>
      </c>
      <c r="G124">
        <v>0.93266665999999998</v>
      </c>
      <c r="H124" t="s">
        <v>17</v>
      </c>
      <c r="I124">
        <v>0.95099999999999996</v>
      </c>
      <c r="J124" t="s">
        <v>17</v>
      </c>
      <c r="K124" t="s">
        <v>17</v>
      </c>
      <c r="L124">
        <v>0.95044222</v>
      </c>
      <c r="M124">
        <v>3.79</v>
      </c>
      <c r="N124">
        <v>3.4125158799999999</v>
      </c>
      <c r="O124">
        <f t="shared" si="4"/>
        <v>0</v>
      </c>
      <c r="P124">
        <f t="shared" si="5"/>
        <v>0.91604327387149542</v>
      </c>
      <c r="Q124">
        <f t="shared" si="6"/>
        <v>0.91436485305513482</v>
      </c>
      <c r="R124">
        <f t="shared" si="7"/>
        <v>0.93077077028022592</v>
      </c>
      <c r="S124" t="e">
        <f>VLOOKUP(B124,'[1]ma206xfy18-01'!$B$2:$C$37,2,FALSE)</f>
        <v>#N/A</v>
      </c>
      <c r="T124" t="e">
        <f>IF(S124=A124,1,0)</f>
        <v>#N/A</v>
      </c>
    </row>
    <row r="125" spans="1:20" x14ac:dyDescent="0.35">
      <c r="A125" t="s">
        <v>423</v>
      </c>
      <c r="B125" t="s">
        <v>424</v>
      </c>
      <c r="C125" t="s">
        <v>109</v>
      </c>
      <c r="D125">
        <v>2020</v>
      </c>
      <c r="E125" t="s">
        <v>17</v>
      </c>
      <c r="F125" t="s">
        <v>17</v>
      </c>
      <c r="G125" t="s">
        <v>17</v>
      </c>
      <c r="H125">
        <v>0.96326666000000005</v>
      </c>
      <c r="I125" t="s">
        <v>17</v>
      </c>
      <c r="J125">
        <v>0.97912666000000004</v>
      </c>
      <c r="K125" t="s">
        <v>17</v>
      </c>
      <c r="L125">
        <v>0.97119666000000004</v>
      </c>
      <c r="M125">
        <v>4.1619999999999999</v>
      </c>
      <c r="N125">
        <v>3.4874396299999999</v>
      </c>
      <c r="O125">
        <f t="shared" si="4"/>
        <v>1</v>
      </c>
      <c r="P125">
        <f t="shared" si="5"/>
        <v>0.98678803853850094</v>
      </c>
      <c r="Q125">
        <f t="shared" si="6"/>
        <v>0.9849454183551164</v>
      </c>
      <c r="R125">
        <f t="shared" si="7"/>
        <v>1.007525628431313</v>
      </c>
      <c r="S125" t="str">
        <f>VLOOKUP(B125,'[1]ma206xfy18-01'!$B$2:$C$37,2,FALSE)</f>
        <v>C77102468</v>
      </c>
      <c r="T125">
        <f>IF(S125=A125,1,0)</f>
        <v>1</v>
      </c>
    </row>
    <row r="126" spans="1:20" x14ac:dyDescent="0.35">
      <c r="A126" t="s">
        <v>425</v>
      </c>
      <c r="B126" t="s">
        <v>426</v>
      </c>
      <c r="C126" t="s">
        <v>23</v>
      </c>
      <c r="D126">
        <v>2020</v>
      </c>
      <c r="E126" t="s">
        <v>17</v>
      </c>
      <c r="F126">
        <v>0.90496500000000002</v>
      </c>
      <c r="G126">
        <v>0.81399999999999995</v>
      </c>
      <c r="H126" t="s">
        <v>17</v>
      </c>
      <c r="I126" t="s">
        <v>17</v>
      </c>
      <c r="J126" t="s">
        <v>17</v>
      </c>
      <c r="K126" t="s">
        <v>17</v>
      </c>
      <c r="L126">
        <v>0.85948250000000004</v>
      </c>
      <c r="M126">
        <v>3.1179999999999999</v>
      </c>
      <c r="N126">
        <v>2.97696352</v>
      </c>
      <c r="O126">
        <f t="shared" si="4"/>
        <v>0</v>
      </c>
      <c r="P126">
        <f t="shared" si="5"/>
        <v>0.83337287403297</v>
      </c>
      <c r="Q126">
        <f t="shared" si="6"/>
        <v>0.83085562293407955</v>
      </c>
      <c r="R126">
        <f t="shared" si="7"/>
        <v>0.82767289672898336</v>
      </c>
    </row>
    <row r="127" spans="1:20" x14ac:dyDescent="0.35">
      <c r="A127" t="s">
        <v>427</v>
      </c>
      <c r="B127" t="s">
        <v>428</v>
      </c>
      <c r="C127" t="s">
        <v>410</v>
      </c>
      <c r="D127">
        <v>2020</v>
      </c>
      <c r="E127" t="s">
        <v>17</v>
      </c>
      <c r="F127" t="s">
        <v>17</v>
      </c>
      <c r="G127" t="s">
        <v>17</v>
      </c>
      <c r="H127">
        <v>0.91873333000000001</v>
      </c>
      <c r="I127" t="s">
        <v>17</v>
      </c>
      <c r="J127">
        <v>0.91493999999999998</v>
      </c>
      <c r="K127" t="s">
        <v>17</v>
      </c>
      <c r="L127">
        <v>0.91683665999999997</v>
      </c>
      <c r="M127">
        <v>3.645</v>
      </c>
      <c r="N127">
        <v>3.2964880499999998</v>
      </c>
      <c r="O127">
        <f t="shared" si="4"/>
        <v>1</v>
      </c>
      <c r="P127">
        <f t="shared" si="5"/>
        <v>0.92822324035403347</v>
      </c>
      <c r="Q127">
        <f t="shared" si="6"/>
        <v>0.92596267585816494</v>
      </c>
      <c r="R127">
        <f t="shared" si="7"/>
        <v>0.92472744542309293</v>
      </c>
      <c r="S127" t="e">
        <f>VLOOKUP(B127,'[1]ma206xfy18-01'!$B$2:$C$37,2,FALSE)</f>
        <v>#N/A</v>
      </c>
      <c r="T127" t="e">
        <f>IF(S127=A127,1,0)</f>
        <v>#N/A</v>
      </c>
    </row>
    <row r="128" spans="1:20" x14ac:dyDescent="0.35">
      <c r="A128" t="s">
        <v>429</v>
      </c>
      <c r="B128" t="s">
        <v>430</v>
      </c>
      <c r="C128" t="s">
        <v>431</v>
      </c>
      <c r="D128">
        <v>2019</v>
      </c>
      <c r="E128" t="s">
        <v>17</v>
      </c>
      <c r="F128">
        <v>0.71290500000000001</v>
      </c>
      <c r="G128">
        <v>0.68232322999999995</v>
      </c>
      <c r="H128" t="s">
        <v>17</v>
      </c>
      <c r="I128" t="s">
        <v>17</v>
      </c>
      <c r="J128" t="s">
        <v>17</v>
      </c>
      <c r="K128" t="s">
        <v>17</v>
      </c>
      <c r="L128">
        <v>0.69761410999999995</v>
      </c>
      <c r="M128">
        <v>1.7809999999999999</v>
      </c>
      <c r="N128">
        <v>2.1391043700000001</v>
      </c>
      <c r="O128">
        <f t="shared" si="4"/>
        <v>0</v>
      </c>
      <c r="P128">
        <f t="shared" si="5"/>
        <v>0.6489714562370984</v>
      </c>
      <c r="Q128">
        <f t="shared" si="6"/>
        <v>0.64625422584446635</v>
      </c>
      <c r="R128">
        <f t="shared" si="7"/>
        <v>0.70422690087939388</v>
      </c>
    </row>
    <row r="129" spans="1:20" x14ac:dyDescent="0.35">
      <c r="A129" t="s">
        <v>432</v>
      </c>
      <c r="B129" t="s">
        <v>433</v>
      </c>
      <c r="C129" t="s">
        <v>434</v>
      </c>
      <c r="D129">
        <v>2020</v>
      </c>
      <c r="E129" t="s">
        <v>17</v>
      </c>
      <c r="F129">
        <v>0.78396999999999994</v>
      </c>
      <c r="G129">
        <v>0.76900000000000002</v>
      </c>
      <c r="H129" t="s">
        <v>17</v>
      </c>
      <c r="I129" t="s">
        <v>17</v>
      </c>
      <c r="J129" t="s">
        <v>17</v>
      </c>
      <c r="K129" t="s">
        <v>17</v>
      </c>
      <c r="L129">
        <v>0.77648499999999998</v>
      </c>
      <c r="M129">
        <v>2.3780000000000001</v>
      </c>
      <c r="N129">
        <v>2.5412104100000001</v>
      </c>
      <c r="O129">
        <f t="shared" si="4"/>
        <v>0</v>
      </c>
      <c r="P129">
        <f t="shared" si="5"/>
        <v>0.73625625829445995</v>
      </c>
      <c r="Q129">
        <f t="shared" si="6"/>
        <v>0.735664952513154</v>
      </c>
      <c r="R129">
        <f t="shared" si="7"/>
        <v>0.74144703959060565</v>
      </c>
    </row>
    <row r="130" spans="1:20" x14ac:dyDescent="0.35">
      <c r="A130" t="s">
        <v>435</v>
      </c>
      <c r="B130" t="s">
        <v>436</v>
      </c>
      <c r="C130" t="s">
        <v>437</v>
      </c>
      <c r="D130">
        <v>2020</v>
      </c>
      <c r="E130" t="s">
        <v>17</v>
      </c>
      <c r="F130">
        <v>0.91900000000000004</v>
      </c>
      <c r="G130">
        <v>0.88749999999999996</v>
      </c>
      <c r="H130" t="s">
        <v>17</v>
      </c>
      <c r="I130" t="s">
        <v>17</v>
      </c>
      <c r="J130" t="s">
        <v>17</v>
      </c>
      <c r="K130" t="s">
        <v>17</v>
      </c>
      <c r="L130">
        <v>0.90325</v>
      </c>
      <c r="M130">
        <v>3.4830000000000001</v>
      </c>
      <c r="N130">
        <v>3.06660128</v>
      </c>
      <c r="O130">
        <f t="shared" ref="O130:O193" si="8">IF(J130&lt;&gt;"NULL",1,0)</f>
        <v>0</v>
      </c>
      <c r="P130">
        <f t="shared" ref="P130:P193" si="9">0.183052+0.362816*L130+0.1666067*M130+0.03095*O130-0.067538*(L130*M130)</f>
        <v>0.87858080622450008</v>
      </c>
      <c r="Q130">
        <f t="shared" ref="Q130:Q193" si="10">0.449502+0.314616*L130+0.068078*M130+0.03232*O130-0.367567*(L130/M130)</f>
        <v>0.87547304492047096</v>
      </c>
      <c r="R130">
        <f t="shared" ref="R130:R193" si="11">-0.083353-0.145338*L130+0.220064*M130+0.020022*O130+1.268926*(L130/M130)</f>
        <v>0.88092525827461965</v>
      </c>
    </row>
    <row r="131" spans="1:20" x14ac:dyDescent="0.35">
      <c r="A131" t="s">
        <v>438</v>
      </c>
      <c r="B131" t="s">
        <v>439</v>
      </c>
      <c r="C131" t="s">
        <v>375</v>
      </c>
      <c r="D131">
        <v>2020</v>
      </c>
      <c r="E131" t="s">
        <v>17</v>
      </c>
      <c r="F131" t="s">
        <v>17</v>
      </c>
      <c r="G131" t="s">
        <v>17</v>
      </c>
      <c r="H131">
        <v>0.94171665999999998</v>
      </c>
      <c r="I131" t="s">
        <v>17</v>
      </c>
      <c r="J131">
        <v>0.95143</v>
      </c>
      <c r="K131" t="s">
        <v>17</v>
      </c>
      <c r="L131">
        <v>0.94657332999999999</v>
      </c>
      <c r="M131">
        <v>3.9209999999999998</v>
      </c>
      <c r="N131">
        <v>3.3702089800000001</v>
      </c>
      <c r="O131">
        <f t="shared" si="8"/>
        <v>1</v>
      </c>
      <c r="P131">
        <f t="shared" si="9"/>
        <v>0.96003058564648158</v>
      </c>
      <c r="Q131">
        <f t="shared" si="10"/>
        <v>0.95782816085348088</v>
      </c>
      <c r="R131">
        <f t="shared" si="11"/>
        <v>0.96829982252528124</v>
      </c>
      <c r="S131" t="e">
        <f>VLOOKUP(B131,'[1]ma206xfy18-01'!$B$2:$C$37,2,FALSE)</f>
        <v>#N/A</v>
      </c>
      <c r="T131" t="e">
        <f>IF(S131=A131,1,0)</f>
        <v>#N/A</v>
      </c>
    </row>
    <row r="132" spans="1:20" x14ac:dyDescent="0.35">
      <c r="A132" t="s">
        <v>440</v>
      </c>
      <c r="B132" t="s">
        <v>441</v>
      </c>
      <c r="C132" t="s">
        <v>442</v>
      </c>
      <c r="D132">
        <v>2019</v>
      </c>
      <c r="E132" t="s">
        <v>17</v>
      </c>
      <c r="F132" t="s">
        <v>17</v>
      </c>
      <c r="G132" t="s">
        <v>17</v>
      </c>
      <c r="H132">
        <v>0.93511</v>
      </c>
      <c r="I132" t="s">
        <v>17</v>
      </c>
      <c r="J132">
        <v>0.93116942000000003</v>
      </c>
      <c r="K132" t="s">
        <v>17</v>
      </c>
      <c r="L132">
        <v>0.93313970999999996</v>
      </c>
      <c r="M132">
        <v>3.5720000000000001</v>
      </c>
      <c r="N132">
        <v>3.1173467600000002</v>
      </c>
      <c r="O132">
        <f t="shared" si="8"/>
        <v>1</v>
      </c>
      <c r="P132">
        <f t="shared" si="9"/>
        <v>0.9225631732935835</v>
      </c>
      <c r="Q132">
        <f t="shared" si="10"/>
        <v>0.92255508069632919</v>
      </c>
      <c r="R132">
        <f t="shared" si="11"/>
        <v>0.91860777739785759</v>
      </c>
      <c r="S132" t="e">
        <f>VLOOKUP(B132,'[1]ma206xfy18-01'!$B$2:$C$37,2,FALSE)</f>
        <v>#N/A</v>
      </c>
      <c r="T132" t="e">
        <f>IF(S132=A132,1,0)</f>
        <v>#N/A</v>
      </c>
    </row>
    <row r="133" spans="1:20" x14ac:dyDescent="0.35">
      <c r="A133" t="s">
        <v>443</v>
      </c>
      <c r="B133" t="s">
        <v>444</v>
      </c>
      <c r="C133" t="s">
        <v>445</v>
      </c>
      <c r="D133">
        <v>2019</v>
      </c>
      <c r="E133" t="s">
        <v>17</v>
      </c>
      <c r="F133">
        <v>0.82799999999999996</v>
      </c>
      <c r="G133">
        <v>0.71900666000000002</v>
      </c>
      <c r="H133" t="s">
        <v>17</v>
      </c>
      <c r="I133">
        <v>0.67214284999999996</v>
      </c>
      <c r="J133" t="s">
        <v>17</v>
      </c>
      <c r="K133" t="s">
        <v>17</v>
      </c>
      <c r="L133">
        <v>0.75441237000000005</v>
      </c>
      <c r="M133">
        <v>2.4180000000000001</v>
      </c>
      <c r="N133">
        <v>1.9828326700000001</v>
      </c>
      <c r="O133">
        <f t="shared" si="8"/>
        <v>0</v>
      </c>
      <c r="P133">
        <f t="shared" si="9"/>
        <v>0.73641914563816491</v>
      </c>
      <c r="Q133">
        <f t="shared" si="10"/>
        <v>0.73678445400645853</v>
      </c>
      <c r="R133">
        <f t="shared" si="11"/>
        <v>0.73501997400559005</v>
      </c>
    </row>
    <row r="134" spans="1:20" x14ac:dyDescent="0.35">
      <c r="A134" t="s">
        <v>446</v>
      </c>
      <c r="B134" t="s">
        <v>447</v>
      </c>
      <c r="C134" t="s">
        <v>109</v>
      </c>
      <c r="D134">
        <v>2019</v>
      </c>
      <c r="E134" t="s">
        <v>17</v>
      </c>
      <c r="F134">
        <v>0.95094999999999996</v>
      </c>
      <c r="G134">
        <v>0.91</v>
      </c>
      <c r="H134" t="s">
        <v>17</v>
      </c>
      <c r="I134">
        <v>0.94779999999999998</v>
      </c>
      <c r="J134" t="s">
        <v>17</v>
      </c>
      <c r="K134" t="s">
        <v>17</v>
      </c>
      <c r="L134">
        <v>0.93625000000000003</v>
      </c>
      <c r="M134">
        <v>3.5550000000000002</v>
      </c>
      <c r="N134">
        <v>3.0098166499999999</v>
      </c>
      <c r="O134">
        <f t="shared" si="8"/>
        <v>0</v>
      </c>
      <c r="P134">
        <f t="shared" si="9"/>
        <v>0.89023392986249994</v>
      </c>
      <c r="Q134">
        <f t="shared" si="10"/>
        <v>0.88927553722925456</v>
      </c>
      <c r="R134">
        <f t="shared" si="11"/>
        <v>0.89708802495428974</v>
      </c>
    </row>
    <row r="135" spans="1:20" x14ac:dyDescent="0.35">
      <c r="A135" t="s">
        <v>448</v>
      </c>
      <c r="B135" t="s">
        <v>449</v>
      </c>
      <c r="C135" t="s">
        <v>431</v>
      </c>
      <c r="D135">
        <v>2020</v>
      </c>
      <c r="E135" t="s">
        <v>17</v>
      </c>
      <c r="F135">
        <v>0.84412500000000001</v>
      </c>
      <c r="G135">
        <v>0.86199999999999999</v>
      </c>
      <c r="H135" t="s">
        <v>17</v>
      </c>
      <c r="I135" t="s">
        <v>17</v>
      </c>
      <c r="J135" t="s">
        <v>17</v>
      </c>
      <c r="K135" t="s">
        <v>17</v>
      </c>
      <c r="L135">
        <v>0.85306249999999995</v>
      </c>
      <c r="M135">
        <v>3.0670000000000002</v>
      </c>
      <c r="N135">
        <v>2.8726155800000002</v>
      </c>
      <c r="O135">
        <f t="shared" si="8"/>
        <v>0</v>
      </c>
      <c r="P135">
        <f t="shared" si="9"/>
        <v>0.82683692047162505</v>
      </c>
      <c r="Q135">
        <f t="shared" si="10"/>
        <v>0.82444839881806331</v>
      </c>
      <c r="R135">
        <f t="shared" si="11"/>
        <v>0.82054291380995281</v>
      </c>
    </row>
    <row r="136" spans="1:20" x14ac:dyDescent="0.35">
      <c r="A136" t="s">
        <v>450</v>
      </c>
      <c r="B136" t="s">
        <v>451</v>
      </c>
      <c r="C136" t="s">
        <v>452</v>
      </c>
      <c r="D136">
        <v>2020</v>
      </c>
      <c r="E136" t="s">
        <v>17</v>
      </c>
      <c r="F136">
        <v>0.87383999999999995</v>
      </c>
      <c r="G136">
        <v>0.83799999999999997</v>
      </c>
      <c r="H136" t="s">
        <v>17</v>
      </c>
      <c r="I136" t="s">
        <v>17</v>
      </c>
      <c r="J136" t="s">
        <v>17</v>
      </c>
      <c r="K136" t="s">
        <v>17</v>
      </c>
      <c r="L136">
        <v>0.85592000000000001</v>
      </c>
      <c r="M136">
        <v>2.867</v>
      </c>
      <c r="N136">
        <v>2.8490507599999999</v>
      </c>
      <c r="O136">
        <f t="shared" si="8"/>
        <v>0</v>
      </c>
      <c r="P136">
        <f t="shared" si="9"/>
        <v>0.80552185235967999</v>
      </c>
      <c r="Q136">
        <f t="shared" si="10"/>
        <v>0.80423355438027211</v>
      </c>
      <c r="R136">
        <f t="shared" si="11"/>
        <v>0.80200053099535396</v>
      </c>
    </row>
    <row r="137" spans="1:20" x14ac:dyDescent="0.35">
      <c r="A137" t="s">
        <v>453</v>
      </c>
      <c r="B137" t="s">
        <v>454</v>
      </c>
      <c r="C137" t="s">
        <v>455</v>
      </c>
      <c r="D137">
        <v>2020</v>
      </c>
      <c r="E137" t="s">
        <v>17</v>
      </c>
      <c r="F137">
        <v>0.93313999999999997</v>
      </c>
      <c r="G137">
        <v>0.82650000000000001</v>
      </c>
      <c r="H137" t="s">
        <v>17</v>
      </c>
      <c r="I137" t="s">
        <v>17</v>
      </c>
      <c r="J137" t="s">
        <v>17</v>
      </c>
      <c r="K137" t="s">
        <v>17</v>
      </c>
      <c r="L137">
        <v>0.87982000000000005</v>
      </c>
      <c r="M137">
        <v>3.597</v>
      </c>
      <c r="N137">
        <v>3.30550385</v>
      </c>
      <c r="O137">
        <f t="shared" si="8"/>
        <v>0</v>
      </c>
      <c r="P137">
        <f t="shared" si="9"/>
        <v>0.88781071749348017</v>
      </c>
      <c r="Q137">
        <f t="shared" si="10"/>
        <v>0.88127776048002238</v>
      </c>
      <c r="R137">
        <f t="shared" si="11"/>
        <v>0.89072304124478174</v>
      </c>
    </row>
    <row r="138" spans="1:20" x14ac:dyDescent="0.35">
      <c r="A138" t="s">
        <v>1575</v>
      </c>
      <c r="B138" t="s">
        <v>1576</v>
      </c>
      <c r="C138" t="s">
        <v>1577</v>
      </c>
      <c r="D138">
        <v>2020</v>
      </c>
      <c r="E138" t="s">
        <v>17</v>
      </c>
      <c r="F138">
        <v>0.90339999999999998</v>
      </c>
      <c r="G138">
        <v>0.79700000000000004</v>
      </c>
      <c r="H138" t="s">
        <v>17</v>
      </c>
      <c r="I138" t="s">
        <v>17</v>
      </c>
      <c r="J138" t="s">
        <v>17</v>
      </c>
      <c r="K138">
        <v>0.66477142</v>
      </c>
      <c r="L138">
        <v>0.78839046999999995</v>
      </c>
      <c r="M138">
        <v>2.9430000000000001</v>
      </c>
      <c r="N138">
        <v>2.23667383</v>
      </c>
      <c r="O138">
        <f t="shared" si="8"/>
        <v>0</v>
      </c>
      <c r="P138">
        <f t="shared" si="9"/>
        <v>0.802712288162023</v>
      </c>
      <c r="Q138">
        <f t="shared" si="10"/>
        <v>0.79942951045389987</v>
      </c>
      <c r="R138">
        <f t="shared" si="11"/>
        <v>0.78964061856948187</v>
      </c>
    </row>
    <row r="139" spans="1:20" x14ac:dyDescent="0.35">
      <c r="A139" t="s">
        <v>456</v>
      </c>
      <c r="B139" t="s">
        <v>457</v>
      </c>
      <c r="C139" t="s">
        <v>458</v>
      </c>
      <c r="D139">
        <v>2020</v>
      </c>
      <c r="E139" t="s">
        <v>17</v>
      </c>
      <c r="F139">
        <v>0.812585</v>
      </c>
      <c r="G139">
        <v>0.65147500000000003</v>
      </c>
      <c r="H139" t="s">
        <v>17</v>
      </c>
      <c r="I139" t="s">
        <v>17</v>
      </c>
      <c r="J139" t="s">
        <v>17</v>
      </c>
      <c r="K139" t="s">
        <v>17</v>
      </c>
      <c r="L139">
        <v>0.73202999999999996</v>
      </c>
      <c r="M139">
        <v>2.1619999999999999</v>
      </c>
      <c r="N139">
        <v>2.1817224</v>
      </c>
      <c r="O139">
        <f t="shared" si="8"/>
        <v>0</v>
      </c>
      <c r="P139">
        <f t="shared" si="9"/>
        <v>0.70195894317331997</v>
      </c>
      <c r="Q139">
        <f t="shared" si="10"/>
        <v>0.7025407445697317</v>
      </c>
      <c r="R139">
        <f t="shared" si="11"/>
        <v>0.71567831886277511</v>
      </c>
    </row>
    <row r="140" spans="1:20" x14ac:dyDescent="0.35">
      <c r="A140" t="s">
        <v>459</v>
      </c>
      <c r="B140" t="s">
        <v>460</v>
      </c>
      <c r="C140" t="s">
        <v>461</v>
      </c>
      <c r="D140">
        <v>2019</v>
      </c>
      <c r="E140" t="s">
        <v>17</v>
      </c>
      <c r="F140">
        <v>0.95153500000000002</v>
      </c>
      <c r="G140" t="s">
        <v>17</v>
      </c>
      <c r="H140" t="s">
        <v>17</v>
      </c>
      <c r="I140" t="s">
        <v>17</v>
      </c>
      <c r="J140">
        <v>0.81325831999999998</v>
      </c>
      <c r="K140" t="s">
        <v>17</v>
      </c>
      <c r="L140">
        <v>0.88239666000000005</v>
      </c>
      <c r="M140">
        <v>3.3820000000000001</v>
      </c>
      <c r="N140">
        <v>3.0231385199999998</v>
      </c>
      <c r="O140">
        <f t="shared" si="8"/>
        <v>1</v>
      </c>
      <c r="P140">
        <f t="shared" si="9"/>
        <v>0.8960621623773033</v>
      </c>
      <c r="Q140">
        <f t="shared" si="10"/>
        <v>0.89377610194855062</v>
      </c>
      <c r="R140">
        <f t="shared" si="11"/>
        <v>0.88375480469703349</v>
      </c>
      <c r="S140" t="e">
        <f>VLOOKUP(B140,'[1]ma206xfy18-01'!$B$2:$C$37,2,FALSE)</f>
        <v>#N/A</v>
      </c>
      <c r="T140" t="e">
        <f>IF(S140=A140,1,0)</f>
        <v>#N/A</v>
      </c>
    </row>
    <row r="141" spans="1:20" x14ac:dyDescent="0.35">
      <c r="A141" t="s">
        <v>462</v>
      </c>
      <c r="B141" t="s">
        <v>463</v>
      </c>
      <c r="C141" t="s">
        <v>464</v>
      </c>
      <c r="D141">
        <v>2020</v>
      </c>
      <c r="E141" t="s">
        <v>17</v>
      </c>
      <c r="F141">
        <v>0.95035999999999998</v>
      </c>
      <c r="G141">
        <v>0.92174999999999996</v>
      </c>
      <c r="H141" t="s">
        <v>17</v>
      </c>
      <c r="I141" t="s">
        <v>17</v>
      </c>
      <c r="J141" t="s">
        <v>17</v>
      </c>
      <c r="K141" t="s">
        <v>17</v>
      </c>
      <c r="L141">
        <v>0.93605499999999997</v>
      </c>
      <c r="M141">
        <v>3.68</v>
      </c>
      <c r="N141">
        <v>3.3578703399999998</v>
      </c>
      <c r="O141">
        <f t="shared" si="8"/>
        <v>0</v>
      </c>
      <c r="P141">
        <f t="shared" si="9"/>
        <v>0.90313342694880006</v>
      </c>
      <c r="Q141">
        <f t="shared" si="10"/>
        <v>0.90103155896016318</v>
      </c>
      <c r="R141">
        <f t="shared" si="11"/>
        <v>0.91320569290184783</v>
      </c>
      <c r="S141" t="e">
        <f>VLOOKUP(B141,'[1]ma206xfy18-01'!$B$2:$C$37,2,FALSE)</f>
        <v>#N/A</v>
      </c>
      <c r="T141" t="e">
        <f>IF(S141=A141,1,0)</f>
        <v>#N/A</v>
      </c>
    </row>
    <row r="142" spans="1:20" x14ac:dyDescent="0.35">
      <c r="A142" t="s">
        <v>465</v>
      </c>
      <c r="B142" t="s">
        <v>466</v>
      </c>
      <c r="C142" t="s">
        <v>467</v>
      </c>
      <c r="D142">
        <v>2020</v>
      </c>
      <c r="E142" t="s">
        <v>17</v>
      </c>
      <c r="F142">
        <v>0.86992000000000003</v>
      </c>
      <c r="G142">
        <v>0.80679999999999996</v>
      </c>
      <c r="H142" t="s">
        <v>17</v>
      </c>
      <c r="I142" t="s">
        <v>17</v>
      </c>
      <c r="J142" t="s">
        <v>17</v>
      </c>
      <c r="K142" t="s">
        <v>17</v>
      </c>
      <c r="L142">
        <v>0.83835999999999999</v>
      </c>
      <c r="M142">
        <v>2.79</v>
      </c>
      <c r="N142">
        <v>2.71277547</v>
      </c>
      <c r="O142">
        <f t="shared" si="8"/>
        <v>0</v>
      </c>
      <c r="P142">
        <f t="shared" si="9"/>
        <v>0.79408208483280007</v>
      </c>
      <c r="Q142">
        <f t="shared" si="10"/>
        <v>0.79275181731555555</v>
      </c>
      <c r="R142">
        <f t="shared" si="11"/>
        <v>0.79007633889347673</v>
      </c>
    </row>
    <row r="143" spans="1:20" x14ac:dyDescent="0.35">
      <c r="A143" t="s">
        <v>468</v>
      </c>
      <c r="B143" t="s">
        <v>469</v>
      </c>
      <c r="C143" t="s">
        <v>348</v>
      </c>
      <c r="D143">
        <v>2020</v>
      </c>
      <c r="E143" t="s">
        <v>17</v>
      </c>
      <c r="F143">
        <v>0.71246500000000001</v>
      </c>
      <c r="G143">
        <v>0.71699999999999997</v>
      </c>
      <c r="H143" t="s">
        <v>17</v>
      </c>
      <c r="I143" t="s">
        <v>17</v>
      </c>
      <c r="J143" t="s">
        <v>17</v>
      </c>
      <c r="K143" t="s">
        <v>17</v>
      </c>
      <c r="L143">
        <v>0.71473249999999999</v>
      </c>
      <c r="M143">
        <v>2.0529999999999999</v>
      </c>
      <c r="N143">
        <v>2.50227165</v>
      </c>
      <c r="O143">
        <f t="shared" si="8"/>
        <v>0</v>
      </c>
      <c r="P143">
        <f t="shared" si="9"/>
        <v>0.68531033965999499</v>
      </c>
      <c r="Q143">
        <f t="shared" si="10"/>
        <v>0.68616744547791519</v>
      </c>
      <c r="R143">
        <f t="shared" si="11"/>
        <v>0.70632516508548226</v>
      </c>
    </row>
    <row r="144" spans="1:20" x14ac:dyDescent="0.35">
      <c r="A144" t="s">
        <v>470</v>
      </c>
      <c r="B144" t="s">
        <v>471</v>
      </c>
      <c r="C144" t="s">
        <v>146</v>
      </c>
      <c r="D144">
        <v>2020</v>
      </c>
      <c r="E144" t="s">
        <v>17</v>
      </c>
      <c r="F144">
        <v>0.91104499999999999</v>
      </c>
      <c r="G144">
        <v>0.87050000000000005</v>
      </c>
      <c r="H144" t="s">
        <v>17</v>
      </c>
      <c r="I144" t="s">
        <v>17</v>
      </c>
      <c r="J144" t="s">
        <v>17</v>
      </c>
      <c r="K144" t="s">
        <v>17</v>
      </c>
      <c r="L144">
        <v>0.89077249999999997</v>
      </c>
      <c r="M144">
        <v>3.2949999999999999</v>
      </c>
      <c r="N144">
        <v>2.99514127</v>
      </c>
      <c r="O144">
        <f t="shared" si="8"/>
        <v>0</v>
      </c>
      <c r="P144">
        <f t="shared" si="9"/>
        <v>0.85697711957902489</v>
      </c>
      <c r="Q144">
        <f t="shared" si="10"/>
        <v>0.85470198266349018</v>
      </c>
      <c r="R144">
        <f t="shared" si="11"/>
        <v>0.85533708846935519</v>
      </c>
    </row>
    <row r="145" spans="1:20" x14ac:dyDescent="0.35">
      <c r="A145" t="s">
        <v>472</v>
      </c>
      <c r="B145" t="s">
        <v>473</v>
      </c>
      <c r="C145" t="s">
        <v>474</v>
      </c>
      <c r="D145">
        <v>2020</v>
      </c>
      <c r="E145" t="s">
        <v>17</v>
      </c>
      <c r="F145" t="s">
        <v>17</v>
      </c>
      <c r="G145" t="s">
        <v>17</v>
      </c>
      <c r="H145">
        <v>0.95846666000000003</v>
      </c>
      <c r="I145" t="s">
        <v>17</v>
      </c>
      <c r="J145">
        <v>0.97863332999999997</v>
      </c>
      <c r="K145" t="s">
        <v>17</v>
      </c>
      <c r="L145">
        <v>0.96854998999999997</v>
      </c>
      <c r="M145">
        <v>3.7010000000000001</v>
      </c>
      <c r="N145">
        <v>3.2473561800000001</v>
      </c>
      <c r="O145">
        <f t="shared" si="8"/>
        <v>1</v>
      </c>
      <c r="P145">
        <f t="shared" si="9"/>
        <v>0.93992187781152148</v>
      </c>
      <c r="Q145">
        <f t="shared" si="10"/>
        <v>0.94230788758349948</v>
      </c>
      <c r="R145">
        <f t="shared" si="11"/>
        <v>0.94243609346225332</v>
      </c>
      <c r="S145" t="str">
        <f>VLOOKUP(B145,'[1]ma206xfy18-01'!$B$2:$C$37,2,FALSE)</f>
        <v>C87036497</v>
      </c>
      <c r="T145">
        <f>IF(S145=A145,1,0)</f>
        <v>1</v>
      </c>
    </row>
    <row r="146" spans="1:20" x14ac:dyDescent="0.35">
      <c r="A146" t="s">
        <v>475</v>
      </c>
      <c r="B146" t="s">
        <v>476</v>
      </c>
      <c r="C146" t="s">
        <v>477</v>
      </c>
      <c r="D146">
        <v>2020</v>
      </c>
      <c r="E146" t="s">
        <v>17</v>
      </c>
      <c r="F146">
        <v>0.891185</v>
      </c>
      <c r="G146">
        <v>0.83099999999999996</v>
      </c>
      <c r="H146" t="s">
        <v>17</v>
      </c>
      <c r="I146" t="s">
        <v>17</v>
      </c>
      <c r="J146" t="s">
        <v>17</v>
      </c>
      <c r="K146" t="s">
        <v>17</v>
      </c>
      <c r="L146">
        <v>0.86109250000000004</v>
      </c>
      <c r="M146">
        <v>3.07</v>
      </c>
      <c r="N146">
        <v>3.08474469</v>
      </c>
      <c r="O146">
        <f t="shared" si="8"/>
        <v>0</v>
      </c>
      <c r="P146">
        <f t="shared" si="9"/>
        <v>0.82841235711645</v>
      </c>
      <c r="Q146">
        <f t="shared" si="10"/>
        <v>0.82631748294824114</v>
      </c>
      <c r="R146">
        <f t="shared" si="11"/>
        <v>0.82301019466985337</v>
      </c>
    </row>
    <row r="147" spans="1:20" x14ac:dyDescent="0.35">
      <c r="A147" t="s">
        <v>478</v>
      </c>
      <c r="B147" t="s">
        <v>479</v>
      </c>
      <c r="C147" t="s">
        <v>480</v>
      </c>
      <c r="D147">
        <v>2020</v>
      </c>
      <c r="E147" t="s">
        <v>17</v>
      </c>
      <c r="F147">
        <v>0.68685499999999999</v>
      </c>
      <c r="G147">
        <v>0.65988500000000005</v>
      </c>
      <c r="H147" t="s">
        <v>17</v>
      </c>
      <c r="I147" t="s">
        <v>17</v>
      </c>
      <c r="J147" t="s">
        <v>17</v>
      </c>
      <c r="K147" t="s">
        <v>17</v>
      </c>
      <c r="L147">
        <v>0.75724665999999996</v>
      </c>
      <c r="M147">
        <v>2.2349999999999999</v>
      </c>
      <c r="N147">
        <v>2.3997559499999999</v>
      </c>
      <c r="O147">
        <f t="shared" si="8"/>
        <v>0</v>
      </c>
      <c r="P147">
        <f t="shared" si="9"/>
        <v>0.7158547414914761</v>
      </c>
      <c r="Q147">
        <f t="shared" si="10"/>
        <v>0.71536183217306559</v>
      </c>
      <c r="R147">
        <f t="shared" si="11"/>
        <v>0.72836172550483058</v>
      </c>
    </row>
    <row r="148" spans="1:20" x14ac:dyDescent="0.35">
      <c r="A148" t="s">
        <v>481</v>
      </c>
      <c r="B148" t="s">
        <v>482</v>
      </c>
      <c r="C148" t="s">
        <v>483</v>
      </c>
      <c r="D148">
        <v>2019</v>
      </c>
      <c r="E148" t="s">
        <v>17</v>
      </c>
      <c r="F148">
        <v>0.83247499999999997</v>
      </c>
      <c r="G148">
        <v>0.84591665999999999</v>
      </c>
      <c r="H148" t="s">
        <v>17</v>
      </c>
      <c r="I148" t="s">
        <v>17</v>
      </c>
      <c r="J148" t="s">
        <v>17</v>
      </c>
      <c r="K148" t="s">
        <v>17</v>
      </c>
      <c r="L148">
        <v>0.83919582999999998</v>
      </c>
      <c r="M148">
        <v>3.0539999999999998</v>
      </c>
      <c r="N148">
        <v>2.8752942099999999</v>
      </c>
      <c r="O148">
        <f t="shared" si="8"/>
        <v>0</v>
      </c>
      <c r="P148">
        <f t="shared" si="9"/>
        <v>0.82324912132746686</v>
      </c>
      <c r="Q148">
        <f t="shared" si="10"/>
        <v>0.82043445548781901</v>
      </c>
      <c r="R148">
        <f t="shared" si="11"/>
        <v>0.81543825718067153</v>
      </c>
    </row>
    <row r="149" spans="1:20" x14ac:dyDescent="0.35">
      <c r="A149" t="s">
        <v>484</v>
      </c>
      <c r="B149" t="s">
        <v>485</v>
      </c>
      <c r="C149" t="s">
        <v>480</v>
      </c>
      <c r="D149">
        <v>2019</v>
      </c>
      <c r="E149" t="s">
        <v>17</v>
      </c>
      <c r="F149">
        <v>0.91557500000000003</v>
      </c>
      <c r="G149">
        <v>0.86308333000000004</v>
      </c>
      <c r="H149" t="s">
        <v>17</v>
      </c>
      <c r="I149">
        <v>0.83550000000000002</v>
      </c>
      <c r="J149" t="s">
        <v>17</v>
      </c>
      <c r="K149" t="s">
        <v>17</v>
      </c>
      <c r="L149">
        <v>0.87138610999999999</v>
      </c>
      <c r="M149">
        <v>2.7829999999999999</v>
      </c>
      <c r="N149">
        <v>2.5377731300000002</v>
      </c>
      <c r="O149">
        <f t="shared" si="8"/>
        <v>0</v>
      </c>
      <c r="P149">
        <f t="shared" si="9"/>
        <v>0.79908705719030793</v>
      </c>
      <c r="Q149">
        <f t="shared" si="10"/>
        <v>0.79802605357945899</v>
      </c>
      <c r="R149">
        <f t="shared" si="11"/>
        <v>0.79975346424185911</v>
      </c>
    </row>
    <row r="150" spans="1:20" x14ac:dyDescent="0.35">
      <c r="A150" t="s">
        <v>486</v>
      </c>
      <c r="B150" t="s">
        <v>487</v>
      </c>
      <c r="C150" t="s">
        <v>23</v>
      </c>
      <c r="D150">
        <v>2020</v>
      </c>
      <c r="E150" t="s">
        <v>17</v>
      </c>
      <c r="F150">
        <v>0.93484999999999996</v>
      </c>
      <c r="G150">
        <v>0.88049999999999995</v>
      </c>
      <c r="H150" t="s">
        <v>17</v>
      </c>
      <c r="I150" t="s">
        <v>17</v>
      </c>
      <c r="J150" t="s">
        <v>17</v>
      </c>
      <c r="K150" t="s">
        <v>17</v>
      </c>
      <c r="L150">
        <v>0.90767500000000001</v>
      </c>
      <c r="M150">
        <v>3.3679999999999999</v>
      </c>
      <c r="N150">
        <v>2.99983048</v>
      </c>
      <c r="O150">
        <f t="shared" si="8"/>
        <v>0</v>
      </c>
      <c r="P150">
        <f t="shared" si="9"/>
        <v>0.86703537602280023</v>
      </c>
      <c r="Q150">
        <f t="shared" si="10"/>
        <v>0.865298584435095</v>
      </c>
      <c r="R150">
        <f t="shared" si="11"/>
        <v>0.86787806309049875</v>
      </c>
    </row>
    <row r="151" spans="1:20" x14ac:dyDescent="0.35">
      <c r="A151" t="s">
        <v>488</v>
      </c>
      <c r="B151" t="s">
        <v>489</v>
      </c>
      <c r="C151" t="s">
        <v>490</v>
      </c>
      <c r="D151">
        <v>2020</v>
      </c>
      <c r="E151" t="s">
        <v>17</v>
      </c>
      <c r="F151">
        <v>0.82691999999999999</v>
      </c>
      <c r="G151">
        <v>0.80149999999999999</v>
      </c>
      <c r="H151" t="s">
        <v>17</v>
      </c>
      <c r="I151" t="s">
        <v>17</v>
      </c>
      <c r="J151" t="s">
        <v>17</v>
      </c>
      <c r="K151" t="s">
        <v>17</v>
      </c>
      <c r="L151">
        <v>0.81420999999999999</v>
      </c>
      <c r="M151">
        <v>2.343</v>
      </c>
      <c r="N151">
        <v>2.4046390099999999</v>
      </c>
      <c r="O151">
        <f t="shared" si="8"/>
        <v>0</v>
      </c>
      <c r="P151">
        <f t="shared" si="9"/>
        <v>0.73997807406186</v>
      </c>
      <c r="Q151">
        <f t="shared" si="10"/>
        <v>0.73743996948121215</v>
      </c>
      <c r="R151">
        <f t="shared" si="11"/>
        <v>0.75488256170032442</v>
      </c>
    </row>
    <row r="152" spans="1:20" x14ac:dyDescent="0.35">
      <c r="A152" t="s">
        <v>491</v>
      </c>
      <c r="B152" t="s">
        <v>492</v>
      </c>
      <c r="C152" t="s">
        <v>131</v>
      </c>
      <c r="D152">
        <v>2019</v>
      </c>
      <c r="E152" t="s">
        <v>17</v>
      </c>
      <c r="F152">
        <v>0.67569999999999997</v>
      </c>
      <c r="G152">
        <v>0.92937665999999997</v>
      </c>
      <c r="H152" t="s">
        <v>17</v>
      </c>
      <c r="I152">
        <v>0.71716000000000002</v>
      </c>
      <c r="J152" t="s">
        <v>17</v>
      </c>
      <c r="K152" t="s">
        <v>17</v>
      </c>
      <c r="L152">
        <v>0.77407888000000002</v>
      </c>
      <c r="M152">
        <v>2.54</v>
      </c>
      <c r="N152">
        <v>2.57872725</v>
      </c>
      <c r="O152">
        <f t="shared" si="8"/>
        <v>0</v>
      </c>
      <c r="P152">
        <f t="shared" si="9"/>
        <v>0.75429068285658252</v>
      </c>
      <c r="Q152">
        <f t="shared" si="10"/>
        <v>0.7539396690656075</v>
      </c>
      <c r="R152">
        <f t="shared" si="11"/>
        <v>0.74981861636961522</v>
      </c>
    </row>
    <row r="153" spans="1:20" x14ac:dyDescent="0.35">
      <c r="A153" t="s">
        <v>493</v>
      </c>
      <c r="B153" t="s">
        <v>494</v>
      </c>
      <c r="C153" t="s">
        <v>220</v>
      </c>
      <c r="D153">
        <v>2020</v>
      </c>
      <c r="E153" t="s">
        <v>17</v>
      </c>
      <c r="F153">
        <v>0.82023000000000001</v>
      </c>
      <c r="G153">
        <v>0.80700000000000005</v>
      </c>
      <c r="H153" t="s">
        <v>17</v>
      </c>
      <c r="I153" t="s">
        <v>17</v>
      </c>
      <c r="J153" t="s">
        <v>17</v>
      </c>
      <c r="K153" t="s">
        <v>17</v>
      </c>
      <c r="L153">
        <v>0.81361499999999998</v>
      </c>
      <c r="M153">
        <v>2.4260000000000002</v>
      </c>
      <c r="N153">
        <v>2.4314520399999999</v>
      </c>
      <c r="O153">
        <f t="shared" si="8"/>
        <v>0</v>
      </c>
      <c r="P153">
        <f t="shared" si="9"/>
        <v>0.74912386417538013</v>
      </c>
      <c r="Q153">
        <f t="shared" si="10"/>
        <v>0.74736346189482272</v>
      </c>
      <c r="R153">
        <f t="shared" si="11"/>
        <v>0.75783665987938176</v>
      </c>
    </row>
    <row r="154" spans="1:20" x14ac:dyDescent="0.35">
      <c r="A154" t="s">
        <v>495</v>
      </c>
      <c r="B154" t="s">
        <v>496</v>
      </c>
      <c r="C154" t="s">
        <v>284</v>
      </c>
      <c r="D154">
        <v>2020</v>
      </c>
      <c r="E154" t="s">
        <v>17</v>
      </c>
      <c r="F154" t="s">
        <v>17</v>
      </c>
      <c r="G154" t="s">
        <v>17</v>
      </c>
      <c r="H154">
        <v>0.86031665999999996</v>
      </c>
      <c r="I154" t="s">
        <v>17</v>
      </c>
      <c r="J154">
        <v>0.83792666000000005</v>
      </c>
      <c r="K154" t="s">
        <v>17</v>
      </c>
      <c r="L154">
        <v>0.84912166</v>
      </c>
      <c r="M154">
        <v>2.9369999999999998</v>
      </c>
      <c r="N154">
        <v>2.6907632399999999</v>
      </c>
      <c r="O154">
        <f t="shared" si="8"/>
        <v>1</v>
      </c>
      <c r="P154">
        <f t="shared" si="9"/>
        <v>0.84296978873172401</v>
      </c>
      <c r="Q154">
        <f t="shared" si="10"/>
        <v>0.84264635122130027</v>
      </c>
      <c r="R154">
        <f t="shared" si="11"/>
        <v>0.82644893518918905</v>
      </c>
    </row>
    <row r="155" spans="1:20" x14ac:dyDescent="0.35">
      <c r="A155" t="s">
        <v>497</v>
      </c>
      <c r="B155" t="s">
        <v>498</v>
      </c>
      <c r="C155" t="s">
        <v>115</v>
      </c>
      <c r="D155">
        <v>2020</v>
      </c>
      <c r="E155" t="s">
        <v>17</v>
      </c>
      <c r="F155">
        <v>0.813415</v>
      </c>
      <c r="G155">
        <v>0.74950000000000006</v>
      </c>
      <c r="H155" t="s">
        <v>17</v>
      </c>
      <c r="I155" t="s">
        <v>17</v>
      </c>
      <c r="J155" t="s">
        <v>17</v>
      </c>
      <c r="K155" t="s">
        <v>17</v>
      </c>
      <c r="L155">
        <v>0.78145750000000003</v>
      </c>
      <c r="M155">
        <v>2.415</v>
      </c>
      <c r="N155">
        <v>2.3897545299999998</v>
      </c>
      <c r="O155">
        <f t="shared" si="8"/>
        <v>0</v>
      </c>
      <c r="P155">
        <f t="shared" si="9"/>
        <v>0.74147340974647502</v>
      </c>
      <c r="Q155">
        <f t="shared" si="10"/>
        <v>0.74083027698045556</v>
      </c>
      <c r="R155">
        <f t="shared" si="11"/>
        <v>0.74513136508032096</v>
      </c>
    </row>
    <row r="156" spans="1:20" x14ac:dyDescent="0.35">
      <c r="A156" t="s">
        <v>499</v>
      </c>
      <c r="B156" t="s">
        <v>500</v>
      </c>
      <c r="C156" t="s">
        <v>78</v>
      </c>
      <c r="D156">
        <v>2020</v>
      </c>
      <c r="E156" t="s">
        <v>17</v>
      </c>
      <c r="F156" t="s">
        <v>17</v>
      </c>
      <c r="G156" t="s">
        <v>17</v>
      </c>
      <c r="H156">
        <v>0.64222999999999997</v>
      </c>
      <c r="I156">
        <v>0.83879999999999999</v>
      </c>
      <c r="J156" t="s">
        <v>17</v>
      </c>
      <c r="K156" t="s">
        <v>17</v>
      </c>
      <c r="L156">
        <v>0.74051500000000003</v>
      </c>
      <c r="M156">
        <v>2.3250000000000002</v>
      </c>
      <c r="N156">
        <v>2.3265361800000002</v>
      </c>
      <c r="O156">
        <f t="shared" si="8"/>
        <v>0</v>
      </c>
      <c r="P156">
        <f t="shared" si="9"/>
        <v>0.72280327042725001</v>
      </c>
      <c r="Q156">
        <f t="shared" si="10"/>
        <v>0.72369073250666671</v>
      </c>
      <c r="R156">
        <f t="shared" si="11"/>
        <v>0.72482512636655927</v>
      </c>
    </row>
    <row r="157" spans="1:20" x14ac:dyDescent="0.35">
      <c r="A157" t="s">
        <v>501</v>
      </c>
      <c r="B157" t="s">
        <v>502</v>
      </c>
      <c r="C157" t="s">
        <v>63</v>
      </c>
      <c r="D157">
        <v>2020</v>
      </c>
      <c r="E157" t="s">
        <v>17</v>
      </c>
      <c r="F157">
        <v>0.95330499999999996</v>
      </c>
      <c r="G157">
        <v>0.89775000000000005</v>
      </c>
      <c r="H157" t="s">
        <v>17</v>
      </c>
      <c r="I157" t="s">
        <v>17</v>
      </c>
      <c r="J157" t="s">
        <v>17</v>
      </c>
      <c r="K157" t="s">
        <v>17</v>
      </c>
      <c r="L157">
        <v>0.92552749999999995</v>
      </c>
      <c r="M157">
        <v>3.4580000000000002</v>
      </c>
      <c r="N157">
        <v>3.00595093</v>
      </c>
      <c r="O157">
        <f t="shared" si="8"/>
        <v>0</v>
      </c>
      <c r="P157">
        <f t="shared" si="9"/>
        <v>0.87882053461189003</v>
      </c>
      <c r="Q157">
        <f t="shared" si="10"/>
        <v>0.87772283541700991</v>
      </c>
      <c r="R157">
        <f t="shared" si="11"/>
        <v>0.88273976499187112</v>
      </c>
    </row>
    <row r="158" spans="1:20" x14ac:dyDescent="0.35">
      <c r="A158" t="s">
        <v>503</v>
      </c>
      <c r="B158" t="s">
        <v>504</v>
      </c>
      <c r="C158" t="s">
        <v>505</v>
      </c>
      <c r="D158">
        <v>2020</v>
      </c>
      <c r="E158" t="s">
        <v>17</v>
      </c>
      <c r="F158">
        <v>0.91174999999999995</v>
      </c>
      <c r="G158">
        <v>0.89049999999999996</v>
      </c>
      <c r="H158" t="s">
        <v>17</v>
      </c>
      <c r="I158" t="s">
        <v>17</v>
      </c>
      <c r="J158" t="s">
        <v>17</v>
      </c>
      <c r="K158" t="s">
        <v>17</v>
      </c>
      <c r="L158">
        <v>0.90112499999999995</v>
      </c>
      <c r="M158">
        <v>3.0710000000000002</v>
      </c>
      <c r="N158">
        <v>2.8373727799999999</v>
      </c>
      <c r="O158">
        <f t="shared" si="8"/>
        <v>0</v>
      </c>
      <c r="P158">
        <f t="shared" si="9"/>
        <v>0.83474213015224985</v>
      </c>
      <c r="Q158">
        <f t="shared" si="10"/>
        <v>0.83422252024617394</v>
      </c>
      <c r="R158">
        <f t="shared" si="11"/>
        <v>0.8338374023286389</v>
      </c>
    </row>
    <row r="159" spans="1:20" x14ac:dyDescent="0.35">
      <c r="A159" t="s">
        <v>506</v>
      </c>
      <c r="B159" t="s">
        <v>507</v>
      </c>
      <c r="C159" t="s">
        <v>357</v>
      </c>
      <c r="D159">
        <v>2020</v>
      </c>
      <c r="E159" t="s">
        <v>17</v>
      </c>
      <c r="F159">
        <v>0.90575499999999998</v>
      </c>
      <c r="G159">
        <v>0.84550000000000003</v>
      </c>
      <c r="H159" t="s">
        <v>17</v>
      </c>
      <c r="I159" t="s">
        <v>17</v>
      </c>
      <c r="J159" t="s">
        <v>17</v>
      </c>
      <c r="K159" t="s">
        <v>17</v>
      </c>
      <c r="L159">
        <v>0.8756275</v>
      </c>
      <c r="M159">
        <v>3.246</v>
      </c>
      <c r="N159">
        <v>2.9495704200000001</v>
      </c>
      <c r="O159">
        <f t="shared" si="8"/>
        <v>0</v>
      </c>
      <c r="P159">
        <f t="shared" si="9"/>
        <v>0.84958664495163017</v>
      </c>
      <c r="Q159">
        <f t="shared" si="10"/>
        <v>0.84681625978876773</v>
      </c>
      <c r="R159">
        <f t="shared" si="11"/>
        <v>0.84601301038312682</v>
      </c>
    </row>
    <row r="160" spans="1:20" x14ac:dyDescent="0.35">
      <c r="A160" t="s">
        <v>508</v>
      </c>
      <c r="B160" t="s">
        <v>509</v>
      </c>
      <c r="C160" t="s">
        <v>334</v>
      </c>
      <c r="D160">
        <v>2020</v>
      </c>
      <c r="E160" t="s">
        <v>17</v>
      </c>
      <c r="F160" t="s">
        <v>17</v>
      </c>
      <c r="G160" t="s">
        <v>17</v>
      </c>
      <c r="H160">
        <v>0.79821666000000002</v>
      </c>
      <c r="I160" t="s">
        <v>17</v>
      </c>
      <c r="J160">
        <v>0.82021999999999995</v>
      </c>
      <c r="K160" t="s">
        <v>17</v>
      </c>
      <c r="L160">
        <v>0.80921832999999999</v>
      </c>
      <c r="M160">
        <v>3.0430000000000001</v>
      </c>
      <c r="N160">
        <v>2.8392472299999998</v>
      </c>
      <c r="O160">
        <f t="shared" si="8"/>
        <v>1</v>
      </c>
      <c r="P160">
        <f t="shared" si="9"/>
        <v>0.84827450453708386</v>
      </c>
      <c r="Q160">
        <f t="shared" si="10"/>
        <v>0.84583010026931149</v>
      </c>
      <c r="R160">
        <f t="shared" si="11"/>
        <v>0.82615629232540311</v>
      </c>
    </row>
    <row r="161" spans="1:20" x14ac:dyDescent="0.35">
      <c r="A161" t="s">
        <v>510</v>
      </c>
      <c r="B161" t="s">
        <v>511</v>
      </c>
      <c r="C161" t="s">
        <v>512</v>
      </c>
      <c r="D161">
        <v>2020</v>
      </c>
      <c r="E161" t="s">
        <v>17</v>
      </c>
      <c r="F161">
        <v>0.85504500000000005</v>
      </c>
      <c r="G161">
        <v>0.86</v>
      </c>
      <c r="H161" t="s">
        <v>17</v>
      </c>
      <c r="I161" t="s">
        <v>17</v>
      </c>
      <c r="J161" t="s">
        <v>17</v>
      </c>
      <c r="K161" t="s">
        <v>17</v>
      </c>
      <c r="L161">
        <v>0.85752249999999997</v>
      </c>
      <c r="M161">
        <v>2.552</v>
      </c>
      <c r="N161">
        <v>2.5011172300000002</v>
      </c>
      <c r="O161">
        <f t="shared" si="8"/>
        <v>0</v>
      </c>
      <c r="P161">
        <f t="shared" si="9"/>
        <v>0.77155519680803997</v>
      </c>
      <c r="Q161">
        <f t="shared" si="10"/>
        <v>0.76951756929671644</v>
      </c>
      <c r="R161">
        <f t="shared" si="11"/>
        <v>0.78000396891184953</v>
      </c>
    </row>
    <row r="162" spans="1:20" x14ac:dyDescent="0.35">
      <c r="A162" t="s">
        <v>513</v>
      </c>
      <c r="B162" t="s">
        <v>514</v>
      </c>
      <c r="C162" t="s">
        <v>348</v>
      </c>
      <c r="D162">
        <v>2019</v>
      </c>
      <c r="E162" t="s">
        <v>17</v>
      </c>
      <c r="F162">
        <v>0.95837563000000003</v>
      </c>
      <c r="G162">
        <v>0.94450000000000001</v>
      </c>
      <c r="H162" t="s">
        <v>17</v>
      </c>
      <c r="I162">
        <v>0.94950000000000001</v>
      </c>
      <c r="J162" t="s">
        <v>17</v>
      </c>
      <c r="K162" t="s">
        <v>17</v>
      </c>
      <c r="L162">
        <v>0.95079186999999998</v>
      </c>
      <c r="M162">
        <v>3.7130000000000001</v>
      </c>
      <c r="N162">
        <v>3.2021014700000001</v>
      </c>
      <c r="O162">
        <f t="shared" si="8"/>
        <v>0</v>
      </c>
      <c r="P162">
        <f t="shared" si="9"/>
        <v>0.90819643977938913</v>
      </c>
      <c r="Q162">
        <f t="shared" si="10"/>
        <v>0.90728667526325035</v>
      </c>
      <c r="R162">
        <f t="shared" si="11"/>
        <v>0.92049367735673893</v>
      </c>
      <c r="S162" t="e">
        <f>VLOOKUP(B162,'[1]ma206xfy18-01'!$B$2:$C$37,2,FALSE)</f>
        <v>#N/A</v>
      </c>
      <c r="T162" t="e">
        <f>IF(S162=A162,1,0)</f>
        <v>#N/A</v>
      </c>
    </row>
    <row r="163" spans="1:20" x14ac:dyDescent="0.35">
      <c r="A163" t="s">
        <v>515</v>
      </c>
      <c r="B163" t="s">
        <v>516</v>
      </c>
      <c r="C163" t="s">
        <v>517</v>
      </c>
      <c r="D163">
        <v>2020</v>
      </c>
      <c r="E163" t="s">
        <v>17</v>
      </c>
      <c r="F163">
        <v>0.94278499999999998</v>
      </c>
      <c r="G163">
        <v>0.94715000000000005</v>
      </c>
      <c r="H163" t="s">
        <v>17</v>
      </c>
      <c r="I163" t="s">
        <v>17</v>
      </c>
      <c r="J163" t="s">
        <v>17</v>
      </c>
      <c r="K163" t="s">
        <v>17</v>
      </c>
      <c r="L163">
        <v>0.94496749999999996</v>
      </c>
      <c r="M163">
        <v>3.2850000000000001</v>
      </c>
      <c r="N163">
        <v>2.9573419099999998</v>
      </c>
      <c r="O163">
        <f t="shared" si="8"/>
        <v>0</v>
      </c>
      <c r="P163">
        <f t="shared" si="9"/>
        <v>0.86355164665572504</v>
      </c>
      <c r="Q163">
        <f t="shared" si="10"/>
        <v>0.86470530943281587</v>
      </c>
      <c r="R163">
        <f t="shared" si="11"/>
        <v>0.86723850627191024</v>
      </c>
    </row>
    <row r="164" spans="1:20" x14ac:dyDescent="0.35">
      <c r="A164" t="s">
        <v>518</v>
      </c>
      <c r="B164" t="s">
        <v>519</v>
      </c>
      <c r="C164" t="s">
        <v>520</v>
      </c>
      <c r="D164">
        <v>2019</v>
      </c>
      <c r="E164" t="s">
        <v>17</v>
      </c>
      <c r="F164">
        <v>0.8175</v>
      </c>
      <c r="G164">
        <v>0.83156666000000001</v>
      </c>
      <c r="H164" t="s">
        <v>17</v>
      </c>
      <c r="I164" t="s">
        <v>17</v>
      </c>
      <c r="J164" t="s">
        <v>17</v>
      </c>
      <c r="K164" t="s">
        <v>17</v>
      </c>
      <c r="L164">
        <v>0.82453332999999995</v>
      </c>
      <c r="M164">
        <v>2.4729999999999999</v>
      </c>
      <c r="N164">
        <v>2.5057258600000001</v>
      </c>
      <c r="O164">
        <f t="shared" si="8"/>
        <v>0</v>
      </c>
      <c r="P164">
        <f t="shared" si="9"/>
        <v>0.75650948161855158</v>
      </c>
      <c r="Q164">
        <f t="shared" si="10"/>
        <v>0.75471821290821084</v>
      </c>
      <c r="R164">
        <f t="shared" si="11"/>
        <v>0.76410720090936091</v>
      </c>
    </row>
    <row r="165" spans="1:20" x14ac:dyDescent="0.35">
      <c r="A165" t="s">
        <v>521</v>
      </c>
      <c r="B165" t="s">
        <v>522</v>
      </c>
      <c r="C165" t="s">
        <v>523</v>
      </c>
      <c r="D165">
        <v>2019</v>
      </c>
      <c r="E165" t="s">
        <v>17</v>
      </c>
      <c r="F165" t="s">
        <v>17</v>
      </c>
      <c r="G165" t="s">
        <v>17</v>
      </c>
      <c r="H165">
        <v>0.919045</v>
      </c>
      <c r="I165" t="s">
        <v>17</v>
      </c>
      <c r="J165">
        <v>0.93466696000000005</v>
      </c>
      <c r="K165" t="s">
        <v>17</v>
      </c>
      <c r="L165">
        <v>0.92685598000000002</v>
      </c>
      <c r="M165">
        <v>3.6070000000000002</v>
      </c>
      <c r="N165">
        <v>3.3138039099999999</v>
      </c>
      <c r="O165">
        <f t="shared" si="8"/>
        <v>1</v>
      </c>
      <c r="P165">
        <f t="shared" si="9"/>
        <v>0.92543956310737541</v>
      </c>
      <c r="Q165">
        <f t="shared" si="10"/>
        <v>0.92453292228489425</v>
      </c>
      <c r="R165">
        <f t="shared" si="11"/>
        <v>0.92179612180096138</v>
      </c>
      <c r="S165" t="e">
        <f>VLOOKUP(B165,'[1]ma206xfy18-01'!$B$2:$C$37,2,FALSE)</f>
        <v>#N/A</v>
      </c>
      <c r="T165" t="e">
        <f>IF(S165=A165,1,0)</f>
        <v>#N/A</v>
      </c>
    </row>
    <row r="166" spans="1:20" x14ac:dyDescent="0.35">
      <c r="A166" t="s">
        <v>524</v>
      </c>
      <c r="B166" t="s">
        <v>525</v>
      </c>
      <c r="C166" t="s">
        <v>526</v>
      </c>
      <c r="D166">
        <v>2020</v>
      </c>
      <c r="E166" t="s">
        <v>17</v>
      </c>
      <c r="F166" t="s">
        <v>17</v>
      </c>
      <c r="G166" t="s">
        <v>17</v>
      </c>
      <c r="H166">
        <v>0.77625666000000004</v>
      </c>
      <c r="I166" t="s">
        <v>17</v>
      </c>
      <c r="J166">
        <v>0.88036665999999997</v>
      </c>
      <c r="K166" t="s">
        <v>17</v>
      </c>
      <c r="L166">
        <v>0.82831166000000001</v>
      </c>
      <c r="M166">
        <v>2.6930000000000001</v>
      </c>
      <c r="N166">
        <v>2.7001018499999998</v>
      </c>
      <c r="O166">
        <f t="shared" si="8"/>
        <v>1</v>
      </c>
      <c r="P166">
        <f t="shared" si="9"/>
        <v>0.81254537911349567</v>
      </c>
      <c r="Q166">
        <f t="shared" si="10"/>
        <v>0.81270007206948913</v>
      </c>
      <c r="R166">
        <f t="shared" si="11"/>
        <v>0.79921184791033484</v>
      </c>
    </row>
    <row r="167" spans="1:20" x14ac:dyDescent="0.35">
      <c r="A167" t="s">
        <v>527</v>
      </c>
      <c r="B167" t="s">
        <v>528</v>
      </c>
      <c r="C167" t="s">
        <v>529</v>
      </c>
      <c r="D167">
        <v>2019</v>
      </c>
      <c r="E167" t="s">
        <v>17</v>
      </c>
      <c r="F167" t="s">
        <v>17</v>
      </c>
      <c r="G167" t="s">
        <v>17</v>
      </c>
      <c r="H167">
        <v>0.75444999999999995</v>
      </c>
      <c r="I167" t="s">
        <v>17</v>
      </c>
      <c r="J167">
        <v>0.90537352999999998</v>
      </c>
      <c r="K167" t="s">
        <v>17</v>
      </c>
      <c r="L167">
        <v>0.82991176</v>
      </c>
      <c r="M167">
        <v>2.9750000000000001</v>
      </c>
      <c r="N167">
        <v>2.58517361</v>
      </c>
      <c r="O167">
        <f t="shared" si="8"/>
        <v>1</v>
      </c>
      <c r="P167">
        <f t="shared" si="9"/>
        <v>0.84401172078669207</v>
      </c>
      <c r="Q167">
        <f t="shared" si="10"/>
        <v>0.8429203663050272</v>
      </c>
      <c r="R167">
        <f t="shared" si="11"/>
        <v>0.82472373839646784</v>
      </c>
    </row>
    <row r="168" spans="1:20" x14ac:dyDescent="0.35">
      <c r="A168" t="s">
        <v>530</v>
      </c>
      <c r="B168" t="s">
        <v>531</v>
      </c>
      <c r="C168" t="s">
        <v>532</v>
      </c>
      <c r="D168">
        <v>2020</v>
      </c>
      <c r="E168" t="s">
        <v>17</v>
      </c>
      <c r="F168">
        <v>0.82320499999999996</v>
      </c>
      <c r="G168">
        <v>0.77475000000000005</v>
      </c>
      <c r="H168" t="s">
        <v>17</v>
      </c>
      <c r="I168" t="s">
        <v>17</v>
      </c>
      <c r="J168" t="s">
        <v>17</v>
      </c>
      <c r="K168" t="s">
        <v>17</v>
      </c>
      <c r="L168">
        <v>0.79897750000000001</v>
      </c>
      <c r="M168">
        <v>2.3559999999999999</v>
      </c>
      <c r="N168">
        <v>2.50093889</v>
      </c>
      <c r="O168">
        <f t="shared" si="8"/>
        <v>0</v>
      </c>
      <c r="P168">
        <f t="shared" si="9"/>
        <v>0.73832628315737991</v>
      </c>
      <c r="Q168">
        <f t="shared" si="10"/>
        <v>0.73661387027815795</v>
      </c>
      <c r="R168">
        <f t="shared" si="11"/>
        <v>0.74931998326162153</v>
      </c>
    </row>
    <row r="169" spans="1:20" x14ac:dyDescent="0.35">
      <c r="A169" t="s">
        <v>533</v>
      </c>
      <c r="B169" t="s">
        <v>534</v>
      </c>
      <c r="C169" t="s">
        <v>535</v>
      </c>
      <c r="D169">
        <v>2020</v>
      </c>
      <c r="E169" t="s">
        <v>17</v>
      </c>
      <c r="F169">
        <v>0.88434000000000001</v>
      </c>
      <c r="G169">
        <v>0.86464615</v>
      </c>
      <c r="H169" t="s">
        <v>17</v>
      </c>
      <c r="I169" t="s">
        <v>17</v>
      </c>
      <c r="J169" t="s">
        <v>17</v>
      </c>
      <c r="K169" t="s">
        <v>17</v>
      </c>
      <c r="L169">
        <v>0.87449306999999998</v>
      </c>
      <c r="M169">
        <v>3.2040000000000002</v>
      </c>
      <c r="N169">
        <v>2.9122962999999999</v>
      </c>
      <c r="O169">
        <f t="shared" si="8"/>
        <v>0</v>
      </c>
      <c r="P169">
        <f t="shared" si="9"/>
        <v>0.84490685695596135</v>
      </c>
      <c r="Q169">
        <f t="shared" si="10"/>
        <v>0.84243045421652252</v>
      </c>
      <c r="R169">
        <f t="shared" si="11"/>
        <v>0.84097299509584189</v>
      </c>
    </row>
    <row r="170" spans="1:20" x14ac:dyDescent="0.35">
      <c r="A170" t="s">
        <v>536</v>
      </c>
      <c r="B170" t="s">
        <v>537</v>
      </c>
      <c r="C170" t="s">
        <v>538</v>
      </c>
      <c r="D170">
        <v>2020</v>
      </c>
      <c r="E170" t="s">
        <v>17</v>
      </c>
      <c r="F170">
        <v>0.85089499999999996</v>
      </c>
      <c r="G170">
        <v>0.74475000000000002</v>
      </c>
      <c r="H170" t="s">
        <v>17</v>
      </c>
      <c r="I170" t="s">
        <v>17</v>
      </c>
      <c r="J170" t="s">
        <v>17</v>
      </c>
      <c r="K170" t="s">
        <v>17</v>
      </c>
      <c r="L170">
        <v>0.79782249999999999</v>
      </c>
      <c r="M170">
        <v>2.4529999999999998</v>
      </c>
      <c r="N170">
        <v>2.4654381299999999</v>
      </c>
      <c r="O170">
        <f t="shared" si="8"/>
        <v>0</v>
      </c>
      <c r="P170">
        <f t="shared" si="9"/>
        <v>0.74902518003973495</v>
      </c>
      <c r="Q170">
        <f t="shared" si="10"/>
        <v>0.74795625095086826</v>
      </c>
      <c r="R170">
        <f t="shared" si="11"/>
        <v>0.75322009958998581</v>
      </c>
    </row>
    <row r="171" spans="1:20" x14ac:dyDescent="0.35">
      <c r="A171" t="s">
        <v>539</v>
      </c>
      <c r="B171" t="s">
        <v>540</v>
      </c>
      <c r="C171" t="s">
        <v>541</v>
      </c>
      <c r="D171">
        <v>2020</v>
      </c>
      <c r="E171" t="s">
        <v>17</v>
      </c>
      <c r="F171">
        <v>0.78147</v>
      </c>
      <c r="G171">
        <v>0.70313999999999999</v>
      </c>
      <c r="H171" t="s">
        <v>17</v>
      </c>
      <c r="I171" t="s">
        <v>17</v>
      </c>
      <c r="J171" t="s">
        <v>17</v>
      </c>
      <c r="K171" t="s">
        <v>17</v>
      </c>
      <c r="L171">
        <v>0.74230499999999999</v>
      </c>
      <c r="M171">
        <v>1.9810000000000001</v>
      </c>
      <c r="N171">
        <v>2.3105428200000002</v>
      </c>
      <c r="O171">
        <f t="shared" si="8"/>
        <v>0</v>
      </c>
      <c r="P171">
        <f t="shared" si="9"/>
        <v>0.68310495550670991</v>
      </c>
      <c r="Q171">
        <f t="shared" si="10"/>
        <v>0.68017368420761237</v>
      </c>
      <c r="R171">
        <f t="shared" si="11"/>
        <v>0.72019079743145376</v>
      </c>
    </row>
    <row r="172" spans="1:20" x14ac:dyDescent="0.35">
      <c r="A172" t="s">
        <v>542</v>
      </c>
      <c r="B172" t="s">
        <v>543</v>
      </c>
      <c r="C172" t="s">
        <v>544</v>
      </c>
      <c r="D172">
        <v>2020</v>
      </c>
      <c r="E172" t="s">
        <v>17</v>
      </c>
      <c r="F172">
        <v>0.91122000000000003</v>
      </c>
      <c r="G172">
        <v>0.81899999999999995</v>
      </c>
      <c r="H172" t="s">
        <v>17</v>
      </c>
      <c r="I172" t="s">
        <v>17</v>
      </c>
      <c r="J172" t="s">
        <v>17</v>
      </c>
      <c r="K172" t="s">
        <v>17</v>
      </c>
      <c r="L172">
        <v>0.86511000000000005</v>
      </c>
      <c r="M172">
        <v>2.9969999999999999</v>
      </c>
      <c r="N172">
        <v>2.6242494600000001</v>
      </c>
      <c r="O172">
        <f t="shared" si="8"/>
        <v>0</v>
      </c>
      <c r="P172">
        <f t="shared" si="9"/>
        <v>0.82113991551754006</v>
      </c>
      <c r="Q172">
        <f t="shared" si="10"/>
        <v>0.8196078165728129</v>
      </c>
      <c r="R172">
        <f t="shared" si="11"/>
        <v>0.81673192791709714</v>
      </c>
    </row>
    <row r="173" spans="1:20" x14ac:dyDescent="0.35">
      <c r="A173" t="s">
        <v>545</v>
      </c>
      <c r="B173" t="s">
        <v>546</v>
      </c>
      <c r="C173" t="s">
        <v>131</v>
      </c>
      <c r="D173">
        <v>2020</v>
      </c>
      <c r="E173" t="s">
        <v>17</v>
      </c>
      <c r="F173" t="s">
        <v>17</v>
      </c>
      <c r="G173" t="s">
        <v>17</v>
      </c>
      <c r="H173">
        <v>0.79472332999999995</v>
      </c>
      <c r="I173" t="s">
        <v>17</v>
      </c>
      <c r="J173">
        <v>0.79981999999999998</v>
      </c>
      <c r="K173" t="s">
        <v>17</v>
      </c>
      <c r="L173">
        <v>0.79727166000000005</v>
      </c>
      <c r="M173">
        <v>2.9409999999999998</v>
      </c>
      <c r="N173">
        <v>2.9774665800000002</v>
      </c>
      <c r="O173">
        <f t="shared" si="8"/>
        <v>1</v>
      </c>
      <c r="P173">
        <f t="shared" si="9"/>
        <v>0.83489374104433178</v>
      </c>
      <c r="Q173">
        <f t="shared" si="10"/>
        <v>0.8332305842230836</v>
      </c>
      <c r="R173">
        <f t="shared" si="11"/>
        <v>0.81199476603218756</v>
      </c>
    </row>
    <row r="174" spans="1:20" x14ac:dyDescent="0.35">
      <c r="A174" t="s">
        <v>547</v>
      </c>
      <c r="B174" t="s">
        <v>548</v>
      </c>
      <c r="C174" t="s">
        <v>549</v>
      </c>
      <c r="D174">
        <v>2019</v>
      </c>
      <c r="E174">
        <v>0.86780000000000002</v>
      </c>
      <c r="F174">
        <v>0.82565500000000003</v>
      </c>
      <c r="G174">
        <v>0.83584999999999998</v>
      </c>
      <c r="H174" t="s">
        <v>17</v>
      </c>
      <c r="I174" t="s">
        <v>17</v>
      </c>
      <c r="J174" t="s">
        <v>17</v>
      </c>
      <c r="K174" t="s">
        <v>17</v>
      </c>
      <c r="L174">
        <v>0.84310165999999997</v>
      </c>
      <c r="M174">
        <v>2.84</v>
      </c>
      <c r="N174">
        <v>2.6554124400000001</v>
      </c>
      <c r="O174">
        <f t="shared" si="8"/>
        <v>0</v>
      </c>
      <c r="P174">
        <f t="shared" si="9"/>
        <v>0.80039222412141275</v>
      </c>
      <c r="Q174">
        <f t="shared" si="10"/>
        <v>0.79897835951705998</v>
      </c>
      <c r="R174">
        <f t="shared" si="11"/>
        <v>0.79579602876186362</v>
      </c>
    </row>
    <row r="175" spans="1:20" x14ac:dyDescent="0.35">
      <c r="A175" t="s">
        <v>550</v>
      </c>
      <c r="B175" t="s">
        <v>551</v>
      </c>
      <c r="C175" t="s">
        <v>552</v>
      </c>
      <c r="D175">
        <v>2020</v>
      </c>
      <c r="E175" t="s">
        <v>17</v>
      </c>
      <c r="F175">
        <v>0.86763000000000001</v>
      </c>
      <c r="G175">
        <v>0.87475000000000003</v>
      </c>
      <c r="H175" t="s">
        <v>17</v>
      </c>
      <c r="I175" t="s">
        <v>17</v>
      </c>
      <c r="J175" t="s">
        <v>17</v>
      </c>
      <c r="K175" t="s">
        <v>17</v>
      </c>
      <c r="L175">
        <v>0.87119000000000002</v>
      </c>
      <c r="M175">
        <v>2.72</v>
      </c>
      <c r="N175">
        <v>2.80853295</v>
      </c>
      <c r="O175">
        <f t="shared" si="8"/>
        <v>0</v>
      </c>
      <c r="P175">
        <f t="shared" si="9"/>
        <v>0.79226336484159998</v>
      </c>
      <c r="Q175">
        <f t="shared" si="10"/>
        <v>0.79103627644808827</v>
      </c>
      <c r="R175">
        <f t="shared" si="11"/>
        <v>0.79502893614029424</v>
      </c>
    </row>
    <row r="176" spans="1:20" x14ac:dyDescent="0.35">
      <c r="A176" t="s">
        <v>553</v>
      </c>
      <c r="B176" t="s">
        <v>554</v>
      </c>
      <c r="C176" t="s">
        <v>16</v>
      </c>
      <c r="D176">
        <v>2019</v>
      </c>
      <c r="E176" t="s">
        <v>17</v>
      </c>
      <c r="F176">
        <v>0.84284999999999999</v>
      </c>
      <c r="G176">
        <v>0.87345333000000003</v>
      </c>
      <c r="H176" t="s">
        <v>17</v>
      </c>
      <c r="I176">
        <v>0.88749999999999996</v>
      </c>
      <c r="J176" t="s">
        <v>17</v>
      </c>
      <c r="K176" t="s">
        <v>17</v>
      </c>
      <c r="L176">
        <v>0.86793443999999997</v>
      </c>
      <c r="M176">
        <v>3.2389999999999999</v>
      </c>
      <c r="N176">
        <v>2.9531858</v>
      </c>
      <c r="O176">
        <f t="shared" si="8"/>
        <v>0</v>
      </c>
      <c r="P176">
        <f t="shared" si="9"/>
        <v>0.84772609952299582</v>
      </c>
      <c r="Q176">
        <f t="shared" si="10"/>
        <v>0.84457808867547846</v>
      </c>
      <c r="R176">
        <f t="shared" si="11"/>
        <v>0.84331655249618642</v>
      </c>
    </row>
    <row r="177" spans="1:20" x14ac:dyDescent="0.35">
      <c r="A177" t="s">
        <v>555</v>
      </c>
      <c r="B177" t="s">
        <v>556</v>
      </c>
      <c r="C177" t="s">
        <v>480</v>
      </c>
      <c r="D177">
        <v>2020</v>
      </c>
      <c r="E177" t="s">
        <v>17</v>
      </c>
      <c r="F177">
        <v>0.90227999999999997</v>
      </c>
      <c r="G177">
        <v>0.78173000000000004</v>
      </c>
      <c r="H177" t="s">
        <v>17</v>
      </c>
      <c r="I177" t="s">
        <v>17</v>
      </c>
      <c r="J177" t="s">
        <v>17</v>
      </c>
      <c r="K177" t="s">
        <v>17</v>
      </c>
      <c r="L177">
        <v>0.842005</v>
      </c>
      <c r="M177">
        <v>2.6760000000000002</v>
      </c>
      <c r="N177">
        <v>2.6510109900000001</v>
      </c>
      <c r="O177">
        <f t="shared" si="8"/>
        <v>0</v>
      </c>
      <c r="P177">
        <f t="shared" si="9"/>
        <v>0.78220743032556006</v>
      </c>
      <c r="Q177">
        <f t="shared" si="10"/>
        <v>0.78093179675899849</v>
      </c>
      <c r="R177">
        <f t="shared" si="11"/>
        <v>0.78243126591014955</v>
      </c>
    </row>
    <row r="178" spans="1:20" x14ac:dyDescent="0.35">
      <c r="A178" t="s">
        <v>557</v>
      </c>
      <c r="B178" t="s">
        <v>558</v>
      </c>
      <c r="C178" t="s">
        <v>559</v>
      </c>
      <c r="D178">
        <v>2020</v>
      </c>
      <c r="E178" t="s">
        <v>17</v>
      </c>
      <c r="F178" t="s">
        <v>17</v>
      </c>
      <c r="G178" t="s">
        <v>17</v>
      </c>
      <c r="H178">
        <v>0.94730000000000003</v>
      </c>
      <c r="I178" t="s">
        <v>17</v>
      </c>
      <c r="J178">
        <v>0.94016666000000004</v>
      </c>
      <c r="K178" t="s">
        <v>17</v>
      </c>
      <c r="L178">
        <v>0.94373333000000004</v>
      </c>
      <c r="M178">
        <v>3.8929999999999998</v>
      </c>
      <c r="N178">
        <v>3.2850577799999998</v>
      </c>
      <c r="O178">
        <f t="shared" si="8"/>
        <v>1</v>
      </c>
      <c r="P178">
        <f t="shared" si="9"/>
        <v>0.95687193958676475</v>
      </c>
      <c r="Q178">
        <f t="shared" si="10"/>
        <v>0.95465839705790467</v>
      </c>
      <c r="R178">
        <f t="shared" si="11"/>
        <v>0.96382835860569815</v>
      </c>
      <c r="S178" t="e">
        <f>VLOOKUP(B178,'[1]ma206xfy18-01'!$B$2:$C$37,2,FALSE)</f>
        <v>#N/A</v>
      </c>
      <c r="T178" t="e">
        <f>IF(S178=A178,1,0)</f>
        <v>#N/A</v>
      </c>
    </row>
    <row r="179" spans="1:20" x14ac:dyDescent="0.35">
      <c r="A179" t="s">
        <v>560</v>
      </c>
      <c r="B179" t="s">
        <v>561</v>
      </c>
      <c r="C179" t="s">
        <v>559</v>
      </c>
      <c r="D179">
        <v>2020</v>
      </c>
      <c r="E179" t="s">
        <v>17</v>
      </c>
      <c r="F179">
        <v>0.88624999999999998</v>
      </c>
      <c r="G179">
        <v>0.85424999999999995</v>
      </c>
      <c r="H179" t="s">
        <v>17</v>
      </c>
      <c r="I179" t="s">
        <v>17</v>
      </c>
      <c r="J179" t="s">
        <v>17</v>
      </c>
      <c r="K179" t="s">
        <v>17</v>
      </c>
      <c r="L179">
        <v>0.87024999999999997</v>
      </c>
      <c r="M179">
        <v>3.1859999999999999</v>
      </c>
      <c r="N179">
        <v>3.1901233200000001</v>
      </c>
      <c r="O179">
        <f t="shared" si="8"/>
        <v>0</v>
      </c>
      <c r="P179">
        <f t="shared" si="9"/>
        <v>0.84234459702300013</v>
      </c>
      <c r="Q179">
        <f t="shared" si="10"/>
        <v>0.83979283662962956</v>
      </c>
      <c r="R179">
        <f t="shared" si="11"/>
        <v>0.83789529653703698</v>
      </c>
    </row>
    <row r="180" spans="1:20" x14ac:dyDescent="0.35">
      <c r="A180" t="s">
        <v>562</v>
      </c>
      <c r="B180" t="s">
        <v>563</v>
      </c>
      <c r="C180" t="s">
        <v>564</v>
      </c>
      <c r="D180">
        <v>2020</v>
      </c>
      <c r="E180" t="s">
        <v>17</v>
      </c>
      <c r="F180">
        <v>0.90188999999999997</v>
      </c>
      <c r="G180">
        <v>0.84799999999999998</v>
      </c>
      <c r="H180" t="s">
        <v>17</v>
      </c>
      <c r="I180" t="s">
        <v>17</v>
      </c>
      <c r="J180" t="s">
        <v>17</v>
      </c>
      <c r="K180" t="s">
        <v>17</v>
      </c>
      <c r="L180">
        <v>0.87494499999999997</v>
      </c>
      <c r="M180">
        <v>3.1909999999999998</v>
      </c>
      <c r="N180">
        <v>2.9992961899999999</v>
      </c>
      <c r="O180">
        <f t="shared" si="8"/>
        <v>0</v>
      </c>
      <c r="P180">
        <f t="shared" si="9"/>
        <v>0.84357533982669008</v>
      </c>
      <c r="Q180">
        <f t="shared" si="10"/>
        <v>0.8412268558514322</v>
      </c>
      <c r="R180">
        <f t="shared" si="11"/>
        <v>0.83963716049817916</v>
      </c>
    </row>
    <row r="181" spans="1:20" x14ac:dyDescent="0.35">
      <c r="A181" t="s">
        <v>565</v>
      </c>
      <c r="B181" t="s">
        <v>566</v>
      </c>
      <c r="C181" t="s">
        <v>567</v>
      </c>
      <c r="D181">
        <v>2019</v>
      </c>
      <c r="E181" t="s">
        <v>17</v>
      </c>
      <c r="F181">
        <v>0.83843000000000001</v>
      </c>
      <c r="G181">
        <v>0.92344999999999999</v>
      </c>
      <c r="H181" t="s">
        <v>17</v>
      </c>
      <c r="I181">
        <v>0.89</v>
      </c>
      <c r="J181" t="s">
        <v>17</v>
      </c>
      <c r="K181" t="s">
        <v>17</v>
      </c>
      <c r="L181">
        <v>0.88395999999999997</v>
      </c>
      <c r="M181">
        <v>3.1030000000000002</v>
      </c>
      <c r="N181">
        <v>3.0000891699999999</v>
      </c>
      <c r="O181">
        <f t="shared" si="8"/>
        <v>0</v>
      </c>
      <c r="P181">
        <f t="shared" si="9"/>
        <v>0.83549555830055988</v>
      </c>
      <c r="Q181">
        <f t="shared" si="10"/>
        <v>0.83414618822948117</v>
      </c>
      <c r="R181">
        <f t="shared" si="11"/>
        <v>0.83251499410652918</v>
      </c>
    </row>
    <row r="182" spans="1:20" x14ac:dyDescent="0.35">
      <c r="A182" t="s">
        <v>568</v>
      </c>
      <c r="B182" t="s">
        <v>569</v>
      </c>
      <c r="C182" t="s">
        <v>570</v>
      </c>
      <c r="D182">
        <v>2020</v>
      </c>
      <c r="E182">
        <v>0.95958332999999996</v>
      </c>
      <c r="F182">
        <v>0.96296000000000004</v>
      </c>
      <c r="G182" t="s">
        <v>17</v>
      </c>
      <c r="H182" t="s">
        <v>17</v>
      </c>
      <c r="I182" t="s">
        <v>17</v>
      </c>
      <c r="J182" t="s">
        <v>17</v>
      </c>
      <c r="K182" t="s">
        <v>17</v>
      </c>
      <c r="L182">
        <v>0.96127165999999997</v>
      </c>
      <c r="M182">
        <v>3.5190000000000001</v>
      </c>
      <c r="N182">
        <v>2.9759125700000002</v>
      </c>
      <c r="O182">
        <f t="shared" si="8"/>
        <v>0</v>
      </c>
      <c r="P182">
        <f t="shared" si="9"/>
        <v>0.88964391214669147</v>
      </c>
      <c r="Q182">
        <f t="shared" si="10"/>
        <v>0.89109306660778875</v>
      </c>
      <c r="R182">
        <f t="shared" si="11"/>
        <v>0.89797053765486767</v>
      </c>
    </row>
    <row r="183" spans="1:20" x14ac:dyDescent="0.35">
      <c r="A183" t="s">
        <v>571</v>
      </c>
      <c r="B183" t="s">
        <v>464</v>
      </c>
      <c r="C183" t="s">
        <v>572</v>
      </c>
      <c r="D183">
        <v>2020</v>
      </c>
      <c r="E183" t="s">
        <v>17</v>
      </c>
      <c r="F183">
        <v>0.93912499999999999</v>
      </c>
      <c r="G183">
        <v>0.9355</v>
      </c>
      <c r="H183" t="s">
        <v>17</v>
      </c>
      <c r="I183" t="s">
        <v>17</v>
      </c>
      <c r="J183" t="s">
        <v>17</v>
      </c>
      <c r="K183" t="s">
        <v>17</v>
      </c>
      <c r="L183">
        <v>0.93731249999999999</v>
      </c>
      <c r="M183">
        <v>3.7679999999999998</v>
      </c>
      <c r="N183">
        <v>3.0471322500000002</v>
      </c>
      <c r="O183">
        <f t="shared" si="8"/>
        <v>0</v>
      </c>
      <c r="P183">
        <f t="shared" si="9"/>
        <v>0.91236774819699984</v>
      </c>
      <c r="Q183">
        <f t="shared" si="10"/>
        <v>0.90947892738335989</v>
      </c>
      <c r="R183">
        <f t="shared" si="11"/>
        <v>0.92527394756050962</v>
      </c>
      <c r="S183" t="e">
        <f>VLOOKUP(B183,'[1]ma206xfy18-01'!$B$2:$C$37,2,FALSE)</f>
        <v>#N/A</v>
      </c>
      <c r="T183" t="e">
        <f>IF(S183=A183,1,0)</f>
        <v>#N/A</v>
      </c>
    </row>
    <row r="184" spans="1:20" x14ac:dyDescent="0.35">
      <c r="A184" t="s">
        <v>573</v>
      </c>
      <c r="B184" t="s">
        <v>574</v>
      </c>
      <c r="C184" t="s">
        <v>480</v>
      </c>
      <c r="D184">
        <v>2020</v>
      </c>
      <c r="E184" t="s">
        <v>17</v>
      </c>
      <c r="F184" t="s">
        <v>17</v>
      </c>
      <c r="G184" t="s">
        <v>17</v>
      </c>
      <c r="H184">
        <v>0.76506666000000001</v>
      </c>
      <c r="I184" t="s">
        <v>17</v>
      </c>
      <c r="J184">
        <v>0.88463999999999998</v>
      </c>
      <c r="K184" t="s">
        <v>17</v>
      </c>
      <c r="L184">
        <v>0.82485333000000005</v>
      </c>
      <c r="M184">
        <v>2.6360000000000001</v>
      </c>
      <c r="N184">
        <v>2.4857590200000002</v>
      </c>
      <c r="O184">
        <f t="shared" si="8"/>
        <v>1</v>
      </c>
      <c r="P184">
        <f t="shared" si="9"/>
        <v>0.80559847006202057</v>
      </c>
      <c r="Q184">
        <f t="shared" si="10"/>
        <v>0.80576912611342344</v>
      </c>
      <c r="R184">
        <f t="shared" si="11"/>
        <v>0.79394567020229756</v>
      </c>
    </row>
    <row r="185" spans="1:20" x14ac:dyDescent="0.35">
      <c r="A185" t="s">
        <v>575</v>
      </c>
      <c r="B185" t="s">
        <v>576</v>
      </c>
      <c r="C185" t="s">
        <v>182</v>
      </c>
      <c r="D185">
        <v>2019</v>
      </c>
      <c r="E185" t="s">
        <v>17</v>
      </c>
      <c r="F185">
        <v>0.926755</v>
      </c>
      <c r="G185">
        <v>0.95270999999999995</v>
      </c>
      <c r="H185" t="s">
        <v>17</v>
      </c>
      <c r="I185">
        <v>0.88449999999999995</v>
      </c>
      <c r="J185" t="s">
        <v>17</v>
      </c>
      <c r="K185" t="s">
        <v>17</v>
      </c>
      <c r="L185">
        <v>0.92132166000000004</v>
      </c>
      <c r="M185">
        <v>3.2679999999999998</v>
      </c>
      <c r="N185">
        <v>2.8778006999999999</v>
      </c>
      <c r="O185">
        <f t="shared" si="8"/>
        <v>0</v>
      </c>
      <c r="P185">
        <f t="shared" si="9"/>
        <v>0.85844417660613459</v>
      </c>
      <c r="Q185">
        <f t="shared" si="10"/>
        <v>0.85821815217288422</v>
      </c>
      <c r="R185">
        <f t="shared" si="11"/>
        <v>0.85965147934549291</v>
      </c>
    </row>
    <row r="186" spans="1:20" x14ac:dyDescent="0.35">
      <c r="A186" t="s">
        <v>577</v>
      </c>
      <c r="B186" t="s">
        <v>578</v>
      </c>
      <c r="C186" t="s">
        <v>579</v>
      </c>
      <c r="D186">
        <v>2020</v>
      </c>
      <c r="E186" t="s">
        <v>17</v>
      </c>
      <c r="F186">
        <v>0.90225</v>
      </c>
      <c r="G186">
        <v>0.89100000000000001</v>
      </c>
      <c r="H186" t="s">
        <v>17</v>
      </c>
      <c r="I186" t="s">
        <v>17</v>
      </c>
      <c r="J186" t="s">
        <v>17</v>
      </c>
      <c r="K186" t="s">
        <v>17</v>
      </c>
      <c r="L186">
        <v>0.89662500000000001</v>
      </c>
      <c r="M186">
        <v>3.6219999999999999</v>
      </c>
      <c r="N186">
        <v>3.2215959999999999</v>
      </c>
      <c r="O186">
        <f t="shared" si="8"/>
        <v>0</v>
      </c>
      <c r="P186">
        <f t="shared" si="9"/>
        <v>0.89247659239650001</v>
      </c>
      <c r="Q186">
        <f t="shared" si="10"/>
        <v>0.88718198777995583</v>
      </c>
      <c r="R186">
        <f t="shared" si="11"/>
        <v>0.89752736967766422</v>
      </c>
    </row>
    <row r="187" spans="1:20" x14ac:dyDescent="0.35">
      <c r="A187" t="s">
        <v>580</v>
      </c>
      <c r="B187" t="s">
        <v>581</v>
      </c>
      <c r="C187" t="s">
        <v>182</v>
      </c>
      <c r="D187">
        <v>2020</v>
      </c>
      <c r="E187" t="s">
        <v>17</v>
      </c>
      <c r="F187">
        <v>0.89249999999999996</v>
      </c>
      <c r="G187">
        <v>0.8165</v>
      </c>
      <c r="H187" t="s">
        <v>17</v>
      </c>
      <c r="I187" t="s">
        <v>17</v>
      </c>
      <c r="J187" t="s">
        <v>17</v>
      </c>
      <c r="K187" t="s">
        <v>17</v>
      </c>
      <c r="L187">
        <v>0.85450000000000004</v>
      </c>
      <c r="M187">
        <v>2.7530000000000001</v>
      </c>
      <c r="N187">
        <v>2.5936000300000002</v>
      </c>
      <c r="O187">
        <f t="shared" si="8"/>
        <v>0</v>
      </c>
      <c r="P187">
        <f t="shared" si="9"/>
        <v>0.79286752568700003</v>
      </c>
      <c r="Q187">
        <f t="shared" si="10"/>
        <v>0.7916714748703233</v>
      </c>
      <c r="R187">
        <f t="shared" si="11"/>
        <v>0.79215212054594986</v>
      </c>
    </row>
    <row r="188" spans="1:20" x14ac:dyDescent="0.35">
      <c r="A188" t="s">
        <v>582</v>
      </c>
      <c r="B188" t="s">
        <v>583</v>
      </c>
      <c r="C188" t="s">
        <v>337</v>
      </c>
      <c r="D188">
        <v>2020</v>
      </c>
      <c r="E188" t="s">
        <v>17</v>
      </c>
      <c r="F188">
        <v>0.90908500000000003</v>
      </c>
      <c r="G188">
        <v>0.82584999999999997</v>
      </c>
      <c r="H188" t="s">
        <v>17</v>
      </c>
      <c r="I188" t="s">
        <v>17</v>
      </c>
      <c r="J188" t="s">
        <v>17</v>
      </c>
      <c r="K188" t="s">
        <v>17</v>
      </c>
      <c r="L188">
        <v>0.86746749999999995</v>
      </c>
      <c r="M188">
        <v>3.278</v>
      </c>
      <c r="N188">
        <v>2.97236323</v>
      </c>
      <c r="O188">
        <f t="shared" si="8"/>
        <v>0</v>
      </c>
      <c r="P188">
        <f t="shared" si="9"/>
        <v>0.85187159947083013</v>
      </c>
      <c r="Q188">
        <f t="shared" si="10"/>
        <v>0.84831042208784002</v>
      </c>
      <c r="R188">
        <f t="shared" si="11"/>
        <v>0.84774069825955767</v>
      </c>
    </row>
    <row r="189" spans="1:20" x14ac:dyDescent="0.35">
      <c r="A189" t="s">
        <v>584</v>
      </c>
      <c r="B189" t="s">
        <v>585</v>
      </c>
      <c r="C189" t="s">
        <v>115</v>
      </c>
      <c r="D189">
        <v>2020</v>
      </c>
      <c r="E189" t="s">
        <v>17</v>
      </c>
      <c r="F189">
        <v>0.96050000000000002</v>
      </c>
      <c r="G189">
        <v>0.91449999999999998</v>
      </c>
      <c r="H189" t="s">
        <v>17</v>
      </c>
      <c r="I189" t="s">
        <v>17</v>
      </c>
      <c r="J189" t="s">
        <v>17</v>
      </c>
      <c r="K189" t="s">
        <v>17</v>
      </c>
      <c r="L189">
        <v>0.9375</v>
      </c>
      <c r="M189">
        <v>3.2189999999999999</v>
      </c>
      <c r="N189">
        <v>2.9080619799999998</v>
      </c>
      <c r="O189">
        <f t="shared" si="8"/>
        <v>0</v>
      </c>
      <c r="P189">
        <f t="shared" si="9"/>
        <v>0.85568194667499997</v>
      </c>
      <c r="Q189">
        <f t="shared" si="10"/>
        <v>0.85654754705125813</v>
      </c>
      <c r="R189">
        <f t="shared" si="11"/>
        <v>0.85834003428984151</v>
      </c>
    </row>
    <row r="190" spans="1:20" x14ac:dyDescent="0.35">
      <c r="A190" t="s">
        <v>586</v>
      </c>
      <c r="B190" t="s">
        <v>587</v>
      </c>
      <c r="C190" t="s">
        <v>588</v>
      </c>
      <c r="D190">
        <v>2020</v>
      </c>
      <c r="E190" t="s">
        <v>17</v>
      </c>
      <c r="F190" t="s">
        <v>17</v>
      </c>
      <c r="G190" t="s">
        <v>17</v>
      </c>
      <c r="H190">
        <v>0.95986665999999998</v>
      </c>
      <c r="I190" t="s">
        <v>17</v>
      </c>
      <c r="J190">
        <v>0.98424999999999996</v>
      </c>
      <c r="K190" t="s">
        <v>17</v>
      </c>
      <c r="L190">
        <v>0.97205832999999997</v>
      </c>
      <c r="M190">
        <v>3.9369999999999998</v>
      </c>
      <c r="N190">
        <v>3.3389325099999998</v>
      </c>
      <c r="O190">
        <f t="shared" si="8"/>
        <v>1</v>
      </c>
      <c r="P190">
        <f t="shared" si="9"/>
        <v>0.96414339614708711</v>
      </c>
      <c r="Q190">
        <f t="shared" si="10"/>
        <v>0.9649166807417523</v>
      </c>
      <c r="R190">
        <f t="shared" si="11"/>
        <v>0.97508598350572739</v>
      </c>
      <c r="S190" t="str">
        <f>VLOOKUP(B190,'[1]ma206xfy18-01'!$B$2:$C$37,2,FALSE)</f>
        <v>C09800861</v>
      </c>
      <c r="T190">
        <f>IF(S190=A190,1,0)</f>
        <v>1</v>
      </c>
    </row>
    <row r="191" spans="1:20" x14ac:dyDescent="0.35">
      <c r="A191" t="s">
        <v>589</v>
      </c>
      <c r="B191" t="s">
        <v>590</v>
      </c>
      <c r="C191" t="s">
        <v>357</v>
      </c>
      <c r="D191">
        <v>2020</v>
      </c>
      <c r="E191" t="s">
        <v>17</v>
      </c>
      <c r="F191">
        <v>0.94474999999999998</v>
      </c>
      <c r="G191">
        <v>0.87921024999999997</v>
      </c>
      <c r="H191" t="s">
        <v>17</v>
      </c>
      <c r="I191" t="s">
        <v>17</v>
      </c>
      <c r="J191" t="s">
        <v>17</v>
      </c>
      <c r="K191" t="s">
        <v>17</v>
      </c>
      <c r="L191">
        <v>0.91198011999999995</v>
      </c>
      <c r="M191">
        <v>3.4</v>
      </c>
      <c r="N191">
        <v>3.07822299</v>
      </c>
      <c r="O191">
        <f t="shared" si="8"/>
        <v>0</v>
      </c>
      <c r="P191">
        <f t="shared" si="9"/>
        <v>0.8709784938464159</v>
      </c>
      <c r="Q191">
        <f t="shared" si="10"/>
        <v>0.86929844426684943</v>
      </c>
      <c r="R191">
        <f t="shared" si="11"/>
        <v>0.87268255265800465</v>
      </c>
    </row>
    <row r="192" spans="1:20" x14ac:dyDescent="0.35">
      <c r="A192" t="s">
        <v>591</v>
      </c>
      <c r="B192" t="s">
        <v>592</v>
      </c>
      <c r="C192" t="s">
        <v>593</v>
      </c>
      <c r="D192">
        <v>2020</v>
      </c>
      <c r="E192" t="s">
        <v>17</v>
      </c>
      <c r="F192">
        <v>0.81720499999999996</v>
      </c>
      <c r="G192">
        <v>0.80874999999999997</v>
      </c>
      <c r="H192" t="s">
        <v>17</v>
      </c>
      <c r="I192" t="s">
        <v>17</v>
      </c>
      <c r="J192" t="s">
        <v>17</v>
      </c>
      <c r="K192" t="s">
        <v>17</v>
      </c>
      <c r="L192">
        <v>0.81297750000000002</v>
      </c>
      <c r="M192">
        <v>2.581</v>
      </c>
      <c r="N192">
        <v>2.4730682399999999</v>
      </c>
      <c r="O192">
        <f t="shared" si="8"/>
        <v>0</v>
      </c>
      <c r="P192">
        <f t="shared" si="9"/>
        <v>0.76631049452650501</v>
      </c>
      <c r="Q192">
        <f t="shared" si="10"/>
        <v>0.76520878261365377</v>
      </c>
      <c r="R192">
        <f t="shared" si="11"/>
        <v>0.76616891355908756</v>
      </c>
    </row>
    <row r="193" spans="1:20" x14ac:dyDescent="0.35">
      <c r="A193" t="s">
        <v>594</v>
      </c>
      <c r="B193" t="s">
        <v>595</v>
      </c>
      <c r="C193" t="s">
        <v>596</v>
      </c>
      <c r="D193">
        <v>2020</v>
      </c>
      <c r="E193" t="s">
        <v>17</v>
      </c>
      <c r="F193" t="s">
        <v>17</v>
      </c>
      <c r="G193" t="s">
        <v>17</v>
      </c>
      <c r="H193">
        <v>0.86465333</v>
      </c>
      <c r="I193" t="s">
        <v>17</v>
      </c>
      <c r="J193">
        <v>0.85770000000000002</v>
      </c>
      <c r="K193" t="s">
        <v>17</v>
      </c>
      <c r="L193">
        <v>0.86117666000000004</v>
      </c>
      <c r="M193">
        <v>3.4710000000000001</v>
      </c>
      <c r="N193">
        <v>3.1227979700000001</v>
      </c>
      <c r="O193">
        <f t="shared" si="8"/>
        <v>1</v>
      </c>
      <c r="P193">
        <f t="shared" si="9"/>
        <v>0.90286170668240939</v>
      </c>
      <c r="Q193">
        <f t="shared" si="10"/>
        <v>0.89786503823247643</v>
      </c>
      <c r="R193">
        <f t="shared" si="11"/>
        <v>0.89017787308017904</v>
      </c>
      <c r="S193" t="e">
        <f>VLOOKUP(B193,'[1]ma206xfy18-01'!$B$2:$C$37,2,FALSE)</f>
        <v>#N/A</v>
      </c>
      <c r="T193" t="e">
        <f>IF(S193=A193,1,0)</f>
        <v>#N/A</v>
      </c>
    </row>
    <row r="194" spans="1:20" x14ac:dyDescent="0.35">
      <c r="A194" t="s">
        <v>597</v>
      </c>
      <c r="B194" t="s">
        <v>598</v>
      </c>
      <c r="C194" t="s">
        <v>63</v>
      </c>
      <c r="D194">
        <v>2019</v>
      </c>
      <c r="E194" t="s">
        <v>17</v>
      </c>
      <c r="F194">
        <v>0.96050000000000002</v>
      </c>
      <c r="G194">
        <v>0.98965000000000003</v>
      </c>
      <c r="H194" t="s">
        <v>17</v>
      </c>
      <c r="I194">
        <v>0.98150000000000004</v>
      </c>
      <c r="J194" t="s">
        <v>17</v>
      </c>
      <c r="K194" t="s">
        <v>17</v>
      </c>
      <c r="L194">
        <v>0.97721665999999996</v>
      </c>
      <c r="M194">
        <v>3.6859999999999999</v>
      </c>
      <c r="N194">
        <v>3.1291043799999998</v>
      </c>
      <c r="O194">
        <f t="shared" ref="O194:O257" si="12">IF(J194&lt;&gt;"NULL",1,0)</f>
        <v>0</v>
      </c>
      <c r="P194">
        <f t="shared" ref="P194:P257" si="13">0.183052+0.362816*L194+0.1666067*M194+0.03095*O194-0.067538*(L194*M194)</f>
        <v>0.90844086804012703</v>
      </c>
      <c r="Q194">
        <f t="shared" ref="Q194:Q257" si="14">0.449502+0.314616*L194+0.068078*M194+0.03232*O194-0.367567*(L194/M194)</f>
        <v>0.91043770327385154</v>
      </c>
      <c r="R194">
        <f t="shared" ref="R194:R257" si="15">-0.083353-0.145338*L194+0.220064*M194+0.020022*O194+1.268926*(L194/M194)</f>
        <v>0.92218845914682568</v>
      </c>
      <c r="S194" t="e">
        <f>VLOOKUP(B194,'[1]ma206xfy18-01'!$B$2:$C$37,2,FALSE)</f>
        <v>#N/A</v>
      </c>
      <c r="T194" t="e">
        <f>IF(S194=A194,1,0)</f>
        <v>#N/A</v>
      </c>
    </row>
    <row r="195" spans="1:20" x14ac:dyDescent="0.35">
      <c r="A195" t="s">
        <v>599</v>
      </c>
      <c r="B195" t="s">
        <v>600</v>
      </c>
      <c r="C195" t="s">
        <v>131</v>
      </c>
      <c r="D195">
        <v>2020</v>
      </c>
      <c r="E195" t="s">
        <v>17</v>
      </c>
      <c r="F195">
        <v>0.85697000000000001</v>
      </c>
      <c r="G195">
        <v>0.74299999999999999</v>
      </c>
      <c r="H195" t="s">
        <v>17</v>
      </c>
      <c r="I195" t="s">
        <v>17</v>
      </c>
      <c r="J195" t="s">
        <v>17</v>
      </c>
      <c r="K195" t="s">
        <v>17</v>
      </c>
      <c r="L195">
        <v>0.79998499999999995</v>
      </c>
      <c r="M195">
        <v>2.6320000000000001</v>
      </c>
      <c r="N195">
        <v>2.6389801500000001</v>
      </c>
      <c r="O195">
        <f t="shared" si="12"/>
        <v>0</v>
      </c>
      <c r="P195">
        <f t="shared" si="13"/>
        <v>0.76960284576023996</v>
      </c>
      <c r="Q195">
        <f t="shared" si="14"/>
        <v>0.76865097915551672</v>
      </c>
      <c r="R195">
        <f t="shared" si="15"/>
        <v>0.76527178966194531</v>
      </c>
    </row>
    <row r="196" spans="1:20" x14ac:dyDescent="0.35">
      <c r="A196" t="s">
        <v>604</v>
      </c>
      <c r="B196" t="s">
        <v>602</v>
      </c>
      <c r="C196" t="s">
        <v>16</v>
      </c>
      <c r="D196">
        <v>2020</v>
      </c>
      <c r="E196" t="s">
        <v>17</v>
      </c>
      <c r="F196" t="s">
        <v>17</v>
      </c>
      <c r="G196" t="s">
        <v>17</v>
      </c>
      <c r="H196">
        <v>0.93516666000000004</v>
      </c>
      <c r="I196" t="s">
        <v>17</v>
      </c>
      <c r="J196">
        <v>0.93066665999999998</v>
      </c>
      <c r="K196" t="s">
        <v>17</v>
      </c>
      <c r="L196">
        <v>0.93291665999999995</v>
      </c>
      <c r="M196">
        <v>3.68</v>
      </c>
      <c r="N196">
        <v>3.38175845</v>
      </c>
      <c r="O196">
        <f t="shared" si="12"/>
        <v>1</v>
      </c>
      <c r="P196">
        <f t="shared" si="13"/>
        <v>0.93372478950482563</v>
      </c>
      <c r="Q196">
        <f t="shared" si="14"/>
        <v>0.9326776517160873</v>
      </c>
      <c r="R196">
        <f t="shared" si="15"/>
        <v>0.93260166045456128</v>
      </c>
      <c r="S196" t="e">
        <f>VLOOKUP(B196,'[1]ma206xfy18-01'!$B$2:$C$37,2,FALSE)</f>
        <v>#N/A</v>
      </c>
      <c r="T196" t="e">
        <f>IF(S196=A196,1,0)</f>
        <v>#N/A</v>
      </c>
    </row>
    <row r="197" spans="1:20" x14ac:dyDescent="0.35">
      <c r="A197" t="s">
        <v>601</v>
      </c>
      <c r="B197" t="s">
        <v>602</v>
      </c>
      <c r="C197" t="s">
        <v>603</v>
      </c>
      <c r="D197">
        <v>2020</v>
      </c>
      <c r="E197" t="s">
        <v>17</v>
      </c>
      <c r="F197">
        <v>0.93235999999999997</v>
      </c>
      <c r="G197">
        <v>0.87745127999999994</v>
      </c>
      <c r="H197" t="s">
        <v>17</v>
      </c>
      <c r="I197" t="s">
        <v>17</v>
      </c>
      <c r="J197" t="s">
        <v>17</v>
      </c>
      <c r="K197" t="s">
        <v>17</v>
      </c>
      <c r="L197">
        <v>0.90490563999999996</v>
      </c>
      <c r="M197">
        <v>3.0739999999999998</v>
      </c>
      <c r="N197">
        <v>2.8667936300000001</v>
      </c>
      <c r="O197">
        <f t="shared" si="12"/>
        <v>0</v>
      </c>
      <c r="P197">
        <f t="shared" si="13"/>
        <v>0.83564614087282041</v>
      </c>
      <c r="Q197">
        <f t="shared" si="14"/>
        <v>0.83526940108086345</v>
      </c>
      <c r="R197">
        <f t="shared" si="15"/>
        <v>0.83514536755712832</v>
      </c>
    </row>
    <row r="198" spans="1:20" x14ac:dyDescent="0.35">
      <c r="A198" t="s">
        <v>605</v>
      </c>
      <c r="B198" t="s">
        <v>606</v>
      </c>
      <c r="C198" t="s">
        <v>607</v>
      </c>
      <c r="D198">
        <v>2020</v>
      </c>
      <c r="E198" t="s">
        <v>17</v>
      </c>
      <c r="F198" t="s">
        <v>17</v>
      </c>
      <c r="G198" t="s">
        <v>17</v>
      </c>
      <c r="H198">
        <v>0.95233332999999998</v>
      </c>
      <c r="I198" t="s">
        <v>17</v>
      </c>
      <c r="J198">
        <v>0.97030000000000005</v>
      </c>
      <c r="K198" t="s">
        <v>17</v>
      </c>
      <c r="L198">
        <v>0.96131666000000005</v>
      </c>
      <c r="M198">
        <v>4.1100000000000003</v>
      </c>
      <c r="N198">
        <v>3.48227859</v>
      </c>
      <c r="O198">
        <f t="shared" si="12"/>
        <v>1</v>
      </c>
      <c r="P198">
        <f t="shared" si="13"/>
        <v>0.98069318947810113</v>
      </c>
      <c r="Q198">
        <f t="shared" si="14"/>
        <v>0.9780953645978836</v>
      </c>
      <c r="R198">
        <f t="shared" si="15"/>
        <v>0.99821418080350888</v>
      </c>
      <c r="S198" t="str">
        <f>VLOOKUP(B198,'[1]ma206xfy18-01'!$B$2:$C$37,2,FALSE)</f>
        <v>C66075894</v>
      </c>
      <c r="T198">
        <f>IF(S198=A198,1,0)</f>
        <v>1</v>
      </c>
    </row>
    <row r="199" spans="1:20" x14ac:dyDescent="0.35">
      <c r="A199" t="s">
        <v>608</v>
      </c>
      <c r="B199" t="s">
        <v>609</v>
      </c>
      <c r="C199" t="s">
        <v>610</v>
      </c>
      <c r="D199">
        <v>2020</v>
      </c>
      <c r="E199" t="s">
        <v>17</v>
      </c>
      <c r="F199">
        <v>0.94932499999999997</v>
      </c>
      <c r="G199">
        <v>0.96125000000000005</v>
      </c>
      <c r="H199" t="s">
        <v>17</v>
      </c>
      <c r="I199" t="s">
        <v>17</v>
      </c>
      <c r="J199" t="s">
        <v>17</v>
      </c>
      <c r="K199" t="s">
        <v>17</v>
      </c>
      <c r="L199">
        <v>0.95528749999999996</v>
      </c>
      <c r="M199">
        <v>4.0309999999999997</v>
      </c>
      <c r="N199">
        <v>3.43111539</v>
      </c>
      <c r="O199">
        <f t="shared" si="12"/>
        <v>0</v>
      </c>
      <c r="P199">
        <f t="shared" si="13"/>
        <v>0.94116430417757502</v>
      </c>
      <c r="Q199">
        <f t="shared" si="14"/>
        <v>0.93736519661141149</v>
      </c>
      <c r="R199">
        <f t="shared" si="15"/>
        <v>0.96560214120914778</v>
      </c>
      <c r="S199" t="e">
        <f>VLOOKUP(B199,'[1]ma206xfy18-01'!$B$2:$C$37,2,FALSE)</f>
        <v>#N/A</v>
      </c>
      <c r="T199" t="e">
        <f>IF(S199=A199,1,0)</f>
        <v>#N/A</v>
      </c>
    </row>
    <row r="200" spans="1:20" x14ac:dyDescent="0.35">
      <c r="A200" t="s">
        <v>611</v>
      </c>
      <c r="B200" t="s">
        <v>612</v>
      </c>
      <c r="C200" t="s">
        <v>613</v>
      </c>
      <c r="D200">
        <v>2020</v>
      </c>
      <c r="E200" t="s">
        <v>17</v>
      </c>
      <c r="F200" t="s">
        <v>17</v>
      </c>
      <c r="G200" t="s">
        <v>17</v>
      </c>
      <c r="H200">
        <v>0.92723332999999997</v>
      </c>
      <c r="I200" t="s">
        <v>17</v>
      </c>
      <c r="J200">
        <v>0.94008332999999999</v>
      </c>
      <c r="K200" t="s">
        <v>17</v>
      </c>
      <c r="L200">
        <v>0.93365832999999998</v>
      </c>
      <c r="M200">
        <v>3.4039999999999999</v>
      </c>
      <c r="N200">
        <v>3.0794489399999998</v>
      </c>
      <c r="O200">
        <f t="shared" si="12"/>
        <v>1</v>
      </c>
      <c r="P200">
        <f t="shared" si="13"/>
        <v>0.90522994240087784</v>
      </c>
      <c r="Q200">
        <f t="shared" si="14"/>
        <v>0.90648608988714674</v>
      </c>
      <c r="R200">
        <f t="shared" si="15"/>
        <v>0.89811527817193948</v>
      </c>
      <c r="S200" t="e">
        <f>VLOOKUP(B200,'[1]ma206xfy18-01'!$B$2:$C$37,2,FALSE)</f>
        <v>#N/A</v>
      </c>
      <c r="T200" t="e">
        <f>IF(S200=A200,1,0)</f>
        <v>#N/A</v>
      </c>
    </row>
    <row r="201" spans="1:20" x14ac:dyDescent="0.35">
      <c r="A201" t="s">
        <v>614</v>
      </c>
      <c r="B201" t="s">
        <v>615</v>
      </c>
      <c r="C201" t="s">
        <v>616</v>
      </c>
      <c r="D201">
        <v>2020</v>
      </c>
      <c r="E201" t="s">
        <v>17</v>
      </c>
      <c r="F201" t="s">
        <v>17</v>
      </c>
      <c r="G201" t="s">
        <v>17</v>
      </c>
      <c r="H201">
        <v>0.92859999999999998</v>
      </c>
      <c r="I201" t="s">
        <v>17</v>
      </c>
      <c r="J201">
        <v>0.93447665999999996</v>
      </c>
      <c r="K201" t="s">
        <v>17</v>
      </c>
      <c r="L201">
        <v>0.93153832999999997</v>
      </c>
      <c r="M201">
        <v>3.8620000000000001</v>
      </c>
      <c r="N201">
        <v>3.3153662700000002</v>
      </c>
      <c r="O201">
        <f t="shared" si="12"/>
        <v>1</v>
      </c>
      <c r="P201">
        <f t="shared" si="13"/>
        <v>0.95243930774207275</v>
      </c>
      <c r="Q201">
        <f t="shared" si="14"/>
        <v>0.94915666128640419</v>
      </c>
      <c r="R201">
        <f t="shared" si="15"/>
        <v>0.95724106400429432</v>
      </c>
      <c r="S201" t="e">
        <f>VLOOKUP(B201,'[1]ma206xfy18-01'!$B$2:$C$37,2,FALSE)</f>
        <v>#N/A</v>
      </c>
      <c r="T201" t="e">
        <f>IF(S201=A201,1,0)</f>
        <v>#N/A</v>
      </c>
    </row>
    <row r="202" spans="1:20" x14ac:dyDescent="0.35">
      <c r="A202" t="s">
        <v>617</v>
      </c>
      <c r="B202" t="s">
        <v>618</v>
      </c>
      <c r="C202" t="s">
        <v>619</v>
      </c>
      <c r="D202">
        <v>2019</v>
      </c>
      <c r="E202" t="s">
        <v>17</v>
      </c>
      <c r="F202">
        <v>0.91378000000000004</v>
      </c>
      <c r="G202">
        <v>0.93100000000000005</v>
      </c>
      <c r="H202" t="s">
        <v>17</v>
      </c>
      <c r="I202">
        <v>0.84650000000000003</v>
      </c>
      <c r="J202" t="s">
        <v>17</v>
      </c>
      <c r="K202" t="s">
        <v>17</v>
      </c>
      <c r="L202">
        <v>0.89709333000000002</v>
      </c>
      <c r="M202">
        <v>2.9390000000000001</v>
      </c>
      <c r="N202">
        <v>2.7670550299999999</v>
      </c>
      <c r="O202">
        <f t="shared" si="12"/>
        <v>0</v>
      </c>
      <c r="P202">
        <f t="shared" si="13"/>
        <v>0.82012109820127399</v>
      </c>
      <c r="Q202">
        <f t="shared" si="14"/>
        <v>0.81962788524053831</v>
      </c>
      <c r="R202">
        <f t="shared" si="15"/>
        <v>0.82035728261146246</v>
      </c>
    </row>
    <row r="203" spans="1:20" x14ac:dyDescent="0.35">
      <c r="A203" t="s">
        <v>620</v>
      </c>
      <c r="B203" t="s">
        <v>621</v>
      </c>
      <c r="C203" t="s">
        <v>112</v>
      </c>
      <c r="D203">
        <v>2020</v>
      </c>
      <c r="E203" t="s">
        <v>17</v>
      </c>
      <c r="F203">
        <v>0.89861000000000002</v>
      </c>
      <c r="G203">
        <v>0.79749999999999999</v>
      </c>
      <c r="H203" t="s">
        <v>17</v>
      </c>
      <c r="I203" t="s">
        <v>17</v>
      </c>
      <c r="J203" t="s">
        <v>17</v>
      </c>
      <c r="K203" t="s">
        <v>17</v>
      </c>
      <c r="L203">
        <v>0.848055</v>
      </c>
      <c r="M203">
        <v>2.8860000000000001</v>
      </c>
      <c r="N203">
        <v>2.7913937600000001</v>
      </c>
      <c r="O203">
        <f t="shared" si="12"/>
        <v>0</v>
      </c>
      <c r="P203">
        <f t="shared" si="13"/>
        <v>0.80626850030926001</v>
      </c>
      <c r="Q203">
        <f t="shared" si="14"/>
        <v>0.80477672021783786</v>
      </c>
      <c r="R203">
        <f t="shared" si="15"/>
        <v>0.8013727062748649</v>
      </c>
    </row>
    <row r="204" spans="1:20" x14ac:dyDescent="0.35">
      <c r="A204" t="s">
        <v>622</v>
      </c>
      <c r="B204" t="s">
        <v>621</v>
      </c>
      <c r="C204" t="s">
        <v>623</v>
      </c>
      <c r="D204">
        <v>2020</v>
      </c>
      <c r="E204" t="s">
        <v>17</v>
      </c>
      <c r="F204">
        <v>0.82513999999999998</v>
      </c>
      <c r="G204">
        <v>0.81874999999999998</v>
      </c>
      <c r="H204" t="s">
        <v>17</v>
      </c>
      <c r="I204" t="s">
        <v>17</v>
      </c>
      <c r="J204" t="s">
        <v>17</v>
      </c>
      <c r="K204" t="s">
        <v>17</v>
      </c>
      <c r="L204">
        <v>0.82194500000000004</v>
      </c>
      <c r="M204">
        <v>2.1240000000000001</v>
      </c>
      <c r="N204">
        <v>2.0665528800000001</v>
      </c>
      <c r="O204">
        <f t="shared" si="12"/>
        <v>0</v>
      </c>
      <c r="P204">
        <f t="shared" si="13"/>
        <v>0.71723083244516006</v>
      </c>
      <c r="Q204">
        <f t="shared" si="14"/>
        <v>0.71045573244815441</v>
      </c>
      <c r="R204">
        <f t="shared" si="15"/>
        <v>0.75565176641015064</v>
      </c>
    </row>
    <row r="205" spans="1:20" x14ac:dyDescent="0.35">
      <c r="A205" t="s">
        <v>624</v>
      </c>
      <c r="B205" t="s">
        <v>625</v>
      </c>
      <c r="C205" t="s">
        <v>626</v>
      </c>
      <c r="D205">
        <v>2020</v>
      </c>
      <c r="E205" t="s">
        <v>17</v>
      </c>
      <c r="F205">
        <v>0.93225000000000002</v>
      </c>
      <c r="G205">
        <v>0.83499999999999996</v>
      </c>
      <c r="H205" t="s">
        <v>17</v>
      </c>
      <c r="I205" t="s">
        <v>17</v>
      </c>
      <c r="J205" t="s">
        <v>17</v>
      </c>
      <c r="K205" t="s">
        <v>17</v>
      </c>
      <c r="L205">
        <v>0.88362499999999999</v>
      </c>
      <c r="M205">
        <v>3.1240000000000001</v>
      </c>
      <c r="N205">
        <v>2.88808036</v>
      </c>
      <c r="O205">
        <f t="shared" si="12"/>
        <v>0</v>
      </c>
      <c r="P205">
        <f t="shared" si="13"/>
        <v>0.83768971815899995</v>
      </c>
      <c r="Q205">
        <f t="shared" si="14"/>
        <v>0.83621372079545453</v>
      </c>
      <c r="R205">
        <f t="shared" si="15"/>
        <v>0.83461901474807942</v>
      </c>
    </row>
    <row r="206" spans="1:20" x14ac:dyDescent="0.35">
      <c r="A206" t="s">
        <v>627</v>
      </c>
      <c r="B206" t="s">
        <v>628</v>
      </c>
      <c r="C206" t="s">
        <v>23</v>
      </c>
      <c r="D206">
        <v>2020</v>
      </c>
      <c r="E206" t="s">
        <v>17</v>
      </c>
      <c r="F206">
        <v>0.87135499999999999</v>
      </c>
      <c r="G206">
        <v>0.82699999999999996</v>
      </c>
      <c r="H206" t="s">
        <v>17</v>
      </c>
      <c r="I206" t="s">
        <v>17</v>
      </c>
      <c r="J206" t="s">
        <v>17</v>
      </c>
      <c r="K206" t="s">
        <v>17</v>
      </c>
      <c r="L206">
        <v>0.84917750000000003</v>
      </c>
      <c r="M206">
        <v>3.343</v>
      </c>
      <c r="N206">
        <v>2.7765512499999998</v>
      </c>
      <c r="O206">
        <f t="shared" si="12"/>
        <v>0</v>
      </c>
      <c r="P206">
        <f t="shared" si="13"/>
        <v>0.85638648170671494</v>
      </c>
      <c r="Q206">
        <f t="shared" si="14"/>
        <v>0.85088346204610221</v>
      </c>
      <c r="R206">
        <f t="shared" si="15"/>
        <v>0.85123146302997765</v>
      </c>
    </row>
    <row r="207" spans="1:20" x14ac:dyDescent="0.35">
      <c r="A207" t="s">
        <v>629</v>
      </c>
      <c r="B207" t="s">
        <v>630</v>
      </c>
      <c r="C207" t="s">
        <v>631</v>
      </c>
      <c r="D207">
        <v>2020</v>
      </c>
      <c r="E207" t="s">
        <v>17</v>
      </c>
      <c r="F207">
        <v>0.82363500000000001</v>
      </c>
      <c r="G207">
        <v>0.78249999999999997</v>
      </c>
      <c r="H207" t="s">
        <v>17</v>
      </c>
      <c r="I207" t="s">
        <v>17</v>
      </c>
      <c r="J207" t="s">
        <v>17</v>
      </c>
      <c r="K207" t="s">
        <v>17</v>
      </c>
      <c r="L207">
        <v>0.80306750000000005</v>
      </c>
      <c r="M207">
        <v>2.6749999999999998</v>
      </c>
      <c r="N207">
        <v>2.7223856400000002</v>
      </c>
      <c r="O207">
        <f t="shared" si="12"/>
        <v>0</v>
      </c>
      <c r="P207">
        <f t="shared" si="13"/>
        <v>0.77500515329987496</v>
      </c>
      <c r="Q207">
        <f t="shared" si="14"/>
        <v>0.77392045541271037</v>
      </c>
      <c r="R207">
        <f t="shared" si="15"/>
        <v>0.76954897774294384</v>
      </c>
    </row>
    <row r="208" spans="1:20" x14ac:dyDescent="0.35">
      <c r="A208" t="s">
        <v>632</v>
      </c>
      <c r="B208" t="s">
        <v>633</v>
      </c>
      <c r="C208" t="s">
        <v>149</v>
      </c>
      <c r="D208">
        <v>2020</v>
      </c>
      <c r="E208" t="s">
        <v>17</v>
      </c>
      <c r="F208">
        <v>0.90774999999999995</v>
      </c>
      <c r="G208">
        <v>0.81152500000000005</v>
      </c>
      <c r="H208" t="s">
        <v>17</v>
      </c>
      <c r="I208" t="s">
        <v>17</v>
      </c>
      <c r="J208" t="s">
        <v>17</v>
      </c>
      <c r="K208" t="s">
        <v>17</v>
      </c>
      <c r="L208">
        <v>0.85963750000000005</v>
      </c>
      <c r="M208">
        <v>2.7440000000000002</v>
      </c>
      <c r="N208">
        <v>2.5889050999999998</v>
      </c>
      <c r="O208">
        <f t="shared" si="12"/>
        <v>0</v>
      </c>
      <c r="P208">
        <f t="shared" si="13"/>
        <v>0.79279933012860004</v>
      </c>
      <c r="Q208">
        <f t="shared" si="14"/>
        <v>0.79161273168742707</v>
      </c>
      <c r="R208">
        <f t="shared" si="15"/>
        <v>0.79309245423381924</v>
      </c>
    </row>
    <row r="209" spans="1:20" x14ac:dyDescent="0.35">
      <c r="A209" t="s">
        <v>634</v>
      </c>
      <c r="B209" t="s">
        <v>635</v>
      </c>
      <c r="C209" t="s">
        <v>636</v>
      </c>
      <c r="D209">
        <v>2020</v>
      </c>
      <c r="E209" t="s">
        <v>17</v>
      </c>
      <c r="F209">
        <v>0.88671</v>
      </c>
      <c r="G209">
        <v>0.79090908999999998</v>
      </c>
      <c r="H209" t="s">
        <v>17</v>
      </c>
      <c r="I209" t="s">
        <v>17</v>
      </c>
      <c r="J209" t="s">
        <v>17</v>
      </c>
      <c r="K209" t="s">
        <v>17</v>
      </c>
      <c r="L209">
        <v>0.83880953999999996</v>
      </c>
      <c r="M209">
        <v>3.3570000000000002</v>
      </c>
      <c r="N209">
        <v>3.1692285500000001</v>
      </c>
      <c r="O209">
        <f t="shared" si="12"/>
        <v>0</v>
      </c>
      <c r="P209">
        <f t="shared" si="13"/>
        <v>0.85650506564671036</v>
      </c>
      <c r="Q209">
        <f t="shared" si="14"/>
        <v>0.85009922539208238</v>
      </c>
      <c r="R209">
        <f t="shared" si="15"/>
        <v>0.85055595581960874</v>
      </c>
    </row>
    <row r="210" spans="1:20" x14ac:dyDescent="0.35">
      <c r="A210" t="s">
        <v>637</v>
      </c>
      <c r="B210" t="s">
        <v>638</v>
      </c>
      <c r="C210" t="s">
        <v>639</v>
      </c>
      <c r="D210">
        <v>2020</v>
      </c>
      <c r="E210" t="s">
        <v>17</v>
      </c>
      <c r="F210">
        <v>0.94550000000000001</v>
      </c>
      <c r="G210">
        <v>0.93325000000000002</v>
      </c>
      <c r="H210" t="s">
        <v>17</v>
      </c>
      <c r="I210" t="s">
        <v>17</v>
      </c>
      <c r="J210" t="s">
        <v>17</v>
      </c>
      <c r="K210" t="s">
        <v>17</v>
      </c>
      <c r="L210">
        <v>0.93937499999999996</v>
      </c>
      <c r="M210">
        <v>3.5169999999999999</v>
      </c>
      <c r="N210">
        <v>3.1279368399999998</v>
      </c>
      <c r="O210">
        <f t="shared" si="12"/>
        <v>0</v>
      </c>
      <c r="P210">
        <f t="shared" si="13"/>
        <v>0.88669722362624992</v>
      </c>
      <c r="Q210">
        <f t="shared" si="14"/>
        <v>0.88629922613079337</v>
      </c>
      <c r="R210">
        <f t="shared" si="15"/>
        <v>0.89300967432392664</v>
      </c>
    </row>
    <row r="211" spans="1:20" x14ac:dyDescent="0.35">
      <c r="A211" t="s">
        <v>640</v>
      </c>
      <c r="B211" t="s">
        <v>641</v>
      </c>
      <c r="C211" t="s">
        <v>642</v>
      </c>
      <c r="D211">
        <v>2020</v>
      </c>
      <c r="E211" t="s">
        <v>17</v>
      </c>
      <c r="F211">
        <v>0.80117000000000005</v>
      </c>
      <c r="G211">
        <v>0.79210000000000003</v>
      </c>
      <c r="H211" t="s">
        <v>17</v>
      </c>
      <c r="I211" t="s">
        <v>17</v>
      </c>
      <c r="J211" t="s">
        <v>17</v>
      </c>
      <c r="K211" t="s">
        <v>17</v>
      </c>
      <c r="L211">
        <v>0.79663499999999998</v>
      </c>
      <c r="M211">
        <v>2.8490000000000002</v>
      </c>
      <c r="N211">
        <v>2.764745</v>
      </c>
      <c r="O211">
        <f t="shared" si="12"/>
        <v>0</v>
      </c>
      <c r="P211">
        <f t="shared" si="13"/>
        <v>0.79346128189913001</v>
      </c>
      <c r="Q211">
        <f t="shared" si="14"/>
        <v>0.79131156167842753</v>
      </c>
      <c r="R211">
        <f t="shared" si="15"/>
        <v>0.78264402645353814</v>
      </c>
    </row>
    <row r="212" spans="1:20" x14ac:dyDescent="0.35">
      <c r="A212" t="s">
        <v>643</v>
      </c>
      <c r="B212" t="s">
        <v>644</v>
      </c>
      <c r="C212" t="s">
        <v>645</v>
      </c>
      <c r="D212">
        <v>2020</v>
      </c>
      <c r="E212" t="s">
        <v>17</v>
      </c>
      <c r="F212">
        <v>0.91869500000000004</v>
      </c>
      <c r="G212">
        <v>0.88849999999999996</v>
      </c>
      <c r="H212" t="s">
        <v>17</v>
      </c>
      <c r="I212" t="s">
        <v>17</v>
      </c>
      <c r="J212" t="s">
        <v>17</v>
      </c>
      <c r="K212" t="s">
        <v>17</v>
      </c>
      <c r="L212">
        <v>0.90359750000000005</v>
      </c>
      <c r="M212">
        <v>3.4009999999999998</v>
      </c>
      <c r="N212">
        <v>3.0266466099999998</v>
      </c>
      <c r="O212">
        <f t="shared" si="12"/>
        <v>0</v>
      </c>
      <c r="P212">
        <f t="shared" si="13"/>
        <v>0.86996761904504505</v>
      </c>
      <c r="Q212">
        <f t="shared" si="14"/>
        <v>0.86766416643062627</v>
      </c>
      <c r="R212">
        <f t="shared" si="15"/>
        <v>0.87089326514217724</v>
      </c>
    </row>
    <row r="213" spans="1:20" x14ac:dyDescent="0.35">
      <c r="A213" t="s">
        <v>646</v>
      </c>
      <c r="B213" t="s">
        <v>647</v>
      </c>
      <c r="C213" t="s">
        <v>648</v>
      </c>
      <c r="D213">
        <v>2019</v>
      </c>
      <c r="E213" t="s">
        <v>17</v>
      </c>
      <c r="F213">
        <v>0.61869499999999999</v>
      </c>
      <c r="G213">
        <v>0.74265000000000003</v>
      </c>
      <c r="H213" t="s">
        <v>17</v>
      </c>
      <c r="I213" t="s">
        <v>17</v>
      </c>
      <c r="J213" t="s">
        <v>17</v>
      </c>
      <c r="K213" t="s">
        <v>17</v>
      </c>
      <c r="L213">
        <v>0.67425166000000003</v>
      </c>
      <c r="M213">
        <v>2.3290000000000002</v>
      </c>
      <c r="N213">
        <v>2.4898328799999998</v>
      </c>
      <c r="O213">
        <f t="shared" si="12"/>
        <v>0</v>
      </c>
      <c r="P213">
        <f t="shared" si="13"/>
        <v>0.70965120411469673</v>
      </c>
      <c r="Q213">
        <f t="shared" si="14"/>
        <v>0.7137744035801985</v>
      </c>
      <c r="R213">
        <f t="shared" si="15"/>
        <v>0.69853910143649833</v>
      </c>
    </row>
    <row r="214" spans="1:20" x14ac:dyDescent="0.35">
      <c r="A214" t="s">
        <v>649</v>
      </c>
      <c r="B214" t="s">
        <v>650</v>
      </c>
      <c r="C214" t="s">
        <v>26</v>
      </c>
      <c r="D214">
        <v>2020</v>
      </c>
      <c r="E214" t="s">
        <v>17</v>
      </c>
      <c r="F214">
        <v>0.85728000000000004</v>
      </c>
      <c r="G214">
        <v>0.78500000000000003</v>
      </c>
      <c r="H214" t="s">
        <v>17</v>
      </c>
      <c r="I214" t="s">
        <v>17</v>
      </c>
      <c r="J214" t="s">
        <v>17</v>
      </c>
      <c r="K214" t="s">
        <v>17</v>
      </c>
      <c r="L214">
        <v>0.82113999999999998</v>
      </c>
      <c r="M214">
        <v>3.0840000000000001</v>
      </c>
      <c r="N214">
        <v>2.9545426400000001</v>
      </c>
      <c r="O214">
        <f t="shared" si="12"/>
        <v>0</v>
      </c>
      <c r="P214">
        <f t="shared" si="13"/>
        <v>0.82375684820112005</v>
      </c>
      <c r="Q214">
        <f t="shared" si="14"/>
        <v>0.8199306408612711</v>
      </c>
      <c r="R214">
        <f t="shared" si="15"/>
        <v>0.81384336454511019</v>
      </c>
    </row>
    <row r="215" spans="1:20" x14ac:dyDescent="0.35">
      <c r="A215" t="s">
        <v>651</v>
      </c>
      <c r="B215" t="s">
        <v>652</v>
      </c>
      <c r="C215" t="s">
        <v>653</v>
      </c>
      <c r="D215">
        <v>2020</v>
      </c>
      <c r="E215" t="s">
        <v>17</v>
      </c>
      <c r="F215">
        <v>0.71409999999999996</v>
      </c>
      <c r="G215">
        <v>0.75675000000000003</v>
      </c>
      <c r="H215" t="s">
        <v>17</v>
      </c>
      <c r="I215" t="s">
        <v>17</v>
      </c>
      <c r="J215" t="s">
        <v>17</v>
      </c>
      <c r="K215" t="s">
        <v>17</v>
      </c>
      <c r="L215">
        <v>0.735425</v>
      </c>
      <c r="M215">
        <v>2.3180000000000001</v>
      </c>
      <c r="N215">
        <v>2.5186882000000002</v>
      </c>
      <c r="O215">
        <f t="shared" si="12"/>
        <v>0</v>
      </c>
      <c r="P215">
        <f t="shared" si="13"/>
        <v>0.72093723559930012</v>
      </c>
      <c r="Q215">
        <f t="shared" si="14"/>
        <v>0.72206638150534941</v>
      </c>
      <c r="R215">
        <f t="shared" si="15"/>
        <v>0.72245855004974113</v>
      </c>
    </row>
    <row r="216" spans="1:20" x14ac:dyDescent="0.35">
      <c r="A216" t="s">
        <v>654</v>
      </c>
      <c r="B216" t="s">
        <v>655</v>
      </c>
      <c r="C216" t="s">
        <v>656</v>
      </c>
      <c r="D216">
        <v>2020</v>
      </c>
      <c r="E216" t="s">
        <v>17</v>
      </c>
      <c r="F216" t="s">
        <v>17</v>
      </c>
      <c r="G216" t="s">
        <v>17</v>
      </c>
      <c r="H216">
        <v>0.90565666</v>
      </c>
      <c r="I216" t="s">
        <v>17</v>
      </c>
      <c r="J216">
        <v>0.89100000000000001</v>
      </c>
      <c r="K216" t="s">
        <v>17</v>
      </c>
      <c r="L216">
        <v>0.89832833000000001</v>
      </c>
      <c r="M216">
        <v>3.1829999999999998</v>
      </c>
      <c r="N216">
        <v>2.9986650899999998</v>
      </c>
      <c r="O216">
        <f t="shared" si="12"/>
        <v>1</v>
      </c>
      <c r="P216">
        <f t="shared" si="13"/>
        <v>0.87712227355112815</v>
      </c>
      <c r="Q216">
        <f t="shared" si="14"/>
        <v>0.87740543252817282</v>
      </c>
      <c r="R216">
        <f t="shared" si="15"/>
        <v>0.86469656325978206</v>
      </c>
    </row>
    <row r="217" spans="1:20" x14ac:dyDescent="0.35">
      <c r="A217" t="s">
        <v>657</v>
      </c>
      <c r="B217" t="s">
        <v>658</v>
      </c>
      <c r="C217" t="s">
        <v>659</v>
      </c>
      <c r="D217">
        <v>2020</v>
      </c>
      <c r="E217" t="s">
        <v>17</v>
      </c>
      <c r="F217" t="s">
        <v>17</v>
      </c>
      <c r="G217" t="s">
        <v>17</v>
      </c>
      <c r="H217">
        <v>0.86417332999999996</v>
      </c>
      <c r="I217" t="s">
        <v>17</v>
      </c>
      <c r="J217">
        <v>0.92386999999999997</v>
      </c>
      <c r="K217" t="s">
        <v>17</v>
      </c>
      <c r="L217">
        <v>0.89402166000000005</v>
      </c>
      <c r="M217">
        <v>3.3540000000000001</v>
      </c>
      <c r="N217">
        <v>3.1579194099999999</v>
      </c>
      <c r="O217">
        <f t="shared" si="12"/>
        <v>1</v>
      </c>
      <c r="P217">
        <f t="shared" si="13"/>
        <v>0.89465025583024971</v>
      </c>
      <c r="Q217">
        <f t="shared" si="14"/>
        <v>0.89345272643789098</v>
      </c>
      <c r="R217">
        <f t="shared" si="15"/>
        <v>0.88306546446346379</v>
      </c>
      <c r="S217" t="e">
        <f>VLOOKUP(B217,'[1]ma206xfy18-01'!$B$2:$C$37,2,FALSE)</f>
        <v>#N/A</v>
      </c>
      <c r="T217" t="e">
        <f>IF(S217=A217,1,0)</f>
        <v>#N/A</v>
      </c>
    </row>
    <row r="218" spans="1:20" x14ac:dyDescent="0.35">
      <c r="A218" t="s">
        <v>660</v>
      </c>
      <c r="B218" t="s">
        <v>661</v>
      </c>
      <c r="C218" t="s">
        <v>131</v>
      </c>
      <c r="D218">
        <v>2020</v>
      </c>
      <c r="E218" t="s">
        <v>17</v>
      </c>
      <c r="F218">
        <v>0.79779</v>
      </c>
      <c r="G218">
        <v>0.70306000000000002</v>
      </c>
      <c r="H218" t="s">
        <v>17</v>
      </c>
      <c r="I218" t="s">
        <v>17</v>
      </c>
      <c r="J218" t="s">
        <v>17</v>
      </c>
      <c r="K218" t="s">
        <v>17</v>
      </c>
      <c r="L218">
        <v>0.75042500000000001</v>
      </c>
      <c r="M218">
        <v>2.2679999999999998</v>
      </c>
      <c r="N218">
        <v>2.3812935400000002</v>
      </c>
      <c r="O218">
        <f t="shared" si="12"/>
        <v>0</v>
      </c>
      <c r="P218">
        <f t="shared" si="13"/>
        <v>0.71823495452179997</v>
      </c>
      <c r="Q218">
        <f t="shared" si="14"/>
        <v>0.71837980364171072</v>
      </c>
      <c r="R218">
        <f t="shared" si="15"/>
        <v>0.72654305334559088</v>
      </c>
    </row>
    <row r="219" spans="1:20" x14ac:dyDescent="0.35">
      <c r="A219" t="s">
        <v>662</v>
      </c>
      <c r="B219" t="s">
        <v>663</v>
      </c>
      <c r="C219" t="s">
        <v>351</v>
      </c>
      <c r="D219">
        <v>2020</v>
      </c>
      <c r="E219" t="s">
        <v>17</v>
      </c>
      <c r="F219">
        <v>0.97594999999999998</v>
      </c>
      <c r="G219">
        <v>0.89974746999999999</v>
      </c>
      <c r="H219" t="s">
        <v>17</v>
      </c>
      <c r="I219" t="s">
        <v>17</v>
      </c>
      <c r="J219" t="s">
        <v>17</v>
      </c>
      <c r="K219" t="s">
        <v>17</v>
      </c>
      <c r="L219">
        <v>0.93784873000000002</v>
      </c>
      <c r="M219">
        <v>3.73</v>
      </c>
      <c r="N219">
        <v>3.33500862</v>
      </c>
      <c r="O219">
        <f t="shared" si="12"/>
        <v>0</v>
      </c>
      <c r="P219">
        <f t="shared" si="13"/>
        <v>0.9085017211489399</v>
      </c>
      <c r="Q219">
        <f t="shared" si="14"/>
        <v>0.90607632382858894</v>
      </c>
      <c r="R219">
        <f t="shared" si="15"/>
        <v>0.92023177054574257</v>
      </c>
      <c r="S219" t="e">
        <f>VLOOKUP(B219,'[1]ma206xfy18-01'!$B$2:$C$37,2,FALSE)</f>
        <v>#N/A</v>
      </c>
      <c r="T219" t="e">
        <f>IF(S219=A219,1,0)</f>
        <v>#N/A</v>
      </c>
    </row>
    <row r="220" spans="1:20" x14ac:dyDescent="0.35">
      <c r="A220" t="s">
        <v>664</v>
      </c>
      <c r="B220" t="s">
        <v>663</v>
      </c>
      <c r="C220" t="s">
        <v>665</v>
      </c>
      <c r="D220">
        <v>2020</v>
      </c>
      <c r="E220" t="s">
        <v>17</v>
      </c>
      <c r="F220" t="s">
        <v>17</v>
      </c>
      <c r="G220" t="s">
        <v>17</v>
      </c>
      <c r="H220">
        <v>0.75916665999999999</v>
      </c>
      <c r="I220" t="s">
        <v>17</v>
      </c>
      <c r="J220">
        <v>0.86066666000000003</v>
      </c>
      <c r="K220" t="s">
        <v>17</v>
      </c>
      <c r="L220">
        <v>0.80991665999999995</v>
      </c>
      <c r="M220">
        <v>2.919</v>
      </c>
      <c r="N220">
        <v>2.7242744000000001</v>
      </c>
      <c r="O220">
        <f t="shared" si="12"/>
        <v>1</v>
      </c>
      <c r="P220">
        <f t="shared" si="13"/>
        <v>0.83450793832734949</v>
      </c>
      <c r="Q220">
        <f t="shared" si="14"/>
        <v>0.83336790701176866</v>
      </c>
      <c r="R220">
        <f t="shared" si="15"/>
        <v>0.813405103490215</v>
      </c>
    </row>
    <row r="221" spans="1:20" x14ac:dyDescent="0.35">
      <c r="A221" t="s">
        <v>666</v>
      </c>
      <c r="B221" t="s">
        <v>667</v>
      </c>
      <c r="C221" t="s">
        <v>668</v>
      </c>
      <c r="D221">
        <v>2020</v>
      </c>
      <c r="E221" t="s">
        <v>17</v>
      </c>
      <c r="F221">
        <v>0.89305500000000004</v>
      </c>
      <c r="G221">
        <v>0.79422999999999999</v>
      </c>
      <c r="H221" t="s">
        <v>17</v>
      </c>
      <c r="I221" t="s">
        <v>17</v>
      </c>
      <c r="J221" t="s">
        <v>17</v>
      </c>
      <c r="K221" t="s">
        <v>17</v>
      </c>
      <c r="L221">
        <v>0.84364249999999996</v>
      </c>
      <c r="M221">
        <v>2.5910000000000002</v>
      </c>
      <c r="N221">
        <v>2.65461707</v>
      </c>
      <c r="O221">
        <f t="shared" si="12"/>
        <v>0</v>
      </c>
      <c r="P221">
        <f t="shared" si="13"/>
        <v>0.77318714769548502</v>
      </c>
      <c r="Q221">
        <f t="shared" si="14"/>
        <v>0.77163388154746437</v>
      </c>
      <c r="R221">
        <f t="shared" si="15"/>
        <v>0.77738813362909498</v>
      </c>
    </row>
    <row r="222" spans="1:20" x14ac:dyDescent="0.35">
      <c r="A222" t="s">
        <v>669</v>
      </c>
      <c r="B222" t="s">
        <v>670</v>
      </c>
      <c r="C222" t="s">
        <v>671</v>
      </c>
      <c r="D222">
        <v>2019</v>
      </c>
      <c r="E222">
        <v>0.96220000000000006</v>
      </c>
      <c r="F222">
        <v>0.90454500000000004</v>
      </c>
      <c r="G222">
        <v>0.93589999999999995</v>
      </c>
      <c r="H222" t="s">
        <v>17</v>
      </c>
      <c r="I222">
        <v>0.85609999999999997</v>
      </c>
      <c r="J222" t="s">
        <v>17</v>
      </c>
      <c r="K222" t="s">
        <v>17</v>
      </c>
      <c r="L222">
        <v>0.91468625000000003</v>
      </c>
      <c r="M222">
        <v>3.6360000000000001</v>
      </c>
      <c r="N222">
        <v>2.9684360000000001</v>
      </c>
      <c r="O222">
        <f t="shared" si="12"/>
        <v>0</v>
      </c>
      <c r="P222">
        <f t="shared" si="13"/>
        <v>0.89607894097271013</v>
      </c>
      <c r="Q222">
        <f t="shared" si="14"/>
        <v>0.89234195833732965</v>
      </c>
      <c r="R222">
        <f t="shared" si="15"/>
        <v>0.90307697562024491</v>
      </c>
      <c r="S222" t="e">
        <f>VLOOKUP(B222,'[1]ma206xfy18-01'!$B$2:$C$37,2,FALSE)</f>
        <v>#N/A</v>
      </c>
      <c r="T222" t="e">
        <f>IF(S222=A222,1,0)</f>
        <v>#N/A</v>
      </c>
    </row>
    <row r="223" spans="1:20" x14ac:dyDescent="0.35">
      <c r="A223" t="s">
        <v>672</v>
      </c>
      <c r="B223" t="s">
        <v>673</v>
      </c>
      <c r="C223" t="s">
        <v>368</v>
      </c>
      <c r="D223">
        <v>2020</v>
      </c>
      <c r="E223" t="s">
        <v>17</v>
      </c>
      <c r="F223" t="s">
        <v>17</v>
      </c>
      <c r="G223" t="s">
        <v>17</v>
      </c>
      <c r="H223">
        <v>0.89629999999999999</v>
      </c>
      <c r="I223" t="s">
        <v>17</v>
      </c>
      <c r="J223">
        <v>0.94125333</v>
      </c>
      <c r="K223" t="s">
        <v>17</v>
      </c>
      <c r="L223">
        <v>0.91877666000000002</v>
      </c>
      <c r="M223">
        <v>3.6539999999999999</v>
      </c>
      <c r="N223">
        <v>3.30907536</v>
      </c>
      <c r="O223">
        <f t="shared" si="12"/>
        <v>1</v>
      </c>
      <c r="P223">
        <f t="shared" si="13"/>
        <v>0.92939051119206584</v>
      </c>
      <c r="Q223">
        <f t="shared" si="14"/>
        <v>0.92721830434613417</v>
      </c>
      <c r="R223">
        <f t="shared" si="15"/>
        <v>0.92631362155771035</v>
      </c>
      <c r="S223" t="e">
        <f>VLOOKUP(B223,'[1]ma206xfy18-01'!$B$2:$C$37,2,FALSE)</f>
        <v>#N/A</v>
      </c>
      <c r="T223" t="e">
        <f>IF(S223=A223,1,0)</f>
        <v>#N/A</v>
      </c>
    </row>
    <row r="224" spans="1:20" x14ac:dyDescent="0.35">
      <c r="A224" t="s">
        <v>674</v>
      </c>
      <c r="B224" t="s">
        <v>675</v>
      </c>
      <c r="C224" t="s">
        <v>676</v>
      </c>
      <c r="D224">
        <v>2020</v>
      </c>
      <c r="E224" t="s">
        <v>17</v>
      </c>
      <c r="F224" t="s">
        <v>17</v>
      </c>
      <c r="G224" t="s">
        <v>17</v>
      </c>
      <c r="H224">
        <v>0.84793333000000004</v>
      </c>
      <c r="I224" t="s">
        <v>17</v>
      </c>
      <c r="J224">
        <v>0.92777332999999995</v>
      </c>
      <c r="K224" t="s">
        <v>17</v>
      </c>
      <c r="L224">
        <v>0.88785333</v>
      </c>
      <c r="M224">
        <v>3.4929999999999999</v>
      </c>
      <c r="N224">
        <v>3.1284193999999999</v>
      </c>
      <c r="O224">
        <f t="shared" si="12"/>
        <v>1</v>
      </c>
      <c r="P224">
        <f t="shared" si="13"/>
        <v>0.90863291003930069</v>
      </c>
      <c r="Q224">
        <f t="shared" si="14"/>
        <v>0.90552286466661058</v>
      </c>
      <c r="R224">
        <f t="shared" si="15"/>
        <v>0.89885027629147407</v>
      </c>
      <c r="S224" t="e">
        <f>VLOOKUP(B224,'[1]ma206xfy18-01'!$B$2:$C$37,2,FALSE)</f>
        <v>#N/A</v>
      </c>
      <c r="T224" t="e">
        <f>IF(S224=A224,1,0)</f>
        <v>#N/A</v>
      </c>
    </row>
    <row r="225" spans="1:20" x14ac:dyDescent="0.35">
      <c r="A225" t="s">
        <v>677</v>
      </c>
      <c r="B225" t="s">
        <v>678</v>
      </c>
      <c r="C225" t="s">
        <v>679</v>
      </c>
      <c r="D225">
        <v>2020</v>
      </c>
      <c r="E225" t="s">
        <v>17</v>
      </c>
      <c r="F225">
        <v>0.70250000000000001</v>
      </c>
      <c r="G225">
        <v>0.66122333</v>
      </c>
      <c r="H225" t="s">
        <v>17</v>
      </c>
      <c r="I225" t="s">
        <v>17</v>
      </c>
      <c r="J225" t="s">
        <v>17</v>
      </c>
      <c r="K225" t="s">
        <v>17</v>
      </c>
      <c r="L225">
        <v>0.68186166000000004</v>
      </c>
      <c r="M225">
        <v>1.9590000000000001</v>
      </c>
      <c r="N225">
        <v>2.2263431499999999</v>
      </c>
      <c r="O225">
        <f t="shared" si="12"/>
        <v>0</v>
      </c>
      <c r="P225">
        <f t="shared" si="13"/>
        <v>0.66660981423291632</v>
      </c>
      <c r="Q225">
        <f t="shared" si="14"/>
        <v>0.66945374592801177</v>
      </c>
      <c r="R225">
        <f t="shared" si="15"/>
        <v>0.69032220024838409</v>
      </c>
    </row>
    <row r="226" spans="1:20" x14ac:dyDescent="0.35">
      <c r="A226" t="s">
        <v>680</v>
      </c>
      <c r="B226" t="s">
        <v>681</v>
      </c>
      <c r="C226" t="s">
        <v>613</v>
      </c>
      <c r="D226">
        <v>2020</v>
      </c>
      <c r="E226" t="s">
        <v>17</v>
      </c>
      <c r="F226">
        <v>0.90663000000000005</v>
      </c>
      <c r="G226">
        <v>0.879</v>
      </c>
      <c r="H226" t="s">
        <v>17</v>
      </c>
      <c r="I226" t="s">
        <v>17</v>
      </c>
      <c r="J226" t="s">
        <v>17</v>
      </c>
      <c r="K226" t="s">
        <v>17</v>
      </c>
      <c r="L226">
        <v>0.89281500000000003</v>
      </c>
      <c r="M226">
        <v>3.1909999999999998</v>
      </c>
      <c r="N226">
        <v>2.81760454</v>
      </c>
      <c r="O226">
        <f t="shared" si="12"/>
        <v>0</v>
      </c>
      <c r="P226">
        <f t="shared" si="13"/>
        <v>0.84620763089122997</v>
      </c>
      <c r="Q226">
        <f t="shared" si="14"/>
        <v>0.84479062249596992</v>
      </c>
      <c r="R226">
        <f t="shared" si="15"/>
        <v>0.84414611510129423</v>
      </c>
    </row>
    <row r="227" spans="1:20" x14ac:dyDescent="0.35">
      <c r="A227" t="s">
        <v>682</v>
      </c>
      <c r="B227" t="s">
        <v>683</v>
      </c>
      <c r="C227" t="s">
        <v>57</v>
      </c>
      <c r="D227">
        <v>2020</v>
      </c>
      <c r="E227" t="s">
        <v>17</v>
      </c>
      <c r="F227" t="s">
        <v>17</v>
      </c>
      <c r="G227" t="s">
        <v>17</v>
      </c>
      <c r="H227">
        <v>0.88330333000000005</v>
      </c>
      <c r="I227" t="s">
        <v>17</v>
      </c>
      <c r="J227">
        <v>0.95933332999999998</v>
      </c>
      <c r="K227" t="s">
        <v>17</v>
      </c>
      <c r="L227">
        <v>0.92131832999999996</v>
      </c>
      <c r="M227">
        <v>3.3679999999999999</v>
      </c>
      <c r="N227">
        <v>3.06358576</v>
      </c>
      <c r="O227">
        <f t="shared" si="12"/>
        <v>1</v>
      </c>
      <c r="P227">
        <f t="shared" si="13"/>
        <v>0.89983197366993317</v>
      </c>
      <c r="Q227">
        <f t="shared" si="14"/>
        <v>0.90042202823054651</v>
      </c>
      <c r="R227">
        <f t="shared" si="15"/>
        <v>0.89105742300029722</v>
      </c>
      <c r="S227" t="e">
        <f>VLOOKUP(B227,'[1]ma206xfy18-01'!$B$2:$C$37,2,FALSE)</f>
        <v>#N/A</v>
      </c>
      <c r="T227" t="e">
        <f>IF(S227=A227,1,0)</f>
        <v>#N/A</v>
      </c>
    </row>
    <row r="228" spans="1:20" x14ac:dyDescent="0.35">
      <c r="A228" t="s">
        <v>684</v>
      </c>
      <c r="B228" t="s">
        <v>685</v>
      </c>
      <c r="C228" t="s">
        <v>686</v>
      </c>
      <c r="D228">
        <v>2020</v>
      </c>
      <c r="E228" t="s">
        <v>17</v>
      </c>
      <c r="F228">
        <v>0.84304999999999997</v>
      </c>
      <c r="G228">
        <v>0.72650000000000003</v>
      </c>
      <c r="H228" t="s">
        <v>17</v>
      </c>
      <c r="I228" t="s">
        <v>17</v>
      </c>
      <c r="J228" t="s">
        <v>17</v>
      </c>
      <c r="K228" t="s">
        <v>17</v>
      </c>
      <c r="L228">
        <v>0.784775</v>
      </c>
      <c r="M228">
        <v>2.3610000000000002</v>
      </c>
      <c r="N228">
        <v>2.3630611899999998</v>
      </c>
      <c r="O228">
        <f t="shared" si="12"/>
        <v>0</v>
      </c>
      <c r="P228">
        <f t="shared" si="13"/>
        <v>0.73600130684404996</v>
      </c>
      <c r="Q228">
        <f t="shared" si="14"/>
        <v>0.73496099021109695</v>
      </c>
      <c r="R228">
        <f t="shared" si="15"/>
        <v>0.74393997596063111</v>
      </c>
    </row>
    <row r="229" spans="1:20" x14ac:dyDescent="0.35">
      <c r="A229" t="s">
        <v>687</v>
      </c>
      <c r="B229" t="s">
        <v>688</v>
      </c>
      <c r="C229" t="s">
        <v>146</v>
      </c>
      <c r="D229">
        <v>2020</v>
      </c>
      <c r="E229" t="s">
        <v>17</v>
      </c>
      <c r="F229">
        <v>0.80015000000000003</v>
      </c>
      <c r="G229">
        <v>0.86909999999999998</v>
      </c>
      <c r="H229" t="s">
        <v>17</v>
      </c>
      <c r="I229" t="s">
        <v>17</v>
      </c>
      <c r="J229" t="s">
        <v>17</v>
      </c>
      <c r="K229" t="s">
        <v>17</v>
      </c>
      <c r="L229">
        <v>0.83462499999999995</v>
      </c>
      <c r="M229">
        <v>2.7679999999999998</v>
      </c>
      <c r="N229">
        <v>2.6969838099999999</v>
      </c>
      <c r="O229">
        <f t="shared" si="12"/>
        <v>0</v>
      </c>
      <c r="P229">
        <f t="shared" si="13"/>
        <v>0.79100552540399993</v>
      </c>
      <c r="Q229">
        <f t="shared" si="14"/>
        <v>0.78969713871712433</v>
      </c>
      <c r="R229">
        <f t="shared" si="15"/>
        <v>0.78709607792268788</v>
      </c>
    </row>
    <row r="230" spans="1:20" x14ac:dyDescent="0.35">
      <c r="A230" t="s">
        <v>689</v>
      </c>
      <c r="B230" t="s">
        <v>690</v>
      </c>
      <c r="C230" t="s">
        <v>298</v>
      </c>
      <c r="D230">
        <v>2020</v>
      </c>
      <c r="E230" t="s">
        <v>17</v>
      </c>
      <c r="F230">
        <v>0.82530499999999996</v>
      </c>
      <c r="G230">
        <v>0.87192981999999997</v>
      </c>
      <c r="H230" t="s">
        <v>17</v>
      </c>
      <c r="I230" t="s">
        <v>17</v>
      </c>
      <c r="J230" t="s">
        <v>17</v>
      </c>
      <c r="K230" t="s">
        <v>17</v>
      </c>
      <c r="L230">
        <v>0.84861741000000002</v>
      </c>
      <c r="M230">
        <v>2.7919999999999998</v>
      </c>
      <c r="N230">
        <v>2.6601572</v>
      </c>
      <c r="O230">
        <f t="shared" si="12"/>
        <v>0</v>
      </c>
      <c r="P230">
        <f t="shared" si="13"/>
        <v>0.79608940862522859</v>
      </c>
      <c r="Q230">
        <f t="shared" si="14"/>
        <v>0.79484384824884724</v>
      </c>
      <c r="R230">
        <f t="shared" si="15"/>
        <v>0.79341439375999734</v>
      </c>
    </row>
    <row r="231" spans="1:20" x14ac:dyDescent="0.35">
      <c r="A231" t="s">
        <v>691</v>
      </c>
      <c r="B231" t="s">
        <v>692</v>
      </c>
      <c r="C231" t="s">
        <v>693</v>
      </c>
      <c r="D231">
        <v>2020</v>
      </c>
      <c r="E231" t="s">
        <v>17</v>
      </c>
      <c r="F231">
        <v>0.86834500000000003</v>
      </c>
      <c r="G231">
        <v>0.88524999999999998</v>
      </c>
      <c r="H231" t="s">
        <v>17</v>
      </c>
      <c r="I231" t="s">
        <v>17</v>
      </c>
      <c r="J231" t="s">
        <v>17</v>
      </c>
      <c r="K231" t="s">
        <v>17</v>
      </c>
      <c r="L231">
        <v>0.87679750000000001</v>
      </c>
      <c r="M231">
        <v>2.746</v>
      </c>
      <c r="N231">
        <v>2.7695913299999999</v>
      </c>
      <c r="O231">
        <f t="shared" si="12"/>
        <v>0</v>
      </c>
      <c r="P231">
        <f t="shared" si="13"/>
        <v>0.79605986728197009</v>
      </c>
      <c r="Q231">
        <f t="shared" si="14"/>
        <v>0.79493460731662779</v>
      </c>
      <c r="R231">
        <f t="shared" si="15"/>
        <v>0.79867868211506576</v>
      </c>
    </row>
    <row r="232" spans="1:20" x14ac:dyDescent="0.35">
      <c r="A232" t="s">
        <v>694</v>
      </c>
      <c r="B232" t="s">
        <v>695</v>
      </c>
      <c r="C232" t="s">
        <v>191</v>
      </c>
      <c r="D232">
        <v>2020</v>
      </c>
      <c r="E232" t="s">
        <v>17</v>
      </c>
      <c r="F232">
        <v>0.82535999999999998</v>
      </c>
      <c r="G232">
        <v>0.80742999999999998</v>
      </c>
      <c r="H232" t="s">
        <v>17</v>
      </c>
      <c r="I232" t="s">
        <v>17</v>
      </c>
      <c r="J232" t="s">
        <v>17</v>
      </c>
      <c r="K232" t="s">
        <v>17</v>
      </c>
      <c r="L232">
        <v>0.81639499999999998</v>
      </c>
      <c r="M232">
        <v>2.681</v>
      </c>
      <c r="N232">
        <v>2.6767992999999999</v>
      </c>
      <c r="O232">
        <f t="shared" si="12"/>
        <v>0</v>
      </c>
      <c r="P232">
        <f t="shared" si="13"/>
        <v>0.77810159616769003</v>
      </c>
      <c r="Q232">
        <f t="shared" si="14"/>
        <v>0.77694171424838487</v>
      </c>
      <c r="R232">
        <f t="shared" si="15"/>
        <v>0.77438777023897432</v>
      </c>
    </row>
    <row r="233" spans="1:20" x14ac:dyDescent="0.35">
      <c r="A233" t="s">
        <v>696</v>
      </c>
      <c r="B233" t="s">
        <v>697</v>
      </c>
      <c r="C233" t="s">
        <v>16</v>
      </c>
      <c r="D233">
        <v>2020</v>
      </c>
      <c r="E233" t="s">
        <v>17</v>
      </c>
      <c r="F233">
        <v>0.91639999999999999</v>
      </c>
      <c r="G233">
        <v>0.85875000000000001</v>
      </c>
      <c r="H233" t="s">
        <v>17</v>
      </c>
      <c r="I233" t="s">
        <v>17</v>
      </c>
      <c r="J233" t="s">
        <v>17</v>
      </c>
      <c r="K233" t="s">
        <v>17</v>
      </c>
      <c r="L233">
        <v>0.887575</v>
      </c>
      <c r="M233">
        <v>3.2269999999999999</v>
      </c>
      <c r="N233">
        <v>3.08343005</v>
      </c>
      <c r="O233">
        <f t="shared" si="12"/>
        <v>0</v>
      </c>
      <c r="P233">
        <f t="shared" si="13"/>
        <v>0.84927558689054994</v>
      </c>
      <c r="Q233">
        <f t="shared" si="14"/>
        <v>0.84733699165615117</v>
      </c>
      <c r="R233">
        <f t="shared" si="15"/>
        <v>0.84680878588520303</v>
      </c>
    </row>
    <row r="234" spans="1:20" x14ac:dyDescent="0.35">
      <c r="A234" t="s">
        <v>698</v>
      </c>
      <c r="B234" t="s">
        <v>699</v>
      </c>
      <c r="C234" t="s">
        <v>700</v>
      </c>
      <c r="D234">
        <v>2018</v>
      </c>
      <c r="E234">
        <v>0.74750000000000005</v>
      </c>
      <c r="F234" t="s">
        <v>17</v>
      </c>
      <c r="G234">
        <v>4.7058820000000001E-2</v>
      </c>
      <c r="H234" t="s">
        <v>17</v>
      </c>
      <c r="I234">
        <v>0.80649999999999999</v>
      </c>
      <c r="J234" t="s">
        <v>17</v>
      </c>
      <c r="K234" t="s">
        <v>17</v>
      </c>
      <c r="L234">
        <v>0.57860219999999996</v>
      </c>
      <c r="M234">
        <v>2.6859999999999999</v>
      </c>
      <c r="N234">
        <v>2.7275919900000001</v>
      </c>
      <c r="O234">
        <f t="shared" si="12"/>
        <v>0</v>
      </c>
      <c r="P234">
        <f t="shared" si="13"/>
        <v>0.73552120335485038</v>
      </c>
      <c r="Q234">
        <f t="shared" si="14"/>
        <v>0.73521791319548302</v>
      </c>
      <c r="R234">
        <f t="shared" si="15"/>
        <v>0.6969905354151491</v>
      </c>
    </row>
    <row r="235" spans="1:20" x14ac:dyDescent="0.35">
      <c r="A235" t="s">
        <v>701</v>
      </c>
      <c r="B235" t="s">
        <v>702</v>
      </c>
      <c r="C235" t="s">
        <v>703</v>
      </c>
      <c r="D235">
        <v>2019</v>
      </c>
      <c r="E235" t="s">
        <v>17</v>
      </c>
      <c r="F235" t="s">
        <v>17</v>
      </c>
      <c r="G235" t="s">
        <v>17</v>
      </c>
      <c r="H235">
        <v>0.97234500000000001</v>
      </c>
      <c r="I235" t="s">
        <v>17</v>
      </c>
      <c r="J235">
        <v>0.97974797000000002</v>
      </c>
      <c r="K235" t="s">
        <v>17</v>
      </c>
      <c r="L235">
        <v>0.97604648000000005</v>
      </c>
      <c r="M235">
        <v>3.919</v>
      </c>
      <c r="N235">
        <v>3.5397567699999999</v>
      </c>
      <c r="O235">
        <f t="shared" si="12"/>
        <v>1</v>
      </c>
      <c r="P235">
        <f t="shared" si="13"/>
        <v>0.96271756672318554</v>
      </c>
      <c r="Q235">
        <f t="shared" si="14"/>
        <v>0.96415512826309613</v>
      </c>
      <c r="R235">
        <f t="shared" si="15"/>
        <v>0.97327551657352629</v>
      </c>
      <c r="S235" t="str">
        <f>VLOOKUP(B235,'[1]ma206xfy18-01'!$B$2:$C$37,2,FALSE)</f>
        <v>C52668120</v>
      </c>
      <c r="T235">
        <f>IF(S235=A235,1,0)</f>
        <v>1</v>
      </c>
    </row>
    <row r="236" spans="1:20" x14ac:dyDescent="0.35">
      <c r="A236" t="s">
        <v>704</v>
      </c>
      <c r="B236" t="s">
        <v>705</v>
      </c>
      <c r="C236" t="s">
        <v>706</v>
      </c>
      <c r="D236">
        <v>2020</v>
      </c>
      <c r="E236" t="s">
        <v>17</v>
      </c>
      <c r="F236">
        <v>0.72506999999999999</v>
      </c>
      <c r="G236">
        <v>0.66749999999999998</v>
      </c>
      <c r="H236" t="s">
        <v>17</v>
      </c>
      <c r="I236" t="s">
        <v>17</v>
      </c>
      <c r="J236" t="s">
        <v>17</v>
      </c>
      <c r="K236" t="s">
        <v>17</v>
      </c>
      <c r="L236">
        <v>0.69628500000000004</v>
      </c>
      <c r="M236">
        <v>1.9510000000000001</v>
      </c>
      <c r="N236">
        <v>2.1398553800000002</v>
      </c>
      <c r="O236">
        <f t="shared" si="12"/>
        <v>0</v>
      </c>
      <c r="P236">
        <f t="shared" si="13"/>
        <v>0.66897787672017006</v>
      </c>
      <c r="Q236">
        <f t="shared" si="14"/>
        <v>0.67020498520069716</v>
      </c>
      <c r="R236">
        <f t="shared" si="15"/>
        <v>0.69765738837066649</v>
      </c>
    </row>
    <row r="237" spans="1:20" x14ac:dyDescent="0.35">
      <c r="A237" t="s">
        <v>707</v>
      </c>
      <c r="B237" t="s">
        <v>708</v>
      </c>
      <c r="C237" t="s">
        <v>709</v>
      </c>
      <c r="D237">
        <v>2019</v>
      </c>
      <c r="E237" t="s">
        <v>17</v>
      </c>
      <c r="F237">
        <v>0.82203499999999996</v>
      </c>
      <c r="G237" t="s">
        <v>17</v>
      </c>
      <c r="H237" t="s">
        <v>17</v>
      </c>
      <c r="I237">
        <v>0.91198000000000001</v>
      </c>
      <c r="J237" t="s">
        <v>17</v>
      </c>
      <c r="K237" t="s">
        <v>17</v>
      </c>
      <c r="L237">
        <v>0.86700750000000004</v>
      </c>
      <c r="M237">
        <v>3.0880000000000001</v>
      </c>
      <c r="N237">
        <v>2.7159936400000002</v>
      </c>
      <c r="O237">
        <f t="shared" si="12"/>
        <v>0</v>
      </c>
      <c r="P237">
        <f t="shared" si="13"/>
        <v>0.83127690129191989</v>
      </c>
      <c r="Q237">
        <f t="shared" si="14"/>
        <v>0.82930073028564122</v>
      </c>
      <c r="R237">
        <f t="shared" si="15"/>
        <v>0.82646763292905456</v>
      </c>
    </row>
    <row r="238" spans="1:20" x14ac:dyDescent="0.35">
      <c r="A238" t="s">
        <v>710</v>
      </c>
      <c r="B238" t="s">
        <v>711</v>
      </c>
      <c r="C238" t="s">
        <v>109</v>
      </c>
      <c r="D238">
        <v>2020</v>
      </c>
      <c r="E238" t="s">
        <v>17</v>
      </c>
      <c r="F238">
        <v>0.96460000000000001</v>
      </c>
      <c r="G238">
        <v>0.89849999999999997</v>
      </c>
      <c r="H238" t="s">
        <v>17</v>
      </c>
      <c r="I238" t="s">
        <v>17</v>
      </c>
      <c r="J238" t="s">
        <v>17</v>
      </c>
      <c r="K238" t="s">
        <v>17</v>
      </c>
      <c r="L238">
        <v>0.93154999999999999</v>
      </c>
      <c r="M238">
        <v>3.5939999999999999</v>
      </c>
      <c r="N238">
        <v>3.29946041</v>
      </c>
      <c r="O238">
        <f t="shared" si="12"/>
        <v>0</v>
      </c>
      <c r="P238">
        <f t="shared" si="13"/>
        <v>0.89370112870339979</v>
      </c>
      <c r="Q238">
        <f t="shared" si="14"/>
        <v>0.89198301403149705</v>
      </c>
      <c r="R238">
        <f t="shared" si="15"/>
        <v>0.90106779589521424</v>
      </c>
      <c r="S238" t="e">
        <f>VLOOKUP(B238,'[1]ma206xfy18-01'!$B$2:$C$37,2,FALSE)</f>
        <v>#N/A</v>
      </c>
      <c r="T238" t="e">
        <f>IF(S238=A238,1,0)</f>
        <v>#N/A</v>
      </c>
    </row>
    <row r="239" spans="1:20" x14ac:dyDescent="0.35">
      <c r="A239" t="s">
        <v>712</v>
      </c>
      <c r="B239" t="s">
        <v>713</v>
      </c>
      <c r="C239" t="s">
        <v>714</v>
      </c>
      <c r="D239">
        <v>2020</v>
      </c>
      <c r="E239" t="s">
        <v>17</v>
      </c>
      <c r="F239">
        <v>0.90402499999999997</v>
      </c>
      <c r="G239">
        <v>0.79591500000000004</v>
      </c>
      <c r="H239" t="s">
        <v>17</v>
      </c>
      <c r="I239" t="s">
        <v>17</v>
      </c>
      <c r="J239" t="s">
        <v>17</v>
      </c>
      <c r="K239" t="s">
        <v>17</v>
      </c>
      <c r="L239">
        <v>0.84997</v>
      </c>
      <c r="M239">
        <v>3.1739999999999999</v>
      </c>
      <c r="N239">
        <v>3.1437034599999998</v>
      </c>
      <c r="O239">
        <f t="shared" si="12"/>
        <v>0</v>
      </c>
      <c r="P239">
        <f t="shared" si="13"/>
        <v>0.83804004208836003</v>
      </c>
      <c r="Q239">
        <f t="shared" si="14"/>
        <v>0.83456444083253944</v>
      </c>
      <c r="R239">
        <f t="shared" si="15"/>
        <v>0.83140470471592942</v>
      </c>
    </row>
    <row r="240" spans="1:20" x14ac:dyDescent="0.35">
      <c r="A240" t="s">
        <v>718</v>
      </c>
      <c r="B240" t="s">
        <v>716</v>
      </c>
      <c r="C240" t="s">
        <v>719</v>
      </c>
      <c r="D240">
        <v>2020</v>
      </c>
      <c r="E240" t="s">
        <v>17</v>
      </c>
      <c r="F240">
        <v>0.93925000000000003</v>
      </c>
      <c r="G240" t="s">
        <v>17</v>
      </c>
      <c r="H240" t="s">
        <v>17</v>
      </c>
      <c r="I240">
        <v>0.86760000000000004</v>
      </c>
      <c r="J240" t="s">
        <v>17</v>
      </c>
      <c r="K240" t="s">
        <v>17</v>
      </c>
      <c r="L240">
        <v>0.90342500000000003</v>
      </c>
      <c r="M240">
        <v>3.0569999999999999</v>
      </c>
      <c r="N240">
        <v>2.8691539800000001</v>
      </c>
      <c r="O240">
        <f t="shared" si="12"/>
        <v>0</v>
      </c>
      <c r="P240">
        <f t="shared" si="13"/>
        <v>0.83362128924395007</v>
      </c>
      <c r="Q240">
        <f t="shared" si="14"/>
        <v>0.83322255791808963</v>
      </c>
      <c r="R240">
        <f t="shared" si="15"/>
        <v>0.83308212807489368</v>
      </c>
    </row>
    <row r="241" spans="1:20" x14ac:dyDescent="0.35">
      <c r="A241" t="s">
        <v>715</v>
      </c>
      <c r="B241" t="s">
        <v>716</v>
      </c>
      <c r="C241" t="s">
        <v>717</v>
      </c>
      <c r="D241">
        <v>2020</v>
      </c>
      <c r="E241" t="s">
        <v>17</v>
      </c>
      <c r="F241">
        <v>0.80071999999999999</v>
      </c>
      <c r="G241">
        <v>0.77049999999999996</v>
      </c>
      <c r="H241" t="s">
        <v>17</v>
      </c>
      <c r="I241" t="s">
        <v>17</v>
      </c>
      <c r="J241" t="s">
        <v>17</v>
      </c>
      <c r="K241" t="s">
        <v>17</v>
      </c>
      <c r="L241">
        <v>0.78561000000000003</v>
      </c>
      <c r="M241">
        <v>2.7109999999999999</v>
      </c>
      <c r="N241">
        <v>2.6056237200000001</v>
      </c>
      <c r="O241">
        <f t="shared" si="12"/>
        <v>0</v>
      </c>
      <c r="P241">
        <f t="shared" si="13"/>
        <v>0.77591297156401995</v>
      </c>
      <c r="Q241">
        <f t="shared" si="14"/>
        <v>0.77471114221813342</v>
      </c>
      <c r="R241">
        <f t="shared" si="15"/>
        <v>0.76677857973811148</v>
      </c>
    </row>
    <row r="242" spans="1:20" x14ac:dyDescent="0.35">
      <c r="A242" t="s">
        <v>720</v>
      </c>
      <c r="B242" t="s">
        <v>721</v>
      </c>
      <c r="C242" t="s">
        <v>722</v>
      </c>
      <c r="D242">
        <v>2020</v>
      </c>
      <c r="E242" t="s">
        <v>17</v>
      </c>
      <c r="F242">
        <v>0.88995500000000005</v>
      </c>
      <c r="G242">
        <v>0.875</v>
      </c>
      <c r="H242" t="s">
        <v>17</v>
      </c>
      <c r="I242" t="s">
        <v>17</v>
      </c>
      <c r="J242" t="s">
        <v>17</v>
      </c>
      <c r="K242" t="s">
        <v>17</v>
      </c>
      <c r="L242">
        <v>0.88247750000000003</v>
      </c>
      <c r="M242">
        <v>3.0270000000000001</v>
      </c>
      <c r="N242">
        <v>2.8451275800000002</v>
      </c>
      <c r="O242">
        <f t="shared" si="12"/>
        <v>0</v>
      </c>
      <c r="P242">
        <f t="shared" si="13"/>
        <v>0.82713592068933495</v>
      </c>
      <c r="Q242">
        <f t="shared" si="14"/>
        <v>0.82605687368691116</v>
      </c>
      <c r="R242">
        <f t="shared" si="15"/>
        <v>0.8244599967736489</v>
      </c>
    </row>
    <row r="243" spans="1:20" x14ac:dyDescent="0.35">
      <c r="A243" t="s">
        <v>723</v>
      </c>
      <c r="B243" t="s">
        <v>724</v>
      </c>
      <c r="C243" t="s">
        <v>725</v>
      </c>
      <c r="D243">
        <v>2019</v>
      </c>
      <c r="E243" t="s">
        <v>17</v>
      </c>
      <c r="F243">
        <v>0.751</v>
      </c>
      <c r="G243">
        <v>0.71633332999999999</v>
      </c>
      <c r="H243" t="s">
        <v>17</v>
      </c>
      <c r="I243">
        <v>0.78</v>
      </c>
      <c r="J243" t="s">
        <v>17</v>
      </c>
      <c r="K243" t="s">
        <v>17</v>
      </c>
      <c r="L243">
        <v>0.74911110999999997</v>
      </c>
      <c r="M243">
        <v>2.7949999999999999</v>
      </c>
      <c r="N243">
        <v>2.5733036999999999</v>
      </c>
      <c r="O243">
        <f t="shared" si="12"/>
        <v>0</v>
      </c>
      <c r="P243">
        <f t="shared" si="13"/>
        <v>0.77909848510439195</v>
      </c>
      <c r="Q243">
        <f t="shared" si="14"/>
        <v>0.77694767357074745</v>
      </c>
      <c r="R243">
        <f t="shared" si="15"/>
        <v>0.76294694136167518</v>
      </c>
    </row>
    <row r="244" spans="1:20" x14ac:dyDescent="0.35">
      <c r="A244" t="s">
        <v>726</v>
      </c>
      <c r="B244" t="s">
        <v>727</v>
      </c>
      <c r="C244" t="s">
        <v>728</v>
      </c>
      <c r="D244">
        <v>2020</v>
      </c>
      <c r="E244" t="s">
        <v>17</v>
      </c>
      <c r="F244">
        <v>0.95950000000000002</v>
      </c>
      <c r="G244">
        <v>0.92861499999999997</v>
      </c>
      <c r="H244" t="s">
        <v>17</v>
      </c>
      <c r="I244" t="s">
        <v>17</v>
      </c>
      <c r="J244" t="s">
        <v>17</v>
      </c>
      <c r="K244" t="s">
        <v>17</v>
      </c>
      <c r="L244">
        <v>0.94405749999999999</v>
      </c>
      <c r="M244">
        <v>3.9620000000000002</v>
      </c>
      <c r="N244">
        <v>3.3375055800000002</v>
      </c>
      <c r="O244">
        <f t="shared" si="12"/>
        <v>0</v>
      </c>
      <c r="P244">
        <f t="shared" si="13"/>
        <v>0.93305076028653</v>
      </c>
      <c r="Q244">
        <f t="shared" si="14"/>
        <v>0.92865949485652199</v>
      </c>
      <c r="R244">
        <f t="shared" si="15"/>
        <v>0.95369030899054275</v>
      </c>
      <c r="S244" t="e">
        <f>VLOOKUP(B244,'[1]ma206xfy18-01'!$B$2:$C$37,2,FALSE)</f>
        <v>#N/A</v>
      </c>
      <c r="T244" t="e">
        <f>IF(S244=A244,1,0)</f>
        <v>#N/A</v>
      </c>
    </row>
    <row r="245" spans="1:20" x14ac:dyDescent="0.35">
      <c r="A245" t="s">
        <v>729</v>
      </c>
      <c r="B245" t="s">
        <v>730</v>
      </c>
      <c r="C245" t="s">
        <v>731</v>
      </c>
      <c r="D245">
        <v>2020</v>
      </c>
      <c r="E245" t="s">
        <v>17</v>
      </c>
      <c r="F245">
        <v>0.76729999999999998</v>
      </c>
      <c r="G245">
        <v>0.68300000000000005</v>
      </c>
      <c r="H245" t="s">
        <v>17</v>
      </c>
      <c r="I245" t="s">
        <v>17</v>
      </c>
      <c r="J245" t="s">
        <v>17</v>
      </c>
      <c r="K245" t="s">
        <v>17</v>
      </c>
      <c r="L245">
        <v>0.72514999999999996</v>
      </c>
      <c r="M245">
        <v>2.0609999999999999</v>
      </c>
      <c r="N245">
        <v>1.88286924</v>
      </c>
      <c r="O245">
        <f t="shared" si="12"/>
        <v>0</v>
      </c>
      <c r="P245">
        <f t="shared" si="13"/>
        <v>0.68858658367730008</v>
      </c>
      <c r="Q245">
        <f t="shared" si="14"/>
        <v>0.68862839317049973</v>
      </c>
      <c r="R245">
        <f t="shared" si="15"/>
        <v>0.71127075485264446</v>
      </c>
    </row>
    <row r="246" spans="1:20" x14ac:dyDescent="0.35">
      <c r="A246" t="s">
        <v>732</v>
      </c>
      <c r="B246" t="s">
        <v>733</v>
      </c>
      <c r="C246" t="s">
        <v>596</v>
      </c>
      <c r="D246">
        <v>2020</v>
      </c>
      <c r="E246" t="s">
        <v>17</v>
      </c>
      <c r="F246" t="s">
        <v>17</v>
      </c>
      <c r="G246" t="s">
        <v>17</v>
      </c>
      <c r="H246">
        <v>0.97131666000000005</v>
      </c>
      <c r="I246" t="s">
        <v>17</v>
      </c>
      <c r="J246">
        <v>0.98183332999999995</v>
      </c>
      <c r="K246" t="s">
        <v>17</v>
      </c>
      <c r="L246">
        <v>0.97657499000000003</v>
      </c>
      <c r="M246">
        <v>4.1159999999999997</v>
      </c>
      <c r="N246">
        <v>3.4438433599999998</v>
      </c>
      <c r="O246">
        <f t="shared" si="12"/>
        <v>1</v>
      </c>
      <c r="P246">
        <f t="shared" si="13"/>
        <v>0.98259763515910392</v>
      </c>
      <c r="Q246">
        <f t="shared" si="14"/>
        <v>0.98206707288927975</v>
      </c>
      <c r="R246">
        <f t="shared" si="15"/>
        <v>1.0015883062376707</v>
      </c>
      <c r="S246" t="str">
        <f>VLOOKUP(B246,'[1]ma206xfy18-01'!$B$2:$C$37,2,FALSE)</f>
        <v>C55347210</v>
      </c>
      <c r="T246">
        <f>IF(S246=A246,1,0)</f>
        <v>1</v>
      </c>
    </row>
    <row r="247" spans="1:20" x14ac:dyDescent="0.35">
      <c r="A247" t="s">
        <v>734</v>
      </c>
      <c r="B247" t="s">
        <v>735</v>
      </c>
      <c r="C247" t="s">
        <v>676</v>
      </c>
      <c r="D247">
        <v>2019</v>
      </c>
      <c r="E247">
        <v>0.81299999999999994</v>
      </c>
      <c r="F247">
        <v>0.61839500000000003</v>
      </c>
      <c r="G247">
        <v>0.637185</v>
      </c>
      <c r="H247" t="s">
        <v>17</v>
      </c>
      <c r="I247" t="s">
        <v>17</v>
      </c>
      <c r="J247" t="s">
        <v>17</v>
      </c>
      <c r="K247" t="s">
        <v>17</v>
      </c>
      <c r="L247">
        <v>0.71570599999999995</v>
      </c>
      <c r="M247">
        <v>2.2480000000000002</v>
      </c>
      <c r="N247">
        <v>2.37101841</v>
      </c>
      <c r="O247">
        <f t="shared" si="12"/>
        <v>0</v>
      </c>
      <c r="P247">
        <f t="shared" si="13"/>
        <v>0.70859108278665595</v>
      </c>
      <c r="Q247">
        <f t="shared" si="14"/>
        <v>0.71068992277945209</v>
      </c>
      <c r="R247">
        <f t="shared" si="15"/>
        <v>0.71132534415313875</v>
      </c>
    </row>
    <row r="248" spans="1:20" x14ac:dyDescent="0.35">
      <c r="A248" t="s">
        <v>736</v>
      </c>
      <c r="B248" t="s">
        <v>737</v>
      </c>
      <c r="C248" t="s">
        <v>253</v>
      </c>
      <c r="D248">
        <v>2020</v>
      </c>
      <c r="E248" t="s">
        <v>17</v>
      </c>
      <c r="F248">
        <v>0.88578999999999997</v>
      </c>
      <c r="G248">
        <v>0.80574999999999997</v>
      </c>
      <c r="H248" t="s">
        <v>17</v>
      </c>
      <c r="I248" t="s">
        <v>17</v>
      </c>
      <c r="J248" t="s">
        <v>17</v>
      </c>
      <c r="K248" t="s">
        <v>17</v>
      </c>
      <c r="L248">
        <v>0.84577000000000002</v>
      </c>
      <c r="M248">
        <v>3</v>
      </c>
      <c r="N248">
        <v>2.8208868499999999</v>
      </c>
      <c r="O248">
        <f t="shared" si="12"/>
        <v>0</v>
      </c>
      <c r="P248">
        <f t="shared" si="13"/>
        <v>0.81836614553999998</v>
      </c>
      <c r="Q248">
        <f t="shared" si="14"/>
        <v>0.81620306045666668</v>
      </c>
      <c r="R248">
        <f t="shared" si="15"/>
        <v>0.81165632741333338</v>
      </c>
    </row>
    <row r="249" spans="1:20" x14ac:dyDescent="0.35">
      <c r="A249" t="s">
        <v>738</v>
      </c>
      <c r="B249" t="s">
        <v>739</v>
      </c>
      <c r="C249" t="s">
        <v>298</v>
      </c>
      <c r="D249">
        <v>2019</v>
      </c>
      <c r="E249" t="s">
        <v>17</v>
      </c>
      <c r="F249">
        <v>0.91446499999999997</v>
      </c>
      <c r="G249">
        <v>0.98179333000000002</v>
      </c>
      <c r="H249" t="s">
        <v>17</v>
      </c>
      <c r="I249">
        <v>0.94750000000000001</v>
      </c>
      <c r="J249" t="s">
        <v>17</v>
      </c>
      <c r="K249" t="s">
        <v>17</v>
      </c>
      <c r="L249">
        <v>0.94791943999999995</v>
      </c>
      <c r="M249">
        <v>3.5419999999999998</v>
      </c>
      <c r="N249">
        <v>3.1365089400000001</v>
      </c>
      <c r="O249">
        <f t="shared" si="12"/>
        <v>0</v>
      </c>
      <c r="P249">
        <f t="shared" si="13"/>
        <v>0.89033236546569383</v>
      </c>
      <c r="Q249">
        <f t="shared" si="14"/>
        <v>0.89049564252078817</v>
      </c>
      <c r="R249">
        <f t="shared" si="15"/>
        <v>0.89793831611122232</v>
      </c>
    </row>
    <row r="250" spans="1:20" x14ac:dyDescent="0.35">
      <c r="A250" t="s">
        <v>742</v>
      </c>
      <c r="B250" t="s">
        <v>693</v>
      </c>
      <c r="C250" t="s">
        <v>743</v>
      </c>
      <c r="D250">
        <v>2019</v>
      </c>
      <c r="E250" t="s">
        <v>17</v>
      </c>
      <c r="F250">
        <v>0.932805</v>
      </c>
      <c r="G250">
        <v>0.95150000000000001</v>
      </c>
      <c r="H250" t="s">
        <v>17</v>
      </c>
      <c r="I250">
        <v>0.92400000000000004</v>
      </c>
      <c r="J250" t="s">
        <v>17</v>
      </c>
      <c r="K250" t="s">
        <v>17</v>
      </c>
      <c r="L250">
        <v>0.93610165999999995</v>
      </c>
      <c r="M250">
        <v>3.605</v>
      </c>
      <c r="N250">
        <v>3.2122459399999999</v>
      </c>
      <c r="O250">
        <f t="shared" si="12"/>
        <v>0</v>
      </c>
      <c r="P250">
        <f t="shared" si="13"/>
        <v>0.89538493911790662</v>
      </c>
      <c r="Q250">
        <f t="shared" si="14"/>
        <v>0.89399051300785282</v>
      </c>
      <c r="R250">
        <f t="shared" si="15"/>
        <v>0.90342553256087843</v>
      </c>
      <c r="S250" t="e">
        <f>VLOOKUP(B250,'[1]ma206xfy18-01'!$B$2:$C$37,2,FALSE)</f>
        <v>#N/A</v>
      </c>
      <c r="T250" t="e">
        <f>IF(S250=A250,1,0)</f>
        <v>#N/A</v>
      </c>
    </row>
    <row r="251" spans="1:20" x14ac:dyDescent="0.35">
      <c r="A251" t="s">
        <v>740</v>
      </c>
      <c r="B251" t="s">
        <v>693</v>
      </c>
      <c r="C251" t="s">
        <v>741</v>
      </c>
      <c r="D251">
        <v>2020</v>
      </c>
      <c r="E251" t="s">
        <v>17</v>
      </c>
      <c r="F251">
        <v>0.93779999999999997</v>
      </c>
      <c r="G251">
        <v>0.91725000000000001</v>
      </c>
      <c r="H251" t="s">
        <v>17</v>
      </c>
      <c r="I251" t="s">
        <v>17</v>
      </c>
      <c r="J251" t="s">
        <v>17</v>
      </c>
      <c r="K251" t="s">
        <v>17</v>
      </c>
      <c r="L251">
        <v>0.92752500000000004</v>
      </c>
      <c r="M251">
        <v>3.6139999999999999</v>
      </c>
      <c r="N251">
        <v>3.23332453</v>
      </c>
      <c r="O251">
        <f t="shared" si="12"/>
        <v>0</v>
      </c>
      <c r="P251">
        <f t="shared" si="13"/>
        <v>0.89529705921169978</v>
      </c>
      <c r="Q251">
        <f t="shared" si="14"/>
        <v>0.89301485067199782</v>
      </c>
      <c r="R251">
        <f t="shared" si="15"/>
        <v>0.90282068142659111</v>
      </c>
      <c r="S251" t="e">
        <f>VLOOKUP(B251,'[1]ma206xfy18-01'!$B$2:$C$37,2,FALSE)</f>
        <v>#N/A</v>
      </c>
      <c r="T251" t="e">
        <f>IF(S251=A251,1,0)</f>
        <v>#N/A</v>
      </c>
    </row>
    <row r="252" spans="1:20" x14ac:dyDescent="0.35">
      <c r="A252" t="s">
        <v>744</v>
      </c>
      <c r="B252" t="s">
        <v>693</v>
      </c>
      <c r="C252" t="s">
        <v>745</v>
      </c>
      <c r="D252">
        <v>2020</v>
      </c>
      <c r="E252">
        <v>0.87095</v>
      </c>
      <c r="F252">
        <v>0.69458500000000001</v>
      </c>
      <c r="G252">
        <v>0.65400000000000003</v>
      </c>
      <c r="H252" t="s">
        <v>17</v>
      </c>
      <c r="I252" t="s">
        <v>17</v>
      </c>
      <c r="J252" t="s">
        <v>17</v>
      </c>
      <c r="K252" t="s">
        <v>17</v>
      </c>
      <c r="L252">
        <v>0.73984499999999997</v>
      </c>
      <c r="M252">
        <v>2.2450000000000001</v>
      </c>
      <c r="N252">
        <v>2.31088877</v>
      </c>
      <c r="O252">
        <f t="shared" si="12"/>
        <v>0</v>
      </c>
      <c r="P252">
        <f t="shared" si="13"/>
        <v>0.71333426715554993</v>
      </c>
      <c r="Q252">
        <f t="shared" si="14"/>
        <v>0.713971620103519</v>
      </c>
      <c r="R252">
        <f t="shared" si="15"/>
        <v>0.72134061811160355</v>
      </c>
    </row>
    <row r="253" spans="1:20" x14ac:dyDescent="0.35">
      <c r="A253" t="s">
        <v>746</v>
      </c>
      <c r="B253" t="s">
        <v>747</v>
      </c>
      <c r="C253" t="s">
        <v>743</v>
      </c>
      <c r="D253">
        <v>2020</v>
      </c>
      <c r="E253" t="s">
        <v>17</v>
      </c>
      <c r="F253">
        <v>0.86780999999999997</v>
      </c>
      <c r="G253">
        <v>0.80200000000000005</v>
      </c>
      <c r="H253" t="s">
        <v>17</v>
      </c>
      <c r="I253" t="s">
        <v>17</v>
      </c>
      <c r="J253" t="s">
        <v>17</v>
      </c>
      <c r="K253" t="s">
        <v>17</v>
      </c>
      <c r="L253">
        <v>0.83490500000000001</v>
      </c>
      <c r="M253">
        <v>2.339</v>
      </c>
      <c r="N253">
        <v>2.1751694700000002</v>
      </c>
      <c r="O253">
        <f t="shared" si="12"/>
        <v>0</v>
      </c>
      <c r="P253">
        <f t="shared" si="13"/>
        <v>0.74377086709129003</v>
      </c>
      <c r="Q253">
        <f t="shared" si="14"/>
        <v>0.74020803783442513</v>
      </c>
      <c r="R253">
        <f t="shared" si="15"/>
        <v>0.7629758391766952</v>
      </c>
    </row>
    <row r="254" spans="1:20" x14ac:dyDescent="0.35">
      <c r="A254" t="s">
        <v>748</v>
      </c>
      <c r="B254" t="s">
        <v>749</v>
      </c>
      <c r="C254" t="s">
        <v>750</v>
      </c>
      <c r="D254">
        <v>2020</v>
      </c>
      <c r="E254">
        <v>0.92583333000000001</v>
      </c>
      <c r="F254">
        <v>0.87229999999999996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>
        <v>0.89906666000000002</v>
      </c>
      <c r="M254">
        <v>2.806</v>
      </c>
      <c r="N254">
        <v>2.5781109299999998</v>
      </c>
      <c r="O254">
        <f t="shared" si="12"/>
        <v>0</v>
      </c>
      <c r="P254">
        <f t="shared" si="13"/>
        <v>0.80636258309743758</v>
      </c>
      <c r="Q254">
        <f t="shared" si="14"/>
        <v>0.80561797960682957</v>
      </c>
      <c r="R254">
        <f t="shared" si="15"/>
        <v>0.81005289499741617</v>
      </c>
    </row>
    <row r="255" spans="1:20" x14ac:dyDescent="0.35">
      <c r="A255" t="s">
        <v>751</v>
      </c>
      <c r="B255" t="s">
        <v>752</v>
      </c>
      <c r="C255" t="s">
        <v>131</v>
      </c>
      <c r="D255">
        <v>2020</v>
      </c>
      <c r="E255" t="s">
        <v>17</v>
      </c>
      <c r="F255">
        <v>0.88500000000000001</v>
      </c>
      <c r="G255">
        <v>0.89659999999999995</v>
      </c>
      <c r="H255" t="s">
        <v>17</v>
      </c>
      <c r="I255" t="s">
        <v>17</v>
      </c>
      <c r="J255" t="s">
        <v>17</v>
      </c>
      <c r="K255" t="s">
        <v>17</v>
      </c>
      <c r="L255">
        <v>0.89080000000000004</v>
      </c>
      <c r="M255">
        <v>2.8079999999999998</v>
      </c>
      <c r="N255">
        <v>2.5391516699999999</v>
      </c>
      <c r="O255">
        <f t="shared" si="12"/>
        <v>0</v>
      </c>
      <c r="P255">
        <f t="shared" si="13"/>
        <v>0.80514282247680002</v>
      </c>
      <c r="Q255">
        <f t="shared" si="14"/>
        <v>0.80431930024729348</v>
      </c>
      <c r="R255">
        <f t="shared" si="15"/>
        <v>0.8076692230245015</v>
      </c>
    </row>
    <row r="256" spans="1:20" x14ac:dyDescent="0.35">
      <c r="A256" t="s">
        <v>753</v>
      </c>
      <c r="B256" t="s">
        <v>754</v>
      </c>
      <c r="C256" t="s">
        <v>165</v>
      </c>
      <c r="D256">
        <v>2020</v>
      </c>
      <c r="E256" t="s">
        <v>17</v>
      </c>
      <c r="F256">
        <v>0.88536499999999996</v>
      </c>
      <c r="G256">
        <v>0.89168999999999998</v>
      </c>
      <c r="H256" t="s">
        <v>17</v>
      </c>
      <c r="I256" t="s">
        <v>17</v>
      </c>
      <c r="J256" t="s">
        <v>17</v>
      </c>
      <c r="K256" t="s">
        <v>17</v>
      </c>
      <c r="L256">
        <v>0.88852750000000003</v>
      </c>
      <c r="M256">
        <v>3.169</v>
      </c>
      <c r="N256">
        <v>3.0920021499999999</v>
      </c>
      <c r="O256">
        <f t="shared" si="12"/>
        <v>0</v>
      </c>
      <c r="P256">
        <f t="shared" si="13"/>
        <v>0.84323093127514515</v>
      </c>
      <c r="Q256">
        <f t="shared" si="14"/>
        <v>0.84172733403829603</v>
      </c>
      <c r="R256">
        <f t="shared" si="15"/>
        <v>0.84067579145744564</v>
      </c>
    </row>
    <row r="257" spans="1:20" x14ac:dyDescent="0.35">
      <c r="A257" t="s">
        <v>755</v>
      </c>
      <c r="B257" t="s">
        <v>345</v>
      </c>
      <c r="C257" t="s">
        <v>756</v>
      </c>
      <c r="D257">
        <v>2020</v>
      </c>
      <c r="E257" t="s">
        <v>17</v>
      </c>
      <c r="F257">
        <v>0.72582500000000005</v>
      </c>
      <c r="G257">
        <v>0.74150000000000005</v>
      </c>
      <c r="H257" t="s">
        <v>17</v>
      </c>
      <c r="I257" t="s">
        <v>17</v>
      </c>
      <c r="J257" t="s">
        <v>17</v>
      </c>
      <c r="K257" t="s">
        <v>17</v>
      </c>
      <c r="L257">
        <v>0.7336625</v>
      </c>
      <c r="M257">
        <v>2.173</v>
      </c>
      <c r="N257">
        <v>2.0497426999999999</v>
      </c>
      <c r="O257">
        <f t="shared" si="12"/>
        <v>0</v>
      </c>
      <c r="P257">
        <f t="shared" si="13"/>
        <v>0.70360048990897495</v>
      </c>
      <c r="Q257">
        <f t="shared" si="14"/>
        <v>0.70415707583745979</v>
      </c>
      <c r="R257">
        <f t="shared" si="15"/>
        <v>0.71664014316036584</v>
      </c>
    </row>
    <row r="258" spans="1:20" x14ac:dyDescent="0.35">
      <c r="A258" t="s">
        <v>761</v>
      </c>
      <c r="B258" t="s">
        <v>758</v>
      </c>
      <c r="C258" t="s">
        <v>368</v>
      </c>
      <c r="D258">
        <v>2020</v>
      </c>
      <c r="E258" t="s">
        <v>17</v>
      </c>
      <c r="F258" t="s">
        <v>17</v>
      </c>
      <c r="G258" t="s">
        <v>17</v>
      </c>
      <c r="H258">
        <v>0.95179999999999998</v>
      </c>
      <c r="I258" t="s">
        <v>17</v>
      </c>
      <c r="J258">
        <v>0.95813333000000001</v>
      </c>
      <c r="K258" t="s">
        <v>17</v>
      </c>
      <c r="L258">
        <v>0.95496665999999997</v>
      </c>
      <c r="M258">
        <v>4.0419999999999998</v>
      </c>
      <c r="N258">
        <v>3.4662420699999998</v>
      </c>
      <c r="O258">
        <f t="shared" ref="O258:O321" si="16">IF(J258&lt;&gt;"NULL",1,0)</f>
        <v>1</v>
      </c>
      <c r="P258">
        <f t="shared" ref="P258:P321" si="17">0.183052+0.362816*L258+0.1666067*M258+0.03095*O258-0.067538*(L258*M258)</f>
        <v>0.97320845737435058</v>
      </c>
      <c r="Q258">
        <f t="shared" ref="Q258:Q321" si="18">0.449502+0.314616*L258+0.068078*M258+0.03232*O258-0.367567*(L258/M258)</f>
        <v>0.9705993471785076</v>
      </c>
      <c r="R258">
        <f t="shared" ref="R258:R321" si="19">-0.083353-0.145338*L258+0.220064*M258+0.020022*O258+1.268926*(L258/M258)</f>
        <v>0.9871723744464953</v>
      </c>
      <c r="S258" t="str">
        <f>VLOOKUP(B258,'[1]ma206xfy18-01'!$B$2:$C$37,2,FALSE)</f>
        <v>C83046269</v>
      </c>
      <c r="T258">
        <f>IF(S258=A258,1,0)</f>
        <v>1</v>
      </c>
    </row>
    <row r="259" spans="1:20" x14ac:dyDescent="0.35">
      <c r="A259" t="s">
        <v>759</v>
      </c>
      <c r="B259" t="s">
        <v>758</v>
      </c>
      <c r="C259" t="s">
        <v>63</v>
      </c>
      <c r="D259">
        <v>2020</v>
      </c>
      <c r="E259" t="s">
        <v>17</v>
      </c>
      <c r="F259">
        <v>0.82457499999999995</v>
      </c>
      <c r="G259">
        <v>0.76624999999999999</v>
      </c>
      <c r="H259" t="s">
        <v>17</v>
      </c>
      <c r="I259" t="s">
        <v>17</v>
      </c>
      <c r="J259" t="s">
        <v>17</v>
      </c>
      <c r="K259" t="s">
        <v>17</v>
      </c>
      <c r="L259">
        <v>0.79541249999999997</v>
      </c>
      <c r="M259">
        <v>2.726</v>
      </c>
      <c r="N259">
        <v>2.71131587</v>
      </c>
      <c r="O259">
        <f t="shared" si="16"/>
        <v>0</v>
      </c>
      <c r="P259">
        <f t="shared" si="17"/>
        <v>0.77936797354744991</v>
      </c>
      <c r="Q259">
        <f t="shared" si="18"/>
        <v>0.77808070142593544</v>
      </c>
      <c r="R259">
        <f t="shared" si="19"/>
        <v>0.77119444256472858</v>
      </c>
    </row>
    <row r="260" spans="1:20" x14ac:dyDescent="0.35">
      <c r="A260" t="s">
        <v>757</v>
      </c>
      <c r="B260" t="s">
        <v>758</v>
      </c>
      <c r="C260" t="s">
        <v>679</v>
      </c>
      <c r="D260">
        <v>2020</v>
      </c>
      <c r="E260" t="s">
        <v>17</v>
      </c>
      <c r="F260">
        <v>0.80338500000000002</v>
      </c>
      <c r="G260">
        <v>0.76449999999999996</v>
      </c>
      <c r="H260" t="s">
        <v>17</v>
      </c>
      <c r="I260" t="s">
        <v>17</v>
      </c>
      <c r="J260" t="s">
        <v>17</v>
      </c>
      <c r="K260" t="s">
        <v>17</v>
      </c>
      <c r="L260">
        <v>0.78394249999999999</v>
      </c>
      <c r="M260">
        <v>2.3260000000000001</v>
      </c>
      <c r="N260">
        <v>2.6456139099999998</v>
      </c>
      <c r="O260">
        <f t="shared" si="16"/>
        <v>0</v>
      </c>
      <c r="P260">
        <f t="shared" si="17"/>
        <v>0.73185388295780995</v>
      </c>
      <c r="Q260">
        <f t="shared" si="18"/>
        <v>0.73060948153808258</v>
      </c>
      <c r="R260">
        <f t="shared" si="19"/>
        <v>0.74225120690361579</v>
      </c>
    </row>
    <row r="261" spans="1:20" x14ac:dyDescent="0.35">
      <c r="A261" t="s">
        <v>760</v>
      </c>
      <c r="B261" t="s">
        <v>758</v>
      </c>
      <c r="C261" t="s">
        <v>23</v>
      </c>
      <c r="D261">
        <v>2020</v>
      </c>
      <c r="E261" t="s">
        <v>17</v>
      </c>
      <c r="F261">
        <v>0.79266999999999999</v>
      </c>
      <c r="G261">
        <v>0.70450000000000002</v>
      </c>
      <c r="H261" t="s">
        <v>17</v>
      </c>
      <c r="I261" t="s">
        <v>17</v>
      </c>
      <c r="J261" t="s">
        <v>17</v>
      </c>
      <c r="K261" t="s">
        <v>17</v>
      </c>
      <c r="L261">
        <v>0.74858499999999994</v>
      </c>
      <c r="M261">
        <v>2.0299999999999998</v>
      </c>
      <c r="N261">
        <v>2.4836227900000001</v>
      </c>
      <c r="O261">
        <f t="shared" si="16"/>
        <v>0</v>
      </c>
      <c r="P261">
        <f t="shared" si="17"/>
        <v>0.69022961088809998</v>
      </c>
      <c r="Q261">
        <f t="shared" si="18"/>
        <v>0.68767275309152709</v>
      </c>
      <c r="R261">
        <f t="shared" si="19"/>
        <v>0.72250960022073896</v>
      </c>
    </row>
    <row r="262" spans="1:20" x14ac:dyDescent="0.35">
      <c r="A262" t="s">
        <v>762</v>
      </c>
      <c r="B262" t="s">
        <v>763</v>
      </c>
      <c r="C262" t="s">
        <v>700</v>
      </c>
      <c r="D262">
        <v>2020</v>
      </c>
      <c r="E262" t="s">
        <v>17</v>
      </c>
      <c r="F262">
        <v>0.94425000000000003</v>
      </c>
      <c r="G262">
        <v>0.95550000000000002</v>
      </c>
      <c r="H262" t="s">
        <v>17</v>
      </c>
      <c r="I262" t="s">
        <v>17</v>
      </c>
      <c r="J262" t="s">
        <v>17</v>
      </c>
      <c r="K262" t="s">
        <v>17</v>
      </c>
      <c r="L262">
        <v>0.94987500000000002</v>
      </c>
      <c r="M262">
        <v>3.7970000000000002</v>
      </c>
      <c r="N262">
        <v>3.2741556200000002</v>
      </c>
      <c r="O262">
        <f t="shared" si="16"/>
        <v>0</v>
      </c>
      <c r="P262">
        <f t="shared" si="17"/>
        <v>0.91669984642324998</v>
      </c>
      <c r="Q262">
        <f t="shared" si="18"/>
        <v>0.91488778613589683</v>
      </c>
      <c r="R262">
        <f t="shared" si="19"/>
        <v>0.93161744508144606</v>
      </c>
      <c r="S262" t="e">
        <f>VLOOKUP(B262,'[1]ma206xfy18-01'!$B$2:$C$37,2,FALSE)</f>
        <v>#N/A</v>
      </c>
      <c r="T262" t="e">
        <f>IF(S262=A262,1,0)</f>
        <v>#N/A</v>
      </c>
    </row>
    <row r="263" spans="1:20" x14ac:dyDescent="0.35">
      <c r="A263" t="s">
        <v>764</v>
      </c>
      <c r="B263" t="s">
        <v>765</v>
      </c>
      <c r="C263" t="s">
        <v>351</v>
      </c>
      <c r="D263">
        <v>2020</v>
      </c>
      <c r="E263" t="s">
        <v>17</v>
      </c>
      <c r="F263">
        <v>0.92136499999999999</v>
      </c>
      <c r="G263">
        <v>0.88149999999999995</v>
      </c>
      <c r="H263" t="s">
        <v>17</v>
      </c>
      <c r="I263" t="s">
        <v>17</v>
      </c>
      <c r="J263" t="s">
        <v>17</v>
      </c>
      <c r="K263" t="s">
        <v>17</v>
      </c>
      <c r="L263">
        <v>0.90143249999999997</v>
      </c>
      <c r="M263">
        <v>3.621</v>
      </c>
      <c r="N263">
        <v>3.4757149200000002</v>
      </c>
      <c r="O263">
        <f t="shared" si="16"/>
        <v>0</v>
      </c>
      <c r="P263">
        <f t="shared" si="17"/>
        <v>0.89293908124211496</v>
      </c>
      <c r="Q263">
        <f t="shared" si="18"/>
        <v>0.88811328909647069</v>
      </c>
      <c r="R263">
        <f t="shared" si="19"/>
        <v>0.89838006079055921</v>
      </c>
    </row>
    <row r="264" spans="1:20" x14ac:dyDescent="0.35">
      <c r="A264" t="s">
        <v>768</v>
      </c>
      <c r="B264" t="s">
        <v>765</v>
      </c>
      <c r="C264" t="s">
        <v>529</v>
      </c>
      <c r="D264">
        <v>2020</v>
      </c>
      <c r="E264" t="s">
        <v>17</v>
      </c>
      <c r="F264">
        <v>0.89556999999999998</v>
      </c>
      <c r="G264">
        <v>0.85328499999999996</v>
      </c>
      <c r="H264" t="s">
        <v>17</v>
      </c>
      <c r="I264" t="s">
        <v>17</v>
      </c>
      <c r="J264" t="s">
        <v>17</v>
      </c>
      <c r="K264" t="s">
        <v>17</v>
      </c>
      <c r="L264">
        <v>0.87442750000000002</v>
      </c>
      <c r="M264">
        <v>3.03</v>
      </c>
      <c r="N264">
        <v>2.82407904</v>
      </c>
      <c r="O264">
        <f t="shared" si="16"/>
        <v>0</v>
      </c>
      <c r="P264">
        <f t="shared" si="17"/>
        <v>0.82618362282015001</v>
      </c>
      <c r="Q264">
        <f t="shared" si="18"/>
        <v>0.82481108607184817</v>
      </c>
      <c r="R264">
        <f t="shared" si="19"/>
        <v>0.82255264658750837</v>
      </c>
    </row>
    <row r="265" spans="1:20" x14ac:dyDescent="0.35">
      <c r="A265" t="s">
        <v>766</v>
      </c>
      <c r="B265" t="s">
        <v>765</v>
      </c>
      <c r="C265" t="s">
        <v>767</v>
      </c>
      <c r="D265">
        <v>2020</v>
      </c>
      <c r="E265" t="s">
        <v>17</v>
      </c>
      <c r="F265">
        <v>0.89539999999999997</v>
      </c>
      <c r="G265">
        <v>0.8095</v>
      </c>
      <c r="H265" t="s">
        <v>17</v>
      </c>
      <c r="I265" t="s">
        <v>17</v>
      </c>
      <c r="J265" t="s">
        <v>17</v>
      </c>
      <c r="K265" t="s">
        <v>17</v>
      </c>
      <c r="L265">
        <v>0.85245000000000004</v>
      </c>
      <c r="M265">
        <v>2.8</v>
      </c>
      <c r="N265">
        <v>2.5915970800000001</v>
      </c>
      <c r="O265">
        <f t="shared" si="16"/>
        <v>0</v>
      </c>
      <c r="P265">
        <f t="shared" si="17"/>
        <v>0.79762950851999992</v>
      </c>
      <c r="Q265">
        <f t="shared" si="18"/>
        <v>0.79641034878928563</v>
      </c>
      <c r="R265">
        <f t="shared" si="19"/>
        <v>0.79525281072142873</v>
      </c>
    </row>
    <row r="266" spans="1:20" x14ac:dyDescent="0.35">
      <c r="A266" t="s">
        <v>769</v>
      </c>
      <c r="B266" t="s">
        <v>770</v>
      </c>
      <c r="C266" t="s">
        <v>474</v>
      </c>
      <c r="D266">
        <v>2020</v>
      </c>
      <c r="E266" t="s">
        <v>17</v>
      </c>
      <c r="F266">
        <v>0.92674999999999996</v>
      </c>
      <c r="G266" t="s">
        <v>17</v>
      </c>
      <c r="H266" t="s">
        <v>17</v>
      </c>
      <c r="I266">
        <v>0.84899999999999998</v>
      </c>
      <c r="J266" t="s">
        <v>17</v>
      </c>
      <c r="K266" t="s">
        <v>17</v>
      </c>
      <c r="L266">
        <v>0.88787499999999997</v>
      </c>
      <c r="M266">
        <v>3.1850000000000001</v>
      </c>
      <c r="N266">
        <v>3.0056939100000002</v>
      </c>
      <c r="O266">
        <f t="shared" si="16"/>
        <v>0</v>
      </c>
      <c r="P266">
        <f t="shared" si="17"/>
        <v>0.8448401094262501</v>
      </c>
      <c r="Q266">
        <f t="shared" si="18"/>
        <v>0.84320431818210362</v>
      </c>
      <c r="R266">
        <f t="shared" si="19"/>
        <v>0.84224439613854007</v>
      </c>
    </row>
    <row r="267" spans="1:20" x14ac:dyDescent="0.35">
      <c r="A267" t="s">
        <v>771</v>
      </c>
      <c r="B267" t="s">
        <v>772</v>
      </c>
      <c r="C267" t="s">
        <v>773</v>
      </c>
      <c r="D267">
        <v>2019</v>
      </c>
      <c r="E267" t="s">
        <v>17</v>
      </c>
      <c r="F267">
        <v>0.59399999999999997</v>
      </c>
      <c r="G267">
        <v>0.65225</v>
      </c>
      <c r="H267" t="s">
        <v>17</v>
      </c>
      <c r="I267" t="s">
        <v>17</v>
      </c>
      <c r="J267" t="s">
        <v>17</v>
      </c>
      <c r="K267" t="s">
        <v>17</v>
      </c>
      <c r="L267">
        <v>0.66388250000000004</v>
      </c>
      <c r="M267">
        <v>2.4279999999999999</v>
      </c>
      <c r="N267">
        <v>2.4558947099999999</v>
      </c>
      <c r="O267">
        <f t="shared" si="16"/>
        <v>0</v>
      </c>
      <c r="P267">
        <f t="shared" si="17"/>
        <v>0.71957530534002012</v>
      </c>
      <c r="Q267">
        <f t="shared" si="18"/>
        <v>0.72316043449252887</v>
      </c>
      <c r="R267">
        <f t="shared" si="19"/>
        <v>0.70143457806961285</v>
      </c>
    </row>
    <row r="268" spans="1:20" x14ac:dyDescent="0.35">
      <c r="A268" t="s">
        <v>774</v>
      </c>
      <c r="B268" t="s">
        <v>104</v>
      </c>
      <c r="C268" t="s">
        <v>775</v>
      </c>
      <c r="D268">
        <v>2020</v>
      </c>
      <c r="E268" t="s">
        <v>17</v>
      </c>
      <c r="F268">
        <v>0.81996500000000005</v>
      </c>
      <c r="G268">
        <v>0.73336000000000001</v>
      </c>
      <c r="H268" t="s">
        <v>17</v>
      </c>
      <c r="I268" t="s">
        <v>17</v>
      </c>
      <c r="J268" t="s">
        <v>17</v>
      </c>
      <c r="K268" t="s">
        <v>17</v>
      </c>
      <c r="L268">
        <v>0.77666250000000003</v>
      </c>
      <c r="M268">
        <v>2.4409999999999998</v>
      </c>
      <c r="N268">
        <v>2.5485343899999999</v>
      </c>
      <c r="O268">
        <f t="shared" si="16"/>
        <v>0</v>
      </c>
      <c r="P268">
        <f t="shared" si="17"/>
        <v>0.74348375617107498</v>
      </c>
      <c r="Q268">
        <f t="shared" si="18"/>
        <v>0.7430806196778369</v>
      </c>
      <c r="R268">
        <f t="shared" si="19"/>
        <v>0.74468378905676991</v>
      </c>
    </row>
    <row r="269" spans="1:20" x14ac:dyDescent="0.35">
      <c r="A269" t="s">
        <v>776</v>
      </c>
      <c r="B269" t="s">
        <v>777</v>
      </c>
      <c r="C269" t="s">
        <v>63</v>
      </c>
      <c r="D269">
        <v>2019</v>
      </c>
      <c r="E269" t="s">
        <v>17</v>
      </c>
      <c r="F269">
        <v>0.8619</v>
      </c>
      <c r="G269">
        <v>0.94133332999999997</v>
      </c>
      <c r="H269" t="s">
        <v>17</v>
      </c>
      <c r="I269" t="s">
        <v>17</v>
      </c>
      <c r="J269" t="s">
        <v>17</v>
      </c>
      <c r="K269" t="s">
        <v>17</v>
      </c>
      <c r="L269">
        <v>0.90161665999999996</v>
      </c>
      <c r="M269">
        <v>3.3540000000000001</v>
      </c>
      <c r="N269">
        <v>2.8540766199999998</v>
      </c>
      <c r="O269">
        <f t="shared" si="16"/>
        <v>0</v>
      </c>
      <c r="P269">
        <f t="shared" si="17"/>
        <v>0.86473540532730953</v>
      </c>
      <c r="Q269">
        <f t="shared" si="18"/>
        <v>0.86268989406194585</v>
      </c>
      <c r="R269">
        <f t="shared" si="19"/>
        <v>0.86481305496228922</v>
      </c>
    </row>
    <row r="270" spans="1:20" x14ac:dyDescent="0.35">
      <c r="A270" t="s">
        <v>778</v>
      </c>
      <c r="B270" t="s">
        <v>779</v>
      </c>
      <c r="C270" t="s">
        <v>29</v>
      </c>
      <c r="D270">
        <v>2020</v>
      </c>
      <c r="E270" t="s">
        <v>17</v>
      </c>
      <c r="F270">
        <v>0.90825</v>
      </c>
      <c r="G270">
        <v>0.93815000000000004</v>
      </c>
      <c r="H270" t="s">
        <v>17</v>
      </c>
      <c r="I270" t="s">
        <v>17</v>
      </c>
      <c r="J270" t="s">
        <v>17</v>
      </c>
      <c r="K270" t="s">
        <v>17</v>
      </c>
      <c r="L270">
        <v>0.92320000000000002</v>
      </c>
      <c r="M270">
        <v>3.4319999999999999</v>
      </c>
      <c r="N270">
        <v>3.1254737399999999</v>
      </c>
      <c r="O270">
        <f t="shared" si="16"/>
        <v>0</v>
      </c>
      <c r="P270">
        <f t="shared" si="17"/>
        <v>0.87580901354880014</v>
      </c>
      <c r="Q270">
        <f t="shared" si="18"/>
        <v>0.87472452099953379</v>
      </c>
      <c r="R270">
        <f t="shared" si="19"/>
        <v>0.87906874253053613</v>
      </c>
    </row>
    <row r="271" spans="1:20" x14ac:dyDescent="0.35">
      <c r="A271" t="s">
        <v>780</v>
      </c>
      <c r="B271" t="s">
        <v>781</v>
      </c>
      <c r="C271" t="s">
        <v>782</v>
      </c>
      <c r="D271">
        <v>2020</v>
      </c>
      <c r="E271" t="s">
        <v>17</v>
      </c>
      <c r="F271">
        <v>0.80874000000000001</v>
      </c>
      <c r="G271">
        <v>0.74850000000000005</v>
      </c>
      <c r="H271" t="s">
        <v>17</v>
      </c>
      <c r="I271" t="s">
        <v>17</v>
      </c>
      <c r="J271" t="s">
        <v>17</v>
      </c>
      <c r="K271" t="s">
        <v>17</v>
      </c>
      <c r="L271">
        <v>0.77861999999999998</v>
      </c>
      <c r="M271">
        <v>2.4950000000000001</v>
      </c>
      <c r="N271">
        <v>2.5481691400000002</v>
      </c>
      <c r="O271">
        <f t="shared" si="16"/>
        <v>0</v>
      </c>
      <c r="P271">
        <f t="shared" si="17"/>
        <v>0.7500283487078</v>
      </c>
      <c r="Q271">
        <f t="shared" si="18"/>
        <v>0.74961549806028049</v>
      </c>
      <c r="R271">
        <f t="shared" si="19"/>
        <v>0.74854006420352714</v>
      </c>
    </row>
    <row r="272" spans="1:20" x14ac:dyDescent="0.35">
      <c r="A272" t="s">
        <v>783</v>
      </c>
      <c r="B272" t="s">
        <v>784</v>
      </c>
      <c r="C272" t="s">
        <v>785</v>
      </c>
      <c r="D272">
        <v>2020</v>
      </c>
      <c r="E272" t="s">
        <v>17</v>
      </c>
      <c r="F272" t="s">
        <v>17</v>
      </c>
      <c r="G272" t="s">
        <v>17</v>
      </c>
      <c r="H272">
        <v>0.96858666000000004</v>
      </c>
      <c r="I272" t="s">
        <v>17</v>
      </c>
      <c r="J272">
        <v>0.96393333000000003</v>
      </c>
      <c r="K272" t="s">
        <v>17</v>
      </c>
      <c r="L272">
        <v>0.96625998999999996</v>
      </c>
      <c r="M272">
        <v>3.847</v>
      </c>
      <c r="N272">
        <v>3.3673224400000001</v>
      </c>
      <c r="O272">
        <f t="shared" si="16"/>
        <v>1</v>
      </c>
      <c r="P272">
        <f t="shared" si="17"/>
        <v>0.95446015849566668</v>
      </c>
      <c r="Q272">
        <f t="shared" si="18"/>
        <v>0.95539625570624176</v>
      </c>
      <c r="R272">
        <f t="shared" si="19"/>
        <v>0.96154002562712049</v>
      </c>
      <c r="S272" t="str">
        <f>VLOOKUP(B272,'[1]ma206xfy18-01'!$B$2:$C$37,2,FALSE)</f>
        <v>C32948776</v>
      </c>
      <c r="T272">
        <f>IF(S272=A272,1,0)</f>
        <v>1</v>
      </c>
    </row>
    <row r="273" spans="1:20" x14ac:dyDescent="0.35">
      <c r="A273" t="s">
        <v>786</v>
      </c>
      <c r="B273" t="s">
        <v>787</v>
      </c>
      <c r="C273" t="s">
        <v>788</v>
      </c>
      <c r="D273">
        <v>2020</v>
      </c>
      <c r="E273" t="s">
        <v>17</v>
      </c>
      <c r="F273" t="s">
        <v>17</v>
      </c>
      <c r="G273" t="s">
        <v>17</v>
      </c>
      <c r="H273">
        <v>0.70699999999999996</v>
      </c>
      <c r="I273" t="s">
        <v>17</v>
      </c>
      <c r="J273">
        <v>0.88322999999999996</v>
      </c>
      <c r="K273" t="s">
        <v>17</v>
      </c>
      <c r="L273">
        <v>0.79511500000000002</v>
      </c>
      <c r="M273">
        <v>3.0939999999999999</v>
      </c>
      <c r="N273">
        <v>2.9709403499999998</v>
      </c>
      <c r="O273">
        <f t="shared" si="16"/>
        <v>1</v>
      </c>
      <c r="P273">
        <f t="shared" si="17"/>
        <v>0.85181429820421994</v>
      </c>
      <c r="Q273">
        <f t="shared" si="18"/>
        <v>0.84815162223722051</v>
      </c>
      <c r="R273">
        <f t="shared" si="19"/>
        <v>0.82808293876542338</v>
      </c>
    </row>
    <row r="274" spans="1:20" x14ac:dyDescent="0.35">
      <c r="A274" t="s">
        <v>789</v>
      </c>
      <c r="B274" t="s">
        <v>41</v>
      </c>
      <c r="C274" t="s">
        <v>559</v>
      </c>
      <c r="D274">
        <v>2020</v>
      </c>
      <c r="E274" t="s">
        <v>17</v>
      </c>
      <c r="F274">
        <v>0.86973</v>
      </c>
      <c r="G274">
        <v>0.84450000000000003</v>
      </c>
      <c r="H274" t="s">
        <v>17</v>
      </c>
      <c r="I274" t="s">
        <v>17</v>
      </c>
      <c r="J274" t="s">
        <v>17</v>
      </c>
      <c r="K274" t="s">
        <v>17</v>
      </c>
      <c r="L274">
        <v>0.85711499999999996</v>
      </c>
      <c r="M274">
        <v>2.9220000000000002</v>
      </c>
      <c r="N274">
        <v>2.58202124</v>
      </c>
      <c r="O274">
        <f t="shared" si="16"/>
        <v>0</v>
      </c>
      <c r="P274">
        <f t="shared" si="17"/>
        <v>0.81170356559386003</v>
      </c>
      <c r="Q274">
        <f t="shared" si="18"/>
        <v>0.81026898447141693</v>
      </c>
      <c r="R274">
        <f t="shared" si="19"/>
        <v>0.80731875013205334</v>
      </c>
    </row>
    <row r="275" spans="1:20" x14ac:dyDescent="0.35">
      <c r="A275" t="s">
        <v>790</v>
      </c>
      <c r="B275" t="s">
        <v>791</v>
      </c>
      <c r="C275" t="s">
        <v>607</v>
      </c>
      <c r="D275">
        <v>2020</v>
      </c>
      <c r="E275" t="s">
        <v>17</v>
      </c>
      <c r="F275">
        <v>0.84972999999999999</v>
      </c>
      <c r="G275">
        <v>0.77100000000000002</v>
      </c>
      <c r="H275" t="s">
        <v>17</v>
      </c>
      <c r="I275" t="s">
        <v>17</v>
      </c>
      <c r="J275" t="s">
        <v>17</v>
      </c>
      <c r="K275" t="s">
        <v>17</v>
      </c>
      <c r="L275">
        <v>0.810365</v>
      </c>
      <c r="M275">
        <v>2.887</v>
      </c>
      <c r="N275">
        <v>2.8514306500000002</v>
      </c>
      <c r="O275">
        <f t="shared" si="16"/>
        <v>0</v>
      </c>
      <c r="P275">
        <f t="shared" si="17"/>
        <v>0.80005217537480999</v>
      </c>
      <c r="Q275">
        <f t="shared" si="18"/>
        <v>0.79782294829583666</v>
      </c>
      <c r="R275">
        <f t="shared" si="19"/>
        <v>0.79037547928708352</v>
      </c>
    </row>
    <row r="276" spans="1:20" x14ac:dyDescent="0.35">
      <c r="A276" t="s">
        <v>792</v>
      </c>
      <c r="B276" t="s">
        <v>793</v>
      </c>
      <c r="C276" t="s">
        <v>182</v>
      </c>
      <c r="D276">
        <v>2020</v>
      </c>
      <c r="E276" t="s">
        <v>17</v>
      </c>
      <c r="F276">
        <v>0.84968500000000002</v>
      </c>
      <c r="G276">
        <v>0.748</v>
      </c>
      <c r="H276" t="s">
        <v>17</v>
      </c>
      <c r="I276" t="s">
        <v>17</v>
      </c>
      <c r="J276" t="s">
        <v>17</v>
      </c>
      <c r="K276" t="s">
        <v>17</v>
      </c>
      <c r="L276">
        <v>0.79884250000000001</v>
      </c>
      <c r="M276">
        <v>2.5859999999999999</v>
      </c>
      <c r="N276">
        <v>2.5717604199999999</v>
      </c>
      <c r="O276">
        <f t="shared" si="16"/>
        <v>0</v>
      </c>
      <c r="P276">
        <f t="shared" si="17"/>
        <v>0.76420931343770993</v>
      </c>
      <c r="Q276">
        <f t="shared" si="18"/>
        <v>0.76333504175977562</v>
      </c>
      <c r="R276">
        <f t="shared" si="19"/>
        <v>0.76161487185139598</v>
      </c>
    </row>
    <row r="277" spans="1:20" x14ac:dyDescent="0.35">
      <c r="A277" t="s">
        <v>794</v>
      </c>
      <c r="B277" t="s">
        <v>795</v>
      </c>
      <c r="C277" t="s">
        <v>796</v>
      </c>
      <c r="D277">
        <v>2020</v>
      </c>
      <c r="E277" t="s">
        <v>17</v>
      </c>
      <c r="F277" t="s">
        <v>17</v>
      </c>
      <c r="G277" t="s">
        <v>17</v>
      </c>
      <c r="H277">
        <v>0.96073333000000005</v>
      </c>
      <c r="I277" t="s">
        <v>17</v>
      </c>
      <c r="J277">
        <v>0.98899999999999999</v>
      </c>
      <c r="K277" t="s">
        <v>17</v>
      </c>
      <c r="L277">
        <v>0.97486666</v>
      </c>
      <c r="M277">
        <v>3.6930000000000001</v>
      </c>
      <c r="N277">
        <v>3.22079015</v>
      </c>
      <c r="O277">
        <f t="shared" si="16"/>
        <v>1</v>
      </c>
      <c r="P277">
        <f t="shared" si="17"/>
        <v>0.9398286344385457</v>
      </c>
      <c r="Q277">
        <f t="shared" si="18"/>
        <v>0.94291350905538418</v>
      </c>
      <c r="R277">
        <f t="shared" si="19"/>
        <v>0.94264732228610382</v>
      </c>
      <c r="S277" t="str">
        <f>VLOOKUP(B277,'[1]ma206xfy18-01'!$B$2:$C$37,2,FALSE)</f>
        <v>C24273577</v>
      </c>
      <c r="T277">
        <f>IF(S277=A277,1,0)</f>
        <v>1</v>
      </c>
    </row>
    <row r="278" spans="1:20" x14ac:dyDescent="0.35">
      <c r="A278" t="s">
        <v>797</v>
      </c>
      <c r="B278" t="s">
        <v>798</v>
      </c>
      <c r="C278" t="s">
        <v>799</v>
      </c>
      <c r="D278">
        <v>2020</v>
      </c>
      <c r="E278" t="s">
        <v>17</v>
      </c>
      <c r="F278">
        <v>0.90080000000000005</v>
      </c>
      <c r="G278">
        <v>0.86499999999999999</v>
      </c>
      <c r="H278" t="s">
        <v>17</v>
      </c>
      <c r="I278" t="s">
        <v>17</v>
      </c>
      <c r="J278" t="s">
        <v>17</v>
      </c>
      <c r="K278" t="s">
        <v>17</v>
      </c>
      <c r="L278">
        <v>0.88290000000000002</v>
      </c>
      <c r="M278">
        <v>3.2050000000000001</v>
      </c>
      <c r="N278">
        <v>2.9653284499999999</v>
      </c>
      <c r="O278">
        <f t="shared" si="16"/>
        <v>0</v>
      </c>
      <c r="P278">
        <f t="shared" si="17"/>
        <v>0.84624481275899999</v>
      </c>
      <c r="Q278">
        <f t="shared" si="18"/>
        <v>0.84421063602558499</v>
      </c>
      <c r="R278">
        <f t="shared" si="19"/>
        <v>0.84319162894196564</v>
      </c>
    </row>
    <row r="279" spans="1:20" x14ac:dyDescent="0.35">
      <c r="A279" t="s">
        <v>800</v>
      </c>
      <c r="B279" t="s">
        <v>801</v>
      </c>
      <c r="C279" t="s">
        <v>802</v>
      </c>
      <c r="D279">
        <v>2020</v>
      </c>
      <c r="E279" t="s">
        <v>17</v>
      </c>
      <c r="F279">
        <v>0.82825000000000004</v>
      </c>
      <c r="G279">
        <v>0.68574999999999997</v>
      </c>
      <c r="H279" t="s">
        <v>17</v>
      </c>
      <c r="I279" t="s">
        <v>17</v>
      </c>
      <c r="J279" t="s">
        <v>17</v>
      </c>
      <c r="K279" t="s">
        <v>17</v>
      </c>
      <c r="L279">
        <v>0.75700000000000001</v>
      </c>
      <c r="M279">
        <v>2.173</v>
      </c>
      <c r="N279">
        <v>2.3295128300000001</v>
      </c>
      <c r="O279">
        <f t="shared" si="16"/>
        <v>0</v>
      </c>
      <c r="P279">
        <f t="shared" si="17"/>
        <v>0.70864269508199995</v>
      </c>
      <c r="Q279">
        <f t="shared" si="18"/>
        <v>0.70755184511642899</v>
      </c>
      <c r="R279">
        <f t="shared" si="19"/>
        <v>0.72687627917073172</v>
      </c>
    </row>
    <row r="280" spans="1:20" x14ac:dyDescent="0.35">
      <c r="A280" t="s">
        <v>803</v>
      </c>
      <c r="B280" t="s">
        <v>804</v>
      </c>
      <c r="C280" t="s">
        <v>26</v>
      </c>
      <c r="D280">
        <v>2020</v>
      </c>
      <c r="E280" t="s">
        <v>17</v>
      </c>
      <c r="F280" t="s">
        <v>17</v>
      </c>
      <c r="G280" t="s">
        <v>17</v>
      </c>
      <c r="H280">
        <v>0.94403333</v>
      </c>
      <c r="I280" t="s">
        <v>17</v>
      </c>
      <c r="J280">
        <v>0.95172999999999996</v>
      </c>
      <c r="K280" t="s">
        <v>17</v>
      </c>
      <c r="L280">
        <v>0.94788165999999996</v>
      </c>
      <c r="M280">
        <v>3.8039999999999998</v>
      </c>
      <c r="N280">
        <v>3.2749364399999998</v>
      </c>
      <c r="O280">
        <f t="shared" si="16"/>
        <v>1</v>
      </c>
      <c r="P280">
        <f t="shared" si="17"/>
        <v>0.94815592712664376</v>
      </c>
      <c r="Q280">
        <f t="shared" si="18"/>
        <v>0.94741901245370075</v>
      </c>
      <c r="R280">
        <f t="shared" si="19"/>
        <v>0.95222052554107561</v>
      </c>
      <c r="S280" t="e">
        <f>VLOOKUP(B280,'[1]ma206xfy18-01'!$B$2:$C$37,2,FALSE)</f>
        <v>#N/A</v>
      </c>
      <c r="T280" t="e">
        <f>IF(S280=A280,1,0)</f>
        <v>#N/A</v>
      </c>
    </row>
    <row r="281" spans="1:20" x14ac:dyDescent="0.35">
      <c r="A281" t="s">
        <v>805</v>
      </c>
      <c r="B281" t="s">
        <v>806</v>
      </c>
      <c r="C281" t="s">
        <v>600</v>
      </c>
      <c r="D281">
        <v>2019</v>
      </c>
      <c r="E281" t="s">
        <v>17</v>
      </c>
      <c r="F281">
        <v>0.87219500000000005</v>
      </c>
      <c r="G281">
        <v>0.90049999999999997</v>
      </c>
      <c r="H281" t="s">
        <v>17</v>
      </c>
      <c r="I281">
        <v>0.77849999999999997</v>
      </c>
      <c r="J281" t="s">
        <v>17</v>
      </c>
      <c r="K281" t="s">
        <v>17</v>
      </c>
      <c r="L281">
        <v>0.85039832999999998</v>
      </c>
      <c r="M281">
        <v>2.9540000000000002</v>
      </c>
      <c r="N281">
        <v>2.8403594499999998</v>
      </c>
      <c r="O281">
        <f t="shared" si="16"/>
        <v>0</v>
      </c>
      <c r="P281">
        <f t="shared" si="17"/>
        <v>0.81408567837359092</v>
      </c>
      <c r="Q281">
        <f t="shared" si="18"/>
        <v>0.81233804424276623</v>
      </c>
      <c r="R281">
        <f t="shared" si="19"/>
        <v>0.80841962833963943</v>
      </c>
    </row>
    <row r="282" spans="1:20" x14ac:dyDescent="0.35">
      <c r="A282" t="s">
        <v>807</v>
      </c>
      <c r="B282" t="s">
        <v>808</v>
      </c>
      <c r="C282" t="s">
        <v>413</v>
      </c>
      <c r="D282">
        <v>2019</v>
      </c>
      <c r="E282" t="s">
        <v>17</v>
      </c>
      <c r="F282" t="s">
        <v>17</v>
      </c>
      <c r="G282" t="s">
        <v>17</v>
      </c>
      <c r="H282">
        <v>0.90836499999999998</v>
      </c>
      <c r="I282" t="s">
        <v>17</v>
      </c>
      <c r="J282">
        <v>0.91436543000000003</v>
      </c>
      <c r="K282" t="s">
        <v>17</v>
      </c>
      <c r="L282">
        <v>0.91136521000000004</v>
      </c>
      <c r="M282">
        <v>3.4460000000000002</v>
      </c>
      <c r="N282">
        <v>3.0051166999999999</v>
      </c>
      <c r="O282">
        <f t="shared" si="16"/>
        <v>1</v>
      </c>
      <c r="P282">
        <f t="shared" si="17"/>
        <v>0.90667912210779089</v>
      </c>
      <c r="Q282">
        <f t="shared" si="18"/>
        <v>0.90593825082228208</v>
      </c>
      <c r="R282">
        <f t="shared" si="19"/>
        <v>0.89814699181722091</v>
      </c>
      <c r="S282" t="e">
        <f>VLOOKUP(B282,'[1]ma206xfy18-01'!$B$2:$C$37,2,FALSE)</f>
        <v>#N/A</v>
      </c>
      <c r="T282" t="e">
        <f>IF(S282=A282,1,0)</f>
        <v>#N/A</v>
      </c>
    </row>
    <row r="283" spans="1:20" x14ac:dyDescent="0.35">
      <c r="A283" t="s">
        <v>809</v>
      </c>
      <c r="B283" t="s">
        <v>810</v>
      </c>
      <c r="C283" t="s">
        <v>298</v>
      </c>
      <c r="D283">
        <v>2020</v>
      </c>
      <c r="E283" t="s">
        <v>17</v>
      </c>
      <c r="F283">
        <v>0.853325</v>
      </c>
      <c r="G283">
        <v>0.72699999999999998</v>
      </c>
      <c r="H283" t="s">
        <v>17</v>
      </c>
      <c r="I283" t="s">
        <v>17</v>
      </c>
      <c r="J283" t="s">
        <v>17</v>
      </c>
      <c r="K283" t="s">
        <v>17</v>
      </c>
      <c r="L283">
        <v>0.79016249999999999</v>
      </c>
      <c r="M283">
        <v>2.4529999999999998</v>
      </c>
      <c r="N283">
        <v>2.3906743499999998</v>
      </c>
      <c r="O283">
        <f t="shared" si="16"/>
        <v>0</v>
      </c>
      <c r="P283">
        <f t="shared" si="17"/>
        <v>0.74751504714897499</v>
      </c>
      <c r="Q283">
        <f t="shared" si="18"/>
        <v>0.74669409639412965</v>
      </c>
      <c r="R283">
        <f t="shared" si="19"/>
        <v>0.7503709047074909</v>
      </c>
    </row>
    <row r="284" spans="1:20" x14ac:dyDescent="0.35">
      <c r="A284" t="s">
        <v>811</v>
      </c>
      <c r="B284" t="s">
        <v>812</v>
      </c>
      <c r="C284" t="s">
        <v>480</v>
      </c>
      <c r="D284">
        <v>2020</v>
      </c>
      <c r="E284" t="s">
        <v>17</v>
      </c>
      <c r="F284" t="s">
        <v>17</v>
      </c>
      <c r="G284" t="s">
        <v>17</v>
      </c>
      <c r="H284">
        <v>0.81538332999999996</v>
      </c>
      <c r="I284" t="s">
        <v>17</v>
      </c>
      <c r="J284">
        <v>0.81683665999999999</v>
      </c>
      <c r="K284" t="s">
        <v>17</v>
      </c>
      <c r="L284">
        <v>0.81610998999999995</v>
      </c>
      <c r="M284">
        <v>3.113</v>
      </c>
      <c r="N284">
        <v>2.7380473599999999</v>
      </c>
      <c r="O284">
        <f t="shared" si="16"/>
        <v>1</v>
      </c>
      <c r="P284">
        <f t="shared" si="17"/>
        <v>0.85716272639295799</v>
      </c>
      <c r="Q284">
        <f t="shared" si="18"/>
        <v>0.85414801207149171</v>
      </c>
      <c r="R284">
        <f t="shared" si="19"/>
        <v>0.83578048747695854</v>
      </c>
    </row>
    <row r="285" spans="1:20" x14ac:dyDescent="0.35">
      <c r="A285" t="s">
        <v>817</v>
      </c>
      <c r="B285" t="s">
        <v>814</v>
      </c>
      <c r="C285" t="s">
        <v>818</v>
      </c>
      <c r="D285">
        <v>2020</v>
      </c>
      <c r="E285" t="s">
        <v>17</v>
      </c>
      <c r="F285" t="s">
        <v>17</v>
      </c>
      <c r="G285" t="s">
        <v>17</v>
      </c>
      <c r="H285">
        <v>0.97933333</v>
      </c>
      <c r="I285" t="s">
        <v>17</v>
      </c>
      <c r="J285">
        <v>0.98076666000000001</v>
      </c>
      <c r="K285" t="s">
        <v>17</v>
      </c>
      <c r="L285">
        <v>0.98004999000000004</v>
      </c>
      <c r="M285">
        <v>3.8919999999999999</v>
      </c>
      <c r="N285">
        <v>3.3428068199999998</v>
      </c>
      <c r="O285">
        <f t="shared" si="16"/>
        <v>1</v>
      </c>
      <c r="P285">
        <f t="shared" si="17"/>
        <v>0.96039921522561877</v>
      </c>
      <c r="Q285">
        <f t="shared" si="18"/>
        <v>0.96256342078787627</v>
      </c>
      <c r="R285">
        <f t="shared" si="19"/>
        <v>0.97024962202170995</v>
      </c>
      <c r="S285" t="str">
        <f>VLOOKUP(B285,'[1]ma206xfy18-01'!$B$2:$C$37,2,FALSE)</f>
        <v>C91831847</v>
      </c>
      <c r="T285">
        <f>IF(S285=A285,1,0)</f>
        <v>1</v>
      </c>
    </row>
    <row r="286" spans="1:20" x14ac:dyDescent="0.35">
      <c r="A286" t="s">
        <v>820</v>
      </c>
      <c r="B286" t="s">
        <v>814</v>
      </c>
      <c r="C286" t="s">
        <v>821</v>
      </c>
      <c r="D286">
        <v>2020</v>
      </c>
      <c r="E286" t="s">
        <v>17</v>
      </c>
      <c r="F286" t="s">
        <v>17</v>
      </c>
      <c r="G286" t="s">
        <v>17</v>
      </c>
      <c r="H286">
        <v>0.90370665999999999</v>
      </c>
      <c r="I286" t="s">
        <v>17</v>
      </c>
      <c r="J286">
        <v>0.91311332999999995</v>
      </c>
      <c r="K286" t="s">
        <v>17</v>
      </c>
      <c r="L286">
        <v>0.90840999</v>
      </c>
      <c r="M286">
        <v>3.6509999999999998</v>
      </c>
      <c r="N286">
        <v>3.0990426499999999</v>
      </c>
      <c r="O286">
        <f t="shared" si="16"/>
        <v>1</v>
      </c>
      <c r="P286">
        <f t="shared" si="17"/>
        <v>0.9278718806860724</v>
      </c>
      <c r="Q286">
        <f t="shared" si="18"/>
        <v>0.9247202789815393</v>
      </c>
      <c r="R286">
        <f t="shared" si="19"/>
        <v>0.92381927749423465</v>
      </c>
      <c r="S286" t="str">
        <f>VLOOKUP(B286,'[1]ma206xfy18-01'!$B$2:$C$37,2,FALSE)</f>
        <v>C91831847</v>
      </c>
      <c r="T286">
        <f>IF(S286=A286,1,0)</f>
        <v>0</v>
      </c>
    </row>
    <row r="287" spans="1:20" x14ac:dyDescent="0.35">
      <c r="A287" t="s">
        <v>815</v>
      </c>
      <c r="B287" t="s">
        <v>814</v>
      </c>
      <c r="C287" t="s">
        <v>129</v>
      </c>
      <c r="D287">
        <v>2020</v>
      </c>
      <c r="E287" t="s">
        <v>17</v>
      </c>
      <c r="F287" t="s">
        <v>17</v>
      </c>
      <c r="G287" t="s">
        <v>17</v>
      </c>
      <c r="H287">
        <v>0.91849999999999998</v>
      </c>
      <c r="I287" t="s">
        <v>17</v>
      </c>
      <c r="J287">
        <v>0.94318665999999995</v>
      </c>
      <c r="K287" t="s">
        <v>17</v>
      </c>
      <c r="L287">
        <v>0.93084332999999997</v>
      </c>
      <c r="M287">
        <v>3.5659999999999998</v>
      </c>
      <c r="N287">
        <v>3.1000163600000001</v>
      </c>
      <c r="O287">
        <f t="shared" si="16"/>
        <v>1</v>
      </c>
      <c r="P287">
        <f t="shared" si="17"/>
        <v>0.92166156535166843</v>
      </c>
      <c r="Q287">
        <f t="shared" si="18"/>
        <v>0.9214992722705313</v>
      </c>
      <c r="R287">
        <f t="shared" si="19"/>
        <v>0.91736175283008525</v>
      </c>
      <c r="S287" t="str">
        <f>VLOOKUP(B287,'[1]ma206xfy18-01'!$B$2:$C$37,2,FALSE)</f>
        <v>C91831847</v>
      </c>
      <c r="T287">
        <f>IF(S287=A287,1,0)</f>
        <v>0</v>
      </c>
    </row>
    <row r="288" spans="1:20" x14ac:dyDescent="0.35">
      <c r="A288" t="s">
        <v>819</v>
      </c>
      <c r="B288" t="s">
        <v>814</v>
      </c>
      <c r="C288" t="s">
        <v>596</v>
      </c>
      <c r="D288">
        <v>2019</v>
      </c>
      <c r="E288" t="s">
        <v>17</v>
      </c>
      <c r="F288" t="s">
        <v>17</v>
      </c>
      <c r="G288" t="s">
        <v>17</v>
      </c>
      <c r="H288">
        <v>0.85989499999999996</v>
      </c>
      <c r="I288" t="s">
        <v>17</v>
      </c>
      <c r="J288">
        <v>0.86776326999999998</v>
      </c>
      <c r="K288" t="s">
        <v>17</v>
      </c>
      <c r="L288">
        <v>0.86382912999999995</v>
      </c>
      <c r="M288">
        <v>3.0390000000000001</v>
      </c>
      <c r="N288">
        <v>2.9045882199999999</v>
      </c>
      <c r="O288">
        <f t="shared" si="16"/>
        <v>1</v>
      </c>
      <c r="P288">
        <f t="shared" si="17"/>
        <v>0.85643160520476447</v>
      </c>
      <c r="Q288">
        <f t="shared" si="18"/>
        <v>0.85600538850297114</v>
      </c>
      <c r="R288">
        <f t="shared" si="19"/>
        <v>0.84058574924146701</v>
      </c>
    </row>
    <row r="289" spans="1:20" x14ac:dyDescent="0.35">
      <c r="A289" t="s">
        <v>813</v>
      </c>
      <c r="B289" t="s">
        <v>814</v>
      </c>
      <c r="C289" t="s">
        <v>112</v>
      </c>
      <c r="D289">
        <v>2020</v>
      </c>
      <c r="E289" t="s">
        <v>17</v>
      </c>
      <c r="F289">
        <v>0.82306500000000005</v>
      </c>
      <c r="G289">
        <v>0.76105</v>
      </c>
      <c r="H289" t="s">
        <v>17</v>
      </c>
      <c r="I289" t="s">
        <v>17</v>
      </c>
      <c r="J289" t="s">
        <v>17</v>
      </c>
      <c r="K289" t="s">
        <v>17</v>
      </c>
      <c r="L289">
        <v>0.79205749999999997</v>
      </c>
      <c r="M289">
        <v>3.032</v>
      </c>
      <c r="N289">
        <v>2.8607473400000001</v>
      </c>
      <c r="O289">
        <f t="shared" si="16"/>
        <v>0</v>
      </c>
      <c r="P289">
        <f t="shared" si="17"/>
        <v>0.81338090267307994</v>
      </c>
      <c r="Q289">
        <f t="shared" si="18"/>
        <v>0.80908794420413588</v>
      </c>
      <c r="R289">
        <f t="shared" si="19"/>
        <v>0.80024994072627975</v>
      </c>
    </row>
    <row r="290" spans="1:20" x14ac:dyDescent="0.35">
      <c r="A290" t="s">
        <v>816</v>
      </c>
      <c r="B290" t="s">
        <v>814</v>
      </c>
      <c r="C290" t="s">
        <v>104</v>
      </c>
      <c r="D290">
        <v>2020</v>
      </c>
      <c r="E290" t="s">
        <v>17</v>
      </c>
      <c r="F290">
        <v>0.82077500000000003</v>
      </c>
      <c r="G290">
        <v>0.80649999999999999</v>
      </c>
      <c r="H290" t="s">
        <v>17</v>
      </c>
      <c r="I290" t="s">
        <v>17</v>
      </c>
      <c r="J290" t="s">
        <v>17</v>
      </c>
      <c r="K290" t="s">
        <v>17</v>
      </c>
      <c r="L290">
        <v>0.81363750000000001</v>
      </c>
      <c r="M290">
        <v>2.5259999999999998</v>
      </c>
      <c r="N290">
        <v>2.4947421599999999</v>
      </c>
      <c r="O290">
        <f t="shared" si="16"/>
        <v>0</v>
      </c>
      <c r="P290">
        <f t="shared" si="17"/>
        <v>0.76029386602615001</v>
      </c>
      <c r="Q290">
        <f t="shared" si="18"/>
        <v>0.75905519587636583</v>
      </c>
      <c r="R290">
        <f t="shared" si="19"/>
        <v>0.76300376188842045</v>
      </c>
    </row>
    <row r="291" spans="1:20" x14ac:dyDescent="0.35">
      <c r="A291" t="s">
        <v>824</v>
      </c>
      <c r="B291" t="s">
        <v>823</v>
      </c>
      <c r="C291" t="s">
        <v>23</v>
      </c>
      <c r="D291">
        <v>2020</v>
      </c>
      <c r="E291" t="s">
        <v>17</v>
      </c>
      <c r="F291">
        <v>0.92600000000000005</v>
      </c>
      <c r="G291">
        <v>0.91098000000000001</v>
      </c>
      <c r="H291" t="s">
        <v>17</v>
      </c>
      <c r="I291" t="s">
        <v>17</v>
      </c>
      <c r="J291" t="s">
        <v>17</v>
      </c>
      <c r="K291" t="s">
        <v>17</v>
      </c>
      <c r="L291">
        <v>0.91849000000000003</v>
      </c>
      <c r="M291">
        <v>3.1709999999999998</v>
      </c>
      <c r="N291">
        <v>2.93377328</v>
      </c>
      <c r="O291">
        <f t="shared" si="16"/>
        <v>0</v>
      </c>
      <c r="P291">
        <f t="shared" si="17"/>
        <v>0.84789814150698006</v>
      </c>
      <c r="Q291">
        <f t="shared" si="18"/>
        <v>0.84788206452558812</v>
      </c>
      <c r="R291">
        <f t="shared" si="19"/>
        <v>0.84852680191390095</v>
      </c>
    </row>
    <row r="292" spans="1:20" x14ac:dyDescent="0.35">
      <c r="A292" t="s">
        <v>822</v>
      </c>
      <c r="B292" t="s">
        <v>823</v>
      </c>
      <c r="C292" t="s">
        <v>16</v>
      </c>
      <c r="D292">
        <v>2020</v>
      </c>
      <c r="E292" t="s">
        <v>17</v>
      </c>
      <c r="F292">
        <v>0.78240500000000002</v>
      </c>
      <c r="G292">
        <v>0.80667999999999995</v>
      </c>
      <c r="H292" t="s">
        <v>17</v>
      </c>
      <c r="I292" t="s">
        <v>17</v>
      </c>
      <c r="J292" t="s">
        <v>17</v>
      </c>
      <c r="K292" t="s">
        <v>17</v>
      </c>
      <c r="L292">
        <v>0.79454250000000004</v>
      </c>
      <c r="M292">
        <v>2.4830000000000001</v>
      </c>
      <c r="N292">
        <v>2.6689486499999999</v>
      </c>
      <c r="O292">
        <f t="shared" si="16"/>
        <v>0</v>
      </c>
      <c r="P292">
        <f t="shared" si="17"/>
        <v>0.75176689016070508</v>
      </c>
      <c r="Q292">
        <f t="shared" si="18"/>
        <v>0.75089660776497802</v>
      </c>
      <c r="R292">
        <f t="shared" si="19"/>
        <v>0.75363607083858442</v>
      </c>
    </row>
    <row r="293" spans="1:20" x14ac:dyDescent="0.35">
      <c r="A293" t="s">
        <v>825</v>
      </c>
      <c r="B293" t="s">
        <v>826</v>
      </c>
      <c r="C293" t="s">
        <v>827</v>
      </c>
      <c r="D293">
        <v>2019</v>
      </c>
      <c r="E293" t="s">
        <v>17</v>
      </c>
      <c r="F293">
        <v>0.91864500000000004</v>
      </c>
      <c r="G293">
        <v>0.91147332999999997</v>
      </c>
      <c r="H293" t="s">
        <v>17</v>
      </c>
      <c r="I293">
        <v>0.93049999999999999</v>
      </c>
      <c r="J293" t="s">
        <v>17</v>
      </c>
      <c r="K293" t="s">
        <v>17</v>
      </c>
      <c r="L293">
        <v>0.92020610999999997</v>
      </c>
      <c r="M293">
        <v>3.5529999999999999</v>
      </c>
      <c r="N293">
        <v>3.0078625699999999</v>
      </c>
      <c r="O293">
        <f t="shared" si="16"/>
        <v>0</v>
      </c>
      <c r="P293">
        <f t="shared" si="17"/>
        <v>0.8880561335519993</v>
      </c>
      <c r="Q293">
        <f t="shared" si="18"/>
        <v>0.8856970076280577</v>
      </c>
      <c r="R293">
        <f t="shared" si="19"/>
        <v>0.89343784968565321</v>
      </c>
    </row>
    <row r="294" spans="1:20" x14ac:dyDescent="0.35">
      <c r="A294" t="s">
        <v>828</v>
      </c>
      <c r="B294" t="s">
        <v>829</v>
      </c>
      <c r="C294" t="s">
        <v>830</v>
      </c>
      <c r="D294">
        <v>2020</v>
      </c>
      <c r="E294" t="s">
        <v>17</v>
      </c>
      <c r="F294" t="s">
        <v>17</v>
      </c>
      <c r="G294" t="s">
        <v>17</v>
      </c>
      <c r="H294">
        <v>0.94189999999999996</v>
      </c>
      <c r="I294" t="s">
        <v>17</v>
      </c>
      <c r="J294">
        <v>0.97633333</v>
      </c>
      <c r="K294" t="s">
        <v>17</v>
      </c>
      <c r="L294">
        <v>0.95911665999999995</v>
      </c>
      <c r="M294">
        <v>3.7210000000000001</v>
      </c>
      <c r="N294">
        <v>3.1565880800000001</v>
      </c>
      <c r="O294">
        <f t="shared" si="16"/>
        <v>1</v>
      </c>
      <c r="P294">
        <f t="shared" si="17"/>
        <v>0.94089384993651937</v>
      </c>
      <c r="Q294">
        <f t="shared" si="18"/>
        <v>0.94215043507132634</v>
      </c>
      <c r="R294">
        <f t="shared" si="19"/>
        <v>0.94320658218393216</v>
      </c>
      <c r="S294" t="str">
        <f>VLOOKUP(B294,'[1]ma206xfy18-01'!$B$2:$C$37,2,FALSE)</f>
        <v>C15973960</v>
      </c>
      <c r="T294">
        <f>IF(S294=A294,1,0)</f>
        <v>1</v>
      </c>
    </row>
    <row r="295" spans="1:20" x14ac:dyDescent="0.35">
      <c r="A295" t="s">
        <v>831</v>
      </c>
      <c r="B295" t="s">
        <v>832</v>
      </c>
      <c r="C295" t="s">
        <v>833</v>
      </c>
      <c r="D295">
        <v>2020</v>
      </c>
      <c r="E295" t="s">
        <v>17</v>
      </c>
      <c r="F295">
        <v>0.88619999999999999</v>
      </c>
      <c r="G295">
        <v>0.88300000000000001</v>
      </c>
      <c r="H295" t="s">
        <v>17</v>
      </c>
      <c r="I295" t="s">
        <v>17</v>
      </c>
      <c r="J295" t="s">
        <v>17</v>
      </c>
      <c r="K295" t="s">
        <v>17</v>
      </c>
      <c r="L295">
        <v>0.88460000000000005</v>
      </c>
      <c r="M295">
        <v>3.0089999999999999</v>
      </c>
      <c r="N295">
        <v>2.8131308599999998</v>
      </c>
      <c r="O295">
        <f t="shared" si="16"/>
        <v>0</v>
      </c>
      <c r="P295">
        <f t="shared" si="17"/>
        <v>0.82554855246680003</v>
      </c>
      <c r="Q295">
        <f t="shared" si="18"/>
        <v>0.82459893676982388</v>
      </c>
      <c r="R295">
        <f t="shared" si="19"/>
        <v>0.82329842653067464</v>
      </c>
    </row>
    <row r="296" spans="1:20" x14ac:dyDescent="0.35">
      <c r="A296" t="s">
        <v>834</v>
      </c>
      <c r="B296" t="s">
        <v>835</v>
      </c>
      <c r="C296" t="s">
        <v>728</v>
      </c>
      <c r="D296">
        <v>2019</v>
      </c>
      <c r="E296" t="s">
        <v>17</v>
      </c>
      <c r="F296">
        <v>0.88649999999999995</v>
      </c>
      <c r="G296">
        <v>0.92394666000000003</v>
      </c>
      <c r="H296" t="s">
        <v>17</v>
      </c>
      <c r="I296">
        <v>0.92634000000000005</v>
      </c>
      <c r="J296" t="s">
        <v>17</v>
      </c>
      <c r="K296" t="s">
        <v>17</v>
      </c>
      <c r="L296">
        <v>0.91226222000000001</v>
      </c>
      <c r="M296">
        <v>3.464</v>
      </c>
      <c r="N296">
        <v>3.1348471600000001</v>
      </c>
      <c r="O296">
        <f t="shared" si="16"/>
        <v>0</v>
      </c>
      <c r="P296">
        <f t="shared" si="17"/>
        <v>0.87773570323057692</v>
      </c>
      <c r="Q296">
        <f t="shared" si="18"/>
        <v>0.87553582226723714</v>
      </c>
      <c r="R296">
        <f t="shared" si="19"/>
        <v>0.8805405193587047</v>
      </c>
    </row>
    <row r="297" spans="1:20" x14ac:dyDescent="0.35">
      <c r="A297" t="s">
        <v>836</v>
      </c>
      <c r="B297" t="s">
        <v>837</v>
      </c>
      <c r="C297" t="s">
        <v>838</v>
      </c>
      <c r="D297">
        <v>2020</v>
      </c>
      <c r="E297" t="s">
        <v>17</v>
      </c>
      <c r="F297" t="s">
        <v>17</v>
      </c>
      <c r="G297" t="s">
        <v>17</v>
      </c>
      <c r="H297">
        <v>0.87746665999999995</v>
      </c>
      <c r="I297" t="s">
        <v>17</v>
      </c>
      <c r="J297">
        <v>0.95074999999999998</v>
      </c>
      <c r="K297" t="s">
        <v>17</v>
      </c>
      <c r="L297">
        <v>0.91410833000000002</v>
      </c>
      <c r="M297">
        <v>3.524</v>
      </c>
      <c r="N297">
        <v>3.1320622</v>
      </c>
      <c r="O297">
        <f t="shared" si="16"/>
        <v>1</v>
      </c>
      <c r="P297">
        <f t="shared" si="17"/>
        <v>0.91521578012549298</v>
      </c>
      <c r="Q297">
        <f t="shared" si="18"/>
        <v>0.91397689987990927</v>
      </c>
      <c r="R297">
        <f t="shared" si="19"/>
        <v>0.9084730453328651</v>
      </c>
      <c r="S297" t="e">
        <f>VLOOKUP(B297,'[1]ma206xfy18-01'!$B$2:$C$37,2,FALSE)</f>
        <v>#N/A</v>
      </c>
      <c r="T297" t="e">
        <f>IF(S297=A297,1,0)</f>
        <v>#N/A</v>
      </c>
    </row>
    <row r="298" spans="1:20" x14ac:dyDescent="0.35">
      <c r="A298" t="s">
        <v>839</v>
      </c>
      <c r="B298" t="s">
        <v>840</v>
      </c>
      <c r="C298" t="s">
        <v>607</v>
      </c>
      <c r="D298">
        <v>2020</v>
      </c>
      <c r="E298" t="s">
        <v>17</v>
      </c>
      <c r="F298" t="s">
        <v>17</v>
      </c>
      <c r="G298" t="s">
        <v>17</v>
      </c>
      <c r="H298">
        <v>0.97016665999999996</v>
      </c>
      <c r="I298" t="s">
        <v>17</v>
      </c>
      <c r="J298">
        <v>0.98116665999999997</v>
      </c>
      <c r="K298" t="s">
        <v>17</v>
      </c>
      <c r="L298">
        <v>0.97566666000000002</v>
      </c>
      <c r="M298">
        <v>4.0209999999999999</v>
      </c>
      <c r="N298">
        <v>3.3816330400000001</v>
      </c>
      <c r="O298">
        <f t="shared" si="16"/>
        <v>1</v>
      </c>
      <c r="P298">
        <f t="shared" si="17"/>
        <v>0.97295293000969529</v>
      </c>
      <c r="Q298">
        <f t="shared" si="18"/>
        <v>0.97333649738173922</v>
      </c>
      <c r="R298">
        <f t="shared" si="19"/>
        <v>0.98764064835742038</v>
      </c>
      <c r="S298" t="str">
        <f>VLOOKUP(B298,'[1]ma206xfy18-01'!$B$2:$C$37,2,FALSE)</f>
        <v>C76451010</v>
      </c>
      <c r="T298">
        <f>IF(S298=A298,1,0)</f>
        <v>1</v>
      </c>
    </row>
    <row r="299" spans="1:20" x14ac:dyDescent="0.35">
      <c r="A299" t="s">
        <v>841</v>
      </c>
      <c r="B299" t="s">
        <v>842</v>
      </c>
      <c r="C299" t="s">
        <v>100</v>
      </c>
      <c r="D299">
        <v>2020</v>
      </c>
      <c r="E299" t="s">
        <v>17</v>
      </c>
      <c r="F299" t="s">
        <v>17</v>
      </c>
      <c r="G299" t="s">
        <v>17</v>
      </c>
      <c r="H299">
        <v>0.72346666000000004</v>
      </c>
      <c r="I299">
        <v>0.88939999999999997</v>
      </c>
      <c r="J299" t="s">
        <v>17</v>
      </c>
      <c r="K299" t="s">
        <v>17</v>
      </c>
      <c r="L299">
        <v>0.80643332999999995</v>
      </c>
      <c r="M299">
        <v>2.5779999999999998</v>
      </c>
      <c r="N299">
        <v>2.6695177600000002</v>
      </c>
      <c r="O299">
        <f t="shared" si="16"/>
        <v>0</v>
      </c>
      <c r="P299">
        <f t="shared" si="17"/>
        <v>0.76474049030258984</v>
      </c>
      <c r="Q299">
        <f t="shared" si="18"/>
        <v>0.76374397468932875</v>
      </c>
      <c r="R299">
        <f t="shared" si="19"/>
        <v>0.76370383049655466</v>
      </c>
    </row>
    <row r="300" spans="1:20" x14ac:dyDescent="0.35">
      <c r="A300" t="s">
        <v>843</v>
      </c>
      <c r="B300" t="s">
        <v>844</v>
      </c>
      <c r="C300" t="s">
        <v>480</v>
      </c>
      <c r="D300">
        <v>2020</v>
      </c>
      <c r="E300" t="s">
        <v>17</v>
      </c>
      <c r="F300" t="s">
        <v>17</v>
      </c>
      <c r="G300" t="s">
        <v>17</v>
      </c>
      <c r="H300">
        <v>0.93113332999999998</v>
      </c>
      <c r="I300" t="s">
        <v>17</v>
      </c>
      <c r="J300">
        <v>0.90597000000000005</v>
      </c>
      <c r="K300" t="s">
        <v>17</v>
      </c>
      <c r="L300">
        <v>0.91855165999999999</v>
      </c>
      <c r="M300">
        <v>3.7469999999999999</v>
      </c>
      <c r="N300">
        <v>3.3785595900000001</v>
      </c>
      <c r="O300">
        <f t="shared" si="16"/>
        <v>1</v>
      </c>
      <c r="P300">
        <f t="shared" si="17"/>
        <v>0.93908937285154914</v>
      </c>
      <c r="Q300">
        <f t="shared" si="18"/>
        <v>0.93579475567872761</v>
      </c>
      <c r="R300">
        <f t="shared" si="19"/>
        <v>0.93881695738526649</v>
      </c>
      <c r="S300" t="e">
        <f>VLOOKUP(B300,'[1]ma206xfy18-01'!$B$2:$C$37,2,FALSE)</f>
        <v>#N/A</v>
      </c>
      <c r="T300" t="e">
        <f>IF(S300=A300,1,0)</f>
        <v>#N/A</v>
      </c>
    </row>
    <row r="301" spans="1:20" x14ac:dyDescent="0.35">
      <c r="A301" t="s">
        <v>845</v>
      </c>
      <c r="B301" t="s">
        <v>846</v>
      </c>
      <c r="C301" t="s">
        <v>124</v>
      </c>
      <c r="D301">
        <v>2020</v>
      </c>
      <c r="E301" t="s">
        <v>17</v>
      </c>
      <c r="F301">
        <v>0.69682500000000003</v>
      </c>
      <c r="G301">
        <v>0.62639999999999996</v>
      </c>
      <c r="H301" t="s">
        <v>17</v>
      </c>
      <c r="I301" t="s">
        <v>17</v>
      </c>
      <c r="J301" t="s">
        <v>17</v>
      </c>
      <c r="K301" t="s">
        <v>17</v>
      </c>
      <c r="L301">
        <v>0.73540833000000005</v>
      </c>
      <c r="M301">
        <v>2.0099999999999998</v>
      </c>
      <c r="N301">
        <v>2.2000622700000001</v>
      </c>
      <c r="O301">
        <f t="shared" si="16"/>
        <v>0</v>
      </c>
      <c r="P301">
        <f t="shared" si="17"/>
        <v>0.68491667999628458</v>
      </c>
      <c r="Q301">
        <f t="shared" si="18"/>
        <v>0.68322650783132488</v>
      </c>
      <c r="R301">
        <f t="shared" si="19"/>
        <v>0.71636089923574353</v>
      </c>
    </row>
    <row r="302" spans="1:20" x14ac:dyDescent="0.35">
      <c r="A302" t="s">
        <v>847</v>
      </c>
      <c r="B302" t="s">
        <v>848</v>
      </c>
      <c r="C302" t="s">
        <v>124</v>
      </c>
      <c r="D302">
        <v>2020</v>
      </c>
      <c r="E302" t="s">
        <v>17</v>
      </c>
      <c r="F302" t="s">
        <v>17</v>
      </c>
      <c r="G302" t="s">
        <v>17</v>
      </c>
      <c r="H302">
        <v>0.81066665999999998</v>
      </c>
      <c r="I302" t="s">
        <v>17</v>
      </c>
      <c r="J302">
        <v>0.88093332999999996</v>
      </c>
      <c r="K302" t="s">
        <v>17</v>
      </c>
      <c r="L302">
        <v>0.84579998999999995</v>
      </c>
      <c r="M302">
        <v>3.2919999999999998</v>
      </c>
      <c r="N302">
        <v>3.1665859200000002</v>
      </c>
      <c r="O302">
        <f t="shared" si="16"/>
        <v>1</v>
      </c>
      <c r="P302">
        <f t="shared" si="17"/>
        <v>0.88129000359839105</v>
      </c>
      <c r="Q302">
        <f t="shared" si="18"/>
        <v>0.87759951149699611</v>
      </c>
      <c r="R302">
        <f t="shared" si="19"/>
        <v>0.86421273557547607</v>
      </c>
    </row>
    <row r="303" spans="1:20" x14ac:dyDescent="0.35">
      <c r="A303" t="s">
        <v>849</v>
      </c>
      <c r="B303" t="s">
        <v>850</v>
      </c>
      <c r="C303" t="s">
        <v>728</v>
      </c>
      <c r="D303">
        <v>2020</v>
      </c>
      <c r="E303" t="s">
        <v>17</v>
      </c>
      <c r="F303">
        <v>0.90257500000000002</v>
      </c>
      <c r="G303">
        <v>0.84</v>
      </c>
      <c r="H303" t="s">
        <v>17</v>
      </c>
      <c r="I303" t="s">
        <v>17</v>
      </c>
      <c r="J303" t="s">
        <v>17</v>
      </c>
      <c r="K303" t="s">
        <v>17</v>
      </c>
      <c r="L303">
        <v>0.87128749999999999</v>
      </c>
      <c r="M303">
        <v>2.9649999999999999</v>
      </c>
      <c r="N303">
        <v>3.0180103800000002</v>
      </c>
      <c r="O303">
        <f t="shared" si="16"/>
        <v>0</v>
      </c>
      <c r="P303">
        <f t="shared" si="17"/>
        <v>0.81868244110612498</v>
      </c>
      <c r="Q303">
        <f t="shared" si="18"/>
        <v>0.81746193684789215</v>
      </c>
      <c r="R303">
        <f t="shared" si="19"/>
        <v>0.81538900471960374</v>
      </c>
    </row>
    <row r="304" spans="1:20" x14ac:dyDescent="0.35">
      <c r="A304" t="s">
        <v>851</v>
      </c>
      <c r="B304" t="s">
        <v>852</v>
      </c>
      <c r="C304" t="s">
        <v>853</v>
      </c>
      <c r="D304">
        <v>2019</v>
      </c>
      <c r="E304" t="s">
        <v>17</v>
      </c>
      <c r="F304">
        <v>0.95857499999999995</v>
      </c>
      <c r="G304">
        <v>0.96561666000000002</v>
      </c>
      <c r="H304" t="s">
        <v>17</v>
      </c>
      <c r="I304">
        <v>0.94299999999999995</v>
      </c>
      <c r="J304" t="s">
        <v>17</v>
      </c>
      <c r="K304" t="s">
        <v>17</v>
      </c>
      <c r="L304">
        <v>0.95573054999999996</v>
      </c>
      <c r="M304">
        <v>3.286</v>
      </c>
      <c r="N304">
        <v>2.86653972</v>
      </c>
      <c r="O304">
        <f t="shared" si="16"/>
        <v>0</v>
      </c>
      <c r="P304">
        <f t="shared" si="17"/>
        <v>0.86517079662373253</v>
      </c>
      <c r="Q304">
        <f t="shared" si="18"/>
        <v>0.86698785400795086</v>
      </c>
      <c r="R304">
        <f t="shared" si="19"/>
        <v>0.86993947971280972</v>
      </c>
    </row>
    <row r="305" spans="1:20" x14ac:dyDescent="0.35">
      <c r="A305" t="s">
        <v>854</v>
      </c>
      <c r="B305" t="s">
        <v>855</v>
      </c>
      <c r="C305" t="s">
        <v>290</v>
      </c>
      <c r="D305">
        <v>2020</v>
      </c>
      <c r="E305" t="s">
        <v>17</v>
      </c>
      <c r="F305">
        <v>0.83302500000000002</v>
      </c>
      <c r="G305">
        <v>0.76292424000000003</v>
      </c>
      <c r="H305" t="s">
        <v>17</v>
      </c>
      <c r="I305" t="s">
        <v>17</v>
      </c>
      <c r="J305" t="s">
        <v>17</v>
      </c>
      <c r="K305" t="s">
        <v>17</v>
      </c>
      <c r="L305">
        <v>0.79797461999999997</v>
      </c>
      <c r="M305">
        <v>2.5649999999999999</v>
      </c>
      <c r="N305">
        <v>2.5823109099999999</v>
      </c>
      <c r="O305">
        <f t="shared" si="16"/>
        <v>0</v>
      </c>
      <c r="P305">
        <f t="shared" si="17"/>
        <v>0.76167903587345864</v>
      </c>
      <c r="Q305">
        <f t="shared" si="18"/>
        <v>0.76082711224687916</v>
      </c>
      <c r="R305">
        <f t="shared" si="19"/>
        <v>0.7598995467673757</v>
      </c>
    </row>
    <row r="306" spans="1:20" x14ac:dyDescent="0.35">
      <c r="A306" t="s">
        <v>856</v>
      </c>
      <c r="B306" t="s">
        <v>857</v>
      </c>
      <c r="C306" t="s">
        <v>290</v>
      </c>
      <c r="D306">
        <v>2020</v>
      </c>
      <c r="E306" t="s">
        <v>17</v>
      </c>
      <c r="F306">
        <v>0.89164500000000002</v>
      </c>
      <c r="G306">
        <v>0.876</v>
      </c>
      <c r="H306" t="s">
        <v>17</v>
      </c>
      <c r="I306" t="s">
        <v>17</v>
      </c>
      <c r="J306" t="s">
        <v>17</v>
      </c>
      <c r="K306" t="s">
        <v>17</v>
      </c>
      <c r="L306">
        <v>0.88382249999999996</v>
      </c>
      <c r="M306">
        <v>3.1549999999999998</v>
      </c>
      <c r="N306">
        <v>2.7387251899999998</v>
      </c>
      <c r="O306">
        <f t="shared" si="16"/>
        <v>0</v>
      </c>
      <c r="P306">
        <f t="shared" si="17"/>
        <v>0.84103407202422498</v>
      </c>
      <c r="Q306">
        <f t="shared" si="18"/>
        <v>0.83938480713781294</v>
      </c>
      <c r="R306">
        <f t="shared" si="19"/>
        <v>0.83796513298628372</v>
      </c>
    </row>
    <row r="307" spans="1:20" x14ac:dyDescent="0.35">
      <c r="A307" t="s">
        <v>858</v>
      </c>
      <c r="B307" t="s">
        <v>859</v>
      </c>
      <c r="C307" t="s">
        <v>860</v>
      </c>
      <c r="D307">
        <v>2020</v>
      </c>
      <c r="E307" t="s">
        <v>17</v>
      </c>
      <c r="F307" t="s">
        <v>17</v>
      </c>
      <c r="G307" t="s">
        <v>17</v>
      </c>
      <c r="H307">
        <v>0.89966665999999995</v>
      </c>
      <c r="I307" t="s">
        <v>17</v>
      </c>
      <c r="J307">
        <v>0.86624000000000001</v>
      </c>
      <c r="K307" t="s">
        <v>17</v>
      </c>
      <c r="L307">
        <v>0.88295332999999998</v>
      </c>
      <c r="M307">
        <v>3.359</v>
      </c>
      <c r="N307">
        <v>2.9780399800000001</v>
      </c>
      <c r="O307">
        <f t="shared" si="16"/>
        <v>1</v>
      </c>
      <c r="P307">
        <f t="shared" si="17"/>
        <v>0.89367658285410712</v>
      </c>
      <c r="Q307">
        <f t="shared" si="18"/>
        <v>0.89166786412400101</v>
      </c>
      <c r="R307">
        <f t="shared" si="19"/>
        <v>0.8810896827820307</v>
      </c>
      <c r="S307" t="e">
        <f>VLOOKUP(B307,'[1]ma206xfy18-01'!$B$2:$C$37,2,FALSE)</f>
        <v>#N/A</v>
      </c>
      <c r="T307" t="e">
        <f>IF(S307=A307,1,0)</f>
        <v>#N/A</v>
      </c>
    </row>
    <row r="308" spans="1:20" x14ac:dyDescent="0.35">
      <c r="A308" t="s">
        <v>861</v>
      </c>
      <c r="B308" t="s">
        <v>862</v>
      </c>
      <c r="C308" t="s">
        <v>290</v>
      </c>
      <c r="D308">
        <v>2020</v>
      </c>
      <c r="E308" t="s">
        <v>17</v>
      </c>
      <c r="F308" t="s">
        <v>17</v>
      </c>
      <c r="G308" t="s">
        <v>17</v>
      </c>
      <c r="H308">
        <v>0.92129665999999999</v>
      </c>
      <c r="I308" t="s">
        <v>17</v>
      </c>
      <c r="J308">
        <v>0.94304332999999996</v>
      </c>
      <c r="K308" t="s">
        <v>17</v>
      </c>
      <c r="L308">
        <v>0.93216999</v>
      </c>
      <c r="M308">
        <v>3.7570000000000001</v>
      </c>
      <c r="N308">
        <v>3.2809374299999998</v>
      </c>
      <c r="O308">
        <f t="shared" si="16"/>
        <v>1</v>
      </c>
      <c r="P308">
        <f t="shared" si="17"/>
        <v>0.94162049777202272</v>
      </c>
      <c r="Q308">
        <f t="shared" si="18"/>
        <v>0.93966756405764884</v>
      </c>
      <c r="R308">
        <f t="shared" si="19"/>
        <v>0.94280995402924384</v>
      </c>
      <c r="S308" t="e">
        <f>VLOOKUP(B308,'[1]ma206xfy18-01'!$B$2:$C$37,2,FALSE)</f>
        <v>#N/A</v>
      </c>
      <c r="T308" t="e">
        <f>IF(S308=A308,1,0)</f>
        <v>#N/A</v>
      </c>
    </row>
    <row r="309" spans="1:20" x14ac:dyDescent="0.35">
      <c r="A309" t="s">
        <v>863</v>
      </c>
      <c r="B309" t="s">
        <v>864</v>
      </c>
      <c r="C309" t="s">
        <v>115</v>
      </c>
      <c r="D309">
        <v>2019</v>
      </c>
      <c r="E309" t="s">
        <v>17</v>
      </c>
      <c r="F309" t="s">
        <v>17</v>
      </c>
      <c r="G309" t="s">
        <v>17</v>
      </c>
      <c r="H309">
        <v>0.90034999999999998</v>
      </c>
      <c r="I309" t="s">
        <v>17</v>
      </c>
      <c r="J309">
        <v>0.91571557000000003</v>
      </c>
      <c r="K309" t="s">
        <v>17</v>
      </c>
      <c r="L309">
        <v>0.90803277999999998</v>
      </c>
      <c r="M309">
        <v>3.5950000000000002</v>
      </c>
      <c r="N309">
        <v>3.1276776800000001</v>
      </c>
      <c r="O309">
        <f t="shared" si="16"/>
        <v>1</v>
      </c>
      <c r="P309">
        <f t="shared" si="17"/>
        <v>0.92193235677365437</v>
      </c>
      <c r="Q309">
        <f t="shared" si="18"/>
        <v>0.91940319301894446</v>
      </c>
      <c r="R309">
        <f t="shared" si="19"/>
        <v>0.9163354517075033</v>
      </c>
      <c r="S309" t="e">
        <f>VLOOKUP(B309,'[1]ma206xfy18-01'!$B$2:$C$37,2,FALSE)</f>
        <v>#N/A</v>
      </c>
      <c r="T309" t="e">
        <f>IF(S309=A309,1,0)</f>
        <v>#N/A</v>
      </c>
    </row>
    <row r="310" spans="1:20" x14ac:dyDescent="0.35">
      <c r="A310" t="s">
        <v>865</v>
      </c>
      <c r="B310" t="s">
        <v>866</v>
      </c>
      <c r="C310" t="s">
        <v>357</v>
      </c>
      <c r="D310">
        <v>2020</v>
      </c>
      <c r="E310" t="s">
        <v>17</v>
      </c>
      <c r="F310">
        <v>0.93049999999999999</v>
      </c>
      <c r="G310">
        <v>0.84867676000000003</v>
      </c>
      <c r="H310" t="s">
        <v>17</v>
      </c>
      <c r="I310" t="s">
        <v>17</v>
      </c>
      <c r="J310" t="s">
        <v>17</v>
      </c>
      <c r="K310" t="s">
        <v>17</v>
      </c>
      <c r="L310">
        <v>0.88958837999999996</v>
      </c>
      <c r="M310">
        <v>3.4849999999999999</v>
      </c>
      <c r="N310">
        <v>3.15476394</v>
      </c>
      <c r="O310">
        <f t="shared" si="16"/>
        <v>0</v>
      </c>
      <c r="P310">
        <f t="shared" si="17"/>
        <v>0.87705089244866663</v>
      </c>
      <c r="Q310">
        <f t="shared" si="18"/>
        <v>0.87280664751201975</v>
      </c>
      <c r="R310">
        <f t="shared" si="19"/>
        <v>0.87818774551389578</v>
      </c>
    </row>
    <row r="311" spans="1:20" x14ac:dyDescent="0.35">
      <c r="A311" t="s">
        <v>867</v>
      </c>
      <c r="B311" t="s">
        <v>868</v>
      </c>
      <c r="C311" t="s">
        <v>869</v>
      </c>
      <c r="D311">
        <v>2020</v>
      </c>
      <c r="E311" t="s">
        <v>17</v>
      </c>
      <c r="F311">
        <v>0.91949999999999998</v>
      </c>
      <c r="G311">
        <v>0.85713499999999998</v>
      </c>
      <c r="H311" t="s">
        <v>17</v>
      </c>
      <c r="I311" t="s">
        <v>17</v>
      </c>
      <c r="J311" t="s">
        <v>17</v>
      </c>
      <c r="K311" t="s">
        <v>17</v>
      </c>
      <c r="L311">
        <v>0.88831749999999998</v>
      </c>
      <c r="M311">
        <v>2.9279999999999999</v>
      </c>
      <c r="N311">
        <v>2.9373581400000002</v>
      </c>
      <c r="O311">
        <f t="shared" si="16"/>
        <v>0</v>
      </c>
      <c r="P311">
        <f t="shared" si="17"/>
        <v>0.81750631122167994</v>
      </c>
      <c r="Q311">
        <f t="shared" si="18"/>
        <v>0.81679818745619537</v>
      </c>
      <c r="R311">
        <f t="shared" si="19"/>
        <v>0.81686391329599728</v>
      </c>
    </row>
    <row r="312" spans="1:20" x14ac:dyDescent="0.35">
      <c r="A312" t="s">
        <v>870</v>
      </c>
      <c r="B312" t="s">
        <v>871</v>
      </c>
      <c r="C312" t="s">
        <v>104</v>
      </c>
      <c r="D312">
        <v>2020</v>
      </c>
      <c r="E312" t="s">
        <v>17</v>
      </c>
      <c r="F312" t="s">
        <v>17</v>
      </c>
      <c r="G312" t="s">
        <v>17</v>
      </c>
      <c r="H312">
        <v>0.93303332999999999</v>
      </c>
      <c r="I312" t="s">
        <v>17</v>
      </c>
      <c r="J312">
        <v>0.95825000000000005</v>
      </c>
      <c r="K312" t="s">
        <v>17</v>
      </c>
      <c r="L312">
        <v>0.94564166000000005</v>
      </c>
      <c r="M312">
        <v>3.4769999999999999</v>
      </c>
      <c r="N312">
        <v>3.0853209499999998</v>
      </c>
      <c r="O312">
        <f t="shared" si="16"/>
        <v>1</v>
      </c>
      <c r="P312">
        <f t="shared" si="17"/>
        <v>0.91432274306674088</v>
      </c>
      <c r="Q312">
        <f t="shared" si="18"/>
        <v>0.91607579725630739</v>
      </c>
      <c r="R312">
        <f t="shared" si="19"/>
        <v>0.90950438358750207</v>
      </c>
      <c r="S312" t="e">
        <f>VLOOKUP(B312,'[1]ma206xfy18-01'!$B$2:$C$37,2,FALSE)</f>
        <v>#N/A</v>
      </c>
      <c r="T312" t="e">
        <f>IF(S312=A312,1,0)</f>
        <v>#N/A</v>
      </c>
    </row>
    <row r="313" spans="1:20" x14ac:dyDescent="0.35">
      <c r="A313" t="s">
        <v>872</v>
      </c>
      <c r="B313" t="s">
        <v>873</v>
      </c>
      <c r="C313" t="s">
        <v>149</v>
      </c>
      <c r="D313">
        <v>2020</v>
      </c>
      <c r="E313" t="s">
        <v>17</v>
      </c>
      <c r="F313" t="s">
        <v>17</v>
      </c>
      <c r="G313" t="s">
        <v>17</v>
      </c>
      <c r="H313">
        <v>0.91668333000000002</v>
      </c>
      <c r="I313" t="s">
        <v>17</v>
      </c>
      <c r="J313">
        <v>0.90933333000000005</v>
      </c>
      <c r="K313" t="s">
        <v>17</v>
      </c>
      <c r="L313">
        <v>0.91300833000000003</v>
      </c>
      <c r="M313">
        <v>3.12</v>
      </c>
      <c r="N313">
        <v>3.0539679500000001</v>
      </c>
      <c r="O313">
        <f t="shared" si="16"/>
        <v>1</v>
      </c>
      <c r="P313">
        <f t="shared" si="17"/>
        <v>0.87268113369167533</v>
      </c>
      <c r="Q313">
        <f t="shared" si="18"/>
        <v>0.87391093592015512</v>
      </c>
      <c r="R313">
        <f t="shared" si="19"/>
        <v>0.86190080102471001</v>
      </c>
    </row>
    <row r="314" spans="1:20" x14ac:dyDescent="0.35">
      <c r="A314" t="s">
        <v>874</v>
      </c>
      <c r="B314" t="s">
        <v>875</v>
      </c>
      <c r="C314" t="s">
        <v>876</v>
      </c>
      <c r="D314">
        <v>2020</v>
      </c>
      <c r="E314" t="s">
        <v>17</v>
      </c>
      <c r="F314" t="s">
        <v>17</v>
      </c>
      <c r="G314" t="s">
        <v>17</v>
      </c>
      <c r="H314">
        <v>0.91761999999999999</v>
      </c>
      <c r="I314" t="s">
        <v>17</v>
      </c>
      <c r="J314">
        <v>0.89076999999999995</v>
      </c>
      <c r="K314" t="s">
        <v>17</v>
      </c>
      <c r="L314">
        <v>0.90419499999999997</v>
      </c>
      <c r="M314">
        <v>3.7240000000000002</v>
      </c>
      <c r="N314">
        <v>3.3170144600000002</v>
      </c>
      <c r="O314">
        <f t="shared" si="16"/>
        <v>1</v>
      </c>
      <c r="P314">
        <f t="shared" si="17"/>
        <v>0.93508631232716011</v>
      </c>
      <c r="Q314">
        <f t="shared" si="18"/>
        <v>0.93057264864282496</v>
      </c>
      <c r="R314">
        <f t="shared" si="19"/>
        <v>0.93287133368344799</v>
      </c>
      <c r="S314" t="e">
        <f>VLOOKUP(B314,'[1]ma206xfy18-01'!$B$2:$C$37,2,FALSE)</f>
        <v>#N/A</v>
      </c>
      <c r="T314" t="e">
        <f>IF(S314=A314,1,0)</f>
        <v>#N/A</v>
      </c>
    </row>
    <row r="315" spans="1:20" x14ac:dyDescent="0.35">
      <c r="A315" t="s">
        <v>877</v>
      </c>
      <c r="B315" t="s">
        <v>878</v>
      </c>
      <c r="C315" t="s">
        <v>879</v>
      </c>
      <c r="D315">
        <v>2019</v>
      </c>
      <c r="E315" t="s">
        <v>17</v>
      </c>
      <c r="F315">
        <v>0.81757999999999997</v>
      </c>
      <c r="G315">
        <v>0.75687333000000001</v>
      </c>
      <c r="H315" t="s">
        <v>17</v>
      </c>
      <c r="I315" t="s">
        <v>17</v>
      </c>
      <c r="J315" t="s">
        <v>17</v>
      </c>
      <c r="K315">
        <v>0.63239999999999996</v>
      </c>
      <c r="L315">
        <v>0.73561776999999995</v>
      </c>
      <c r="M315">
        <v>2.5819999999999999</v>
      </c>
      <c r="N315">
        <v>2.2550551900000002</v>
      </c>
      <c r="O315">
        <f t="shared" si="16"/>
        <v>0</v>
      </c>
      <c r="P315">
        <f t="shared" si="17"/>
        <v>0.75184507732274874</v>
      </c>
      <c r="Q315">
        <f t="shared" si="18"/>
        <v>0.75199582815219523</v>
      </c>
      <c r="R315">
        <f t="shared" si="19"/>
        <v>0.73945898390509546</v>
      </c>
    </row>
    <row r="316" spans="1:20" x14ac:dyDescent="0.35">
      <c r="A316" t="s">
        <v>880</v>
      </c>
      <c r="B316" t="s">
        <v>881</v>
      </c>
      <c r="C316" t="s">
        <v>619</v>
      </c>
      <c r="D316">
        <v>2020</v>
      </c>
      <c r="E316" t="s">
        <v>17</v>
      </c>
      <c r="F316">
        <v>0.87293500000000002</v>
      </c>
      <c r="G316">
        <v>0.87150000000000005</v>
      </c>
      <c r="H316" t="s">
        <v>17</v>
      </c>
      <c r="I316" t="s">
        <v>17</v>
      </c>
      <c r="J316" t="s">
        <v>17</v>
      </c>
      <c r="K316" t="s">
        <v>17</v>
      </c>
      <c r="L316">
        <v>0.87221749999999998</v>
      </c>
      <c r="M316">
        <v>3.097</v>
      </c>
      <c r="N316">
        <v>2.9026446300000002</v>
      </c>
      <c r="O316">
        <f t="shared" si="16"/>
        <v>0</v>
      </c>
      <c r="P316">
        <f t="shared" si="17"/>
        <v>0.83304987876004488</v>
      </c>
      <c r="Q316">
        <f t="shared" si="18"/>
        <v>0.83123413831919923</v>
      </c>
      <c r="R316">
        <f t="shared" si="19"/>
        <v>0.82879033770602029</v>
      </c>
    </row>
    <row r="317" spans="1:20" x14ac:dyDescent="0.35">
      <c r="A317" t="s">
        <v>882</v>
      </c>
      <c r="B317" t="s">
        <v>883</v>
      </c>
      <c r="C317" t="s">
        <v>281</v>
      </c>
      <c r="D317">
        <v>2020</v>
      </c>
      <c r="E317" t="s">
        <v>17</v>
      </c>
      <c r="F317">
        <v>0.93574999999999997</v>
      </c>
      <c r="G317">
        <v>0.89251793999999995</v>
      </c>
      <c r="H317" t="s">
        <v>17</v>
      </c>
      <c r="I317" t="s">
        <v>17</v>
      </c>
      <c r="J317" t="s">
        <v>17</v>
      </c>
      <c r="K317" t="s">
        <v>17</v>
      </c>
      <c r="L317">
        <v>0.91413396999999996</v>
      </c>
      <c r="M317">
        <v>3.5329999999999999</v>
      </c>
      <c r="N317">
        <v>3.1089734999999998</v>
      </c>
      <c r="O317">
        <f t="shared" si="16"/>
        <v>0</v>
      </c>
      <c r="P317">
        <f t="shared" si="17"/>
        <v>0.88521279158683652</v>
      </c>
      <c r="Q317">
        <f t="shared" si="18"/>
        <v>0.88251788411344811</v>
      </c>
      <c r="R317">
        <f t="shared" si="19"/>
        <v>0.88959861566769283</v>
      </c>
    </row>
    <row r="318" spans="1:20" x14ac:dyDescent="0.35">
      <c r="A318" t="s">
        <v>884</v>
      </c>
      <c r="B318" t="s">
        <v>885</v>
      </c>
      <c r="C318" t="s">
        <v>154</v>
      </c>
      <c r="D318">
        <v>2020</v>
      </c>
      <c r="E318" t="s">
        <v>17</v>
      </c>
      <c r="F318">
        <v>0.91259999999999997</v>
      </c>
      <c r="G318" t="s">
        <v>17</v>
      </c>
      <c r="H318" t="s">
        <v>17</v>
      </c>
      <c r="I318">
        <v>0.90175000000000005</v>
      </c>
      <c r="J318" t="s">
        <v>17</v>
      </c>
      <c r="K318" t="s">
        <v>17</v>
      </c>
      <c r="L318">
        <v>0.90717499999999995</v>
      </c>
      <c r="M318">
        <v>3.6150000000000002</v>
      </c>
      <c r="N318">
        <v>3.0545482599999998</v>
      </c>
      <c r="O318">
        <f t="shared" si="16"/>
        <v>0</v>
      </c>
      <c r="P318">
        <f t="shared" si="17"/>
        <v>0.89298616698275002</v>
      </c>
      <c r="Q318">
        <f t="shared" si="18"/>
        <v>0.88877574167413553</v>
      </c>
      <c r="R318">
        <f t="shared" si="19"/>
        <v>0.89876509264391435</v>
      </c>
    </row>
    <row r="319" spans="1:20" x14ac:dyDescent="0.35">
      <c r="A319" t="s">
        <v>886</v>
      </c>
      <c r="B319" t="s">
        <v>887</v>
      </c>
      <c r="C319" t="s">
        <v>888</v>
      </c>
      <c r="D319">
        <v>2020</v>
      </c>
      <c r="E319" t="s">
        <v>17</v>
      </c>
      <c r="F319">
        <v>0.81425000000000003</v>
      </c>
      <c r="G319">
        <v>0.72150000000000003</v>
      </c>
      <c r="H319" t="s">
        <v>17</v>
      </c>
      <c r="I319" t="s">
        <v>17</v>
      </c>
      <c r="J319" t="s">
        <v>17</v>
      </c>
      <c r="K319" t="s">
        <v>17</v>
      </c>
      <c r="L319">
        <v>0.76787499999999997</v>
      </c>
      <c r="M319">
        <v>2.0169999999999999</v>
      </c>
      <c r="N319">
        <v>2.1100423300000002</v>
      </c>
      <c r="O319">
        <f t="shared" si="16"/>
        <v>0</v>
      </c>
      <c r="P319">
        <f t="shared" si="17"/>
        <v>0.69309193379024991</v>
      </c>
      <c r="Q319">
        <f t="shared" si="18"/>
        <v>0.68846776517302932</v>
      </c>
      <c r="R319">
        <f t="shared" si="19"/>
        <v>0.73199674970810613</v>
      </c>
    </row>
    <row r="320" spans="1:20" x14ac:dyDescent="0.35">
      <c r="A320" t="s">
        <v>889</v>
      </c>
      <c r="B320" t="s">
        <v>890</v>
      </c>
      <c r="C320" t="s">
        <v>891</v>
      </c>
      <c r="D320">
        <v>2020</v>
      </c>
      <c r="E320" t="s">
        <v>17</v>
      </c>
      <c r="F320">
        <v>0.89061000000000001</v>
      </c>
      <c r="G320" t="s">
        <v>17</v>
      </c>
      <c r="H320" t="s">
        <v>17</v>
      </c>
      <c r="I320">
        <v>0.85519999999999996</v>
      </c>
      <c r="J320" t="s">
        <v>17</v>
      </c>
      <c r="K320" t="s">
        <v>17</v>
      </c>
      <c r="L320">
        <v>0.87290500000000004</v>
      </c>
      <c r="M320">
        <v>2.7759999999999998</v>
      </c>
      <c r="N320">
        <v>2.6262121199999999</v>
      </c>
      <c r="O320">
        <f t="shared" si="16"/>
        <v>0</v>
      </c>
      <c r="P320">
        <f t="shared" si="17"/>
        <v>0.79859907977736</v>
      </c>
      <c r="Q320">
        <f t="shared" si="18"/>
        <v>0.7975360500826657</v>
      </c>
      <c r="R320">
        <f t="shared" si="19"/>
        <v>0.79968842954155628</v>
      </c>
    </row>
    <row r="321" spans="1:20" x14ac:dyDescent="0.35">
      <c r="A321" t="s">
        <v>892</v>
      </c>
      <c r="B321" t="s">
        <v>893</v>
      </c>
      <c r="C321" t="s">
        <v>284</v>
      </c>
      <c r="D321">
        <v>2020</v>
      </c>
      <c r="E321" t="s">
        <v>17</v>
      </c>
      <c r="F321" t="s">
        <v>17</v>
      </c>
      <c r="G321" t="s">
        <v>17</v>
      </c>
      <c r="H321">
        <v>0.92995000000000005</v>
      </c>
      <c r="I321" t="s">
        <v>17</v>
      </c>
      <c r="J321">
        <v>0.88798999999999995</v>
      </c>
      <c r="K321" t="s">
        <v>17</v>
      </c>
      <c r="L321">
        <v>0.90896999999999994</v>
      </c>
      <c r="M321">
        <v>3.641</v>
      </c>
      <c r="N321">
        <v>3.1967740099999999</v>
      </c>
      <c r="O321">
        <f t="shared" si="16"/>
        <v>1</v>
      </c>
      <c r="P321">
        <f t="shared" si="17"/>
        <v>0.92688480647373994</v>
      </c>
      <c r="Q321">
        <f t="shared" si="18"/>
        <v>0.92390797234999178</v>
      </c>
      <c r="R321">
        <f t="shared" si="19"/>
        <v>0.92259954895680862</v>
      </c>
      <c r="S321" t="e">
        <f>VLOOKUP(B321,'[1]ma206xfy18-01'!$B$2:$C$37,2,FALSE)</f>
        <v>#N/A</v>
      </c>
      <c r="T321" t="e">
        <f>IF(S321=A321,1,0)</f>
        <v>#N/A</v>
      </c>
    </row>
    <row r="322" spans="1:20" x14ac:dyDescent="0.35">
      <c r="A322" t="s">
        <v>894</v>
      </c>
      <c r="B322" t="s">
        <v>895</v>
      </c>
      <c r="C322" t="s">
        <v>124</v>
      </c>
      <c r="D322">
        <v>2020</v>
      </c>
      <c r="E322" t="s">
        <v>17</v>
      </c>
      <c r="F322">
        <v>0.92516500000000002</v>
      </c>
      <c r="G322">
        <v>0.90649999999999997</v>
      </c>
      <c r="H322" t="s">
        <v>17</v>
      </c>
      <c r="I322" t="s">
        <v>17</v>
      </c>
      <c r="J322" t="s">
        <v>17</v>
      </c>
      <c r="K322" t="s">
        <v>17</v>
      </c>
      <c r="L322">
        <v>0.91583250000000005</v>
      </c>
      <c r="M322">
        <v>3.464</v>
      </c>
      <c r="N322">
        <v>3.0802609900000002</v>
      </c>
      <c r="O322">
        <f t="shared" ref="O322:O385" si="20">IF(J322&lt;&gt;"NULL",1,0)</f>
        <v>0</v>
      </c>
      <c r="P322">
        <f t="shared" ref="P322:P385" si="21">0.183052+0.362816*L322+0.1666067*M322+0.03095*O322-0.067538*(L322*M322)</f>
        <v>0.8781957851063602</v>
      </c>
      <c r="Q322">
        <f t="shared" ref="Q322:Q385" si="22">0.449502+0.314616*L322+0.068078*M322+0.03232*O322-0.367567*(L322/M322)</f>
        <v>0.87628024504878177</v>
      </c>
      <c r="R322">
        <f t="shared" ref="R322:R385" si="23">-0.083353-0.145338*L322+0.220064*M322+0.020022*O322+1.268926*(L322/M322)</f>
        <v>0.88132948029484992</v>
      </c>
    </row>
    <row r="323" spans="1:20" x14ac:dyDescent="0.35">
      <c r="A323" t="s">
        <v>896</v>
      </c>
      <c r="B323" t="s">
        <v>50</v>
      </c>
      <c r="C323" t="s">
        <v>16</v>
      </c>
      <c r="D323">
        <v>2020</v>
      </c>
      <c r="E323" t="s">
        <v>17</v>
      </c>
      <c r="F323" t="s">
        <v>17</v>
      </c>
      <c r="G323" t="s">
        <v>17</v>
      </c>
      <c r="H323">
        <v>0.88948333000000002</v>
      </c>
      <c r="I323" t="s">
        <v>17</v>
      </c>
      <c r="J323">
        <v>0.97317332999999995</v>
      </c>
      <c r="K323" t="s">
        <v>17</v>
      </c>
      <c r="L323">
        <v>0.93132833000000004</v>
      </c>
      <c r="M323">
        <v>3.59</v>
      </c>
      <c r="N323">
        <v>3.1002676500000002</v>
      </c>
      <c r="O323">
        <f t="shared" si="20"/>
        <v>1</v>
      </c>
      <c r="P323">
        <f t="shared" si="21"/>
        <v>0.92420968299925144</v>
      </c>
      <c r="Q323">
        <f t="shared" si="22"/>
        <v>0.92387750460300433</v>
      </c>
      <c r="R323">
        <f t="shared" si="23"/>
        <v>0.92052986804175241</v>
      </c>
      <c r="S323" t="e">
        <f>VLOOKUP(B323,'[1]ma206xfy18-01'!$B$2:$C$37,2,FALSE)</f>
        <v>#N/A</v>
      </c>
      <c r="T323" t="e">
        <f>IF(S323=A323,1,0)</f>
        <v>#N/A</v>
      </c>
    </row>
    <row r="324" spans="1:20" x14ac:dyDescent="0.35">
      <c r="A324" t="s">
        <v>899</v>
      </c>
      <c r="B324" t="s">
        <v>50</v>
      </c>
      <c r="C324" t="s">
        <v>900</v>
      </c>
      <c r="D324">
        <v>2020</v>
      </c>
      <c r="E324" t="s">
        <v>17</v>
      </c>
      <c r="F324" t="s">
        <v>17</v>
      </c>
      <c r="G324" t="s">
        <v>17</v>
      </c>
      <c r="H324">
        <v>0.90053333000000002</v>
      </c>
      <c r="I324" t="s">
        <v>17</v>
      </c>
      <c r="J324">
        <v>0.87721000000000005</v>
      </c>
      <c r="K324" t="s">
        <v>17</v>
      </c>
      <c r="L324">
        <v>0.88887165999999995</v>
      </c>
      <c r="M324">
        <v>3.17</v>
      </c>
      <c r="N324">
        <v>2.70977259</v>
      </c>
      <c r="O324">
        <f t="shared" si="20"/>
        <v>1</v>
      </c>
      <c r="P324">
        <f t="shared" si="21"/>
        <v>0.87433871226589643</v>
      </c>
      <c r="Q324">
        <f t="shared" si="22"/>
        <v>0.87421629499920983</v>
      </c>
      <c r="R324">
        <f t="shared" si="23"/>
        <v>0.86089336614805578</v>
      </c>
    </row>
    <row r="325" spans="1:20" x14ac:dyDescent="0.35">
      <c r="A325" t="s">
        <v>902</v>
      </c>
      <c r="B325" t="s">
        <v>50</v>
      </c>
      <c r="C325" t="s">
        <v>903</v>
      </c>
      <c r="D325">
        <v>2020</v>
      </c>
      <c r="E325" t="s">
        <v>17</v>
      </c>
      <c r="F325" t="s">
        <v>17</v>
      </c>
      <c r="G325" t="s">
        <v>17</v>
      </c>
      <c r="H325">
        <v>0.87753333</v>
      </c>
      <c r="I325" t="s">
        <v>17</v>
      </c>
      <c r="J325">
        <v>0.87146665999999995</v>
      </c>
      <c r="K325" t="s">
        <v>17</v>
      </c>
      <c r="L325">
        <v>0.87449999</v>
      </c>
      <c r="M325">
        <v>2.871</v>
      </c>
      <c r="N325">
        <v>2.5819892900000001</v>
      </c>
      <c r="O325">
        <f t="shared" si="20"/>
        <v>1</v>
      </c>
      <c r="P325">
        <f t="shared" si="21"/>
        <v>0.84004547855985601</v>
      </c>
      <c r="Q325">
        <f t="shared" si="22"/>
        <v>0.84044556491572442</v>
      </c>
      <c r="R325">
        <f t="shared" si="23"/>
        <v>0.82788660256231061</v>
      </c>
    </row>
    <row r="326" spans="1:20" x14ac:dyDescent="0.35">
      <c r="A326" t="s">
        <v>897</v>
      </c>
      <c r="B326" t="s">
        <v>50</v>
      </c>
      <c r="C326" t="s">
        <v>898</v>
      </c>
      <c r="D326">
        <v>2020</v>
      </c>
      <c r="E326" t="s">
        <v>17</v>
      </c>
      <c r="F326">
        <v>0.91074999999999995</v>
      </c>
      <c r="G326">
        <v>0.92649999999999999</v>
      </c>
      <c r="H326" t="s">
        <v>17</v>
      </c>
      <c r="I326" t="s">
        <v>17</v>
      </c>
      <c r="J326" t="s">
        <v>17</v>
      </c>
      <c r="K326" t="s">
        <v>17</v>
      </c>
      <c r="L326">
        <v>0.91862500000000002</v>
      </c>
      <c r="M326">
        <v>2.887</v>
      </c>
      <c r="N326">
        <v>2.67047715</v>
      </c>
      <c r="O326">
        <f t="shared" si="20"/>
        <v>0</v>
      </c>
      <c r="P326">
        <f t="shared" si="21"/>
        <v>0.81822186191325008</v>
      </c>
      <c r="Q326">
        <f t="shared" si="22"/>
        <v>0.81809983225077942</v>
      </c>
      <c r="R326">
        <f t="shared" si="23"/>
        <v>0.82222481357958088</v>
      </c>
    </row>
    <row r="327" spans="1:20" x14ac:dyDescent="0.35">
      <c r="A327" t="s">
        <v>901</v>
      </c>
      <c r="B327" t="s">
        <v>50</v>
      </c>
      <c r="C327" t="s">
        <v>413</v>
      </c>
      <c r="D327">
        <v>2020</v>
      </c>
      <c r="E327" t="s">
        <v>17</v>
      </c>
      <c r="F327">
        <v>0.72255999999999998</v>
      </c>
      <c r="G327">
        <v>0.67081999999999997</v>
      </c>
      <c r="H327" t="s">
        <v>17</v>
      </c>
      <c r="I327" t="s">
        <v>17</v>
      </c>
      <c r="J327" t="s">
        <v>17</v>
      </c>
      <c r="K327" t="s">
        <v>17</v>
      </c>
      <c r="L327">
        <v>0.78079332999999995</v>
      </c>
      <c r="M327">
        <v>2.1869999999999998</v>
      </c>
      <c r="N327">
        <v>2.3272666900000001</v>
      </c>
      <c r="O327">
        <f t="shared" si="20"/>
        <v>0</v>
      </c>
      <c r="P327">
        <f t="shared" si="21"/>
        <v>0.71537761374887199</v>
      </c>
      <c r="Q327">
        <f t="shared" si="22"/>
        <v>0.71281147150098734</v>
      </c>
      <c r="R327">
        <f t="shared" si="23"/>
        <v>0.73747452771940292</v>
      </c>
    </row>
    <row r="328" spans="1:20" x14ac:dyDescent="0.35">
      <c r="A328" t="s">
        <v>904</v>
      </c>
      <c r="B328" t="s">
        <v>905</v>
      </c>
      <c r="C328" t="s">
        <v>115</v>
      </c>
      <c r="D328">
        <v>2020</v>
      </c>
      <c r="E328" t="s">
        <v>17</v>
      </c>
      <c r="F328">
        <v>0.91049999999999998</v>
      </c>
      <c r="G328">
        <v>0.89959999999999996</v>
      </c>
      <c r="H328" t="s">
        <v>17</v>
      </c>
      <c r="I328" t="s">
        <v>17</v>
      </c>
      <c r="J328" t="s">
        <v>17</v>
      </c>
      <c r="K328" t="s">
        <v>17</v>
      </c>
      <c r="L328">
        <v>0.90505000000000002</v>
      </c>
      <c r="M328">
        <v>3.2810000000000001</v>
      </c>
      <c r="N328">
        <v>3.0193953499999999</v>
      </c>
      <c r="O328">
        <f t="shared" si="20"/>
        <v>0</v>
      </c>
      <c r="P328">
        <f t="shared" si="21"/>
        <v>0.85750320280109993</v>
      </c>
      <c r="Q328">
        <f t="shared" si="22"/>
        <v>0.85621732345102108</v>
      </c>
      <c r="R328">
        <f t="shared" si="23"/>
        <v>0.85716670771566617</v>
      </c>
    </row>
    <row r="329" spans="1:20" x14ac:dyDescent="0.35">
      <c r="A329" t="s">
        <v>906</v>
      </c>
      <c r="B329" t="s">
        <v>907</v>
      </c>
      <c r="C329" t="s">
        <v>908</v>
      </c>
      <c r="D329">
        <v>2020</v>
      </c>
      <c r="E329" t="s">
        <v>17</v>
      </c>
      <c r="F329">
        <v>0.92332999999999998</v>
      </c>
      <c r="G329" t="s">
        <v>17</v>
      </c>
      <c r="H329" t="s">
        <v>17</v>
      </c>
      <c r="I329">
        <v>0.92190000000000005</v>
      </c>
      <c r="J329" t="s">
        <v>17</v>
      </c>
      <c r="K329" t="s">
        <v>17</v>
      </c>
      <c r="L329">
        <v>0.92261499999999996</v>
      </c>
      <c r="M329">
        <v>3.3519999999999999</v>
      </c>
      <c r="N329">
        <v>2.9497125099999999</v>
      </c>
      <c r="O329">
        <f t="shared" si="20"/>
        <v>0</v>
      </c>
      <c r="P329">
        <f t="shared" si="21"/>
        <v>0.8673887533317598</v>
      </c>
      <c r="Q329">
        <f t="shared" si="22"/>
        <v>0.86679860217860383</v>
      </c>
      <c r="R329">
        <f t="shared" si="23"/>
        <v>0.86947368379885437</v>
      </c>
    </row>
    <row r="330" spans="1:20" x14ac:dyDescent="0.35">
      <c r="A330" t="s">
        <v>909</v>
      </c>
      <c r="B330" t="s">
        <v>910</v>
      </c>
      <c r="C330" t="s">
        <v>911</v>
      </c>
      <c r="D330">
        <v>2020</v>
      </c>
      <c r="E330" t="s">
        <v>17</v>
      </c>
      <c r="F330">
        <v>0.95370500000000002</v>
      </c>
      <c r="G330" t="s">
        <v>17</v>
      </c>
      <c r="H330" t="s">
        <v>17</v>
      </c>
      <c r="I330">
        <v>0.92989999999999995</v>
      </c>
      <c r="J330" t="s">
        <v>17</v>
      </c>
      <c r="K330" t="s">
        <v>17</v>
      </c>
      <c r="L330">
        <v>0.94180249999999999</v>
      </c>
      <c r="M330">
        <v>3.4649999999999999</v>
      </c>
      <c r="N330">
        <v>2.86264729</v>
      </c>
      <c r="O330">
        <f t="shared" si="20"/>
        <v>0</v>
      </c>
      <c r="P330">
        <f t="shared" si="21"/>
        <v>0.88164539198607494</v>
      </c>
      <c r="Q330">
        <f t="shared" si="22"/>
        <v>0.8817920505008946</v>
      </c>
      <c r="R330">
        <f t="shared" si="23"/>
        <v>0.88718883134735216</v>
      </c>
    </row>
    <row r="331" spans="1:20" x14ac:dyDescent="0.35">
      <c r="A331" t="s">
        <v>912</v>
      </c>
      <c r="B331" t="s">
        <v>913</v>
      </c>
      <c r="C331" t="s">
        <v>207</v>
      </c>
      <c r="D331">
        <v>2020</v>
      </c>
      <c r="E331" t="s">
        <v>17</v>
      </c>
      <c r="F331">
        <v>0.90446499999999996</v>
      </c>
      <c r="G331">
        <v>0.83899999999999997</v>
      </c>
      <c r="H331" t="s">
        <v>17</v>
      </c>
      <c r="I331" t="s">
        <v>17</v>
      </c>
      <c r="J331" t="s">
        <v>17</v>
      </c>
      <c r="K331" t="s">
        <v>17</v>
      </c>
      <c r="L331">
        <v>0.87173250000000002</v>
      </c>
      <c r="M331">
        <v>3.04</v>
      </c>
      <c r="N331">
        <v>2.7927916000000002</v>
      </c>
      <c r="O331">
        <f t="shared" si="20"/>
        <v>0</v>
      </c>
      <c r="P331">
        <f t="shared" si="21"/>
        <v>0.82683465518159993</v>
      </c>
      <c r="Q331">
        <f t="shared" si="22"/>
        <v>0.82531876359253287</v>
      </c>
      <c r="R331">
        <f t="shared" si="23"/>
        <v>0.82281545003835532</v>
      </c>
    </row>
    <row r="332" spans="1:20" x14ac:dyDescent="0.35">
      <c r="A332" t="s">
        <v>914</v>
      </c>
      <c r="B332" t="s">
        <v>915</v>
      </c>
      <c r="C332" t="s">
        <v>916</v>
      </c>
      <c r="D332">
        <v>2020</v>
      </c>
      <c r="E332" t="s">
        <v>17</v>
      </c>
      <c r="F332" t="s">
        <v>17</v>
      </c>
      <c r="G332" t="s">
        <v>17</v>
      </c>
      <c r="H332">
        <v>0.96050000000000002</v>
      </c>
      <c r="I332" t="s">
        <v>17</v>
      </c>
      <c r="J332">
        <v>0.99141999999999997</v>
      </c>
      <c r="K332" t="s">
        <v>17</v>
      </c>
      <c r="L332">
        <v>0.97596000000000005</v>
      </c>
      <c r="M332">
        <v>4.1150000000000002</v>
      </c>
      <c r="N332">
        <v>3.5276110200000002</v>
      </c>
      <c r="O332">
        <f t="shared" si="20"/>
        <v>1</v>
      </c>
      <c r="P332">
        <f t="shared" si="21"/>
        <v>0.98244477349480008</v>
      </c>
      <c r="Q332">
        <f t="shared" si="22"/>
        <v>0.98183924915586862</v>
      </c>
      <c r="R332">
        <f t="shared" si="23"/>
        <v>1.0013411455345809</v>
      </c>
      <c r="S332" t="str">
        <f>VLOOKUP(B332,'[1]ma206xfy18-01'!$B$2:$C$37,2,FALSE)</f>
        <v>C38464199</v>
      </c>
      <c r="T332">
        <f>IF(S332=A332,1,0)</f>
        <v>1</v>
      </c>
    </row>
    <row r="333" spans="1:20" x14ac:dyDescent="0.35">
      <c r="A333" t="s">
        <v>917</v>
      </c>
      <c r="B333" t="s">
        <v>918</v>
      </c>
      <c r="C333" t="s">
        <v>860</v>
      </c>
      <c r="D333">
        <v>2020</v>
      </c>
      <c r="E333" t="s">
        <v>17</v>
      </c>
      <c r="F333">
        <v>0.85469499999999998</v>
      </c>
      <c r="G333">
        <v>0.79449999999999998</v>
      </c>
      <c r="H333" t="s">
        <v>17</v>
      </c>
      <c r="I333" t="s">
        <v>17</v>
      </c>
      <c r="J333" t="s">
        <v>17</v>
      </c>
      <c r="K333" t="s">
        <v>17</v>
      </c>
      <c r="L333">
        <v>0.82459749999999998</v>
      </c>
      <c r="M333">
        <v>2.4900000000000002</v>
      </c>
      <c r="N333">
        <v>2.5758862499999999</v>
      </c>
      <c r="O333">
        <f t="shared" si="20"/>
        <v>0</v>
      </c>
      <c r="P333">
        <f t="shared" si="21"/>
        <v>0.7584076013320501</v>
      </c>
      <c r="Q333">
        <f t="shared" si="22"/>
        <v>0.75672295602285145</v>
      </c>
      <c r="R333">
        <f t="shared" si="23"/>
        <v>0.76498318014540168</v>
      </c>
    </row>
    <row r="334" spans="1:20" x14ac:dyDescent="0.35">
      <c r="A334" t="s">
        <v>919</v>
      </c>
      <c r="B334" t="s">
        <v>920</v>
      </c>
      <c r="C334" t="s">
        <v>921</v>
      </c>
      <c r="D334">
        <v>2020</v>
      </c>
      <c r="E334" t="s">
        <v>17</v>
      </c>
      <c r="F334">
        <v>0.93799999999999994</v>
      </c>
      <c r="G334">
        <v>0.88849999999999996</v>
      </c>
      <c r="H334" t="s">
        <v>17</v>
      </c>
      <c r="I334" t="s">
        <v>17</v>
      </c>
      <c r="J334" t="s">
        <v>17</v>
      </c>
      <c r="K334" t="s">
        <v>17</v>
      </c>
      <c r="L334">
        <v>0.91325000000000001</v>
      </c>
      <c r="M334">
        <v>3.0139999999999998</v>
      </c>
      <c r="N334">
        <v>2.80691004</v>
      </c>
      <c r="O334">
        <f t="shared" si="20"/>
        <v>0</v>
      </c>
      <c r="P334">
        <f t="shared" si="21"/>
        <v>0.83064556320099991</v>
      </c>
      <c r="Q334">
        <f t="shared" si="22"/>
        <v>0.8306383773742535</v>
      </c>
      <c r="R334">
        <f t="shared" si="23"/>
        <v>0.83167791358493692</v>
      </c>
    </row>
    <row r="335" spans="1:20" x14ac:dyDescent="0.35">
      <c r="A335" t="s">
        <v>922</v>
      </c>
      <c r="B335" t="s">
        <v>923</v>
      </c>
      <c r="C335" t="s">
        <v>182</v>
      </c>
      <c r="D335">
        <v>2019</v>
      </c>
      <c r="E335" t="s">
        <v>17</v>
      </c>
      <c r="F335" t="s">
        <v>17</v>
      </c>
      <c r="G335" t="s">
        <v>17</v>
      </c>
      <c r="H335">
        <v>0.66805499999999995</v>
      </c>
      <c r="I335">
        <v>0.83499999999999996</v>
      </c>
      <c r="J335" t="s">
        <v>17</v>
      </c>
      <c r="K335" t="s">
        <v>17</v>
      </c>
      <c r="L335">
        <v>0.75152750000000001</v>
      </c>
      <c r="M335">
        <v>2.4740000000000002</v>
      </c>
      <c r="N335">
        <v>2.4344635000000001</v>
      </c>
      <c r="O335">
        <f t="shared" si="20"/>
        <v>0</v>
      </c>
      <c r="P335">
        <f t="shared" si="21"/>
        <v>0.74233118977417012</v>
      </c>
      <c r="Q335">
        <f t="shared" si="22"/>
        <v>0.74271364309258692</v>
      </c>
      <c r="R335">
        <f t="shared" si="23"/>
        <v>0.73732174993539612</v>
      </c>
    </row>
    <row r="336" spans="1:20" x14ac:dyDescent="0.35">
      <c r="A336" t="s">
        <v>924</v>
      </c>
      <c r="B336" t="s">
        <v>925</v>
      </c>
      <c r="C336" t="s">
        <v>926</v>
      </c>
      <c r="D336">
        <v>2018</v>
      </c>
      <c r="E336" t="s">
        <v>17</v>
      </c>
      <c r="F336" t="s">
        <v>17</v>
      </c>
      <c r="G336" t="s">
        <v>17</v>
      </c>
      <c r="H336">
        <v>0.68817351000000004</v>
      </c>
      <c r="I336" t="s">
        <v>17</v>
      </c>
      <c r="J336">
        <v>0.66573499999999997</v>
      </c>
      <c r="K336" t="s">
        <v>17</v>
      </c>
      <c r="L336">
        <v>0.71646949999999998</v>
      </c>
      <c r="M336">
        <v>2.2759999999999998</v>
      </c>
      <c r="N336">
        <v>1.82541347</v>
      </c>
      <c r="O336">
        <f t="shared" si="20"/>
        <v>1</v>
      </c>
      <c r="P336">
        <f t="shared" si="21"/>
        <v>0.743012272012884</v>
      </c>
      <c r="Q336">
        <f t="shared" si="22"/>
        <v>0.7464726755149439</v>
      </c>
      <c r="R336">
        <f t="shared" si="23"/>
        <v>0.73285379448255006</v>
      </c>
    </row>
    <row r="337" spans="1:20" x14ac:dyDescent="0.35">
      <c r="A337" t="s">
        <v>927</v>
      </c>
      <c r="B337" t="s">
        <v>928</v>
      </c>
      <c r="C337" t="s">
        <v>29</v>
      </c>
      <c r="D337">
        <v>2020</v>
      </c>
      <c r="E337" t="s">
        <v>17</v>
      </c>
      <c r="F337">
        <v>0.93752000000000002</v>
      </c>
      <c r="G337" t="s">
        <v>17</v>
      </c>
      <c r="H337" t="s">
        <v>17</v>
      </c>
      <c r="I337">
        <v>0.93210000000000004</v>
      </c>
      <c r="J337" t="s">
        <v>17</v>
      </c>
      <c r="K337" t="s">
        <v>17</v>
      </c>
      <c r="L337">
        <v>0.93481000000000003</v>
      </c>
      <c r="M337">
        <v>3.4689999999999999</v>
      </c>
      <c r="N337">
        <v>2.9819829499999999</v>
      </c>
      <c r="O337">
        <f t="shared" si="20"/>
        <v>0</v>
      </c>
      <c r="P337">
        <f t="shared" si="21"/>
        <v>0.8811586661611801</v>
      </c>
      <c r="Q337">
        <f t="shared" si="22"/>
        <v>0.88072051783690974</v>
      </c>
      <c r="R337">
        <f t="shared" si="23"/>
        <v>0.8861298821629231</v>
      </c>
    </row>
    <row r="338" spans="1:20" x14ac:dyDescent="0.35">
      <c r="A338" t="s">
        <v>929</v>
      </c>
      <c r="B338" t="s">
        <v>930</v>
      </c>
      <c r="C338" t="s">
        <v>931</v>
      </c>
      <c r="D338">
        <v>2020</v>
      </c>
      <c r="E338" t="s">
        <v>17</v>
      </c>
      <c r="F338">
        <v>0.80628999999999995</v>
      </c>
      <c r="G338">
        <v>0.84399999999999997</v>
      </c>
      <c r="H338" t="s">
        <v>17</v>
      </c>
      <c r="I338" t="s">
        <v>17</v>
      </c>
      <c r="J338" t="s">
        <v>17</v>
      </c>
      <c r="K338" t="s">
        <v>17</v>
      </c>
      <c r="L338">
        <v>0.82514500000000002</v>
      </c>
      <c r="M338">
        <v>2.4940000000000002</v>
      </c>
      <c r="N338">
        <v>2.5052323300000001</v>
      </c>
      <c r="O338">
        <f t="shared" si="20"/>
        <v>0</v>
      </c>
      <c r="P338">
        <f t="shared" si="21"/>
        <v>0.75895768245306006</v>
      </c>
      <c r="Q338">
        <f t="shared" si="22"/>
        <v>0.75728205772938251</v>
      </c>
      <c r="R338">
        <f t="shared" si="23"/>
        <v>0.765388453926648</v>
      </c>
    </row>
    <row r="339" spans="1:20" x14ac:dyDescent="0.35">
      <c r="A339" t="s">
        <v>932</v>
      </c>
      <c r="B339" t="s">
        <v>933</v>
      </c>
      <c r="C339" t="s">
        <v>16</v>
      </c>
      <c r="D339">
        <v>2020</v>
      </c>
      <c r="E339" t="s">
        <v>17</v>
      </c>
      <c r="F339">
        <v>0.77229999999999999</v>
      </c>
      <c r="G339">
        <v>0.70099999999999996</v>
      </c>
      <c r="H339" t="s">
        <v>17</v>
      </c>
      <c r="I339" t="s">
        <v>17</v>
      </c>
      <c r="J339" t="s">
        <v>17</v>
      </c>
      <c r="K339" t="s">
        <v>17</v>
      </c>
      <c r="L339">
        <v>0.73665000000000003</v>
      </c>
      <c r="M339">
        <v>2.016</v>
      </c>
      <c r="N339">
        <v>2.2026121600000002</v>
      </c>
      <c r="O339">
        <f t="shared" si="20"/>
        <v>0</v>
      </c>
      <c r="P339">
        <f t="shared" si="21"/>
        <v>0.6858997483167999</v>
      </c>
      <c r="Q339">
        <f t="shared" si="22"/>
        <v>0.68419948623035709</v>
      </c>
      <c r="R339">
        <f t="shared" si="23"/>
        <v>0.71690061263928573</v>
      </c>
    </row>
    <row r="340" spans="1:20" x14ac:dyDescent="0.35">
      <c r="A340" t="s">
        <v>934</v>
      </c>
      <c r="B340" t="s">
        <v>935</v>
      </c>
      <c r="C340" t="s">
        <v>109</v>
      </c>
      <c r="D340">
        <v>2020</v>
      </c>
      <c r="E340" t="s">
        <v>17</v>
      </c>
      <c r="F340">
        <v>0.81433500000000003</v>
      </c>
      <c r="G340">
        <v>0.8</v>
      </c>
      <c r="H340" t="s">
        <v>17</v>
      </c>
      <c r="I340" t="s">
        <v>17</v>
      </c>
      <c r="J340" t="s">
        <v>17</v>
      </c>
      <c r="K340" t="s">
        <v>17</v>
      </c>
      <c r="L340">
        <v>0.80716750000000004</v>
      </c>
      <c r="M340">
        <v>2.6219999999999999</v>
      </c>
      <c r="N340">
        <v>2.5568005999999999</v>
      </c>
      <c r="O340">
        <f t="shared" si="20"/>
        <v>0</v>
      </c>
      <c r="P340">
        <f t="shared" si="21"/>
        <v>0.76981108815147004</v>
      </c>
      <c r="Q340">
        <f t="shared" si="22"/>
        <v>0.76879695605318832</v>
      </c>
      <c r="R340">
        <f t="shared" si="23"/>
        <v>0.76697421089224638</v>
      </c>
    </row>
    <row r="341" spans="1:20" x14ac:dyDescent="0.35">
      <c r="A341" t="s">
        <v>936</v>
      </c>
      <c r="B341" t="s">
        <v>937</v>
      </c>
      <c r="C341" t="s">
        <v>938</v>
      </c>
      <c r="D341">
        <v>2020</v>
      </c>
      <c r="E341" t="s">
        <v>17</v>
      </c>
      <c r="F341">
        <v>0.81708499999999995</v>
      </c>
      <c r="G341">
        <v>0.71299999999999997</v>
      </c>
      <c r="H341" t="s">
        <v>17</v>
      </c>
      <c r="I341" t="s">
        <v>17</v>
      </c>
      <c r="J341" t="s">
        <v>17</v>
      </c>
      <c r="K341" t="s">
        <v>17</v>
      </c>
      <c r="L341">
        <v>0.76504249999999996</v>
      </c>
      <c r="M341">
        <v>2.3090000000000002</v>
      </c>
      <c r="N341">
        <v>2.30573177</v>
      </c>
      <c r="O341">
        <f t="shared" si="20"/>
        <v>0</v>
      </c>
      <c r="P341">
        <f t="shared" si="21"/>
        <v>0.72601179217721501</v>
      </c>
      <c r="Q341">
        <f t="shared" si="22"/>
        <v>0.72560249551109568</v>
      </c>
      <c r="R341">
        <f t="shared" si="23"/>
        <v>0.73401912153647242</v>
      </c>
    </row>
    <row r="342" spans="1:20" x14ac:dyDescent="0.35">
      <c r="A342" t="s">
        <v>939</v>
      </c>
      <c r="B342" t="s">
        <v>940</v>
      </c>
      <c r="C342" t="s">
        <v>182</v>
      </c>
      <c r="D342">
        <v>2020</v>
      </c>
      <c r="E342" t="s">
        <v>17</v>
      </c>
      <c r="F342" t="s">
        <v>17</v>
      </c>
      <c r="G342" t="s">
        <v>17</v>
      </c>
      <c r="H342">
        <v>0.92118666000000005</v>
      </c>
      <c r="I342" t="s">
        <v>17</v>
      </c>
      <c r="J342">
        <v>0.91969000000000001</v>
      </c>
      <c r="K342" t="s">
        <v>17</v>
      </c>
      <c r="L342">
        <v>0.92043832999999997</v>
      </c>
      <c r="M342">
        <v>3.806</v>
      </c>
      <c r="N342">
        <v>3.30465651</v>
      </c>
      <c r="O342">
        <f t="shared" si="20"/>
        <v>1</v>
      </c>
      <c r="P342">
        <f t="shared" si="21"/>
        <v>0.9454585230138387</v>
      </c>
      <c r="Q342">
        <f t="shared" si="22"/>
        <v>0.94161954522268576</v>
      </c>
      <c r="R342">
        <f t="shared" si="23"/>
        <v>0.9473334115135299</v>
      </c>
      <c r="S342" t="e">
        <f>VLOOKUP(B342,'[1]ma206xfy18-01'!$B$2:$C$37,2,FALSE)</f>
        <v>#N/A</v>
      </c>
      <c r="T342" t="e">
        <f>IF(S342=A342,1,0)</f>
        <v>#N/A</v>
      </c>
    </row>
    <row r="343" spans="1:20" x14ac:dyDescent="0.35">
      <c r="A343" t="s">
        <v>941</v>
      </c>
      <c r="B343" t="s">
        <v>942</v>
      </c>
      <c r="C343" t="s">
        <v>199</v>
      </c>
      <c r="D343">
        <v>2019</v>
      </c>
      <c r="E343" t="s">
        <v>17</v>
      </c>
      <c r="F343">
        <v>0.93067500000000003</v>
      </c>
      <c r="G343">
        <v>0.91516666000000002</v>
      </c>
      <c r="H343" t="s">
        <v>17</v>
      </c>
      <c r="I343" t="s">
        <v>17</v>
      </c>
      <c r="J343" t="s">
        <v>17</v>
      </c>
      <c r="K343" t="s">
        <v>17</v>
      </c>
      <c r="L343">
        <v>0.92292083000000003</v>
      </c>
      <c r="M343">
        <v>3.452</v>
      </c>
      <c r="N343">
        <v>3.2486999000000001</v>
      </c>
      <c r="O343">
        <f t="shared" si="20"/>
        <v>0</v>
      </c>
      <c r="P343">
        <f t="shared" si="21"/>
        <v>0.87785792459618395</v>
      </c>
      <c r="Q343">
        <f t="shared" si="22"/>
        <v>0.87660082989513577</v>
      </c>
      <c r="R343">
        <f t="shared" si="23"/>
        <v>0.88143035065528275</v>
      </c>
    </row>
    <row r="344" spans="1:20" x14ac:dyDescent="0.35">
      <c r="A344" t="s">
        <v>943</v>
      </c>
      <c r="B344" t="s">
        <v>944</v>
      </c>
      <c r="C344" t="s">
        <v>945</v>
      </c>
      <c r="D344">
        <v>2020</v>
      </c>
      <c r="E344" t="s">
        <v>17</v>
      </c>
      <c r="F344">
        <v>0.82840999999999998</v>
      </c>
      <c r="G344" t="s">
        <v>17</v>
      </c>
      <c r="H344" t="s">
        <v>17</v>
      </c>
      <c r="I344">
        <v>0.90310000000000001</v>
      </c>
      <c r="J344" t="s">
        <v>17</v>
      </c>
      <c r="K344" t="s">
        <v>17</v>
      </c>
      <c r="L344">
        <v>0.86575500000000005</v>
      </c>
      <c r="M344">
        <v>2.992</v>
      </c>
      <c r="N344">
        <v>2.9164569400000002</v>
      </c>
      <c r="O344">
        <f t="shared" si="20"/>
        <v>0</v>
      </c>
      <c r="P344">
        <f t="shared" si="21"/>
        <v>0.82070269979951993</v>
      </c>
      <c r="Q344">
        <f t="shared" si="22"/>
        <v>0.81921380720132364</v>
      </c>
      <c r="R344">
        <f t="shared" si="23"/>
        <v>0.81642352321441192</v>
      </c>
    </row>
    <row r="345" spans="1:20" x14ac:dyDescent="0.35">
      <c r="A345" t="s">
        <v>946</v>
      </c>
      <c r="B345" t="s">
        <v>947</v>
      </c>
      <c r="C345" t="s">
        <v>948</v>
      </c>
      <c r="D345">
        <v>2020</v>
      </c>
      <c r="E345" t="s">
        <v>17</v>
      </c>
      <c r="F345" t="s">
        <v>17</v>
      </c>
      <c r="G345" t="s">
        <v>17</v>
      </c>
      <c r="H345">
        <v>0.95922333000000004</v>
      </c>
      <c r="I345" t="s">
        <v>17</v>
      </c>
      <c r="J345">
        <v>0.97654333000000004</v>
      </c>
      <c r="K345" t="s">
        <v>17</v>
      </c>
      <c r="L345">
        <v>0.96788333000000004</v>
      </c>
      <c r="M345">
        <v>3.9369999999999998</v>
      </c>
      <c r="N345">
        <v>3.3583257199999998</v>
      </c>
      <c r="O345">
        <f t="shared" si="20"/>
        <v>1</v>
      </c>
      <c r="P345">
        <f t="shared" si="21"/>
        <v>0.96373875976463708</v>
      </c>
      <c r="Q345">
        <f t="shared" si="22"/>
        <v>0.96399294614647679</v>
      </c>
      <c r="R345">
        <f t="shared" si="23"/>
        <v>0.974347134387757</v>
      </c>
      <c r="S345" t="str">
        <f>VLOOKUP(B345,'[1]ma206xfy18-01'!$B$2:$C$37,2,FALSE)</f>
        <v>C91300742</v>
      </c>
      <c r="T345">
        <f>IF(S345=A345,1,0)</f>
        <v>1</v>
      </c>
    </row>
    <row r="346" spans="1:20" x14ac:dyDescent="0.35">
      <c r="A346" t="s">
        <v>949</v>
      </c>
      <c r="B346" t="s">
        <v>950</v>
      </c>
      <c r="C346" t="s">
        <v>464</v>
      </c>
      <c r="D346">
        <v>2020</v>
      </c>
      <c r="E346" t="s">
        <v>17</v>
      </c>
      <c r="F346">
        <v>0.575905</v>
      </c>
      <c r="G346">
        <v>0.68799999999999994</v>
      </c>
      <c r="H346" t="s">
        <v>17</v>
      </c>
      <c r="I346" t="s">
        <v>17</v>
      </c>
      <c r="J346" t="s">
        <v>17</v>
      </c>
      <c r="K346" t="s">
        <v>17</v>
      </c>
      <c r="L346">
        <v>0.65956000000000004</v>
      </c>
      <c r="M346">
        <v>2.1869999999999998</v>
      </c>
      <c r="N346">
        <v>2.51680517</v>
      </c>
      <c r="O346">
        <f t="shared" si="20"/>
        <v>0</v>
      </c>
      <c r="P346">
        <f t="shared" si="21"/>
        <v>0.68929906436664001</v>
      </c>
      <c r="Q346">
        <f t="shared" si="22"/>
        <v>0.69504509606653864</v>
      </c>
      <c r="R346">
        <f t="shared" si="23"/>
        <v>0.6847531739673709</v>
      </c>
    </row>
    <row r="347" spans="1:20" x14ac:dyDescent="0.35">
      <c r="A347" t="s">
        <v>951</v>
      </c>
      <c r="B347" t="s">
        <v>952</v>
      </c>
      <c r="C347" t="s">
        <v>104</v>
      </c>
      <c r="D347">
        <v>2019</v>
      </c>
      <c r="E347" t="s">
        <v>17</v>
      </c>
      <c r="F347" t="s">
        <v>17</v>
      </c>
      <c r="G347" t="s">
        <v>17</v>
      </c>
      <c r="H347">
        <v>0.96507536999999999</v>
      </c>
      <c r="I347" t="s">
        <v>17</v>
      </c>
      <c r="J347">
        <v>0.97195838000000001</v>
      </c>
      <c r="K347" t="s">
        <v>17</v>
      </c>
      <c r="L347">
        <v>0.96851686999999997</v>
      </c>
      <c r="M347">
        <v>4.0519999999999996</v>
      </c>
      <c r="N347">
        <v>3.52827168</v>
      </c>
      <c r="O347">
        <f t="shared" si="20"/>
        <v>1</v>
      </c>
      <c r="P347">
        <f t="shared" si="21"/>
        <v>0.97543758763864497</v>
      </c>
      <c r="Q347">
        <f t="shared" si="22"/>
        <v>0.97452838495314154</v>
      </c>
      <c r="R347">
        <f t="shared" si="23"/>
        <v>0.99090716771398635</v>
      </c>
      <c r="S347" t="str">
        <f>VLOOKUP(B347,'[1]ma206xfy18-01'!$B$2:$C$37,2,FALSE)</f>
        <v>C63249239</v>
      </c>
      <c r="T347">
        <f>IF(S347=A347,1,0)</f>
        <v>1</v>
      </c>
    </row>
    <row r="348" spans="1:20" x14ac:dyDescent="0.35">
      <c r="A348" t="s">
        <v>953</v>
      </c>
      <c r="B348" t="s">
        <v>954</v>
      </c>
      <c r="C348" t="s">
        <v>109</v>
      </c>
      <c r="D348">
        <v>2020</v>
      </c>
      <c r="E348" t="s">
        <v>17</v>
      </c>
      <c r="F348">
        <v>0.90876999999999997</v>
      </c>
      <c r="G348">
        <v>0.83050000000000002</v>
      </c>
      <c r="H348" t="s">
        <v>17</v>
      </c>
      <c r="I348" t="s">
        <v>17</v>
      </c>
      <c r="J348" t="s">
        <v>17</v>
      </c>
      <c r="K348" t="s">
        <v>17</v>
      </c>
      <c r="L348">
        <v>0.86963500000000005</v>
      </c>
      <c r="M348">
        <v>2.8980000000000001</v>
      </c>
      <c r="N348">
        <v>2.85499072</v>
      </c>
      <c r="O348">
        <f t="shared" si="20"/>
        <v>0</v>
      </c>
      <c r="P348">
        <f t="shared" si="21"/>
        <v>0.81118629055026004</v>
      </c>
      <c r="Q348">
        <f t="shared" si="22"/>
        <v>0.81009322300230513</v>
      </c>
      <c r="R348">
        <f t="shared" si="23"/>
        <v>0.80878215809601794</v>
      </c>
    </row>
    <row r="349" spans="1:20" x14ac:dyDescent="0.35">
      <c r="A349" t="s">
        <v>955</v>
      </c>
      <c r="B349" t="s">
        <v>956</v>
      </c>
      <c r="C349" t="s">
        <v>29</v>
      </c>
      <c r="D349">
        <v>2020</v>
      </c>
      <c r="E349" t="s">
        <v>17</v>
      </c>
      <c r="F349">
        <v>0.94950000000000001</v>
      </c>
      <c r="G349">
        <v>0.95299999999999996</v>
      </c>
      <c r="H349" t="s">
        <v>17</v>
      </c>
      <c r="I349" t="s">
        <v>17</v>
      </c>
      <c r="J349" t="s">
        <v>17</v>
      </c>
      <c r="K349" t="s">
        <v>17</v>
      </c>
      <c r="L349">
        <v>0.95125000000000004</v>
      </c>
      <c r="M349">
        <v>3.706</v>
      </c>
      <c r="N349">
        <v>3.1726963499999998</v>
      </c>
      <c r="O349">
        <f t="shared" si="20"/>
        <v>0</v>
      </c>
      <c r="P349">
        <f t="shared" si="21"/>
        <v>0.90753124381499983</v>
      </c>
      <c r="Q349">
        <f t="shared" si="22"/>
        <v>0.90673104346411237</v>
      </c>
      <c r="R349">
        <f t="shared" si="23"/>
        <v>0.91965725540178089</v>
      </c>
      <c r="S349" t="e">
        <f>VLOOKUP(B349,'[1]ma206xfy18-01'!$B$2:$C$37,2,FALSE)</f>
        <v>#N/A</v>
      </c>
      <c r="T349" t="e">
        <f>IF(S349=A349,1,0)</f>
        <v>#N/A</v>
      </c>
    </row>
    <row r="350" spans="1:20" x14ac:dyDescent="0.35">
      <c r="A350" t="s">
        <v>957</v>
      </c>
      <c r="B350" t="s">
        <v>958</v>
      </c>
      <c r="C350" t="s">
        <v>959</v>
      </c>
      <c r="D350">
        <v>2020</v>
      </c>
      <c r="E350" t="s">
        <v>17</v>
      </c>
      <c r="F350" t="s">
        <v>17</v>
      </c>
      <c r="G350" t="s">
        <v>17</v>
      </c>
      <c r="H350">
        <v>0.94699999999999995</v>
      </c>
      <c r="I350" t="s">
        <v>17</v>
      </c>
      <c r="J350">
        <v>0.98769666</v>
      </c>
      <c r="K350" t="s">
        <v>17</v>
      </c>
      <c r="L350">
        <v>0.96734832999999998</v>
      </c>
      <c r="M350">
        <v>4.0529999999999999</v>
      </c>
      <c r="N350">
        <v>3.31339359</v>
      </c>
      <c r="O350">
        <f t="shared" si="20"/>
        <v>1</v>
      </c>
      <c r="P350">
        <f t="shared" si="21"/>
        <v>0.9754346838610084</v>
      </c>
      <c r="Q350">
        <f t="shared" si="22"/>
        <v>0.97435647351348331</v>
      </c>
      <c r="R350">
        <f t="shared" si="23"/>
        <v>0.99085638105931073</v>
      </c>
      <c r="S350" t="str">
        <f>VLOOKUP(B350,'[1]ma206xfy18-01'!$B$2:$C$37,2,FALSE)</f>
        <v>C71438407</v>
      </c>
      <c r="T350">
        <f>IF(S350=A350,1,0)</f>
        <v>1</v>
      </c>
    </row>
    <row r="351" spans="1:20" x14ac:dyDescent="0.35">
      <c r="A351" t="s">
        <v>960</v>
      </c>
      <c r="B351" t="s">
        <v>961</v>
      </c>
      <c r="C351" t="s">
        <v>962</v>
      </c>
      <c r="D351">
        <v>2019</v>
      </c>
      <c r="E351" t="s">
        <v>17</v>
      </c>
      <c r="F351">
        <v>0.95089999999999997</v>
      </c>
      <c r="G351">
        <v>0.96399999999999997</v>
      </c>
      <c r="H351" t="s">
        <v>17</v>
      </c>
      <c r="I351">
        <v>0.93100000000000005</v>
      </c>
      <c r="J351" t="s">
        <v>17</v>
      </c>
      <c r="K351" t="s">
        <v>17</v>
      </c>
      <c r="L351">
        <v>0.94863333000000005</v>
      </c>
      <c r="M351">
        <v>3.484</v>
      </c>
      <c r="N351">
        <v>2.9967818300000002</v>
      </c>
      <c r="O351">
        <f t="shared" si="20"/>
        <v>0</v>
      </c>
      <c r="P351">
        <f t="shared" si="21"/>
        <v>0.88447340137735464</v>
      </c>
      <c r="Q351">
        <f t="shared" si="22"/>
        <v>0.88505879802220133</v>
      </c>
      <c r="R351">
        <f t="shared" si="23"/>
        <v>0.89098424931625686</v>
      </c>
    </row>
    <row r="352" spans="1:20" x14ac:dyDescent="0.35">
      <c r="A352" t="s">
        <v>963</v>
      </c>
      <c r="B352" t="s">
        <v>964</v>
      </c>
      <c r="C352" t="s">
        <v>965</v>
      </c>
      <c r="D352">
        <v>2020</v>
      </c>
      <c r="E352" t="s">
        <v>17</v>
      </c>
      <c r="F352">
        <v>0.66871999999999998</v>
      </c>
      <c r="G352">
        <v>0.68700000000000006</v>
      </c>
      <c r="H352" t="s">
        <v>17</v>
      </c>
      <c r="I352" t="s">
        <v>17</v>
      </c>
      <c r="J352" t="s">
        <v>17</v>
      </c>
      <c r="K352" t="s">
        <v>17</v>
      </c>
      <c r="L352">
        <v>0.67786000000000002</v>
      </c>
      <c r="M352">
        <v>2.2749999999999999</v>
      </c>
      <c r="N352">
        <v>2.48699403</v>
      </c>
      <c r="O352">
        <f t="shared" si="20"/>
        <v>0</v>
      </c>
      <c r="P352">
        <f t="shared" si="21"/>
        <v>0.70386821901300012</v>
      </c>
      <c r="Q352">
        <f t="shared" si="22"/>
        <v>0.70812462687208788</v>
      </c>
      <c r="R352">
        <f t="shared" si="23"/>
        <v>0.69686353204967044</v>
      </c>
    </row>
    <row r="353" spans="1:20" x14ac:dyDescent="0.35">
      <c r="A353" t="s">
        <v>966</v>
      </c>
      <c r="B353" t="s">
        <v>967</v>
      </c>
      <c r="C353" t="s">
        <v>290</v>
      </c>
      <c r="D353">
        <v>2019</v>
      </c>
      <c r="E353">
        <v>0.82325000000000004</v>
      </c>
      <c r="F353">
        <v>0.77366500000000005</v>
      </c>
      <c r="G353">
        <v>0.77849999999999997</v>
      </c>
      <c r="H353" t="s">
        <v>17</v>
      </c>
      <c r="I353" t="s">
        <v>17</v>
      </c>
      <c r="J353" t="s">
        <v>17</v>
      </c>
      <c r="K353" t="s">
        <v>17</v>
      </c>
      <c r="L353">
        <v>0.79180499999999998</v>
      </c>
      <c r="M353">
        <v>2.9660000000000002</v>
      </c>
      <c r="N353">
        <v>2.7031428800000001</v>
      </c>
      <c r="O353">
        <f t="shared" si="20"/>
        <v>0</v>
      </c>
      <c r="P353">
        <f t="shared" si="21"/>
        <v>0.80587443229706002</v>
      </c>
      <c r="Q353">
        <f t="shared" si="22"/>
        <v>0.80240998031998656</v>
      </c>
      <c r="R353">
        <f t="shared" si="23"/>
        <v>0.79303065550136886</v>
      </c>
    </row>
    <row r="354" spans="1:20" x14ac:dyDescent="0.35">
      <c r="A354" t="s">
        <v>968</v>
      </c>
      <c r="B354" t="s">
        <v>969</v>
      </c>
      <c r="C354" t="s">
        <v>290</v>
      </c>
      <c r="D354">
        <v>2020</v>
      </c>
      <c r="E354" t="s">
        <v>17</v>
      </c>
      <c r="F354">
        <v>0.85060000000000002</v>
      </c>
      <c r="G354">
        <v>0.83750000000000002</v>
      </c>
      <c r="H354" t="s">
        <v>17</v>
      </c>
      <c r="I354" t="s">
        <v>17</v>
      </c>
      <c r="J354" t="s">
        <v>17</v>
      </c>
      <c r="K354" t="s">
        <v>17</v>
      </c>
      <c r="L354">
        <v>0.84404999999999997</v>
      </c>
      <c r="M354">
        <v>3.0710000000000002</v>
      </c>
      <c r="N354">
        <v>2.9542908699999999</v>
      </c>
      <c r="O354">
        <f t="shared" si="20"/>
        <v>0</v>
      </c>
      <c r="P354">
        <f t="shared" si="21"/>
        <v>0.8258722869281</v>
      </c>
      <c r="Q354">
        <f t="shared" si="22"/>
        <v>0.823097100396874</v>
      </c>
      <c r="R354">
        <f t="shared" si="23"/>
        <v>0.8185493868323348</v>
      </c>
    </row>
    <row r="355" spans="1:20" x14ac:dyDescent="0.35">
      <c r="A355" t="s">
        <v>970</v>
      </c>
      <c r="B355" t="s">
        <v>971</v>
      </c>
      <c r="C355" t="s">
        <v>480</v>
      </c>
      <c r="D355">
        <v>2020</v>
      </c>
      <c r="E355" t="s">
        <v>17</v>
      </c>
      <c r="F355" t="s">
        <v>17</v>
      </c>
      <c r="G355" t="s">
        <v>17</v>
      </c>
      <c r="H355">
        <v>0.85040000000000004</v>
      </c>
      <c r="I355" t="s">
        <v>17</v>
      </c>
      <c r="J355">
        <v>0.90525</v>
      </c>
      <c r="K355" t="s">
        <v>17</v>
      </c>
      <c r="L355">
        <v>0.87782499999999997</v>
      </c>
      <c r="M355">
        <v>3.1739999999999999</v>
      </c>
      <c r="N355">
        <v>2.9084050700000001</v>
      </c>
      <c r="O355">
        <f t="shared" si="20"/>
        <v>1</v>
      </c>
      <c r="P355">
        <f t="shared" si="21"/>
        <v>0.87312512764610029</v>
      </c>
      <c r="Q355">
        <f t="shared" si="22"/>
        <v>0.872422304299874</v>
      </c>
      <c r="R355">
        <f t="shared" si="23"/>
        <v>0.85851439970702592</v>
      </c>
    </row>
    <row r="356" spans="1:20" x14ac:dyDescent="0.35">
      <c r="A356" t="s">
        <v>972</v>
      </c>
      <c r="B356" t="s">
        <v>973</v>
      </c>
      <c r="C356" t="s">
        <v>974</v>
      </c>
      <c r="D356">
        <v>2020</v>
      </c>
      <c r="E356" t="s">
        <v>17</v>
      </c>
      <c r="F356">
        <v>0.75583999999999996</v>
      </c>
      <c r="G356">
        <v>0.75449999999999995</v>
      </c>
      <c r="H356" t="s">
        <v>17</v>
      </c>
      <c r="I356" t="s">
        <v>17</v>
      </c>
      <c r="J356" t="s">
        <v>17</v>
      </c>
      <c r="K356" t="s">
        <v>17</v>
      </c>
      <c r="L356">
        <v>0.75517000000000001</v>
      </c>
      <c r="M356">
        <v>2.3119999999999998</v>
      </c>
      <c r="N356">
        <v>2.1638190700000002</v>
      </c>
      <c r="O356">
        <f t="shared" si="20"/>
        <v>0</v>
      </c>
      <c r="P356">
        <f t="shared" si="21"/>
        <v>0.72431627270448007</v>
      </c>
      <c r="Q356">
        <f t="shared" si="22"/>
        <v>0.72442826257553639</v>
      </c>
      <c r="R356">
        <f t="shared" si="23"/>
        <v>0.73015016025453294</v>
      </c>
    </row>
    <row r="357" spans="1:20" x14ac:dyDescent="0.35">
      <c r="A357" t="s">
        <v>975</v>
      </c>
      <c r="B357" t="s">
        <v>976</v>
      </c>
      <c r="C357" t="s">
        <v>977</v>
      </c>
      <c r="D357">
        <v>2020</v>
      </c>
      <c r="E357" t="s">
        <v>17</v>
      </c>
      <c r="F357">
        <v>0.99587499999999995</v>
      </c>
      <c r="G357">
        <v>0.96499999999999997</v>
      </c>
      <c r="H357" t="s">
        <v>17</v>
      </c>
      <c r="I357" t="s">
        <v>17</v>
      </c>
      <c r="J357" t="s">
        <v>17</v>
      </c>
      <c r="K357" t="s">
        <v>17</v>
      </c>
      <c r="L357">
        <v>0.98043749999999996</v>
      </c>
      <c r="M357">
        <v>4.1399999999999997</v>
      </c>
      <c r="N357">
        <v>3.5808897000000002</v>
      </c>
      <c r="O357">
        <f t="shared" si="20"/>
        <v>0</v>
      </c>
      <c r="P357">
        <f t="shared" si="21"/>
        <v>0.95438464819749991</v>
      </c>
      <c r="Q357">
        <f t="shared" si="22"/>
        <v>0.9527587878423911</v>
      </c>
      <c r="R357">
        <f t="shared" si="23"/>
        <v>0.98572501750543484</v>
      </c>
      <c r="S357" t="e">
        <f>VLOOKUP(B357,'[1]ma206xfy18-01'!$B$2:$C$37,2,FALSE)</f>
        <v>#N/A</v>
      </c>
      <c r="T357" t="e">
        <f>IF(S357=A357,1,0)</f>
        <v>#N/A</v>
      </c>
    </row>
    <row r="358" spans="1:20" x14ac:dyDescent="0.35">
      <c r="A358" t="s">
        <v>978</v>
      </c>
      <c r="B358" t="s">
        <v>979</v>
      </c>
      <c r="C358" t="s">
        <v>26</v>
      </c>
      <c r="D358">
        <v>2020</v>
      </c>
      <c r="E358" t="s">
        <v>17</v>
      </c>
      <c r="F358" t="s">
        <v>17</v>
      </c>
      <c r="G358" t="s">
        <v>17</v>
      </c>
      <c r="H358">
        <v>0.83813333000000001</v>
      </c>
      <c r="I358" t="s">
        <v>17</v>
      </c>
      <c r="J358">
        <v>0.88641665999999997</v>
      </c>
      <c r="K358" t="s">
        <v>17</v>
      </c>
      <c r="L358">
        <v>0.86227498999999996</v>
      </c>
      <c r="M358">
        <v>3.323</v>
      </c>
      <c r="N358">
        <v>3.1022663100000001</v>
      </c>
      <c r="O358">
        <f t="shared" si="20"/>
        <v>1</v>
      </c>
      <c r="P358">
        <f t="shared" si="21"/>
        <v>0.88696390801527758</v>
      </c>
      <c r="Q358">
        <f t="shared" si="22"/>
        <v>0.88395187852548307</v>
      </c>
      <c r="R358">
        <f t="shared" si="23"/>
        <v>0.87189003170643153</v>
      </c>
    </row>
    <row r="359" spans="1:20" x14ac:dyDescent="0.35">
      <c r="A359" t="s">
        <v>980</v>
      </c>
      <c r="B359" t="s">
        <v>981</v>
      </c>
      <c r="C359" t="s">
        <v>431</v>
      </c>
      <c r="D359">
        <v>2020</v>
      </c>
      <c r="E359" t="s">
        <v>17</v>
      </c>
      <c r="F359">
        <v>0.90045500000000001</v>
      </c>
      <c r="G359">
        <v>0.78049999999999997</v>
      </c>
      <c r="H359" t="s">
        <v>17</v>
      </c>
      <c r="I359" t="s">
        <v>17</v>
      </c>
      <c r="J359" t="s">
        <v>17</v>
      </c>
      <c r="K359" t="s">
        <v>17</v>
      </c>
      <c r="L359">
        <v>0.84047749999999999</v>
      </c>
      <c r="M359">
        <v>2.8180000000000001</v>
      </c>
      <c r="N359">
        <v>2.5132045700000001</v>
      </c>
      <c r="O359">
        <f t="shared" si="20"/>
        <v>0</v>
      </c>
      <c r="P359">
        <f t="shared" si="21"/>
        <v>0.79752693588488999</v>
      </c>
      <c r="Q359">
        <f t="shared" si="22"/>
        <v>0.79614544147126332</v>
      </c>
      <c r="R359">
        <f t="shared" si="23"/>
        <v>0.79309526524304119</v>
      </c>
    </row>
    <row r="360" spans="1:20" x14ac:dyDescent="0.35">
      <c r="A360" t="s">
        <v>982</v>
      </c>
      <c r="B360" t="s">
        <v>983</v>
      </c>
      <c r="C360" t="s">
        <v>984</v>
      </c>
      <c r="D360">
        <v>2020</v>
      </c>
      <c r="E360" t="s">
        <v>17</v>
      </c>
      <c r="F360" t="s">
        <v>17</v>
      </c>
      <c r="G360" t="s">
        <v>17</v>
      </c>
      <c r="H360">
        <v>0.90606666000000002</v>
      </c>
      <c r="I360" t="s">
        <v>17</v>
      </c>
      <c r="J360">
        <v>0.90811333000000005</v>
      </c>
      <c r="K360" t="s">
        <v>17</v>
      </c>
      <c r="L360">
        <v>0.90708999000000001</v>
      </c>
      <c r="M360">
        <v>3.4449999999999998</v>
      </c>
      <c r="N360">
        <v>3.1576862299999999</v>
      </c>
      <c r="O360">
        <f t="shared" si="20"/>
        <v>1</v>
      </c>
      <c r="P360">
        <f t="shared" si="21"/>
        <v>0.90601765761162401</v>
      </c>
      <c r="Q360">
        <f t="shared" si="22"/>
        <v>0.90495305030129136</v>
      </c>
      <c r="R360">
        <f t="shared" si="23"/>
        <v>0.89707096642691853</v>
      </c>
      <c r="S360" t="e">
        <f>VLOOKUP(B360,'[1]ma206xfy18-01'!$B$2:$C$37,2,FALSE)</f>
        <v>#N/A</v>
      </c>
      <c r="T360" t="e">
        <f>IF(S360=A360,1,0)</f>
        <v>#N/A</v>
      </c>
    </row>
    <row r="361" spans="1:20" x14ac:dyDescent="0.35">
      <c r="A361" t="s">
        <v>985</v>
      </c>
      <c r="B361" t="s">
        <v>983</v>
      </c>
      <c r="C361" t="s">
        <v>986</v>
      </c>
      <c r="D361">
        <v>2019</v>
      </c>
      <c r="E361" t="s">
        <v>17</v>
      </c>
      <c r="F361">
        <v>0.75480000000000003</v>
      </c>
      <c r="G361">
        <v>0.65316666000000001</v>
      </c>
      <c r="H361" t="s">
        <v>17</v>
      </c>
      <c r="I361">
        <v>0.74099999999999999</v>
      </c>
      <c r="J361" t="s">
        <v>17</v>
      </c>
      <c r="K361" t="s">
        <v>17</v>
      </c>
      <c r="L361">
        <v>0.71632222000000001</v>
      </c>
      <c r="M361">
        <v>2.1110000000000002</v>
      </c>
      <c r="N361">
        <v>2.2681801300000002</v>
      </c>
      <c r="O361">
        <f t="shared" si="20"/>
        <v>0</v>
      </c>
      <c r="P361">
        <f t="shared" si="21"/>
        <v>0.69252390040232603</v>
      </c>
      <c r="Q361">
        <f t="shared" si="22"/>
        <v>0.69385517320620305</v>
      </c>
      <c r="R361">
        <f t="shared" si="23"/>
        <v>0.70767587501234019</v>
      </c>
    </row>
    <row r="362" spans="1:20" x14ac:dyDescent="0.35">
      <c r="A362" t="s">
        <v>987</v>
      </c>
      <c r="B362" t="s">
        <v>988</v>
      </c>
      <c r="C362" t="s">
        <v>989</v>
      </c>
      <c r="D362">
        <v>2020</v>
      </c>
      <c r="E362" t="s">
        <v>17</v>
      </c>
      <c r="F362">
        <v>0.82379745999999998</v>
      </c>
      <c r="G362">
        <v>0.74424999999999997</v>
      </c>
      <c r="H362" t="s">
        <v>17</v>
      </c>
      <c r="I362" t="s">
        <v>17</v>
      </c>
      <c r="J362" t="s">
        <v>17</v>
      </c>
      <c r="K362" t="s">
        <v>17</v>
      </c>
      <c r="L362">
        <v>0.78402373000000003</v>
      </c>
      <c r="M362">
        <v>2.0659999999999998</v>
      </c>
      <c r="N362">
        <v>2.05196595</v>
      </c>
      <c r="O362">
        <f t="shared" si="20"/>
        <v>0</v>
      </c>
      <c r="P362">
        <f t="shared" si="21"/>
        <v>0.70232021442153525</v>
      </c>
      <c r="Q362">
        <f t="shared" si="22"/>
        <v>0.69733002135902078</v>
      </c>
      <c r="R362">
        <f t="shared" si="23"/>
        <v>0.73889390782140918</v>
      </c>
    </row>
    <row r="363" spans="1:20" x14ac:dyDescent="0.35">
      <c r="A363" t="s">
        <v>990</v>
      </c>
      <c r="B363" t="s">
        <v>991</v>
      </c>
      <c r="C363" t="s">
        <v>676</v>
      </c>
      <c r="D363">
        <v>2020</v>
      </c>
      <c r="E363" t="s">
        <v>17</v>
      </c>
      <c r="F363" t="s">
        <v>17</v>
      </c>
      <c r="G363" t="s">
        <v>17</v>
      </c>
      <c r="H363">
        <v>0.94706665999999995</v>
      </c>
      <c r="I363" t="s">
        <v>17</v>
      </c>
      <c r="J363">
        <v>0.96738665999999995</v>
      </c>
      <c r="K363" t="s">
        <v>17</v>
      </c>
      <c r="L363">
        <v>0.95722666000000001</v>
      </c>
      <c r="M363">
        <v>3.9710000000000001</v>
      </c>
      <c r="N363">
        <v>3.4420089699999998</v>
      </c>
      <c r="O363">
        <f t="shared" si="20"/>
        <v>1</v>
      </c>
      <c r="P363">
        <f t="shared" si="21"/>
        <v>0.96617248297296932</v>
      </c>
      <c r="Q363">
        <f t="shared" si="22"/>
        <v>0.96471495176252975</v>
      </c>
      <c r="R363">
        <f t="shared" si="23"/>
        <v>0.97730181545904338</v>
      </c>
      <c r="S363" t="str">
        <f>VLOOKUP(B363,'[1]ma206xfy18-01'!$B$2:$C$37,2,FALSE)</f>
        <v>C69110051</v>
      </c>
      <c r="T363">
        <f>IF(S363=A363,1,0)</f>
        <v>1</v>
      </c>
    </row>
    <row r="364" spans="1:20" x14ac:dyDescent="0.35">
      <c r="A364" t="s">
        <v>992</v>
      </c>
      <c r="B364" t="s">
        <v>993</v>
      </c>
      <c r="C364" t="s">
        <v>109</v>
      </c>
      <c r="D364">
        <v>2020</v>
      </c>
      <c r="E364" t="s">
        <v>17</v>
      </c>
      <c r="F364">
        <v>0.93600000000000005</v>
      </c>
      <c r="G364">
        <v>0.92849999999999999</v>
      </c>
      <c r="H364" t="s">
        <v>17</v>
      </c>
      <c r="I364" t="s">
        <v>17</v>
      </c>
      <c r="J364" t="s">
        <v>17</v>
      </c>
      <c r="K364" t="s">
        <v>17</v>
      </c>
      <c r="L364">
        <v>0.93225000000000002</v>
      </c>
      <c r="M364">
        <v>3.5339999999999998</v>
      </c>
      <c r="N364">
        <v>3.1588156199999999</v>
      </c>
      <c r="O364">
        <f t="shared" si="20"/>
        <v>0</v>
      </c>
      <c r="P364">
        <f t="shared" si="21"/>
        <v>0.88756652383300005</v>
      </c>
      <c r="Q364">
        <f t="shared" si="22"/>
        <v>0.88642824036842116</v>
      </c>
      <c r="R364">
        <f t="shared" si="23"/>
        <v>0.89359761030475382</v>
      </c>
    </row>
    <row r="365" spans="1:20" x14ac:dyDescent="0.35">
      <c r="A365" t="s">
        <v>994</v>
      </c>
      <c r="B365" t="s">
        <v>995</v>
      </c>
      <c r="C365" t="s">
        <v>996</v>
      </c>
      <c r="D365">
        <v>2020</v>
      </c>
      <c r="E365" t="s">
        <v>17</v>
      </c>
      <c r="F365">
        <v>0.91957100999999997</v>
      </c>
      <c r="G365">
        <v>0.92300000000000004</v>
      </c>
      <c r="H365" t="s">
        <v>17</v>
      </c>
      <c r="I365" t="s">
        <v>17</v>
      </c>
      <c r="J365" t="s">
        <v>17</v>
      </c>
      <c r="K365" t="s">
        <v>17</v>
      </c>
      <c r="L365">
        <v>0.92128549999999998</v>
      </c>
      <c r="M365">
        <v>3.5830000000000002</v>
      </c>
      <c r="N365">
        <v>3.32528925</v>
      </c>
      <c r="O365">
        <f t="shared" si="20"/>
        <v>0</v>
      </c>
      <c r="P365">
        <f t="shared" si="21"/>
        <v>0.89132028797328289</v>
      </c>
      <c r="Q365">
        <f t="shared" si="22"/>
        <v>0.88876528835823176</v>
      </c>
      <c r="R365">
        <f t="shared" si="23"/>
        <v>0.89751346400686105</v>
      </c>
    </row>
    <row r="366" spans="1:20" x14ac:dyDescent="0.35">
      <c r="A366" t="s">
        <v>997</v>
      </c>
      <c r="B366" t="s">
        <v>998</v>
      </c>
      <c r="C366" t="s">
        <v>999</v>
      </c>
      <c r="D366">
        <v>2020</v>
      </c>
      <c r="E366" t="s">
        <v>17</v>
      </c>
      <c r="F366">
        <v>0.68225000000000002</v>
      </c>
      <c r="G366" t="s">
        <v>17</v>
      </c>
      <c r="H366" t="s">
        <v>17</v>
      </c>
      <c r="I366" t="s">
        <v>17</v>
      </c>
      <c r="J366" t="s">
        <v>17</v>
      </c>
      <c r="K366" t="s">
        <v>17</v>
      </c>
      <c r="L366">
        <v>0.75934053000000001</v>
      </c>
      <c r="M366">
        <v>2.36</v>
      </c>
      <c r="N366">
        <v>2.41180372</v>
      </c>
      <c r="O366">
        <f t="shared" si="20"/>
        <v>0</v>
      </c>
      <c r="P366">
        <f t="shared" si="21"/>
        <v>0.73071366164474971</v>
      </c>
      <c r="Q366">
        <f t="shared" si="22"/>
        <v>0.7308004379023656</v>
      </c>
      <c r="R366">
        <f t="shared" si="23"/>
        <v>0.73391960832661429</v>
      </c>
    </row>
    <row r="367" spans="1:20" x14ac:dyDescent="0.35">
      <c r="A367" t="s">
        <v>1002</v>
      </c>
      <c r="B367" t="s">
        <v>1001</v>
      </c>
      <c r="C367" t="s">
        <v>1003</v>
      </c>
      <c r="D367">
        <v>2020</v>
      </c>
      <c r="E367" t="s">
        <v>17</v>
      </c>
      <c r="F367" t="s">
        <v>17</v>
      </c>
      <c r="G367" t="s">
        <v>17</v>
      </c>
      <c r="H367">
        <v>0.90810000000000002</v>
      </c>
      <c r="I367" t="s">
        <v>17</v>
      </c>
      <c r="J367">
        <v>0.90300000000000002</v>
      </c>
      <c r="K367" t="s">
        <v>17</v>
      </c>
      <c r="L367">
        <v>0.90554999999999997</v>
      </c>
      <c r="M367">
        <v>3.7429999999999999</v>
      </c>
      <c r="N367">
        <v>3.4070608600000001</v>
      </c>
      <c r="O367">
        <f t="shared" si="20"/>
        <v>1</v>
      </c>
      <c r="P367">
        <f t="shared" si="21"/>
        <v>0.93724063552629999</v>
      </c>
      <c r="Q367">
        <f t="shared" si="22"/>
        <v>0.93261239830093523</v>
      </c>
      <c r="R367">
        <f t="shared" si="23"/>
        <v>0.9357510307486776</v>
      </c>
      <c r="S367" t="e">
        <f>VLOOKUP(B367,'[1]ma206xfy18-01'!$B$2:$C$37,2,FALSE)</f>
        <v>#N/A</v>
      </c>
      <c r="T367" t="e">
        <f>IF(S367=A367,1,0)</f>
        <v>#N/A</v>
      </c>
    </row>
    <row r="368" spans="1:20" x14ac:dyDescent="0.35">
      <c r="A368" t="s">
        <v>1000</v>
      </c>
      <c r="B368" t="s">
        <v>1001</v>
      </c>
      <c r="C368" t="s">
        <v>298</v>
      </c>
      <c r="D368">
        <v>2019</v>
      </c>
      <c r="E368" t="s">
        <v>17</v>
      </c>
      <c r="F368">
        <v>0.66883333</v>
      </c>
      <c r="G368">
        <v>0.65449999999999997</v>
      </c>
      <c r="H368" t="s">
        <v>17</v>
      </c>
      <c r="I368" t="s">
        <v>17</v>
      </c>
      <c r="J368" t="s">
        <v>17</v>
      </c>
      <c r="K368" t="s">
        <v>17</v>
      </c>
      <c r="L368">
        <v>0.68686583000000001</v>
      </c>
      <c r="M368">
        <v>1.877</v>
      </c>
      <c r="N368">
        <v>1.9290843</v>
      </c>
      <c r="O368">
        <f t="shared" si="20"/>
        <v>0</v>
      </c>
      <c r="P368">
        <f t="shared" si="21"/>
        <v>0.65790551398866448</v>
      </c>
      <c r="Q368">
        <f t="shared" si="22"/>
        <v>0.65887661317660229</v>
      </c>
      <c r="R368">
        <f t="shared" si="23"/>
        <v>0.69422780249950267</v>
      </c>
    </row>
    <row r="369" spans="1:20" x14ac:dyDescent="0.35">
      <c r="A369" t="s">
        <v>1004</v>
      </c>
      <c r="B369" t="s">
        <v>1005</v>
      </c>
      <c r="C369" t="s">
        <v>1006</v>
      </c>
      <c r="D369">
        <v>2020</v>
      </c>
      <c r="E369" t="s">
        <v>17</v>
      </c>
      <c r="F369">
        <v>0.84724999999999995</v>
      </c>
      <c r="G369">
        <v>0.72359499999999999</v>
      </c>
      <c r="H369" t="s">
        <v>17</v>
      </c>
      <c r="I369" t="s">
        <v>17</v>
      </c>
      <c r="J369" t="s">
        <v>17</v>
      </c>
      <c r="K369" t="s">
        <v>17</v>
      </c>
      <c r="L369">
        <v>0.78542250000000002</v>
      </c>
      <c r="M369">
        <v>2.4790000000000001</v>
      </c>
      <c r="N369">
        <v>2.48543739</v>
      </c>
      <c r="O369">
        <f t="shared" si="20"/>
        <v>0</v>
      </c>
      <c r="P369">
        <f t="shared" si="21"/>
        <v>0.74953316020840499</v>
      </c>
      <c r="Q369">
        <f t="shared" si="22"/>
        <v>0.74891745675677301</v>
      </c>
      <c r="R369">
        <f t="shared" si="23"/>
        <v>0.75006822131420137</v>
      </c>
    </row>
    <row r="370" spans="1:20" x14ac:dyDescent="0.35">
      <c r="A370" t="s">
        <v>1007</v>
      </c>
      <c r="B370" t="s">
        <v>1008</v>
      </c>
      <c r="C370" t="s">
        <v>1009</v>
      </c>
      <c r="D370">
        <v>2020</v>
      </c>
      <c r="E370" t="s">
        <v>17</v>
      </c>
      <c r="F370">
        <v>0.89654500000000004</v>
      </c>
      <c r="G370">
        <v>0.85614999999999997</v>
      </c>
      <c r="H370" t="s">
        <v>17</v>
      </c>
      <c r="I370" t="s">
        <v>17</v>
      </c>
      <c r="J370" t="s">
        <v>17</v>
      </c>
      <c r="K370" t="s">
        <v>17</v>
      </c>
      <c r="L370">
        <v>0.87634749999999995</v>
      </c>
      <c r="M370">
        <v>3.2650000000000001</v>
      </c>
      <c r="N370">
        <v>3.0801122200000002</v>
      </c>
      <c r="O370">
        <f t="shared" si="20"/>
        <v>0</v>
      </c>
      <c r="P370">
        <f t="shared" si="21"/>
        <v>0.85173100696942494</v>
      </c>
      <c r="Q370">
        <f t="shared" si="22"/>
        <v>0.8488322118341195</v>
      </c>
      <c r="R370">
        <f t="shared" si="23"/>
        <v>0.84837746131299396</v>
      </c>
    </row>
    <row r="371" spans="1:20" x14ac:dyDescent="0.35">
      <c r="A371" t="s">
        <v>1010</v>
      </c>
      <c r="B371" t="s">
        <v>1011</v>
      </c>
      <c r="C371" t="s">
        <v>182</v>
      </c>
      <c r="D371">
        <v>2019</v>
      </c>
      <c r="E371" t="s">
        <v>17</v>
      </c>
      <c r="F371">
        <v>0.90057500000000001</v>
      </c>
      <c r="G371">
        <v>0.88775000000000004</v>
      </c>
      <c r="H371" t="s">
        <v>17</v>
      </c>
      <c r="I371">
        <v>0.85699999999999998</v>
      </c>
      <c r="J371" t="s">
        <v>17</v>
      </c>
      <c r="K371" t="s">
        <v>17</v>
      </c>
      <c r="L371">
        <v>0.88177499999999998</v>
      </c>
      <c r="M371">
        <v>2.919</v>
      </c>
      <c r="N371">
        <v>2.55442357</v>
      </c>
      <c r="O371">
        <f t="shared" si="20"/>
        <v>0</v>
      </c>
      <c r="P371">
        <f t="shared" si="21"/>
        <v>0.81546289476595002</v>
      </c>
      <c r="Q371">
        <f t="shared" si="22"/>
        <v>0.81460712783062705</v>
      </c>
      <c r="R371">
        <f t="shared" si="23"/>
        <v>0.8141770799297533</v>
      </c>
    </row>
    <row r="372" spans="1:20" x14ac:dyDescent="0.35">
      <c r="A372" t="s">
        <v>1012</v>
      </c>
      <c r="B372" t="s">
        <v>1013</v>
      </c>
      <c r="C372" t="s">
        <v>267</v>
      </c>
      <c r="D372">
        <v>2020</v>
      </c>
      <c r="E372" t="s">
        <v>17</v>
      </c>
      <c r="F372">
        <v>0.84604500000000005</v>
      </c>
      <c r="G372">
        <v>0.83650000000000002</v>
      </c>
      <c r="H372" t="s">
        <v>17</v>
      </c>
      <c r="I372" t="s">
        <v>17</v>
      </c>
      <c r="J372" t="s">
        <v>17</v>
      </c>
      <c r="K372" t="s">
        <v>17</v>
      </c>
      <c r="L372">
        <v>0.84127249999999998</v>
      </c>
      <c r="M372">
        <v>2.9239999999999999</v>
      </c>
      <c r="N372">
        <v>2.8275468300000002</v>
      </c>
      <c r="O372">
        <f t="shared" si="20"/>
        <v>0</v>
      </c>
      <c r="P372">
        <f t="shared" si="21"/>
        <v>0.80930168536498004</v>
      </c>
      <c r="Q372">
        <f t="shared" si="22"/>
        <v>0.80748609580955533</v>
      </c>
      <c r="R372">
        <f t="shared" si="23"/>
        <v>0.80293164423460328</v>
      </c>
    </row>
    <row r="373" spans="1:20" x14ac:dyDescent="0.35">
      <c r="A373" t="s">
        <v>1014</v>
      </c>
      <c r="B373" t="s">
        <v>1015</v>
      </c>
      <c r="C373" t="s">
        <v>1016</v>
      </c>
      <c r="D373">
        <v>2020</v>
      </c>
      <c r="E373" t="s">
        <v>17</v>
      </c>
      <c r="F373">
        <v>0.83445999999999998</v>
      </c>
      <c r="G373">
        <v>0.71250000000000002</v>
      </c>
      <c r="H373" t="s">
        <v>17</v>
      </c>
      <c r="I373" t="s">
        <v>17</v>
      </c>
      <c r="J373" t="s">
        <v>17</v>
      </c>
      <c r="K373" t="s">
        <v>17</v>
      </c>
      <c r="L373">
        <v>0.77347999999999995</v>
      </c>
      <c r="M373">
        <v>2.2389999999999999</v>
      </c>
      <c r="N373">
        <v>2.3707950100000001</v>
      </c>
      <c r="O373">
        <f t="shared" si="20"/>
        <v>0</v>
      </c>
      <c r="P373">
        <f t="shared" si="21"/>
        <v>0.71975154565464006</v>
      </c>
      <c r="Q373">
        <f t="shared" si="22"/>
        <v>0.71829894083855295</v>
      </c>
      <c r="R373">
        <f t="shared" si="23"/>
        <v>0.73531463603512282</v>
      </c>
    </row>
    <row r="374" spans="1:20" x14ac:dyDescent="0.35">
      <c r="A374" t="s">
        <v>1017</v>
      </c>
      <c r="B374" t="s">
        <v>1018</v>
      </c>
      <c r="C374" t="s">
        <v>1019</v>
      </c>
      <c r="D374">
        <v>2020</v>
      </c>
      <c r="E374" t="s">
        <v>17</v>
      </c>
      <c r="F374" t="s">
        <v>17</v>
      </c>
      <c r="G374" t="s">
        <v>17</v>
      </c>
      <c r="H374">
        <v>0.83398318999999999</v>
      </c>
      <c r="I374" t="s">
        <v>17</v>
      </c>
      <c r="J374">
        <v>0.82606665999999995</v>
      </c>
      <c r="K374" t="s">
        <v>17</v>
      </c>
      <c r="L374">
        <v>0.83002492000000005</v>
      </c>
      <c r="M374">
        <v>2.8940000000000001</v>
      </c>
      <c r="N374">
        <v>2.72290754</v>
      </c>
      <c r="O374">
        <f t="shared" si="20"/>
        <v>1</v>
      </c>
      <c r="P374">
        <f t="shared" si="21"/>
        <v>0.83507561367681782</v>
      </c>
      <c r="Q374">
        <f t="shared" si="22"/>
        <v>0.83455736993298679</v>
      </c>
      <c r="R374">
        <f t="shared" si="23"/>
        <v>0.81683930837051621</v>
      </c>
    </row>
    <row r="375" spans="1:20" x14ac:dyDescent="0.35">
      <c r="A375" t="s">
        <v>1020</v>
      </c>
      <c r="B375" t="s">
        <v>1021</v>
      </c>
      <c r="C375" t="s">
        <v>100</v>
      </c>
      <c r="D375">
        <v>2020</v>
      </c>
      <c r="E375" t="s">
        <v>17</v>
      </c>
      <c r="F375">
        <v>0.91259999999999997</v>
      </c>
      <c r="G375">
        <v>0.82825000000000004</v>
      </c>
      <c r="H375" t="s">
        <v>17</v>
      </c>
      <c r="I375" t="s">
        <v>17</v>
      </c>
      <c r="J375" t="s">
        <v>17</v>
      </c>
      <c r="K375" t="s">
        <v>17</v>
      </c>
      <c r="L375">
        <v>0.870425</v>
      </c>
      <c r="M375">
        <v>3.0539999999999998</v>
      </c>
      <c r="N375">
        <v>2.9746234399999998</v>
      </c>
      <c r="O375">
        <f t="shared" si="20"/>
        <v>0</v>
      </c>
      <c r="P375">
        <f t="shared" si="21"/>
        <v>0.82813820241290004</v>
      </c>
      <c r="Q375">
        <f t="shared" si="22"/>
        <v>0.82650103634256711</v>
      </c>
      <c r="R375">
        <f t="shared" si="23"/>
        <v>0.82387507972393581</v>
      </c>
    </row>
    <row r="376" spans="1:20" x14ac:dyDescent="0.35">
      <c r="A376" t="s">
        <v>1022</v>
      </c>
      <c r="B376" t="s">
        <v>1023</v>
      </c>
      <c r="C376" t="s">
        <v>357</v>
      </c>
      <c r="D376">
        <v>2020</v>
      </c>
      <c r="E376" t="s">
        <v>17</v>
      </c>
      <c r="F376">
        <v>0.761185</v>
      </c>
      <c r="G376">
        <v>0.70465151000000004</v>
      </c>
      <c r="H376" t="s">
        <v>17</v>
      </c>
      <c r="I376" t="s">
        <v>17</v>
      </c>
      <c r="J376" t="s">
        <v>17</v>
      </c>
      <c r="K376" t="s">
        <v>17</v>
      </c>
      <c r="L376">
        <v>0.73291824999999999</v>
      </c>
      <c r="M376">
        <v>1.925</v>
      </c>
      <c r="N376">
        <v>2.2470789</v>
      </c>
      <c r="O376">
        <f t="shared" si="20"/>
        <v>0</v>
      </c>
      <c r="P376">
        <f t="shared" si="21"/>
        <v>0.67439718721263753</v>
      </c>
      <c r="Q376">
        <f t="shared" si="22"/>
        <v>0.6711936919613507</v>
      </c>
      <c r="R376">
        <f t="shared" si="23"/>
        <v>0.71687609273188957</v>
      </c>
    </row>
    <row r="377" spans="1:20" x14ac:dyDescent="0.35">
      <c r="A377" t="s">
        <v>1024</v>
      </c>
      <c r="B377" t="s">
        <v>1025</v>
      </c>
      <c r="C377" t="s">
        <v>357</v>
      </c>
      <c r="D377">
        <v>2020</v>
      </c>
      <c r="E377" t="s">
        <v>17</v>
      </c>
      <c r="F377">
        <v>0.84401999999999999</v>
      </c>
      <c r="G377">
        <v>0.85299999999999998</v>
      </c>
      <c r="H377" t="s">
        <v>17</v>
      </c>
      <c r="I377" t="s">
        <v>17</v>
      </c>
      <c r="J377" t="s">
        <v>17</v>
      </c>
      <c r="K377" t="s">
        <v>17</v>
      </c>
      <c r="L377">
        <v>0.84850999999999999</v>
      </c>
      <c r="M377">
        <v>2.5739999999999998</v>
      </c>
      <c r="N377">
        <v>2.4443268800000002</v>
      </c>
      <c r="O377">
        <f t="shared" si="20"/>
        <v>0</v>
      </c>
      <c r="P377">
        <f t="shared" si="21"/>
        <v>0.77224328554987987</v>
      </c>
      <c r="Q377">
        <f t="shared" si="22"/>
        <v>0.77052243208929294</v>
      </c>
      <c r="R377">
        <f t="shared" si="23"/>
        <v>0.77806795941797979</v>
      </c>
    </row>
    <row r="378" spans="1:20" x14ac:dyDescent="0.35">
      <c r="A378" t="s">
        <v>1026</v>
      </c>
      <c r="B378" t="s">
        <v>1027</v>
      </c>
      <c r="C378" t="s">
        <v>115</v>
      </c>
      <c r="D378">
        <v>2020</v>
      </c>
      <c r="E378" t="s">
        <v>17</v>
      </c>
      <c r="F378">
        <v>0.76760499999999998</v>
      </c>
      <c r="G378">
        <v>0.75097499999999995</v>
      </c>
      <c r="H378" t="s">
        <v>17</v>
      </c>
      <c r="I378" t="s">
        <v>17</v>
      </c>
      <c r="J378" t="s">
        <v>17</v>
      </c>
      <c r="K378" t="s">
        <v>17</v>
      </c>
      <c r="L378">
        <v>0.75929000000000002</v>
      </c>
      <c r="M378">
        <v>2.149</v>
      </c>
      <c r="N378">
        <v>2.1461494000000001</v>
      </c>
      <c r="O378">
        <f t="shared" si="20"/>
        <v>0</v>
      </c>
      <c r="P378">
        <f t="shared" si="21"/>
        <v>0.70636964462502005</v>
      </c>
      <c r="Q378">
        <f t="shared" si="22"/>
        <v>0.70481672226214998</v>
      </c>
      <c r="R378">
        <f t="shared" si="23"/>
        <v>0.7275509216151792</v>
      </c>
    </row>
    <row r="379" spans="1:20" x14ac:dyDescent="0.35">
      <c r="A379" t="s">
        <v>1031</v>
      </c>
      <c r="B379" t="s">
        <v>1029</v>
      </c>
      <c r="C379" t="s">
        <v>368</v>
      </c>
      <c r="D379">
        <v>2019</v>
      </c>
      <c r="E379" t="s">
        <v>17</v>
      </c>
      <c r="F379">
        <v>0.95450000000000002</v>
      </c>
      <c r="G379">
        <v>0.98454333000000005</v>
      </c>
      <c r="H379" t="s">
        <v>17</v>
      </c>
      <c r="I379">
        <v>0.96499999999999997</v>
      </c>
      <c r="J379" t="s">
        <v>17</v>
      </c>
      <c r="K379" t="s">
        <v>17</v>
      </c>
      <c r="L379">
        <v>0.96801444000000003</v>
      </c>
      <c r="M379">
        <v>3.7719999999999998</v>
      </c>
      <c r="N379">
        <v>3.17106843</v>
      </c>
      <c r="O379">
        <f t="shared" si="20"/>
        <v>0</v>
      </c>
      <c r="P379">
        <f t="shared" si="21"/>
        <v>0.9160986915768683</v>
      </c>
      <c r="Q379">
        <f t="shared" si="22"/>
        <v>0.91651573537225106</v>
      </c>
      <c r="R379">
        <f t="shared" si="23"/>
        <v>0.93168565005189929</v>
      </c>
      <c r="S379" t="e">
        <f>VLOOKUP(B379,'[1]ma206xfy18-01'!$B$2:$C$37,2,FALSE)</f>
        <v>#N/A</v>
      </c>
      <c r="T379" t="e">
        <f>IF(S379=A379,1,0)</f>
        <v>#N/A</v>
      </c>
    </row>
    <row r="380" spans="1:20" x14ac:dyDescent="0.35">
      <c r="A380" t="s">
        <v>1028</v>
      </c>
      <c r="B380" t="s">
        <v>1029</v>
      </c>
      <c r="C380" t="s">
        <v>1030</v>
      </c>
      <c r="D380">
        <v>2020</v>
      </c>
      <c r="E380" t="s">
        <v>17</v>
      </c>
      <c r="F380">
        <v>0.70485500000000001</v>
      </c>
      <c r="G380">
        <v>0.70750000000000002</v>
      </c>
      <c r="H380" t="s">
        <v>17</v>
      </c>
      <c r="I380" t="s">
        <v>17</v>
      </c>
      <c r="J380" t="s">
        <v>17</v>
      </c>
      <c r="K380" t="s">
        <v>17</v>
      </c>
      <c r="L380">
        <v>0.70617750000000001</v>
      </c>
      <c r="M380">
        <v>1.9730000000000001</v>
      </c>
      <c r="N380">
        <v>2.20984435</v>
      </c>
      <c r="O380">
        <f t="shared" si="20"/>
        <v>0</v>
      </c>
      <c r="P380">
        <f t="shared" si="21"/>
        <v>0.67387961598186497</v>
      </c>
      <c r="Q380">
        <f t="shared" si="22"/>
        <v>0.67443480405996958</v>
      </c>
      <c r="R380">
        <f t="shared" si="23"/>
        <v>0.70237370223992146</v>
      </c>
    </row>
    <row r="381" spans="1:20" x14ac:dyDescent="0.35">
      <c r="A381" t="s">
        <v>1032</v>
      </c>
      <c r="B381" t="s">
        <v>1033</v>
      </c>
      <c r="C381" t="s">
        <v>1034</v>
      </c>
      <c r="D381">
        <v>2020</v>
      </c>
      <c r="E381" t="s">
        <v>17</v>
      </c>
      <c r="F381" t="s">
        <v>17</v>
      </c>
      <c r="G381" t="s">
        <v>17</v>
      </c>
      <c r="H381">
        <v>0.87817999999999996</v>
      </c>
      <c r="I381" t="s">
        <v>17</v>
      </c>
      <c r="J381">
        <v>0.88333333000000003</v>
      </c>
      <c r="K381" t="s">
        <v>17</v>
      </c>
      <c r="L381">
        <v>0.88075665999999997</v>
      </c>
      <c r="M381">
        <v>3.4470000000000001</v>
      </c>
      <c r="N381">
        <v>3.1355533599999998</v>
      </c>
      <c r="O381">
        <f t="shared" si="20"/>
        <v>1</v>
      </c>
      <c r="P381">
        <f t="shared" si="21"/>
        <v>0.90280468248884338</v>
      </c>
      <c r="Q381">
        <f t="shared" si="22"/>
        <v>0.89966849935468074</v>
      </c>
      <c r="R381">
        <f t="shared" si="23"/>
        <v>0.89145051843669487</v>
      </c>
      <c r="S381" t="e">
        <f>VLOOKUP(B381,'[1]ma206xfy18-01'!$B$2:$C$37,2,FALSE)</f>
        <v>#N/A</v>
      </c>
      <c r="T381" t="e">
        <f>IF(S381=A381,1,0)</f>
        <v>#N/A</v>
      </c>
    </row>
    <row r="382" spans="1:20" x14ac:dyDescent="0.35">
      <c r="A382" t="s">
        <v>1035</v>
      </c>
      <c r="B382" t="s">
        <v>1036</v>
      </c>
      <c r="C382" t="s">
        <v>1037</v>
      </c>
      <c r="D382">
        <v>2020</v>
      </c>
      <c r="E382" t="s">
        <v>17</v>
      </c>
      <c r="F382">
        <v>0.82225000000000004</v>
      </c>
      <c r="G382">
        <v>0.75675000000000003</v>
      </c>
      <c r="H382" t="s">
        <v>17</v>
      </c>
      <c r="I382" t="s">
        <v>17</v>
      </c>
      <c r="J382" t="s">
        <v>17</v>
      </c>
      <c r="K382" t="s">
        <v>17</v>
      </c>
      <c r="L382">
        <v>0.78949999999999998</v>
      </c>
      <c r="M382">
        <v>2.5230000000000001</v>
      </c>
      <c r="N382">
        <v>2.6565518400000001</v>
      </c>
      <c r="O382">
        <f t="shared" si="20"/>
        <v>0</v>
      </c>
      <c r="P382">
        <f t="shared" si="21"/>
        <v>0.75531441982699998</v>
      </c>
      <c r="Q382">
        <f t="shared" si="22"/>
        <v>0.75463264661038443</v>
      </c>
      <c r="R382">
        <f t="shared" si="23"/>
        <v>0.75419787327903287</v>
      </c>
    </row>
    <row r="383" spans="1:20" x14ac:dyDescent="0.35">
      <c r="A383" t="s">
        <v>1038</v>
      </c>
      <c r="B383" t="s">
        <v>1039</v>
      </c>
      <c r="C383" t="s">
        <v>1040</v>
      </c>
      <c r="D383">
        <v>2020</v>
      </c>
      <c r="E383" t="s">
        <v>17</v>
      </c>
      <c r="F383">
        <v>0.92774999999999996</v>
      </c>
      <c r="G383">
        <v>0.84487000000000001</v>
      </c>
      <c r="H383" t="s">
        <v>17</v>
      </c>
      <c r="I383" t="s">
        <v>17</v>
      </c>
      <c r="J383" t="s">
        <v>17</v>
      </c>
      <c r="K383" t="s">
        <v>17</v>
      </c>
      <c r="L383">
        <v>0.88631000000000004</v>
      </c>
      <c r="M383">
        <v>3.0739999999999998</v>
      </c>
      <c r="N383">
        <v>2.5509924900000001</v>
      </c>
      <c r="O383">
        <f t="shared" si="20"/>
        <v>0</v>
      </c>
      <c r="P383">
        <f t="shared" si="21"/>
        <v>0.83276001966627988</v>
      </c>
      <c r="Q383">
        <f t="shared" si="22"/>
        <v>0.83164244923651265</v>
      </c>
      <c r="R383">
        <f t="shared" si="23"/>
        <v>0.83017186873724147</v>
      </c>
    </row>
    <row r="384" spans="1:20" x14ac:dyDescent="0.35">
      <c r="A384" t="s">
        <v>1041</v>
      </c>
      <c r="B384" t="s">
        <v>1042</v>
      </c>
      <c r="C384" t="s">
        <v>480</v>
      </c>
      <c r="D384">
        <v>2020</v>
      </c>
      <c r="E384" t="s">
        <v>17</v>
      </c>
      <c r="F384" t="s">
        <v>17</v>
      </c>
      <c r="G384" t="s">
        <v>17</v>
      </c>
      <c r="H384">
        <v>0.94489999999999996</v>
      </c>
      <c r="I384" t="s">
        <v>17</v>
      </c>
      <c r="J384">
        <v>0.96151666000000002</v>
      </c>
      <c r="K384" t="s">
        <v>17</v>
      </c>
      <c r="L384">
        <v>0.95320833000000005</v>
      </c>
      <c r="M384">
        <v>3.327</v>
      </c>
      <c r="N384">
        <v>2.98134327</v>
      </c>
      <c r="O384">
        <f t="shared" si="20"/>
        <v>1</v>
      </c>
      <c r="P384">
        <f t="shared" si="21"/>
        <v>0.89995683635202661</v>
      </c>
      <c r="Q384">
        <f t="shared" si="22"/>
        <v>0.90290163019260561</v>
      </c>
      <c r="R384">
        <f t="shared" si="23"/>
        <v>0.89384054215272857</v>
      </c>
      <c r="S384" t="e">
        <f>VLOOKUP(B384,'[1]ma206xfy18-01'!$B$2:$C$37,2,FALSE)</f>
        <v>#N/A</v>
      </c>
      <c r="T384" t="e">
        <f>IF(S384=A384,1,0)</f>
        <v>#N/A</v>
      </c>
    </row>
    <row r="385" spans="1:20" x14ac:dyDescent="0.35">
      <c r="A385" t="s">
        <v>1043</v>
      </c>
      <c r="B385" t="s">
        <v>1044</v>
      </c>
      <c r="C385" t="s">
        <v>1045</v>
      </c>
      <c r="D385">
        <v>2020</v>
      </c>
      <c r="E385" t="s">
        <v>17</v>
      </c>
      <c r="F385">
        <v>0.74289000000000005</v>
      </c>
      <c r="G385">
        <v>0.73365128000000002</v>
      </c>
      <c r="H385" t="s">
        <v>17</v>
      </c>
      <c r="I385" t="s">
        <v>17</v>
      </c>
      <c r="J385" t="s">
        <v>17</v>
      </c>
      <c r="K385" t="s">
        <v>17</v>
      </c>
      <c r="L385">
        <v>0.73827063999999998</v>
      </c>
      <c r="M385">
        <v>2.1030000000000002</v>
      </c>
      <c r="N385">
        <v>2.21345949</v>
      </c>
      <c r="O385">
        <f t="shared" si="20"/>
        <v>0</v>
      </c>
      <c r="P385">
        <f t="shared" si="21"/>
        <v>0.69642392943771514</v>
      </c>
      <c r="Q385">
        <f t="shared" si="22"/>
        <v>0.69590521129436367</v>
      </c>
      <c r="R385">
        <f t="shared" si="23"/>
        <v>0.71760682234595297</v>
      </c>
    </row>
    <row r="386" spans="1:20" x14ac:dyDescent="0.35">
      <c r="A386" t="s">
        <v>1046</v>
      </c>
      <c r="B386" t="s">
        <v>1047</v>
      </c>
      <c r="C386" t="s">
        <v>1048</v>
      </c>
      <c r="D386">
        <v>2020</v>
      </c>
      <c r="E386" t="s">
        <v>17</v>
      </c>
      <c r="F386">
        <v>0.893235</v>
      </c>
      <c r="G386">
        <v>0.89170983999999998</v>
      </c>
      <c r="H386" t="s">
        <v>17</v>
      </c>
      <c r="I386" t="s">
        <v>17</v>
      </c>
      <c r="J386" t="s">
        <v>17</v>
      </c>
      <c r="K386" t="s">
        <v>17</v>
      </c>
      <c r="L386">
        <v>0.89247242000000004</v>
      </c>
      <c r="M386">
        <v>3.7160000000000002</v>
      </c>
      <c r="N386">
        <v>3.25838399</v>
      </c>
      <c r="O386">
        <f t="shared" ref="O386:O449" si="24">IF(J386&lt;&gt;"NULL",1,0)</f>
        <v>0</v>
      </c>
      <c r="P386">
        <f t="shared" ref="P386:P449" si="25">0.183052+0.362816*L386+0.1666067*M386+0.03095*O386-0.067538*(L386*M386)</f>
        <v>0.90198088938063659</v>
      </c>
      <c r="Q386">
        <f t="shared" ref="Q386:Q449" si="26">0.449502+0.314616*L386+0.068078*M386+0.03232*O386-0.367567*(L386/M386)</f>
        <v>0.89498731526043473</v>
      </c>
      <c r="R386">
        <f t="shared" ref="R386:R449" si="27">-0.083353-0.145338*L386+0.220064*M386+0.020022*O386+1.268926*(L386/M386)</f>
        <v>0.90945286387546309</v>
      </c>
      <c r="S386" t="e">
        <f>VLOOKUP(B386,'[1]ma206xfy18-01'!$B$2:$C$37,2,FALSE)</f>
        <v>#N/A</v>
      </c>
      <c r="T386" t="e">
        <f>IF(S386=A386,1,0)</f>
        <v>#N/A</v>
      </c>
    </row>
    <row r="387" spans="1:20" x14ac:dyDescent="0.35">
      <c r="A387" t="s">
        <v>1049</v>
      </c>
      <c r="B387" t="s">
        <v>1047</v>
      </c>
      <c r="C387" t="s">
        <v>104</v>
      </c>
      <c r="D387">
        <v>2020</v>
      </c>
      <c r="E387" t="s">
        <v>17</v>
      </c>
      <c r="F387">
        <v>0.74548499999999995</v>
      </c>
      <c r="G387">
        <v>0.66</v>
      </c>
      <c r="H387" t="s">
        <v>17</v>
      </c>
      <c r="I387" t="s">
        <v>17</v>
      </c>
      <c r="J387" t="s">
        <v>17</v>
      </c>
      <c r="K387" t="s">
        <v>17</v>
      </c>
      <c r="L387">
        <v>0.70274250000000005</v>
      </c>
      <c r="M387">
        <v>2.0649999999999999</v>
      </c>
      <c r="N387">
        <v>2.6085088299999999</v>
      </c>
      <c r="O387">
        <f t="shared" si="24"/>
        <v>0</v>
      </c>
      <c r="P387">
        <f t="shared" si="25"/>
        <v>0.68405239395727502</v>
      </c>
      <c r="Q387">
        <f t="shared" si="26"/>
        <v>0.68608996031341407</v>
      </c>
      <c r="R387">
        <f t="shared" si="27"/>
        <v>0.70077362165122281</v>
      </c>
    </row>
    <row r="388" spans="1:20" x14ac:dyDescent="0.35">
      <c r="A388" t="s">
        <v>1050</v>
      </c>
      <c r="B388" t="s">
        <v>1051</v>
      </c>
      <c r="C388" t="s">
        <v>1052</v>
      </c>
      <c r="D388">
        <v>2020</v>
      </c>
      <c r="E388" t="s">
        <v>17</v>
      </c>
      <c r="F388">
        <v>0.75823499999999999</v>
      </c>
      <c r="G388">
        <v>0.80100000000000005</v>
      </c>
      <c r="H388" t="s">
        <v>17</v>
      </c>
      <c r="I388" t="s">
        <v>17</v>
      </c>
      <c r="J388" t="s">
        <v>17</v>
      </c>
      <c r="K388" t="s">
        <v>17</v>
      </c>
      <c r="L388">
        <v>0.77961749999999996</v>
      </c>
      <c r="M388">
        <v>2.52</v>
      </c>
      <c r="N388">
        <v>2.5829262700000002</v>
      </c>
      <c r="O388">
        <f t="shared" si="24"/>
        <v>0</v>
      </c>
      <c r="P388">
        <f t="shared" si="25"/>
        <v>0.75307099395819999</v>
      </c>
      <c r="Q388">
        <f t="shared" si="26"/>
        <v>0.75262375270440474</v>
      </c>
      <c r="R388">
        <f t="shared" si="27"/>
        <v>0.75047043646952383</v>
      </c>
    </row>
    <row r="389" spans="1:20" x14ac:dyDescent="0.35">
      <c r="A389" t="s">
        <v>1053</v>
      </c>
      <c r="B389" t="s">
        <v>1054</v>
      </c>
      <c r="C389" t="s">
        <v>767</v>
      </c>
      <c r="D389">
        <v>2020</v>
      </c>
      <c r="E389" t="s">
        <v>17</v>
      </c>
      <c r="F389">
        <v>0.89375000000000004</v>
      </c>
      <c r="G389">
        <v>0.83535353000000001</v>
      </c>
      <c r="H389" t="s">
        <v>17</v>
      </c>
      <c r="I389" t="s">
        <v>17</v>
      </c>
      <c r="J389" t="s">
        <v>17</v>
      </c>
      <c r="K389" t="s">
        <v>17</v>
      </c>
      <c r="L389">
        <v>0.86455176</v>
      </c>
      <c r="M389">
        <v>3.4180000000000001</v>
      </c>
      <c r="N389">
        <v>3.2075271600000002</v>
      </c>
      <c r="O389">
        <f t="shared" si="24"/>
        <v>0</v>
      </c>
      <c r="P389">
        <f t="shared" si="25"/>
        <v>0.8666095612069642</v>
      </c>
      <c r="Q389">
        <f t="shared" si="26"/>
        <v>0.8612217181344819</v>
      </c>
      <c r="R389">
        <f t="shared" si="27"/>
        <v>0.86413672508971917</v>
      </c>
    </row>
    <row r="390" spans="1:20" x14ac:dyDescent="0.35">
      <c r="A390" t="s">
        <v>1055</v>
      </c>
      <c r="B390" t="s">
        <v>1056</v>
      </c>
      <c r="C390" t="s">
        <v>75</v>
      </c>
      <c r="D390">
        <v>2020</v>
      </c>
      <c r="E390" t="s">
        <v>17</v>
      </c>
      <c r="F390" t="s">
        <v>17</v>
      </c>
      <c r="G390" t="s">
        <v>17</v>
      </c>
      <c r="H390">
        <v>0.94846666000000002</v>
      </c>
      <c r="I390" t="s">
        <v>17</v>
      </c>
      <c r="J390">
        <v>0.96968332999999995</v>
      </c>
      <c r="K390" t="s">
        <v>17</v>
      </c>
      <c r="L390">
        <v>0.95907498999999996</v>
      </c>
      <c r="M390">
        <v>3.629</v>
      </c>
      <c r="N390">
        <v>3.1248109300000002</v>
      </c>
      <c r="O390">
        <f t="shared" si="24"/>
        <v>1</v>
      </c>
      <c r="P390">
        <f t="shared" si="25"/>
        <v>0.93152059564964396</v>
      </c>
      <c r="Q390">
        <f t="shared" si="26"/>
        <v>0.93347650160293605</v>
      </c>
      <c r="R390">
        <f t="shared" si="27"/>
        <v>0.93124398191537783</v>
      </c>
      <c r="S390" t="e">
        <f>VLOOKUP(B390,'[1]ma206xfy18-01'!$B$2:$C$37,2,FALSE)</f>
        <v>#N/A</v>
      </c>
      <c r="T390" t="e">
        <f>IF(S390=A390,1,0)</f>
        <v>#N/A</v>
      </c>
    </row>
    <row r="391" spans="1:20" x14ac:dyDescent="0.35">
      <c r="A391" t="s">
        <v>1057</v>
      </c>
      <c r="B391" t="s">
        <v>1058</v>
      </c>
      <c r="C391" t="s">
        <v>480</v>
      </c>
      <c r="D391">
        <v>2020</v>
      </c>
      <c r="E391" t="s">
        <v>17</v>
      </c>
      <c r="F391" t="s">
        <v>17</v>
      </c>
      <c r="G391" t="s">
        <v>17</v>
      </c>
      <c r="H391">
        <v>0.94593333000000002</v>
      </c>
      <c r="I391" t="s">
        <v>17</v>
      </c>
      <c r="J391">
        <v>0.96016665999999995</v>
      </c>
      <c r="K391" t="s">
        <v>17</v>
      </c>
      <c r="L391">
        <v>0.95304999000000001</v>
      </c>
      <c r="M391">
        <v>4.0350000000000001</v>
      </c>
      <c r="N391">
        <v>3.5663051600000002</v>
      </c>
      <c r="O391">
        <f t="shared" si="24"/>
        <v>1</v>
      </c>
      <c r="P391">
        <f t="shared" si="25"/>
        <v>0.97232061061549846</v>
      </c>
      <c r="Q391">
        <f t="shared" si="26"/>
        <v>0.96954372977420433</v>
      </c>
      <c r="R391">
        <f t="shared" si="27"/>
        <v>0.98582783245195271</v>
      </c>
      <c r="S391" t="str">
        <f>VLOOKUP(B391,'[1]ma206xfy18-01'!$B$2:$C$37,2,FALSE)</f>
        <v>C53651505</v>
      </c>
      <c r="T391">
        <f>IF(S391=A391,1,0)</f>
        <v>1</v>
      </c>
    </row>
    <row r="392" spans="1:20" x14ac:dyDescent="0.35">
      <c r="A392" t="s">
        <v>1059</v>
      </c>
      <c r="B392" t="s">
        <v>1060</v>
      </c>
      <c r="C392" t="s">
        <v>1061</v>
      </c>
      <c r="D392">
        <v>2020</v>
      </c>
      <c r="E392" t="s">
        <v>17</v>
      </c>
      <c r="F392" t="s">
        <v>17</v>
      </c>
      <c r="G392" t="s">
        <v>17</v>
      </c>
      <c r="H392">
        <v>0.94186665999999997</v>
      </c>
      <c r="I392" t="s">
        <v>17</v>
      </c>
      <c r="J392">
        <v>0.91273333000000001</v>
      </c>
      <c r="K392" t="s">
        <v>17</v>
      </c>
      <c r="L392">
        <v>0.92729998999999996</v>
      </c>
      <c r="M392">
        <v>3.859</v>
      </c>
      <c r="N392">
        <v>3.29367995</v>
      </c>
      <c r="O392">
        <f t="shared" si="24"/>
        <v>1</v>
      </c>
      <c r="P392">
        <f t="shared" si="25"/>
        <v>0.95169512770153153</v>
      </c>
      <c r="Q392">
        <f t="shared" si="26"/>
        <v>0.94795375241871938</v>
      </c>
      <c r="R392">
        <f t="shared" si="27"/>
        <v>0.95604114440703136</v>
      </c>
      <c r="S392" t="e">
        <f>VLOOKUP(B392,'[1]ma206xfy18-01'!$B$2:$C$37,2,FALSE)</f>
        <v>#N/A</v>
      </c>
      <c r="T392" t="e">
        <f>IF(S392=A392,1,0)</f>
        <v>#N/A</v>
      </c>
    </row>
    <row r="393" spans="1:20" x14ac:dyDescent="0.35">
      <c r="A393" t="s">
        <v>1062</v>
      </c>
      <c r="B393" t="s">
        <v>1063</v>
      </c>
      <c r="C393" t="s">
        <v>619</v>
      </c>
      <c r="D393">
        <v>2020</v>
      </c>
      <c r="E393" t="s">
        <v>17</v>
      </c>
      <c r="F393" t="s">
        <v>17</v>
      </c>
      <c r="G393" t="s">
        <v>17</v>
      </c>
      <c r="H393">
        <v>0.80836333000000005</v>
      </c>
      <c r="I393" t="s">
        <v>17</v>
      </c>
      <c r="J393">
        <v>0.83754666</v>
      </c>
      <c r="K393" t="s">
        <v>17</v>
      </c>
      <c r="L393">
        <v>0.82295499000000005</v>
      </c>
      <c r="M393">
        <v>2.7770000000000001</v>
      </c>
      <c r="N393">
        <v>2.7284181099999998</v>
      </c>
      <c r="O393">
        <f t="shared" si="24"/>
        <v>1</v>
      </c>
      <c r="P393">
        <f t="shared" si="25"/>
        <v>0.82090234491554037</v>
      </c>
      <c r="Q393">
        <f t="shared" si="26"/>
        <v>0.82086211864002301</v>
      </c>
      <c r="R393">
        <f t="shared" si="27"/>
        <v>0.80422222156930012</v>
      </c>
    </row>
    <row r="394" spans="1:20" x14ac:dyDescent="0.35">
      <c r="A394" t="s">
        <v>1064</v>
      </c>
      <c r="B394" t="s">
        <v>1065</v>
      </c>
      <c r="C394" t="s">
        <v>182</v>
      </c>
      <c r="D394">
        <v>2019</v>
      </c>
      <c r="E394" t="s">
        <v>17</v>
      </c>
      <c r="F394" t="s">
        <v>17</v>
      </c>
      <c r="G394" t="s">
        <v>17</v>
      </c>
      <c r="H394">
        <v>0.89603500000000003</v>
      </c>
      <c r="I394" t="s">
        <v>17</v>
      </c>
      <c r="J394">
        <v>0.88954995000000003</v>
      </c>
      <c r="K394" t="s">
        <v>17</v>
      </c>
      <c r="L394">
        <v>0.89279246999999995</v>
      </c>
      <c r="M394">
        <v>3.2120000000000002</v>
      </c>
      <c r="N394">
        <v>3.09201002</v>
      </c>
      <c r="O394">
        <f t="shared" si="24"/>
        <v>1</v>
      </c>
      <c r="P394">
        <f t="shared" si="25"/>
        <v>0.87938680709710171</v>
      </c>
      <c r="Q394">
        <f t="shared" si="26"/>
        <v>0.8792081306766103</v>
      </c>
      <c r="R394">
        <f t="shared" si="27"/>
        <v>0.86646262133362706</v>
      </c>
    </row>
    <row r="395" spans="1:20" x14ac:dyDescent="0.35">
      <c r="A395" t="s">
        <v>1066</v>
      </c>
      <c r="B395" t="s">
        <v>1067</v>
      </c>
      <c r="C395" t="s">
        <v>100</v>
      </c>
      <c r="D395">
        <v>2020</v>
      </c>
      <c r="E395" t="s">
        <v>17</v>
      </c>
      <c r="F395">
        <v>0.86919999999999997</v>
      </c>
      <c r="G395">
        <v>0.75549999999999995</v>
      </c>
      <c r="H395" t="s">
        <v>17</v>
      </c>
      <c r="I395" t="s">
        <v>17</v>
      </c>
      <c r="J395" t="s">
        <v>17</v>
      </c>
      <c r="K395" t="s">
        <v>17</v>
      </c>
      <c r="L395">
        <v>0.81235000000000002</v>
      </c>
      <c r="M395">
        <v>2.2890000000000001</v>
      </c>
      <c r="N395">
        <v>2.2211999900000001</v>
      </c>
      <c r="O395">
        <f t="shared" si="24"/>
        <v>0</v>
      </c>
      <c r="P395">
        <f t="shared" si="25"/>
        <v>0.73356348644729996</v>
      </c>
      <c r="Q395">
        <f t="shared" si="26"/>
        <v>0.73046390663363925</v>
      </c>
      <c r="R395">
        <f t="shared" si="27"/>
        <v>0.75264108393241602</v>
      </c>
    </row>
    <row r="396" spans="1:20" x14ac:dyDescent="0.35">
      <c r="A396" t="s">
        <v>1068</v>
      </c>
      <c r="B396" t="s">
        <v>1069</v>
      </c>
      <c r="C396" t="s">
        <v>1070</v>
      </c>
      <c r="D396">
        <v>2020</v>
      </c>
      <c r="E396" t="s">
        <v>17</v>
      </c>
      <c r="F396">
        <v>0.92184500000000003</v>
      </c>
      <c r="G396">
        <v>0.89800000000000002</v>
      </c>
      <c r="H396" t="s">
        <v>17</v>
      </c>
      <c r="I396" t="s">
        <v>17</v>
      </c>
      <c r="J396" t="s">
        <v>17</v>
      </c>
      <c r="K396" t="s">
        <v>17</v>
      </c>
      <c r="L396">
        <v>0.90992249999999997</v>
      </c>
      <c r="M396">
        <v>3.5750000000000002</v>
      </c>
      <c r="N396">
        <v>3.1631257499999998</v>
      </c>
      <c r="O396">
        <f t="shared" si="24"/>
        <v>0</v>
      </c>
      <c r="P396">
        <f t="shared" si="25"/>
        <v>0.88910610800712497</v>
      </c>
      <c r="Q396">
        <f t="shared" si="26"/>
        <v>0.88560248640475536</v>
      </c>
      <c r="R396">
        <f t="shared" si="27"/>
        <v>0.89410132096353157</v>
      </c>
    </row>
    <row r="397" spans="1:20" x14ac:dyDescent="0.35">
      <c r="A397" t="s">
        <v>1071</v>
      </c>
      <c r="B397" t="s">
        <v>1072</v>
      </c>
      <c r="C397" t="s">
        <v>1073</v>
      </c>
      <c r="D397">
        <v>2020</v>
      </c>
      <c r="E397" t="s">
        <v>17</v>
      </c>
      <c r="F397">
        <v>0.93674999999999997</v>
      </c>
      <c r="G397">
        <v>0.91700000000000004</v>
      </c>
      <c r="H397" t="s">
        <v>17</v>
      </c>
      <c r="I397" t="s">
        <v>17</v>
      </c>
      <c r="J397" t="s">
        <v>17</v>
      </c>
      <c r="K397" t="s">
        <v>17</v>
      </c>
      <c r="L397">
        <v>0.926875</v>
      </c>
      <c r="M397">
        <v>3.71</v>
      </c>
      <c r="N397">
        <v>3.1210648999999999</v>
      </c>
      <c r="O397">
        <f t="shared" si="24"/>
        <v>0</v>
      </c>
      <c r="P397">
        <f t="shared" si="25"/>
        <v>0.90520459428750011</v>
      </c>
      <c r="Q397">
        <f t="shared" si="26"/>
        <v>0.90185125666442045</v>
      </c>
      <c r="R397">
        <f t="shared" si="27"/>
        <v>0.91539201339285725</v>
      </c>
      <c r="S397" t="e">
        <f>VLOOKUP(B397,'[1]ma206xfy18-01'!$B$2:$C$37,2,FALSE)</f>
        <v>#N/A</v>
      </c>
      <c r="T397" t="e">
        <f>IF(S397=A397,1,0)</f>
        <v>#N/A</v>
      </c>
    </row>
    <row r="398" spans="1:20" x14ac:dyDescent="0.35">
      <c r="A398" t="s">
        <v>1074</v>
      </c>
      <c r="B398" t="s">
        <v>1075</v>
      </c>
      <c r="C398" t="s">
        <v>29</v>
      </c>
      <c r="D398">
        <v>2020</v>
      </c>
      <c r="E398" t="s">
        <v>17</v>
      </c>
      <c r="F398" t="s">
        <v>17</v>
      </c>
      <c r="G398" t="s">
        <v>17</v>
      </c>
      <c r="H398">
        <v>0.94496665999999996</v>
      </c>
      <c r="I398" t="s">
        <v>17</v>
      </c>
      <c r="J398">
        <v>0.97</v>
      </c>
      <c r="K398" t="s">
        <v>17</v>
      </c>
      <c r="L398">
        <v>0.95748332999999997</v>
      </c>
      <c r="M398">
        <v>4.1100000000000003</v>
      </c>
      <c r="N398">
        <v>3.5476865800000001</v>
      </c>
      <c r="O398">
        <f t="shared" si="24"/>
        <v>1</v>
      </c>
      <c r="P398">
        <f t="shared" si="25"/>
        <v>0.98036645628555075</v>
      </c>
      <c r="Q398">
        <f t="shared" si="26"/>
        <v>0.97723216139553548</v>
      </c>
      <c r="R398">
        <f t="shared" si="27"/>
        <v>0.99758780272450376</v>
      </c>
      <c r="S398" t="str">
        <f>VLOOKUP(B398,'[1]ma206xfy18-01'!$B$2:$C$37,2,FALSE)</f>
        <v>C93259350</v>
      </c>
      <c r="T398">
        <f>IF(S398=A398,1,0)</f>
        <v>1</v>
      </c>
    </row>
    <row r="399" spans="1:20" x14ac:dyDescent="0.35">
      <c r="A399" t="s">
        <v>1076</v>
      </c>
      <c r="B399" t="s">
        <v>1077</v>
      </c>
      <c r="C399" t="s">
        <v>63</v>
      </c>
      <c r="D399">
        <v>2020</v>
      </c>
      <c r="E399" t="s">
        <v>17</v>
      </c>
      <c r="F399">
        <v>0.86102500000000004</v>
      </c>
      <c r="G399">
        <v>0.82150000000000001</v>
      </c>
      <c r="H399" t="s">
        <v>17</v>
      </c>
      <c r="I399" t="s">
        <v>17</v>
      </c>
      <c r="J399" t="s">
        <v>17</v>
      </c>
      <c r="K399" t="s">
        <v>17</v>
      </c>
      <c r="L399">
        <v>0.84126250000000002</v>
      </c>
      <c r="M399">
        <v>2.5910000000000002</v>
      </c>
      <c r="N399">
        <v>2.6911942999999998</v>
      </c>
      <c r="O399">
        <f t="shared" si="24"/>
        <v>0</v>
      </c>
      <c r="P399">
        <f t="shared" si="25"/>
        <v>0.77274012409552506</v>
      </c>
      <c r="Q399">
        <f t="shared" si="26"/>
        <v>0.77122272937715175</v>
      </c>
      <c r="R399">
        <f t="shared" si="27"/>
        <v>0.77656844799576419</v>
      </c>
    </row>
    <row r="400" spans="1:20" x14ac:dyDescent="0.35">
      <c r="A400" t="s">
        <v>1078</v>
      </c>
      <c r="B400" t="s">
        <v>1079</v>
      </c>
      <c r="C400" t="s">
        <v>20</v>
      </c>
      <c r="D400">
        <v>2020</v>
      </c>
      <c r="E400" t="s">
        <v>17</v>
      </c>
      <c r="F400" t="s">
        <v>17</v>
      </c>
      <c r="G400" t="s">
        <v>17</v>
      </c>
      <c r="H400">
        <v>0.89700000000000002</v>
      </c>
      <c r="I400" t="s">
        <v>17</v>
      </c>
      <c r="J400">
        <v>0.92705333000000001</v>
      </c>
      <c r="K400" t="s">
        <v>17</v>
      </c>
      <c r="L400">
        <v>0.91202665999999999</v>
      </c>
      <c r="M400">
        <v>3.22</v>
      </c>
      <c r="N400">
        <v>3.0487394299999999</v>
      </c>
      <c r="O400">
        <f t="shared" si="24"/>
        <v>1</v>
      </c>
      <c r="P400">
        <f t="shared" si="25"/>
        <v>0.88303284854144248</v>
      </c>
      <c r="Q400">
        <f t="shared" si="26"/>
        <v>0.88386236347118752</v>
      </c>
      <c r="R400">
        <f t="shared" si="27"/>
        <v>0.87213112989983932</v>
      </c>
    </row>
    <row r="401" spans="1:20" x14ac:dyDescent="0.35">
      <c r="A401" t="s">
        <v>1080</v>
      </c>
      <c r="B401" t="s">
        <v>1081</v>
      </c>
      <c r="C401" t="s">
        <v>480</v>
      </c>
      <c r="D401">
        <v>2020</v>
      </c>
      <c r="E401" t="s">
        <v>17</v>
      </c>
      <c r="F401">
        <v>0.86324999999999996</v>
      </c>
      <c r="G401">
        <v>0.81104615000000002</v>
      </c>
      <c r="H401" t="s">
        <v>17</v>
      </c>
      <c r="I401" t="s">
        <v>17</v>
      </c>
      <c r="J401" t="s">
        <v>17</v>
      </c>
      <c r="K401" t="s">
        <v>17</v>
      </c>
      <c r="L401">
        <v>0.83714807000000002</v>
      </c>
      <c r="M401">
        <v>2.9</v>
      </c>
      <c r="N401">
        <v>2.7622642499999999</v>
      </c>
      <c r="O401">
        <f t="shared" si="24"/>
        <v>0</v>
      </c>
      <c r="P401">
        <f t="shared" si="25"/>
        <v>0.80597815574530607</v>
      </c>
      <c r="Q401">
        <f t="shared" si="26"/>
        <v>0.80420216869260619</v>
      </c>
      <c r="R401">
        <f t="shared" si="27"/>
        <v>0.79946626065503656</v>
      </c>
    </row>
    <row r="402" spans="1:20" x14ac:dyDescent="0.35">
      <c r="A402" t="s">
        <v>1082</v>
      </c>
      <c r="B402" t="s">
        <v>1083</v>
      </c>
      <c r="C402" t="s">
        <v>559</v>
      </c>
      <c r="D402">
        <v>2020</v>
      </c>
      <c r="E402" t="s">
        <v>17</v>
      </c>
      <c r="F402">
        <v>0.89070499999999997</v>
      </c>
      <c r="G402">
        <v>0.87</v>
      </c>
      <c r="H402" t="s">
        <v>17</v>
      </c>
      <c r="I402" t="s">
        <v>17</v>
      </c>
      <c r="J402" t="s">
        <v>17</v>
      </c>
      <c r="K402" t="s">
        <v>17</v>
      </c>
      <c r="L402">
        <v>0.88035249999999998</v>
      </c>
      <c r="M402">
        <v>3.2440000000000002</v>
      </c>
      <c r="N402">
        <v>2.9761891399999998</v>
      </c>
      <c r="O402">
        <f t="shared" si="24"/>
        <v>0</v>
      </c>
      <c r="P402">
        <f t="shared" si="25"/>
        <v>0.85005079770162006</v>
      </c>
      <c r="Q402">
        <f t="shared" si="26"/>
        <v>0.8475701598343589</v>
      </c>
      <c r="R402">
        <f t="shared" si="27"/>
        <v>0.84694543153594948</v>
      </c>
    </row>
    <row r="403" spans="1:20" x14ac:dyDescent="0.35">
      <c r="A403" t="s">
        <v>1084</v>
      </c>
      <c r="B403" t="s">
        <v>1085</v>
      </c>
      <c r="C403" t="s">
        <v>100</v>
      </c>
      <c r="D403">
        <v>2020</v>
      </c>
      <c r="E403" t="s">
        <v>17</v>
      </c>
      <c r="F403">
        <v>0.87037500000000001</v>
      </c>
      <c r="G403">
        <v>0.87</v>
      </c>
      <c r="H403" t="s">
        <v>17</v>
      </c>
      <c r="I403" t="s">
        <v>17</v>
      </c>
      <c r="J403" t="s">
        <v>17</v>
      </c>
      <c r="K403" t="s">
        <v>17</v>
      </c>
      <c r="L403">
        <v>0.8701875</v>
      </c>
      <c r="M403">
        <v>2.9460000000000002</v>
      </c>
      <c r="N403">
        <v>2.7280852800000002</v>
      </c>
      <c r="O403">
        <f t="shared" si="24"/>
        <v>0</v>
      </c>
      <c r="P403">
        <f t="shared" si="25"/>
        <v>0.81645473513725009</v>
      </c>
      <c r="Q403">
        <f t="shared" si="26"/>
        <v>0.81526300508095739</v>
      </c>
      <c r="R403">
        <f t="shared" si="27"/>
        <v>0.81329874216267828</v>
      </c>
    </row>
    <row r="404" spans="1:20" x14ac:dyDescent="0.35">
      <c r="A404" t="s">
        <v>1086</v>
      </c>
      <c r="B404" t="s">
        <v>1087</v>
      </c>
      <c r="C404" t="s">
        <v>1088</v>
      </c>
      <c r="D404">
        <v>2020</v>
      </c>
      <c r="E404" t="s">
        <v>17</v>
      </c>
      <c r="F404">
        <v>0.890185</v>
      </c>
      <c r="G404">
        <v>0.92615000000000003</v>
      </c>
      <c r="H404" t="s">
        <v>17</v>
      </c>
      <c r="I404" t="s">
        <v>17</v>
      </c>
      <c r="J404" t="s">
        <v>17</v>
      </c>
      <c r="K404" t="s">
        <v>17</v>
      </c>
      <c r="L404">
        <v>0.90816750000000002</v>
      </c>
      <c r="M404">
        <v>3.137</v>
      </c>
      <c r="N404">
        <v>3.0919620999999999</v>
      </c>
      <c r="O404">
        <f t="shared" si="24"/>
        <v>0</v>
      </c>
      <c r="P404">
        <f t="shared" si="25"/>
        <v>0.84278446085874514</v>
      </c>
      <c r="Q404">
        <f t="shared" si="26"/>
        <v>0.84237536265099155</v>
      </c>
      <c r="R404">
        <f t="shared" si="27"/>
        <v>0.84235302390317024</v>
      </c>
    </row>
    <row r="405" spans="1:20" x14ac:dyDescent="0.35">
      <c r="A405" t="s">
        <v>1089</v>
      </c>
      <c r="B405" t="s">
        <v>1090</v>
      </c>
      <c r="C405" t="s">
        <v>1091</v>
      </c>
      <c r="D405">
        <v>2020</v>
      </c>
      <c r="E405" t="s">
        <v>17</v>
      </c>
      <c r="F405" t="s">
        <v>17</v>
      </c>
      <c r="G405" t="s">
        <v>17</v>
      </c>
      <c r="H405">
        <v>0.96366666000000001</v>
      </c>
      <c r="I405" t="s">
        <v>17</v>
      </c>
      <c r="J405">
        <v>0.96941666000000004</v>
      </c>
      <c r="K405" t="s">
        <v>17</v>
      </c>
      <c r="L405">
        <v>0.96654165999999997</v>
      </c>
      <c r="M405">
        <v>3.887</v>
      </c>
      <c r="N405">
        <v>3.28660679</v>
      </c>
      <c r="O405">
        <f t="shared" si="24"/>
        <v>1</v>
      </c>
      <c r="P405">
        <f t="shared" si="25"/>
        <v>0.95854230612377789</v>
      </c>
      <c r="Q405">
        <f t="shared" si="26"/>
        <v>0.9591314239874017</v>
      </c>
      <c r="R405">
        <f t="shared" si="27"/>
        <v>0.96711375372783692</v>
      </c>
      <c r="S405" t="str">
        <f>VLOOKUP(B405,'[1]ma206xfy18-01'!$B$2:$C$37,2,FALSE)</f>
        <v>C55560479</v>
      </c>
      <c r="T405">
        <f>IF(S405=A405,1,0)</f>
        <v>1</v>
      </c>
    </row>
    <row r="406" spans="1:20" x14ac:dyDescent="0.35">
      <c r="A406" t="s">
        <v>1092</v>
      </c>
      <c r="B406" t="s">
        <v>1093</v>
      </c>
      <c r="C406" t="s">
        <v>1094</v>
      </c>
      <c r="D406">
        <v>2020</v>
      </c>
      <c r="E406" t="s">
        <v>17</v>
      </c>
      <c r="F406" t="s">
        <v>17</v>
      </c>
      <c r="G406" t="s">
        <v>17</v>
      </c>
      <c r="H406">
        <v>0.96789999999999998</v>
      </c>
      <c r="I406" t="s">
        <v>17</v>
      </c>
      <c r="J406">
        <v>0.97929332999999996</v>
      </c>
      <c r="K406" t="s">
        <v>17</v>
      </c>
      <c r="L406">
        <v>0.97359666</v>
      </c>
      <c r="M406">
        <v>3.4319999999999999</v>
      </c>
      <c r="N406">
        <v>2.8889832499999999</v>
      </c>
      <c r="O406">
        <f t="shared" si="24"/>
        <v>1</v>
      </c>
      <c r="P406">
        <f t="shared" si="25"/>
        <v>0.91336226535694953</v>
      </c>
      <c r="Q406">
        <f t="shared" si="26"/>
        <v>0.91750263723296221</v>
      </c>
      <c r="R406">
        <f t="shared" si="27"/>
        <v>0.91039953547133246</v>
      </c>
      <c r="S406" t="e">
        <f>VLOOKUP(B406,'[1]ma206xfy18-01'!$B$2:$C$37,2,FALSE)</f>
        <v>#N/A</v>
      </c>
      <c r="T406" t="e">
        <f>IF(S406=A406,1,0)</f>
        <v>#N/A</v>
      </c>
    </row>
    <row r="407" spans="1:20" x14ac:dyDescent="0.35">
      <c r="A407" t="s">
        <v>1095</v>
      </c>
      <c r="B407" t="s">
        <v>1096</v>
      </c>
      <c r="C407" t="s">
        <v>431</v>
      </c>
      <c r="D407">
        <v>2019</v>
      </c>
      <c r="E407" t="s">
        <v>17</v>
      </c>
      <c r="F407">
        <v>0.96065</v>
      </c>
      <c r="G407">
        <v>0.97416665999999996</v>
      </c>
      <c r="H407" t="s">
        <v>17</v>
      </c>
      <c r="I407">
        <v>0.96809999999999996</v>
      </c>
      <c r="J407" t="s">
        <v>17</v>
      </c>
      <c r="K407" t="s">
        <v>17</v>
      </c>
      <c r="L407">
        <v>0.96763887999999998</v>
      </c>
      <c r="M407">
        <v>3.9260000000000002</v>
      </c>
      <c r="N407">
        <v>3.4339671100000002</v>
      </c>
      <c r="O407">
        <f t="shared" si="24"/>
        <v>0</v>
      </c>
      <c r="P407">
        <f t="shared" si="25"/>
        <v>0.93165127058245045</v>
      </c>
      <c r="Q407">
        <f t="shared" si="26"/>
        <v>0.93061688245974883</v>
      </c>
      <c r="R407">
        <f t="shared" si="27"/>
        <v>0.95273499936505013</v>
      </c>
      <c r="S407" t="e">
        <f>VLOOKUP(B407,'[1]ma206xfy18-01'!$B$2:$C$37,2,FALSE)</f>
        <v>#N/A</v>
      </c>
      <c r="T407" t="e">
        <f>IF(S407=A407,1,0)</f>
        <v>#N/A</v>
      </c>
    </row>
    <row r="408" spans="1:20" x14ac:dyDescent="0.35">
      <c r="A408" t="s">
        <v>1097</v>
      </c>
      <c r="B408" t="s">
        <v>1098</v>
      </c>
      <c r="C408" t="s">
        <v>63</v>
      </c>
      <c r="D408">
        <v>2020</v>
      </c>
      <c r="E408" t="s">
        <v>17</v>
      </c>
      <c r="F408">
        <v>0.89875000000000005</v>
      </c>
      <c r="G408">
        <v>0.8075</v>
      </c>
      <c r="H408" t="s">
        <v>17</v>
      </c>
      <c r="I408" t="s">
        <v>17</v>
      </c>
      <c r="J408" t="s">
        <v>17</v>
      </c>
      <c r="K408" t="s">
        <v>17</v>
      </c>
      <c r="L408">
        <v>0.85312500000000002</v>
      </c>
      <c r="M408">
        <v>2.9689999999999999</v>
      </c>
      <c r="N408">
        <v>2.9024164699999999</v>
      </c>
      <c r="O408">
        <f t="shared" si="24"/>
        <v>0</v>
      </c>
      <c r="P408">
        <f t="shared" si="25"/>
        <v>0.81616579259374999</v>
      </c>
      <c r="Q408">
        <f t="shared" si="26"/>
        <v>0.81441410274772652</v>
      </c>
      <c r="R408">
        <f t="shared" si="27"/>
        <v>0.81064409108209845</v>
      </c>
    </row>
    <row r="409" spans="1:20" x14ac:dyDescent="0.35">
      <c r="A409" t="s">
        <v>1099</v>
      </c>
      <c r="B409" t="s">
        <v>1100</v>
      </c>
      <c r="C409" t="s">
        <v>1101</v>
      </c>
      <c r="D409">
        <v>2020</v>
      </c>
      <c r="E409" t="s">
        <v>17</v>
      </c>
      <c r="F409">
        <v>0.65118686000000003</v>
      </c>
      <c r="G409">
        <v>0.72665000000000002</v>
      </c>
      <c r="H409" t="s">
        <v>17</v>
      </c>
      <c r="I409" t="s">
        <v>17</v>
      </c>
      <c r="J409" t="s">
        <v>17</v>
      </c>
      <c r="K409" t="s">
        <v>17</v>
      </c>
      <c r="L409">
        <v>0.72141062</v>
      </c>
      <c r="M409">
        <v>1.8759999999999999</v>
      </c>
      <c r="N409">
        <v>1.98273158</v>
      </c>
      <c r="O409">
        <f t="shared" si="24"/>
        <v>0</v>
      </c>
      <c r="P409">
        <f t="shared" si="25"/>
        <v>0.66594182997504148</v>
      </c>
      <c r="Q409">
        <f t="shared" si="26"/>
        <v>0.66283677669572605</v>
      </c>
      <c r="R409">
        <f t="shared" si="27"/>
        <v>0.71260067685954454</v>
      </c>
    </row>
    <row r="410" spans="1:20" x14ac:dyDescent="0.35">
      <c r="A410" t="s">
        <v>1102</v>
      </c>
      <c r="B410" t="s">
        <v>1103</v>
      </c>
      <c r="C410" t="s">
        <v>431</v>
      </c>
      <c r="D410">
        <v>2020</v>
      </c>
      <c r="E410" t="s">
        <v>17</v>
      </c>
      <c r="F410" t="s">
        <v>17</v>
      </c>
      <c r="G410" t="s">
        <v>17</v>
      </c>
      <c r="H410">
        <v>0.92626666000000002</v>
      </c>
      <c r="I410" t="s">
        <v>17</v>
      </c>
      <c r="J410">
        <v>0.96133332999999999</v>
      </c>
      <c r="K410" t="s">
        <v>17</v>
      </c>
      <c r="L410">
        <v>0.94379999000000003</v>
      </c>
      <c r="M410">
        <v>3.903</v>
      </c>
      <c r="N410">
        <v>3.3017334900000002</v>
      </c>
      <c r="O410">
        <f t="shared" si="24"/>
        <v>1</v>
      </c>
      <c r="P410">
        <f t="shared" si="25"/>
        <v>0.95790724165464824</v>
      </c>
      <c r="Q410">
        <f t="shared" si="26"/>
        <v>0.95558217001296619</v>
      </c>
      <c r="R410">
        <f t="shared" si="27"/>
        <v>0.96525284391137145</v>
      </c>
      <c r="S410" t="e">
        <f>VLOOKUP(B410,'[1]ma206xfy18-01'!$B$2:$C$37,2,FALSE)</f>
        <v>#N/A</v>
      </c>
      <c r="T410" t="e">
        <f>IF(S410=A410,1,0)</f>
        <v>#N/A</v>
      </c>
    </row>
    <row r="411" spans="1:20" x14ac:dyDescent="0.35">
      <c r="A411" t="s">
        <v>1104</v>
      </c>
      <c r="B411" t="s">
        <v>1105</v>
      </c>
      <c r="C411" t="s">
        <v>1106</v>
      </c>
      <c r="D411">
        <v>2020</v>
      </c>
      <c r="E411" t="s">
        <v>17</v>
      </c>
      <c r="F411">
        <v>0.85733499999999996</v>
      </c>
      <c r="G411">
        <v>0.83996999999999999</v>
      </c>
      <c r="H411" t="s">
        <v>17</v>
      </c>
      <c r="I411" t="s">
        <v>17</v>
      </c>
      <c r="J411" t="s">
        <v>17</v>
      </c>
      <c r="K411" t="s">
        <v>17</v>
      </c>
      <c r="L411">
        <v>0.84865250000000003</v>
      </c>
      <c r="M411">
        <v>2.9769999999999999</v>
      </c>
      <c r="N411">
        <v>2.9261908499999998</v>
      </c>
      <c r="O411">
        <f t="shared" si="24"/>
        <v>0</v>
      </c>
      <c r="P411">
        <f t="shared" si="25"/>
        <v>0.81631424843353495</v>
      </c>
      <c r="Q411">
        <f t="shared" si="26"/>
        <v>0.81438764613734638</v>
      </c>
      <c r="R411">
        <f t="shared" si="27"/>
        <v>0.81016842641855402</v>
      </c>
    </row>
    <row r="412" spans="1:20" x14ac:dyDescent="0.35">
      <c r="A412" t="s">
        <v>1107</v>
      </c>
      <c r="B412" t="s">
        <v>1108</v>
      </c>
      <c r="C412" t="s">
        <v>1109</v>
      </c>
      <c r="D412">
        <v>2020</v>
      </c>
      <c r="E412" t="s">
        <v>17</v>
      </c>
      <c r="F412">
        <v>0.85618499999999997</v>
      </c>
      <c r="G412">
        <v>0.75447500000000001</v>
      </c>
      <c r="H412" t="s">
        <v>17</v>
      </c>
      <c r="I412" t="s">
        <v>17</v>
      </c>
      <c r="J412" t="s">
        <v>17</v>
      </c>
      <c r="K412" t="s">
        <v>17</v>
      </c>
      <c r="L412">
        <v>0.80532999999999999</v>
      </c>
      <c r="M412">
        <v>2.5739999999999998</v>
      </c>
      <c r="N412">
        <v>2.67204189</v>
      </c>
      <c r="O412">
        <f t="shared" si="24"/>
        <v>0</v>
      </c>
      <c r="P412">
        <f t="shared" si="25"/>
        <v>0.76408342329203993</v>
      </c>
      <c r="Q412">
        <f t="shared" si="26"/>
        <v>0.76310341385420355</v>
      </c>
      <c r="R412">
        <f t="shared" si="27"/>
        <v>0.76305685368299925</v>
      </c>
    </row>
    <row r="413" spans="1:20" x14ac:dyDescent="0.35">
      <c r="A413" t="s">
        <v>1110</v>
      </c>
      <c r="B413" t="s">
        <v>1111</v>
      </c>
      <c r="C413" t="s">
        <v>619</v>
      </c>
      <c r="D413">
        <v>2020</v>
      </c>
      <c r="E413" t="s">
        <v>17</v>
      </c>
      <c r="F413" t="s">
        <v>17</v>
      </c>
      <c r="G413" t="s">
        <v>17</v>
      </c>
      <c r="H413">
        <v>0.88153333</v>
      </c>
      <c r="I413" t="s">
        <v>17</v>
      </c>
      <c r="J413">
        <v>0.87933665999999999</v>
      </c>
      <c r="K413" t="s">
        <v>17</v>
      </c>
      <c r="L413">
        <v>0.88043499000000003</v>
      </c>
      <c r="M413">
        <v>3.556</v>
      </c>
      <c r="N413">
        <v>3.0275650000000001</v>
      </c>
      <c r="O413">
        <f t="shared" si="24"/>
        <v>1</v>
      </c>
      <c r="P413">
        <f t="shared" si="25"/>
        <v>0.91444154446281123</v>
      </c>
      <c r="Q413">
        <f t="shared" si="26"/>
        <v>0.90989987762561453</v>
      </c>
      <c r="R413">
        <f t="shared" si="27"/>
        <v>0.90543107812550039</v>
      </c>
      <c r="S413" t="e">
        <f>VLOOKUP(B413,'[1]ma206xfy18-01'!$B$2:$C$37,2,FALSE)</f>
        <v>#N/A</v>
      </c>
      <c r="T413" t="e">
        <f>IF(S413=A413,1,0)</f>
        <v>#N/A</v>
      </c>
    </row>
    <row r="414" spans="1:20" x14ac:dyDescent="0.35">
      <c r="A414" t="s">
        <v>1112</v>
      </c>
      <c r="B414" t="s">
        <v>1111</v>
      </c>
      <c r="C414" t="s">
        <v>75</v>
      </c>
      <c r="D414">
        <v>2020</v>
      </c>
      <c r="E414" t="s">
        <v>17</v>
      </c>
      <c r="F414">
        <v>0.81992500000000001</v>
      </c>
      <c r="G414">
        <v>0.71099999999999997</v>
      </c>
      <c r="H414" t="s">
        <v>17</v>
      </c>
      <c r="I414" t="s">
        <v>17</v>
      </c>
      <c r="J414" t="s">
        <v>17</v>
      </c>
      <c r="K414" t="s">
        <v>17</v>
      </c>
      <c r="L414">
        <v>0.76546250000000005</v>
      </c>
      <c r="M414">
        <v>2.4569999999999999</v>
      </c>
      <c r="N414">
        <v>2.4593820599999998</v>
      </c>
      <c r="O414">
        <f t="shared" si="24"/>
        <v>0</v>
      </c>
      <c r="P414">
        <f t="shared" si="25"/>
        <v>0.74310519415947507</v>
      </c>
      <c r="Q414">
        <f t="shared" si="26"/>
        <v>0.74308326820870985</v>
      </c>
      <c r="R414">
        <f t="shared" si="27"/>
        <v>0.74141916868863444</v>
      </c>
    </row>
    <row r="415" spans="1:20" x14ac:dyDescent="0.35">
      <c r="A415" t="s">
        <v>1113</v>
      </c>
      <c r="B415" t="s">
        <v>1114</v>
      </c>
      <c r="C415" t="s">
        <v>171</v>
      </c>
      <c r="D415">
        <v>2019</v>
      </c>
      <c r="E415">
        <v>0.81799999999999995</v>
      </c>
      <c r="F415">
        <v>0.83038000000000001</v>
      </c>
      <c r="G415">
        <v>0.75600000000000001</v>
      </c>
      <c r="H415" t="s">
        <v>17</v>
      </c>
      <c r="I415" t="s">
        <v>17</v>
      </c>
      <c r="J415" t="s">
        <v>17</v>
      </c>
      <c r="K415" t="s">
        <v>17</v>
      </c>
      <c r="L415">
        <v>0.80145999999999995</v>
      </c>
      <c r="M415">
        <v>3.004</v>
      </c>
      <c r="N415">
        <v>2.5971913299999998</v>
      </c>
      <c r="O415">
        <f t="shared" si="24"/>
        <v>0</v>
      </c>
      <c r="P415">
        <f t="shared" si="25"/>
        <v>0.81171750569807988</v>
      </c>
      <c r="Q415">
        <f t="shared" si="26"/>
        <v>0.80809445674615188</v>
      </c>
      <c r="R415">
        <f t="shared" si="27"/>
        <v>0.79978307795275638</v>
      </c>
    </row>
    <row r="416" spans="1:20" x14ac:dyDescent="0.35">
      <c r="A416" t="s">
        <v>1115</v>
      </c>
      <c r="B416" t="s">
        <v>1116</v>
      </c>
      <c r="C416" t="s">
        <v>1117</v>
      </c>
      <c r="D416">
        <v>2019</v>
      </c>
      <c r="E416">
        <v>0.90100000000000002</v>
      </c>
      <c r="F416">
        <v>0.82928000000000002</v>
      </c>
      <c r="G416">
        <v>0.80249999999999999</v>
      </c>
      <c r="H416" t="s">
        <v>17</v>
      </c>
      <c r="I416" t="s">
        <v>17</v>
      </c>
      <c r="J416" t="s">
        <v>17</v>
      </c>
      <c r="K416" t="s">
        <v>17</v>
      </c>
      <c r="L416">
        <v>0.84426000000000001</v>
      </c>
      <c r="M416">
        <v>2.6739999999999999</v>
      </c>
      <c r="N416">
        <v>2.5899810799999998</v>
      </c>
      <c r="O416">
        <f t="shared" si="24"/>
        <v>0</v>
      </c>
      <c r="P416">
        <f t="shared" si="25"/>
        <v>0.78239885631287998</v>
      </c>
      <c r="Q416">
        <f t="shared" si="26"/>
        <v>0.78110862491841437</v>
      </c>
      <c r="R416">
        <f t="shared" si="27"/>
        <v>0.78303212352463736</v>
      </c>
    </row>
    <row r="417" spans="1:20" x14ac:dyDescent="0.35">
      <c r="A417" t="s">
        <v>1118</v>
      </c>
      <c r="B417" t="s">
        <v>1119</v>
      </c>
      <c r="C417" t="s">
        <v>1120</v>
      </c>
      <c r="D417">
        <v>2020</v>
      </c>
      <c r="E417" t="s">
        <v>17</v>
      </c>
      <c r="F417" t="s">
        <v>17</v>
      </c>
      <c r="G417" t="s">
        <v>17</v>
      </c>
      <c r="H417">
        <v>0.89429999999999998</v>
      </c>
      <c r="I417" t="s">
        <v>17</v>
      </c>
      <c r="J417">
        <v>0.93907666000000001</v>
      </c>
      <c r="K417" t="s">
        <v>17</v>
      </c>
      <c r="L417">
        <v>0.91668833000000005</v>
      </c>
      <c r="M417">
        <v>3.4980000000000002</v>
      </c>
      <c r="N417">
        <v>3.1404578700000001</v>
      </c>
      <c r="O417">
        <f t="shared" si="24"/>
        <v>1</v>
      </c>
      <c r="P417">
        <f t="shared" si="25"/>
        <v>0.91281571481975321</v>
      </c>
      <c r="Q417">
        <f t="shared" si="26"/>
        <v>0.91203879416726907</v>
      </c>
      <c r="R417">
        <f t="shared" si="27"/>
        <v>0.90575885981052073</v>
      </c>
      <c r="S417" t="e">
        <f>VLOOKUP(B417,'[1]ma206xfy18-01'!$B$2:$C$37,2,FALSE)</f>
        <v>#N/A</v>
      </c>
      <c r="T417" t="e">
        <f>IF(S417=A417,1,0)</f>
        <v>#N/A</v>
      </c>
    </row>
    <row r="418" spans="1:20" x14ac:dyDescent="0.35">
      <c r="A418" t="s">
        <v>1121</v>
      </c>
      <c r="B418" t="s">
        <v>1122</v>
      </c>
      <c r="C418" t="s">
        <v>298</v>
      </c>
      <c r="D418">
        <v>2020</v>
      </c>
      <c r="E418" t="s">
        <v>17</v>
      </c>
      <c r="F418" t="s">
        <v>17</v>
      </c>
      <c r="G418" t="s">
        <v>17</v>
      </c>
      <c r="H418">
        <v>0.89634999999999998</v>
      </c>
      <c r="I418" t="s">
        <v>17</v>
      </c>
      <c r="J418">
        <v>0.89292665999999998</v>
      </c>
      <c r="K418" t="s">
        <v>17</v>
      </c>
      <c r="L418">
        <v>0.89463833000000004</v>
      </c>
      <c r="M418">
        <v>3.32</v>
      </c>
      <c r="N418">
        <v>3.0409214499999999</v>
      </c>
      <c r="O418">
        <f t="shared" si="24"/>
        <v>1</v>
      </c>
      <c r="P418">
        <f t="shared" si="25"/>
        <v>0.89112402701256732</v>
      </c>
      <c r="Q418">
        <f t="shared" si="26"/>
        <v>0.89026044251709024</v>
      </c>
      <c r="R418">
        <f t="shared" si="27"/>
        <v>0.87919323244674308</v>
      </c>
    </row>
    <row r="419" spans="1:20" x14ac:dyDescent="0.35">
      <c r="A419" t="s">
        <v>1123</v>
      </c>
      <c r="B419" t="s">
        <v>1124</v>
      </c>
      <c r="C419" t="s">
        <v>149</v>
      </c>
      <c r="D419">
        <v>2019</v>
      </c>
      <c r="E419" t="s">
        <v>17</v>
      </c>
      <c r="F419">
        <v>0.83881338000000005</v>
      </c>
      <c r="G419">
        <v>0.82711665999999995</v>
      </c>
      <c r="H419" t="s">
        <v>17</v>
      </c>
      <c r="I419">
        <v>0.77949999999999997</v>
      </c>
      <c r="J419" t="s">
        <v>17</v>
      </c>
      <c r="K419" t="s">
        <v>17</v>
      </c>
      <c r="L419">
        <v>0.81514333999999999</v>
      </c>
      <c r="M419">
        <v>2.6160000000000001</v>
      </c>
      <c r="N419">
        <v>2.4788181800000002</v>
      </c>
      <c r="O419">
        <f t="shared" si="24"/>
        <v>0</v>
      </c>
      <c r="P419">
        <f t="shared" si="25"/>
        <v>0.77062313049909725</v>
      </c>
      <c r="Q419">
        <f t="shared" si="26"/>
        <v>0.76951762540385449</v>
      </c>
      <c r="R419">
        <f t="shared" si="27"/>
        <v>0.76925936660767025</v>
      </c>
    </row>
    <row r="420" spans="1:20" x14ac:dyDescent="0.35">
      <c r="A420" t="s">
        <v>1125</v>
      </c>
      <c r="B420" t="s">
        <v>1126</v>
      </c>
      <c r="C420" t="s">
        <v>1127</v>
      </c>
      <c r="D420">
        <v>2020</v>
      </c>
      <c r="E420" t="s">
        <v>17</v>
      </c>
      <c r="F420">
        <v>0.90273000000000003</v>
      </c>
      <c r="G420">
        <v>0.90705000000000002</v>
      </c>
      <c r="H420" t="s">
        <v>17</v>
      </c>
      <c r="I420" t="s">
        <v>17</v>
      </c>
      <c r="J420" t="s">
        <v>17</v>
      </c>
      <c r="K420" t="s">
        <v>17</v>
      </c>
      <c r="L420">
        <v>0.90488999999999997</v>
      </c>
      <c r="M420">
        <v>3.4409999999999998</v>
      </c>
      <c r="N420">
        <v>3.1123933799999999</v>
      </c>
      <c r="O420">
        <f t="shared" si="24"/>
        <v>0</v>
      </c>
      <c r="P420">
        <f t="shared" si="25"/>
        <v>0.87435936525837998</v>
      </c>
      <c r="Q420">
        <f t="shared" si="26"/>
        <v>0.87179108348324319</v>
      </c>
      <c r="R420">
        <f t="shared" si="27"/>
        <v>0.87606556388270262</v>
      </c>
    </row>
    <row r="421" spans="1:20" x14ac:dyDescent="0.35">
      <c r="A421" t="s">
        <v>1128</v>
      </c>
      <c r="B421" t="s">
        <v>1129</v>
      </c>
      <c r="C421" t="s">
        <v>728</v>
      </c>
      <c r="D421">
        <v>2020</v>
      </c>
      <c r="E421" t="s">
        <v>17</v>
      </c>
      <c r="F421" t="s">
        <v>17</v>
      </c>
      <c r="G421" t="s">
        <v>17</v>
      </c>
      <c r="H421">
        <v>0.88019999999999998</v>
      </c>
      <c r="I421" t="s">
        <v>17</v>
      </c>
      <c r="J421">
        <v>0.81497333000000005</v>
      </c>
      <c r="K421" t="s">
        <v>17</v>
      </c>
      <c r="L421">
        <v>0.84758666000000005</v>
      </c>
      <c r="M421">
        <v>3.1480000000000001</v>
      </c>
      <c r="N421">
        <v>3.0189104100000002</v>
      </c>
      <c r="O421">
        <f t="shared" si="24"/>
        <v>1</v>
      </c>
      <c r="P421">
        <f t="shared" si="25"/>
        <v>0.86579281214454429</v>
      </c>
      <c r="Q421">
        <f t="shared" si="26"/>
        <v>0.86382989471651817</v>
      </c>
      <c r="R421">
        <f t="shared" si="27"/>
        <v>0.84789727338349441</v>
      </c>
    </row>
    <row r="422" spans="1:20" x14ac:dyDescent="0.35">
      <c r="A422" t="s">
        <v>1130</v>
      </c>
      <c r="B422" t="s">
        <v>1131</v>
      </c>
      <c r="C422" t="s">
        <v>474</v>
      </c>
      <c r="D422">
        <v>2020</v>
      </c>
      <c r="E422" t="s">
        <v>17</v>
      </c>
      <c r="F422">
        <v>0.96425000000000005</v>
      </c>
      <c r="G422">
        <v>0.9325</v>
      </c>
      <c r="H422" t="s">
        <v>17</v>
      </c>
      <c r="I422" t="s">
        <v>17</v>
      </c>
      <c r="J422" t="s">
        <v>17</v>
      </c>
      <c r="K422" t="s">
        <v>17</v>
      </c>
      <c r="L422">
        <v>0.94837499999999997</v>
      </c>
      <c r="M422">
        <v>3.9630000000000001</v>
      </c>
      <c r="N422">
        <v>3.4692883499999998</v>
      </c>
      <c r="O422">
        <f t="shared" si="24"/>
        <v>0</v>
      </c>
      <c r="P422">
        <f t="shared" si="25"/>
        <v>0.93356447307775003</v>
      </c>
      <c r="Q422">
        <f t="shared" si="26"/>
        <v>0.92970758088417871</v>
      </c>
      <c r="R422">
        <f t="shared" si="27"/>
        <v>0.95458901567467835</v>
      </c>
      <c r="S422" t="e">
        <f>VLOOKUP(B422,'[1]ma206xfy18-01'!$B$2:$C$37,2,FALSE)</f>
        <v>#N/A</v>
      </c>
      <c r="T422" t="e">
        <f>IF(S422=A422,1,0)</f>
        <v>#N/A</v>
      </c>
    </row>
    <row r="423" spans="1:20" x14ac:dyDescent="0.35">
      <c r="A423" t="s">
        <v>1132</v>
      </c>
      <c r="B423" t="s">
        <v>1133</v>
      </c>
      <c r="C423" t="s">
        <v>671</v>
      </c>
      <c r="D423">
        <v>2019</v>
      </c>
      <c r="E423" t="s">
        <v>17</v>
      </c>
      <c r="F423">
        <v>0.69696999999999998</v>
      </c>
      <c r="G423">
        <v>0.7</v>
      </c>
      <c r="H423" t="s">
        <v>17</v>
      </c>
      <c r="I423" t="s">
        <v>17</v>
      </c>
      <c r="J423" t="s">
        <v>17</v>
      </c>
      <c r="K423" t="s">
        <v>17</v>
      </c>
      <c r="L423">
        <v>0.69848500000000002</v>
      </c>
      <c r="M423">
        <v>2.3340000000000001</v>
      </c>
      <c r="N423">
        <v>2.3568272600000002</v>
      </c>
      <c r="O423">
        <f t="shared" si="24"/>
        <v>0</v>
      </c>
      <c r="P423">
        <f t="shared" si="25"/>
        <v>0.71522880220338014</v>
      </c>
      <c r="Q423">
        <f t="shared" si="26"/>
        <v>0.71815059333797782</v>
      </c>
      <c r="R423">
        <f t="shared" si="27"/>
        <v>0.70850536885834625</v>
      </c>
    </row>
    <row r="424" spans="1:20" x14ac:dyDescent="0.35">
      <c r="A424" t="s">
        <v>1134</v>
      </c>
      <c r="B424" t="s">
        <v>1135</v>
      </c>
      <c r="C424" t="s">
        <v>1136</v>
      </c>
      <c r="D424">
        <v>2020</v>
      </c>
      <c r="E424" t="s">
        <v>17</v>
      </c>
      <c r="F424">
        <v>0.72053500000000004</v>
      </c>
      <c r="G424">
        <v>0.73550000000000004</v>
      </c>
      <c r="H424" t="s">
        <v>17</v>
      </c>
      <c r="I424" t="s">
        <v>17</v>
      </c>
      <c r="J424" t="s">
        <v>17</v>
      </c>
      <c r="K424" t="s">
        <v>17</v>
      </c>
      <c r="L424">
        <v>0.72801749999999998</v>
      </c>
      <c r="M424">
        <v>2.2290000000000001</v>
      </c>
      <c r="N424">
        <v>2.3296294199999998</v>
      </c>
      <c r="O424">
        <f t="shared" si="24"/>
        <v>0</v>
      </c>
      <c r="P424">
        <f t="shared" si="25"/>
        <v>0.70895737403546488</v>
      </c>
      <c r="Q424">
        <f t="shared" si="26"/>
        <v>0.71024212963262445</v>
      </c>
      <c r="R424">
        <f t="shared" si="27"/>
        <v>0.71580713840330423</v>
      </c>
    </row>
    <row r="425" spans="1:20" x14ac:dyDescent="0.35">
      <c r="A425" t="s">
        <v>1137</v>
      </c>
      <c r="B425" t="s">
        <v>1138</v>
      </c>
      <c r="C425" t="s">
        <v>298</v>
      </c>
      <c r="D425">
        <v>2020</v>
      </c>
      <c r="E425" t="s">
        <v>17</v>
      </c>
      <c r="F425">
        <v>0.91242999999999996</v>
      </c>
      <c r="G425">
        <v>0.83650000000000002</v>
      </c>
      <c r="H425" t="s">
        <v>17</v>
      </c>
      <c r="I425" t="s">
        <v>17</v>
      </c>
      <c r="J425" t="s">
        <v>17</v>
      </c>
      <c r="K425" t="s">
        <v>17</v>
      </c>
      <c r="L425">
        <v>0.87446500000000005</v>
      </c>
      <c r="M425">
        <v>3.157</v>
      </c>
      <c r="N425">
        <v>2.8926668200000001</v>
      </c>
      <c r="O425">
        <f t="shared" si="24"/>
        <v>0</v>
      </c>
      <c r="P425">
        <f t="shared" si="25"/>
        <v>0.83984803393430996</v>
      </c>
      <c r="Q425">
        <f t="shared" si="26"/>
        <v>0.83773166174091862</v>
      </c>
      <c r="R425">
        <f t="shared" si="27"/>
        <v>0.83577890925920495</v>
      </c>
    </row>
    <row r="426" spans="1:20" x14ac:dyDescent="0.35">
      <c r="A426" t="s">
        <v>1139</v>
      </c>
      <c r="B426" t="s">
        <v>1140</v>
      </c>
      <c r="C426" t="s">
        <v>1141</v>
      </c>
      <c r="D426">
        <v>2020</v>
      </c>
      <c r="E426" t="s">
        <v>17</v>
      </c>
      <c r="F426">
        <v>0.92500000000000004</v>
      </c>
      <c r="G426">
        <v>0.89</v>
      </c>
      <c r="H426" t="s">
        <v>17</v>
      </c>
      <c r="I426" t="s">
        <v>17</v>
      </c>
      <c r="J426" t="s">
        <v>17</v>
      </c>
      <c r="K426" t="s">
        <v>17</v>
      </c>
      <c r="L426">
        <v>0.90749999999999997</v>
      </c>
      <c r="M426">
        <v>3.6269999999999998</v>
      </c>
      <c r="N426">
        <v>3.17190409</v>
      </c>
      <c r="O426">
        <f t="shared" si="24"/>
        <v>0</v>
      </c>
      <c r="P426">
        <f t="shared" si="25"/>
        <v>0.89428852505499989</v>
      </c>
      <c r="Q426">
        <f t="shared" si="26"/>
        <v>0.88996716958974353</v>
      </c>
      <c r="R426">
        <f t="shared" si="27"/>
        <v>0.90041878464598857</v>
      </c>
    </row>
    <row r="427" spans="1:20" x14ac:dyDescent="0.35">
      <c r="A427" t="s">
        <v>1145</v>
      </c>
      <c r="B427" t="s">
        <v>1143</v>
      </c>
      <c r="C427" t="s">
        <v>1146</v>
      </c>
      <c r="D427">
        <v>2020</v>
      </c>
      <c r="E427" t="s">
        <v>17</v>
      </c>
      <c r="F427" t="s">
        <v>17</v>
      </c>
      <c r="G427" t="s">
        <v>17</v>
      </c>
      <c r="H427">
        <v>0.94358333000000005</v>
      </c>
      <c r="I427" t="s">
        <v>17</v>
      </c>
      <c r="J427">
        <v>0.94118332999999998</v>
      </c>
      <c r="K427" t="s">
        <v>17</v>
      </c>
      <c r="L427">
        <v>0.94238332999999996</v>
      </c>
      <c r="M427">
        <v>3.6040000000000001</v>
      </c>
      <c r="N427">
        <v>3.1693213</v>
      </c>
      <c r="O427">
        <f t="shared" si="24"/>
        <v>1</v>
      </c>
      <c r="P427">
        <f t="shared" si="25"/>
        <v>0.92698164308636966</v>
      </c>
      <c r="Q427">
        <f t="shared" si="26"/>
        <v>0.92755160687833038</v>
      </c>
      <c r="R427">
        <f t="shared" si="27"/>
        <v>0.92461763121475427</v>
      </c>
      <c r="S427" t="e">
        <f>VLOOKUP(B427,'[1]ma206xfy18-01'!$B$2:$C$37,2,FALSE)</f>
        <v>#N/A</v>
      </c>
      <c r="T427" t="e">
        <f>IF(S427=A427,1,0)</f>
        <v>#N/A</v>
      </c>
    </row>
    <row r="428" spans="1:20" x14ac:dyDescent="0.35">
      <c r="A428" t="s">
        <v>1142</v>
      </c>
      <c r="B428" t="s">
        <v>1143</v>
      </c>
      <c r="C428" t="s">
        <v>1144</v>
      </c>
      <c r="D428">
        <v>2020</v>
      </c>
      <c r="E428" t="s">
        <v>17</v>
      </c>
      <c r="F428">
        <v>0.96550000000000002</v>
      </c>
      <c r="G428" t="s">
        <v>17</v>
      </c>
      <c r="H428" t="s">
        <v>17</v>
      </c>
      <c r="I428">
        <v>0.95499999999999996</v>
      </c>
      <c r="J428" t="s">
        <v>17</v>
      </c>
      <c r="K428" t="s">
        <v>17</v>
      </c>
      <c r="L428">
        <v>0.96025000000000005</v>
      </c>
      <c r="M428">
        <v>3.3690000000000002</v>
      </c>
      <c r="N428">
        <v>3.00203204</v>
      </c>
      <c r="O428">
        <f t="shared" si="24"/>
        <v>0</v>
      </c>
      <c r="P428">
        <f t="shared" si="25"/>
        <v>0.87425305129950004</v>
      </c>
      <c r="Q428">
        <f t="shared" si="26"/>
        <v>0.87620092727040666</v>
      </c>
      <c r="R428">
        <f t="shared" si="27"/>
        <v>0.88015772655194424</v>
      </c>
    </row>
    <row r="429" spans="1:20" x14ac:dyDescent="0.35">
      <c r="A429" t="s">
        <v>1147</v>
      </c>
      <c r="B429" t="s">
        <v>1148</v>
      </c>
      <c r="C429" t="s">
        <v>1149</v>
      </c>
      <c r="D429">
        <v>2020</v>
      </c>
      <c r="E429" t="s">
        <v>17</v>
      </c>
      <c r="F429" t="s">
        <v>17</v>
      </c>
      <c r="G429" t="s">
        <v>17</v>
      </c>
      <c r="H429">
        <v>0.94047333</v>
      </c>
      <c r="I429" t="s">
        <v>17</v>
      </c>
      <c r="J429">
        <v>0.99424999999999997</v>
      </c>
      <c r="K429" t="s">
        <v>17</v>
      </c>
      <c r="L429">
        <v>0.96736166000000001</v>
      </c>
      <c r="M429">
        <v>3.6629999999999998</v>
      </c>
      <c r="N429">
        <v>3.3609111299999999</v>
      </c>
      <c r="O429">
        <f t="shared" si="24"/>
        <v>1</v>
      </c>
      <c r="P429">
        <f t="shared" si="25"/>
        <v>0.93593939035650786</v>
      </c>
      <c r="Q429">
        <f t="shared" si="26"/>
        <v>0.938468401996019</v>
      </c>
      <c r="R429">
        <f t="shared" si="27"/>
        <v>0.9372796869347485</v>
      </c>
      <c r="S429" t="str">
        <f>VLOOKUP(B429,'[1]ma206xfy18-01'!$B$2:$C$37,2,FALSE)</f>
        <v>C51670035</v>
      </c>
      <c r="T429">
        <f>IF(S429=A429,1,0)</f>
        <v>1</v>
      </c>
    </row>
    <row r="430" spans="1:20" x14ac:dyDescent="0.35">
      <c r="A430" t="s">
        <v>1150</v>
      </c>
      <c r="B430" t="s">
        <v>68</v>
      </c>
      <c r="C430" t="s">
        <v>75</v>
      </c>
      <c r="D430">
        <v>2020</v>
      </c>
      <c r="E430" t="s">
        <v>17</v>
      </c>
      <c r="F430">
        <v>0.78869500000000003</v>
      </c>
      <c r="G430">
        <v>0.70925000000000005</v>
      </c>
      <c r="H430" t="s">
        <v>17</v>
      </c>
      <c r="I430" t="s">
        <v>17</v>
      </c>
      <c r="J430" t="s">
        <v>17</v>
      </c>
      <c r="K430" t="s">
        <v>17</v>
      </c>
      <c r="L430">
        <v>0.74897250000000004</v>
      </c>
      <c r="M430">
        <v>2.76</v>
      </c>
      <c r="N430">
        <v>2.7686665100000001</v>
      </c>
      <c r="O430">
        <f t="shared" si="24"/>
        <v>0</v>
      </c>
      <c r="P430">
        <f t="shared" si="25"/>
        <v>0.77501356957419998</v>
      </c>
      <c r="Q430">
        <f t="shared" si="26"/>
        <v>0.77329051390510872</v>
      </c>
      <c r="R430">
        <f t="shared" si="27"/>
        <v>0.75951392353956526</v>
      </c>
    </row>
    <row r="431" spans="1:20" x14ac:dyDescent="0.35">
      <c r="A431" t="s">
        <v>1151</v>
      </c>
      <c r="B431" t="s">
        <v>1152</v>
      </c>
      <c r="C431" t="s">
        <v>1153</v>
      </c>
      <c r="D431">
        <v>2019</v>
      </c>
      <c r="E431" t="s">
        <v>17</v>
      </c>
      <c r="F431">
        <v>0.67083499999999996</v>
      </c>
      <c r="G431">
        <v>0.79005000000000003</v>
      </c>
      <c r="H431" t="s">
        <v>17</v>
      </c>
      <c r="I431" t="s">
        <v>17</v>
      </c>
      <c r="J431" t="s">
        <v>17</v>
      </c>
      <c r="K431" t="s">
        <v>17</v>
      </c>
      <c r="L431">
        <v>0.73044249999999999</v>
      </c>
      <c r="M431">
        <v>2.1779999999999999</v>
      </c>
      <c r="N431">
        <v>1.8675344</v>
      </c>
      <c r="O431">
        <f t="shared" si="24"/>
        <v>0</v>
      </c>
      <c r="P431">
        <f t="shared" si="25"/>
        <v>0.70349116019943003</v>
      </c>
      <c r="Q431">
        <f t="shared" si="26"/>
        <v>0.70431271620006419</v>
      </c>
      <c r="R431">
        <f t="shared" si="27"/>
        <v>0.71534892108972903</v>
      </c>
    </row>
    <row r="432" spans="1:20" x14ac:dyDescent="0.35">
      <c r="A432" t="s">
        <v>1154</v>
      </c>
      <c r="B432" t="s">
        <v>1155</v>
      </c>
      <c r="C432" t="s">
        <v>1156</v>
      </c>
      <c r="D432">
        <v>2020</v>
      </c>
      <c r="E432" t="s">
        <v>17</v>
      </c>
      <c r="F432" t="s">
        <v>17</v>
      </c>
      <c r="G432" t="s">
        <v>17</v>
      </c>
      <c r="H432">
        <v>0.93426666000000003</v>
      </c>
      <c r="I432" t="s">
        <v>17</v>
      </c>
      <c r="J432">
        <v>0.93437665999999997</v>
      </c>
      <c r="K432" t="s">
        <v>17</v>
      </c>
      <c r="L432">
        <v>0.93432166000000005</v>
      </c>
      <c r="M432">
        <v>3.7429999999999999</v>
      </c>
      <c r="N432">
        <v>3.4071874599999998</v>
      </c>
      <c r="O432">
        <f t="shared" si="24"/>
        <v>1</v>
      </c>
      <c r="P432">
        <f t="shared" si="25"/>
        <v>0.94040612998442163</v>
      </c>
      <c r="Q432">
        <f t="shared" si="26"/>
        <v>0.93883901204961329</v>
      </c>
      <c r="R432">
        <f t="shared" si="27"/>
        <v>0.94132338462037346</v>
      </c>
      <c r="S432" t="e">
        <f>VLOOKUP(B432,'[1]ma206xfy18-01'!$B$2:$C$37,2,FALSE)</f>
        <v>#N/A</v>
      </c>
      <c r="T432" t="e">
        <f>IF(S432=A432,1,0)</f>
        <v>#N/A</v>
      </c>
    </row>
    <row r="433" spans="1:20" x14ac:dyDescent="0.35">
      <c r="A433" t="s">
        <v>1157</v>
      </c>
      <c r="B433" t="s">
        <v>1158</v>
      </c>
      <c r="C433" t="s">
        <v>290</v>
      </c>
      <c r="D433">
        <v>2020</v>
      </c>
      <c r="E433" t="s">
        <v>17</v>
      </c>
      <c r="F433" t="s">
        <v>17</v>
      </c>
      <c r="G433" t="s">
        <v>17</v>
      </c>
      <c r="H433">
        <v>0.85867000000000004</v>
      </c>
      <c r="I433" t="s">
        <v>17</v>
      </c>
      <c r="J433">
        <v>0.84341666000000004</v>
      </c>
      <c r="K433" t="s">
        <v>17</v>
      </c>
      <c r="L433">
        <v>0.85104332999999999</v>
      </c>
      <c r="M433">
        <v>3.0550000000000002</v>
      </c>
      <c r="N433">
        <v>2.7966368199999998</v>
      </c>
      <c r="O433">
        <f t="shared" si="24"/>
        <v>1</v>
      </c>
      <c r="P433">
        <f t="shared" si="25"/>
        <v>0.85616303500947522</v>
      </c>
      <c r="Q433">
        <f t="shared" si="26"/>
        <v>0.8551575577292474</v>
      </c>
      <c r="R433">
        <f t="shared" si="27"/>
        <v>0.83876527634196574</v>
      </c>
    </row>
    <row r="434" spans="1:20" x14ac:dyDescent="0.35">
      <c r="A434" t="s">
        <v>1159</v>
      </c>
      <c r="B434" t="s">
        <v>1160</v>
      </c>
      <c r="C434" t="s">
        <v>182</v>
      </c>
      <c r="D434">
        <v>2020</v>
      </c>
      <c r="E434" t="s">
        <v>17</v>
      </c>
      <c r="F434" t="s">
        <v>17</v>
      </c>
      <c r="G434" t="s">
        <v>17</v>
      </c>
      <c r="H434">
        <v>0.94979999999999998</v>
      </c>
      <c r="I434" t="s">
        <v>17</v>
      </c>
      <c r="J434">
        <v>0.95989999999999998</v>
      </c>
      <c r="K434" t="s">
        <v>17</v>
      </c>
      <c r="L434">
        <v>0.95484999999999998</v>
      </c>
      <c r="M434">
        <v>3.871</v>
      </c>
      <c r="N434">
        <v>3.4359974900000001</v>
      </c>
      <c r="O434">
        <f t="shared" si="24"/>
        <v>1</v>
      </c>
      <c r="P434">
        <f t="shared" si="25"/>
        <v>0.95573579314970014</v>
      </c>
      <c r="Q434">
        <f t="shared" si="26"/>
        <v>0.9550961824199431</v>
      </c>
      <c r="R434">
        <f t="shared" si="27"/>
        <v>0.96276359404383882</v>
      </c>
      <c r="S434" t="e">
        <f>VLOOKUP(B434,'[1]ma206xfy18-01'!$B$2:$C$37,2,FALSE)</f>
        <v>#N/A</v>
      </c>
      <c r="T434" t="e">
        <f>IF(S434=A434,1,0)</f>
        <v>#N/A</v>
      </c>
    </row>
    <row r="435" spans="1:20" x14ac:dyDescent="0.35">
      <c r="A435" t="s">
        <v>1161</v>
      </c>
      <c r="B435" t="s">
        <v>1162</v>
      </c>
      <c r="C435" t="s">
        <v>351</v>
      </c>
      <c r="D435">
        <v>2020</v>
      </c>
      <c r="E435" t="s">
        <v>17</v>
      </c>
      <c r="F435" t="s">
        <v>17</v>
      </c>
      <c r="G435" t="s">
        <v>17</v>
      </c>
      <c r="H435">
        <v>0.95069999999999999</v>
      </c>
      <c r="I435" t="s">
        <v>17</v>
      </c>
      <c r="J435">
        <v>0.92983333000000001</v>
      </c>
      <c r="K435" t="s">
        <v>17</v>
      </c>
      <c r="L435">
        <v>0.94026666000000003</v>
      </c>
      <c r="M435">
        <v>4.0289999999999999</v>
      </c>
      <c r="N435">
        <v>3.4563131299999998</v>
      </c>
      <c r="O435">
        <f t="shared" si="24"/>
        <v>1</v>
      </c>
      <c r="P435">
        <f t="shared" si="25"/>
        <v>0.97054765592143089</v>
      </c>
      <c r="Q435">
        <f t="shared" si="26"/>
        <v>0.96615035972241092</v>
      </c>
      <c r="R435">
        <f t="shared" si="27"/>
        <v>0.98278560275694682</v>
      </c>
      <c r="S435" t="str">
        <f>VLOOKUP(B435,'[1]ma206xfy18-01'!$B$2:$C$37,2,FALSE)</f>
        <v>C36872979</v>
      </c>
      <c r="T435">
        <f>IF(S435=A435,1,0)</f>
        <v>1</v>
      </c>
    </row>
    <row r="436" spans="1:20" x14ac:dyDescent="0.35">
      <c r="A436" t="s">
        <v>1163</v>
      </c>
      <c r="B436" t="s">
        <v>1164</v>
      </c>
      <c r="C436" t="s">
        <v>348</v>
      </c>
      <c r="D436">
        <v>2020</v>
      </c>
      <c r="E436" t="s">
        <v>17</v>
      </c>
      <c r="F436">
        <v>0.85062000000000004</v>
      </c>
      <c r="G436">
        <v>0.81274999999999997</v>
      </c>
      <c r="H436" t="s">
        <v>17</v>
      </c>
      <c r="I436" t="s">
        <v>17</v>
      </c>
      <c r="J436" t="s">
        <v>17</v>
      </c>
      <c r="K436" t="s">
        <v>17</v>
      </c>
      <c r="L436">
        <v>0.83168500000000001</v>
      </c>
      <c r="M436">
        <v>2.3559999999999999</v>
      </c>
      <c r="N436">
        <v>2.4764919299999999</v>
      </c>
      <c r="O436">
        <f t="shared" si="24"/>
        <v>0</v>
      </c>
      <c r="P436">
        <f t="shared" si="25"/>
        <v>0.74498868551532005</v>
      </c>
      <c r="Q436">
        <f t="shared" si="26"/>
        <v>0.74180137273631575</v>
      </c>
      <c r="R436">
        <f t="shared" si="27"/>
        <v>0.76218238355743639</v>
      </c>
    </row>
    <row r="437" spans="1:20" x14ac:dyDescent="0.35">
      <c r="A437" t="s">
        <v>1165</v>
      </c>
      <c r="B437" t="s">
        <v>1166</v>
      </c>
      <c r="C437" t="s">
        <v>109</v>
      </c>
      <c r="D437">
        <v>2019</v>
      </c>
      <c r="E437" t="s">
        <v>17</v>
      </c>
      <c r="F437">
        <v>0.86205500000000002</v>
      </c>
      <c r="G437">
        <v>0.86842545999999998</v>
      </c>
      <c r="H437" t="s">
        <v>17</v>
      </c>
      <c r="I437">
        <v>0.85779000000000005</v>
      </c>
      <c r="J437" t="s">
        <v>17</v>
      </c>
      <c r="K437" t="s">
        <v>17</v>
      </c>
      <c r="L437">
        <v>0.86275681999999998</v>
      </c>
      <c r="M437">
        <v>3.077</v>
      </c>
      <c r="N437">
        <v>2.8263065799999998</v>
      </c>
      <c r="O437">
        <f t="shared" si="24"/>
        <v>0</v>
      </c>
      <c r="P437">
        <f t="shared" si="25"/>
        <v>0.82942948097923475</v>
      </c>
      <c r="Q437">
        <f t="shared" si="26"/>
        <v>0.82735337800580644</v>
      </c>
      <c r="R437">
        <f t="shared" si="27"/>
        <v>0.82418541466088491</v>
      </c>
    </row>
    <row r="438" spans="1:20" x14ac:dyDescent="0.35">
      <c r="A438" t="s">
        <v>1167</v>
      </c>
      <c r="B438" t="s">
        <v>1168</v>
      </c>
      <c r="C438" t="s">
        <v>413</v>
      </c>
      <c r="D438">
        <v>2020</v>
      </c>
      <c r="E438" t="s">
        <v>17</v>
      </c>
      <c r="F438" t="s">
        <v>17</v>
      </c>
      <c r="G438" t="s">
        <v>17</v>
      </c>
      <c r="H438">
        <v>0.94393333000000001</v>
      </c>
      <c r="I438" t="s">
        <v>17</v>
      </c>
      <c r="J438">
        <v>0.97196665999999998</v>
      </c>
      <c r="K438" t="s">
        <v>17</v>
      </c>
      <c r="L438">
        <v>0.95794999000000003</v>
      </c>
      <c r="M438">
        <v>3.73</v>
      </c>
      <c r="N438">
        <v>3.3088593500000001</v>
      </c>
      <c r="O438">
        <f t="shared" si="24"/>
        <v>1</v>
      </c>
      <c r="P438">
        <f t="shared" si="25"/>
        <v>0.9416809360080074</v>
      </c>
      <c r="Q438">
        <f t="shared" si="26"/>
        <v>0.94273965470415366</v>
      </c>
      <c r="R438">
        <f t="shared" si="27"/>
        <v>0.94417063449030758</v>
      </c>
      <c r="S438" t="str">
        <f>VLOOKUP(B438,'[1]ma206xfy18-01'!$B$2:$C$37,2,FALSE)</f>
        <v>C42951377</v>
      </c>
      <c r="T438">
        <f>IF(S438=A438,1,0)</f>
        <v>1</v>
      </c>
    </row>
    <row r="439" spans="1:20" x14ac:dyDescent="0.35">
      <c r="A439" t="s">
        <v>1169</v>
      </c>
      <c r="B439" t="s">
        <v>1170</v>
      </c>
      <c r="C439" t="s">
        <v>129</v>
      </c>
      <c r="D439">
        <v>2020</v>
      </c>
      <c r="E439" t="s">
        <v>17</v>
      </c>
      <c r="F439">
        <v>0.93450999999999995</v>
      </c>
      <c r="G439">
        <v>0.89</v>
      </c>
      <c r="H439" t="s">
        <v>17</v>
      </c>
      <c r="I439" t="s">
        <v>17</v>
      </c>
      <c r="J439" t="s">
        <v>17</v>
      </c>
      <c r="K439" t="s">
        <v>17</v>
      </c>
      <c r="L439">
        <v>0.91225500000000004</v>
      </c>
      <c r="M439">
        <v>3.5310000000000001</v>
      </c>
      <c r="N439">
        <v>3.1969845299999999</v>
      </c>
      <c r="O439">
        <f t="shared" si="24"/>
        <v>0</v>
      </c>
      <c r="P439">
        <f t="shared" si="25"/>
        <v>0.88476942589110985</v>
      </c>
      <c r="Q439">
        <f t="shared" si="26"/>
        <v>0.88193230097549702</v>
      </c>
      <c r="R439">
        <f t="shared" si="27"/>
        <v>0.88894229952877657</v>
      </c>
    </row>
    <row r="440" spans="1:20" x14ac:dyDescent="0.35">
      <c r="A440" t="s">
        <v>1171</v>
      </c>
      <c r="B440" t="s">
        <v>1172</v>
      </c>
      <c r="C440" t="s">
        <v>160</v>
      </c>
      <c r="D440">
        <v>2020</v>
      </c>
      <c r="E440" t="s">
        <v>17</v>
      </c>
      <c r="F440">
        <v>0.92800000000000005</v>
      </c>
      <c r="G440">
        <v>0.86899999999999999</v>
      </c>
      <c r="H440" t="s">
        <v>17</v>
      </c>
      <c r="I440" t="s">
        <v>17</v>
      </c>
      <c r="J440" t="s">
        <v>17</v>
      </c>
      <c r="K440" t="s">
        <v>17</v>
      </c>
      <c r="L440">
        <v>0.89849999999999997</v>
      </c>
      <c r="M440">
        <v>3.2669999999999999</v>
      </c>
      <c r="N440">
        <v>3.2451391200000002</v>
      </c>
      <c r="O440">
        <f t="shared" si="24"/>
        <v>0</v>
      </c>
      <c r="P440">
        <f t="shared" si="25"/>
        <v>0.85509525346900006</v>
      </c>
      <c r="Q440">
        <f t="shared" si="26"/>
        <v>0.85350593882277315</v>
      </c>
      <c r="R440">
        <f t="shared" si="27"/>
        <v>0.85399367553259875</v>
      </c>
    </row>
    <row r="441" spans="1:20" x14ac:dyDescent="0.35">
      <c r="A441" t="s">
        <v>1173</v>
      </c>
      <c r="B441" t="s">
        <v>1174</v>
      </c>
      <c r="C441" t="s">
        <v>619</v>
      </c>
      <c r="D441">
        <v>2020</v>
      </c>
      <c r="E441" t="s">
        <v>17</v>
      </c>
      <c r="F441">
        <v>0.78537500000000005</v>
      </c>
      <c r="G441">
        <v>0.78974999999999995</v>
      </c>
      <c r="H441" t="s">
        <v>17</v>
      </c>
      <c r="I441" t="s">
        <v>17</v>
      </c>
      <c r="J441" t="s">
        <v>17</v>
      </c>
      <c r="K441" t="s">
        <v>17</v>
      </c>
      <c r="L441">
        <v>0.78756250000000005</v>
      </c>
      <c r="M441">
        <v>2.661</v>
      </c>
      <c r="N441">
        <v>2.3169283900000002</v>
      </c>
      <c r="O441">
        <f t="shared" si="24"/>
        <v>0</v>
      </c>
      <c r="P441">
        <f t="shared" si="25"/>
        <v>0.77059306061137511</v>
      </c>
      <c r="Q441">
        <f t="shared" si="26"/>
        <v>0.76965040476287117</v>
      </c>
      <c r="R441">
        <f t="shared" si="27"/>
        <v>0.76333205491088885</v>
      </c>
    </row>
    <row r="442" spans="1:20" x14ac:dyDescent="0.35">
      <c r="A442" t="s">
        <v>1175</v>
      </c>
      <c r="B442" t="s">
        <v>1176</v>
      </c>
      <c r="C442" t="s">
        <v>171</v>
      </c>
      <c r="D442">
        <v>2020</v>
      </c>
      <c r="E442" t="s">
        <v>17</v>
      </c>
      <c r="F442">
        <v>0.83294999999999997</v>
      </c>
      <c r="G442">
        <v>0.79900000000000004</v>
      </c>
      <c r="H442" t="s">
        <v>17</v>
      </c>
      <c r="I442" t="s">
        <v>17</v>
      </c>
      <c r="J442" t="s">
        <v>17</v>
      </c>
      <c r="K442" t="s">
        <v>17</v>
      </c>
      <c r="L442">
        <v>0.81597500000000001</v>
      </c>
      <c r="M442">
        <v>2.7839999999999998</v>
      </c>
      <c r="N442">
        <v>2.8091220899999998</v>
      </c>
      <c r="O442">
        <f t="shared" si="24"/>
        <v>0</v>
      </c>
      <c r="P442">
        <f t="shared" si="25"/>
        <v>0.78950949277280003</v>
      </c>
      <c r="Q442">
        <f t="shared" si="26"/>
        <v>0.78801808813699714</v>
      </c>
      <c r="R442">
        <f t="shared" si="27"/>
        <v>0.78262819284727003</v>
      </c>
    </row>
    <row r="443" spans="1:20" x14ac:dyDescent="0.35">
      <c r="A443" t="s">
        <v>1177</v>
      </c>
      <c r="B443" t="s">
        <v>1178</v>
      </c>
      <c r="C443" t="s">
        <v>1179</v>
      </c>
      <c r="D443">
        <v>2020</v>
      </c>
      <c r="E443" t="s">
        <v>17</v>
      </c>
      <c r="F443">
        <v>0.86270000000000002</v>
      </c>
      <c r="G443">
        <v>0.85399999999999998</v>
      </c>
      <c r="H443" t="s">
        <v>17</v>
      </c>
      <c r="I443" t="s">
        <v>17</v>
      </c>
      <c r="J443" t="s">
        <v>17</v>
      </c>
      <c r="K443" t="s">
        <v>17</v>
      </c>
      <c r="L443">
        <v>0.85834999999999995</v>
      </c>
      <c r="M443">
        <v>2.524</v>
      </c>
      <c r="N443">
        <v>2.45839667</v>
      </c>
      <c r="O443">
        <f t="shared" si="24"/>
        <v>0</v>
      </c>
      <c r="P443">
        <f t="shared" si="25"/>
        <v>0.7686710088348</v>
      </c>
      <c r="Q443">
        <f t="shared" si="26"/>
        <v>0.76638106613486523</v>
      </c>
      <c r="R443">
        <f t="shared" si="27"/>
        <v>0.77886802507083996</v>
      </c>
    </row>
    <row r="444" spans="1:20" x14ac:dyDescent="0.35">
      <c r="A444" t="s">
        <v>1180</v>
      </c>
      <c r="B444" t="s">
        <v>1181</v>
      </c>
      <c r="C444" t="s">
        <v>115</v>
      </c>
      <c r="D444">
        <v>2020</v>
      </c>
      <c r="E444" t="s">
        <v>17</v>
      </c>
      <c r="F444">
        <v>0.83293499999999998</v>
      </c>
      <c r="G444">
        <v>0.73699999999999999</v>
      </c>
      <c r="H444" t="s">
        <v>17</v>
      </c>
      <c r="I444" t="s">
        <v>17</v>
      </c>
      <c r="J444" t="s">
        <v>17</v>
      </c>
      <c r="K444" t="s">
        <v>17</v>
      </c>
      <c r="L444">
        <v>0.78496750000000004</v>
      </c>
      <c r="M444">
        <v>2.6259999999999999</v>
      </c>
      <c r="N444">
        <v>2.6776385299999999</v>
      </c>
      <c r="O444">
        <f t="shared" si="24"/>
        <v>0</v>
      </c>
      <c r="P444">
        <f t="shared" si="25"/>
        <v>0.7661422181306099</v>
      </c>
      <c r="Q444">
        <f t="shared" si="26"/>
        <v>0.76536453423952033</v>
      </c>
      <c r="R444">
        <f t="shared" si="27"/>
        <v>0.75975854731934889</v>
      </c>
    </row>
    <row r="445" spans="1:20" x14ac:dyDescent="0.35">
      <c r="A445" t="s">
        <v>1182</v>
      </c>
      <c r="B445" t="s">
        <v>1183</v>
      </c>
      <c r="C445" t="s">
        <v>1030</v>
      </c>
      <c r="D445">
        <v>2020</v>
      </c>
      <c r="E445" t="s">
        <v>17</v>
      </c>
      <c r="F445" t="s">
        <v>17</v>
      </c>
      <c r="G445" t="s">
        <v>17</v>
      </c>
      <c r="H445">
        <v>0.77583332999999999</v>
      </c>
      <c r="I445" t="s">
        <v>17</v>
      </c>
      <c r="J445">
        <v>0.91738333000000005</v>
      </c>
      <c r="K445" t="s">
        <v>17</v>
      </c>
      <c r="L445">
        <v>0.84660833000000002</v>
      </c>
      <c r="M445">
        <v>3.1019999999999999</v>
      </c>
      <c r="N445">
        <v>2.91274166</v>
      </c>
      <c r="O445">
        <f t="shared" si="24"/>
        <v>1</v>
      </c>
      <c r="P445">
        <f t="shared" si="25"/>
        <v>0.86061215127672308</v>
      </c>
      <c r="Q445">
        <f t="shared" si="26"/>
        <v>0.85903885371391375</v>
      </c>
      <c r="R445">
        <f t="shared" si="27"/>
        <v>0.84258274156785129</v>
      </c>
    </row>
    <row r="446" spans="1:20" x14ac:dyDescent="0.35">
      <c r="A446" t="s">
        <v>1184</v>
      </c>
      <c r="B446" t="s">
        <v>1185</v>
      </c>
      <c r="C446" t="s">
        <v>368</v>
      </c>
      <c r="D446">
        <v>2020</v>
      </c>
      <c r="E446" t="s">
        <v>17</v>
      </c>
      <c r="F446">
        <v>0.87636999999999998</v>
      </c>
      <c r="G446">
        <v>0.85</v>
      </c>
      <c r="H446" t="s">
        <v>17</v>
      </c>
      <c r="I446" t="s">
        <v>17</v>
      </c>
      <c r="J446" t="s">
        <v>17</v>
      </c>
      <c r="K446" t="s">
        <v>17</v>
      </c>
      <c r="L446">
        <v>0.86318499999999998</v>
      </c>
      <c r="M446">
        <v>2.823</v>
      </c>
      <c r="N446">
        <v>2.6923420400000002</v>
      </c>
      <c r="O446">
        <f t="shared" si="24"/>
        <v>0</v>
      </c>
      <c r="P446">
        <f t="shared" si="25"/>
        <v>0.80198538603980996</v>
      </c>
      <c r="Q446">
        <f t="shared" si="26"/>
        <v>0.80086752742829614</v>
      </c>
      <c r="R446">
        <f t="shared" si="27"/>
        <v>0.80043192586142764</v>
      </c>
    </row>
    <row r="447" spans="1:20" x14ac:dyDescent="0.35">
      <c r="A447" t="s">
        <v>1186</v>
      </c>
      <c r="B447" t="s">
        <v>1187</v>
      </c>
      <c r="C447" t="s">
        <v>1188</v>
      </c>
      <c r="D447">
        <v>2020</v>
      </c>
      <c r="E447" t="s">
        <v>17</v>
      </c>
      <c r="F447">
        <v>0.80676000000000003</v>
      </c>
      <c r="G447">
        <v>0.70599999999999996</v>
      </c>
      <c r="H447" t="s">
        <v>17</v>
      </c>
      <c r="I447" t="s">
        <v>17</v>
      </c>
      <c r="J447" t="s">
        <v>17</v>
      </c>
      <c r="K447" t="s">
        <v>17</v>
      </c>
      <c r="L447">
        <v>0.75638000000000005</v>
      </c>
      <c r="M447">
        <v>2.0409999999999999</v>
      </c>
      <c r="N447">
        <v>2.23024106</v>
      </c>
      <c r="O447">
        <f t="shared" si="24"/>
        <v>0</v>
      </c>
      <c r="P447">
        <f t="shared" si="25"/>
        <v>0.69325979580996</v>
      </c>
      <c r="Q447">
        <f t="shared" si="26"/>
        <v>0.69020074721767755</v>
      </c>
      <c r="R447">
        <f t="shared" si="27"/>
        <v>0.72612176608033319</v>
      </c>
    </row>
    <row r="448" spans="1:20" x14ac:dyDescent="0.35">
      <c r="A448" t="s">
        <v>1189</v>
      </c>
      <c r="B448" t="s">
        <v>1190</v>
      </c>
      <c r="C448" t="s">
        <v>540</v>
      </c>
      <c r="D448">
        <v>2019</v>
      </c>
      <c r="E448" t="s">
        <v>17</v>
      </c>
      <c r="F448" t="s">
        <v>17</v>
      </c>
      <c r="G448" t="s">
        <v>17</v>
      </c>
      <c r="H448">
        <v>0.88417000000000001</v>
      </c>
      <c r="I448" t="s">
        <v>17</v>
      </c>
      <c r="J448">
        <v>0.90045903999999999</v>
      </c>
      <c r="K448" t="s">
        <v>17</v>
      </c>
      <c r="L448">
        <v>0.89231452</v>
      </c>
      <c r="M448">
        <v>3.3140000000000001</v>
      </c>
      <c r="N448">
        <v>3.1668732199999998</v>
      </c>
      <c r="O448">
        <f t="shared" si="24"/>
        <v>1</v>
      </c>
      <c r="P448">
        <f t="shared" si="25"/>
        <v>0.89016392118478727</v>
      </c>
      <c r="Q448">
        <f t="shared" si="26"/>
        <v>0.88919928178809804</v>
      </c>
      <c r="R448">
        <f t="shared" si="27"/>
        <v>0.87793987942245122</v>
      </c>
    </row>
    <row r="449" spans="1:20" x14ac:dyDescent="0.35">
      <c r="A449" t="s">
        <v>1191</v>
      </c>
      <c r="B449" t="s">
        <v>1192</v>
      </c>
      <c r="C449" t="s">
        <v>1193</v>
      </c>
      <c r="D449">
        <v>2020</v>
      </c>
      <c r="E449" t="s">
        <v>17</v>
      </c>
      <c r="F449">
        <v>0.88875000000000004</v>
      </c>
      <c r="G449">
        <v>0.80786500000000006</v>
      </c>
      <c r="H449" t="s">
        <v>17</v>
      </c>
      <c r="I449" t="s">
        <v>17</v>
      </c>
      <c r="J449" t="s">
        <v>17</v>
      </c>
      <c r="K449" t="s">
        <v>17</v>
      </c>
      <c r="L449">
        <v>0.84830749999999999</v>
      </c>
      <c r="M449">
        <v>2.6890000000000001</v>
      </c>
      <c r="N449">
        <v>2.7805650200000001</v>
      </c>
      <c r="O449">
        <f t="shared" si="24"/>
        <v>0</v>
      </c>
      <c r="P449">
        <f t="shared" si="25"/>
        <v>0.78477609490678502</v>
      </c>
      <c r="Q449">
        <f t="shared" si="26"/>
        <v>0.78349730780322802</v>
      </c>
      <c r="R449">
        <f t="shared" si="27"/>
        <v>0.78541995711576229</v>
      </c>
    </row>
    <row r="450" spans="1:20" x14ac:dyDescent="0.35">
      <c r="A450" t="s">
        <v>1194</v>
      </c>
      <c r="B450" t="s">
        <v>1195</v>
      </c>
      <c r="C450" t="s">
        <v>1196</v>
      </c>
      <c r="D450">
        <v>2020</v>
      </c>
      <c r="E450" t="s">
        <v>17</v>
      </c>
      <c r="F450" t="s">
        <v>17</v>
      </c>
      <c r="G450" t="s">
        <v>17</v>
      </c>
      <c r="H450">
        <v>0.90866000000000002</v>
      </c>
      <c r="I450" t="s">
        <v>17</v>
      </c>
      <c r="J450">
        <v>0.92823999999999995</v>
      </c>
      <c r="K450" t="s">
        <v>17</v>
      </c>
      <c r="L450">
        <v>0.91844999999999999</v>
      </c>
      <c r="M450">
        <v>3.57</v>
      </c>
      <c r="N450">
        <v>3.1061816200000001</v>
      </c>
      <c r="O450">
        <f t="shared" ref="O450:O513" si="28">IF(J450&lt;&gt;"NULL",1,0)</f>
        <v>1</v>
      </c>
      <c r="P450">
        <f t="shared" ref="P450:P513" si="29">0.183052+0.362816*L450+0.1666067*M450+0.03095*O450-0.067538*(L450*M450)</f>
        <v>0.92056818852300015</v>
      </c>
      <c r="Q450">
        <f t="shared" ref="Q450:Q513" si="30">0.449502+0.314616*L450+0.068078*M450+0.03232*O450-0.367567*(L450/M450)</f>
        <v>0.91925596465378145</v>
      </c>
      <c r="R450">
        <f t="shared" ref="R450:R513" si="31">-0.083353-0.145338*L450+0.220064*M450+0.020022*O450+1.268926*(L450/M450)</f>
        <v>0.91526699969831926</v>
      </c>
      <c r="S450" t="e">
        <f>VLOOKUP(B450,'[1]ma206xfy18-01'!$B$2:$C$37,2,FALSE)</f>
        <v>#N/A</v>
      </c>
      <c r="T450" t="e">
        <f>IF(S450=A450,1,0)</f>
        <v>#N/A</v>
      </c>
    </row>
    <row r="451" spans="1:20" x14ac:dyDescent="0.35">
      <c r="A451" t="s">
        <v>1197</v>
      </c>
      <c r="B451" t="s">
        <v>1198</v>
      </c>
      <c r="C451" t="s">
        <v>1199</v>
      </c>
      <c r="D451">
        <v>2018</v>
      </c>
      <c r="E451" t="s">
        <v>17</v>
      </c>
      <c r="F451">
        <v>0.83499999999999996</v>
      </c>
      <c r="G451">
        <v>0.83266666</v>
      </c>
      <c r="H451" t="s">
        <v>17</v>
      </c>
      <c r="I451">
        <v>0.85841867000000005</v>
      </c>
      <c r="J451" t="s">
        <v>17</v>
      </c>
      <c r="K451" t="s">
        <v>17</v>
      </c>
      <c r="L451">
        <v>0.84202843999999999</v>
      </c>
      <c r="M451">
        <v>2.9969999999999999</v>
      </c>
      <c r="N451">
        <v>2.7737834499999998</v>
      </c>
      <c r="O451">
        <f t="shared" si="28"/>
        <v>0</v>
      </c>
      <c r="P451">
        <f t="shared" si="29"/>
        <v>0.81743752679522219</v>
      </c>
      <c r="Q451">
        <f t="shared" si="30"/>
        <v>0.81517682591745166</v>
      </c>
      <c r="R451">
        <f t="shared" si="31"/>
        <v>0.81031385244628562</v>
      </c>
    </row>
    <row r="452" spans="1:20" x14ac:dyDescent="0.35">
      <c r="A452" t="s">
        <v>1200</v>
      </c>
      <c r="B452" t="s">
        <v>1201</v>
      </c>
      <c r="C452" t="s">
        <v>1202</v>
      </c>
      <c r="D452">
        <v>2020</v>
      </c>
      <c r="E452" t="s">
        <v>17</v>
      </c>
      <c r="F452">
        <v>0.83350000000000002</v>
      </c>
      <c r="G452">
        <v>0.79549999999999998</v>
      </c>
      <c r="H452" t="s">
        <v>17</v>
      </c>
      <c r="I452" t="s">
        <v>17</v>
      </c>
      <c r="J452" t="s">
        <v>17</v>
      </c>
      <c r="K452" t="s">
        <v>17</v>
      </c>
      <c r="L452">
        <v>0.8145</v>
      </c>
      <c r="M452">
        <v>2.742</v>
      </c>
      <c r="N452">
        <v>2.5238523499999999</v>
      </c>
      <c r="O452">
        <f t="shared" si="28"/>
        <v>0</v>
      </c>
      <c r="P452">
        <f t="shared" si="29"/>
        <v>0.78456460325800004</v>
      </c>
      <c r="Q452">
        <f t="shared" si="30"/>
        <v>0.78324231861269156</v>
      </c>
      <c r="R452">
        <f t="shared" si="31"/>
        <v>0.77861401850984691</v>
      </c>
    </row>
    <row r="453" spans="1:20" x14ac:dyDescent="0.35">
      <c r="A453" t="s">
        <v>1203</v>
      </c>
      <c r="B453" t="s">
        <v>1204</v>
      </c>
      <c r="C453" t="s">
        <v>1205</v>
      </c>
      <c r="D453">
        <v>2020</v>
      </c>
      <c r="E453" t="s">
        <v>17</v>
      </c>
      <c r="F453">
        <v>0.937805</v>
      </c>
      <c r="G453">
        <v>0.84</v>
      </c>
      <c r="H453" t="s">
        <v>17</v>
      </c>
      <c r="I453" t="s">
        <v>17</v>
      </c>
      <c r="J453" t="s">
        <v>17</v>
      </c>
      <c r="K453" t="s">
        <v>17</v>
      </c>
      <c r="L453">
        <v>0.88890250000000004</v>
      </c>
      <c r="M453">
        <v>3.4540000000000002</v>
      </c>
      <c r="N453">
        <v>2.9931752700000001</v>
      </c>
      <c r="O453">
        <f t="shared" si="28"/>
        <v>0</v>
      </c>
      <c r="P453">
        <f t="shared" si="29"/>
        <v>0.87365974764656995</v>
      </c>
      <c r="Q453">
        <f t="shared" si="30"/>
        <v>0.86971133337268691</v>
      </c>
      <c r="R453">
        <f t="shared" si="31"/>
        <v>0.87412058166258544</v>
      </c>
    </row>
    <row r="454" spans="1:20" x14ac:dyDescent="0.35">
      <c r="A454" t="s">
        <v>1206</v>
      </c>
      <c r="B454" t="s">
        <v>1207</v>
      </c>
      <c r="C454" t="s">
        <v>348</v>
      </c>
      <c r="D454">
        <v>2020</v>
      </c>
      <c r="E454" t="s">
        <v>17</v>
      </c>
      <c r="F454" t="s">
        <v>17</v>
      </c>
      <c r="G454" t="s">
        <v>17</v>
      </c>
      <c r="H454">
        <v>0.94527000000000005</v>
      </c>
      <c r="I454" t="s">
        <v>17</v>
      </c>
      <c r="J454">
        <v>0.95643999999999996</v>
      </c>
      <c r="K454" t="s">
        <v>17</v>
      </c>
      <c r="L454">
        <v>0.95085500000000001</v>
      </c>
      <c r="M454">
        <v>3.867</v>
      </c>
      <c r="N454">
        <v>3.3640933</v>
      </c>
      <c r="O454">
        <f t="shared" si="28"/>
        <v>1</v>
      </c>
      <c r="P454">
        <f t="shared" si="29"/>
        <v>0.95492124300367009</v>
      </c>
      <c r="Q454">
        <f t="shared" si="30"/>
        <v>0.95385292798514598</v>
      </c>
      <c r="R454">
        <f t="shared" si="31"/>
        <v>0.96147680327816654</v>
      </c>
      <c r="S454" t="e">
        <f>VLOOKUP(B454,'[1]ma206xfy18-01'!$B$2:$C$37,2,FALSE)</f>
        <v>#N/A</v>
      </c>
      <c r="T454" t="e">
        <f>IF(S454=A454,1,0)</f>
        <v>#N/A</v>
      </c>
    </row>
    <row r="455" spans="1:20" x14ac:dyDescent="0.35">
      <c r="A455" t="s">
        <v>1208</v>
      </c>
      <c r="B455" t="s">
        <v>1209</v>
      </c>
      <c r="C455" t="s">
        <v>1210</v>
      </c>
      <c r="D455">
        <v>2019</v>
      </c>
      <c r="E455" t="s">
        <v>17</v>
      </c>
      <c r="F455" t="s">
        <v>17</v>
      </c>
      <c r="G455" t="s">
        <v>17</v>
      </c>
      <c r="H455">
        <v>0.92980499999999999</v>
      </c>
      <c r="I455" t="s">
        <v>17</v>
      </c>
      <c r="J455">
        <v>0.86535103000000002</v>
      </c>
      <c r="K455" t="s">
        <v>17</v>
      </c>
      <c r="L455">
        <v>0.89757801000000004</v>
      </c>
      <c r="M455">
        <v>3.2730000000000001</v>
      </c>
      <c r="N455">
        <v>3.10582709</v>
      </c>
      <c r="O455">
        <f t="shared" si="28"/>
        <v>1</v>
      </c>
      <c r="P455">
        <f t="shared" si="29"/>
        <v>0.88655009120446926</v>
      </c>
      <c r="Q455">
        <f t="shared" si="30"/>
        <v>0.88623319111360099</v>
      </c>
      <c r="R455">
        <f t="shared" si="31"/>
        <v>0.87447285844240008</v>
      </c>
    </row>
    <row r="456" spans="1:20" x14ac:dyDescent="0.35">
      <c r="A456" t="s">
        <v>1211</v>
      </c>
      <c r="B456" t="s">
        <v>1212</v>
      </c>
      <c r="C456" t="s">
        <v>63</v>
      </c>
      <c r="D456">
        <v>2020</v>
      </c>
      <c r="E456" t="s">
        <v>17</v>
      </c>
      <c r="F456">
        <v>0.93825000000000003</v>
      </c>
      <c r="G456">
        <v>0.91595000000000004</v>
      </c>
      <c r="H456" t="s">
        <v>17</v>
      </c>
      <c r="I456" t="s">
        <v>17</v>
      </c>
      <c r="J456" t="s">
        <v>17</v>
      </c>
      <c r="K456" t="s">
        <v>17</v>
      </c>
      <c r="L456">
        <v>0.92710000000000004</v>
      </c>
      <c r="M456">
        <v>3.5249999999999999</v>
      </c>
      <c r="N456">
        <v>3.1317639399999999</v>
      </c>
      <c r="O456">
        <f t="shared" si="28"/>
        <v>0</v>
      </c>
      <c r="P456">
        <f t="shared" si="29"/>
        <v>0.88599128980499997</v>
      </c>
      <c r="Q456">
        <f t="shared" si="30"/>
        <v>0.88448471574184395</v>
      </c>
      <c r="R456">
        <f t="shared" si="31"/>
        <v>0.8913662776751774</v>
      </c>
    </row>
    <row r="457" spans="1:20" x14ac:dyDescent="0.35">
      <c r="A457" t="s">
        <v>1213</v>
      </c>
      <c r="B457" t="s">
        <v>1214</v>
      </c>
      <c r="C457" t="s">
        <v>131</v>
      </c>
      <c r="D457">
        <v>2020</v>
      </c>
      <c r="E457" t="s">
        <v>17</v>
      </c>
      <c r="F457">
        <v>0.87742500000000001</v>
      </c>
      <c r="G457">
        <v>0.82355500000000004</v>
      </c>
      <c r="H457" t="s">
        <v>17</v>
      </c>
      <c r="I457" t="s">
        <v>17</v>
      </c>
      <c r="J457" t="s">
        <v>17</v>
      </c>
      <c r="K457" t="s">
        <v>17</v>
      </c>
      <c r="L457">
        <v>0.85048999999999997</v>
      </c>
      <c r="M457">
        <v>3.181</v>
      </c>
      <c r="N457">
        <v>3.1474349500000001</v>
      </c>
      <c r="O457">
        <f t="shared" si="28"/>
        <v>0</v>
      </c>
      <c r="P457">
        <f t="shared" si="29"/>
        <v>0.83888140043477988</v>
      </c>
      <c r="Q457">
        <f t="shared" si="30"/>
        <v>0.83536110529425966</v>
      </c>
      <c r="R457">
        <f t="shared" si="31"/>
        <v>0.83232924025676835</v>
      </c>
    </row>
    <row r="458" spans="1:20" x14ac:dyDescent="0.35">
      <c r="A458" t="s">
        <v>1215</v>
      </c>
      <c r="B458" t="s">
        <v>1216</v>
      </c>
      <c r="C458" t="s">
        <v>480</v>
      </c>
      <c r="D458">
        <v>2020</v>
      </c>
      <c r="E458" t="s">
        <v>17</v>
      </c>
      <c r="F458">
        <v>0.79757500000000003</v>
      </c>
      <c r="G458">
        <v>0.72560000000000002</v>
      </c>
      <c r="H458" t="s">
        <v>17</v>
      </c>
      <c r="I458" t="s">
        <v>17</v>
      </c>
      <c r="J458" t="s">
        <v>17</v>
      </c>
      <c r="K458" t="s">
        <v>17</v>
      </c>
      <c r="L458">
        <v>0.76158749999999997</v>
      </c>
      <c r="M458">
        <v>2.1819999999999999</v>
      </c>
      <c r="N458">
        <v>2.3229544199999999</v>
      </c>
      <c r="O458">
        <f t="shared" si="28"/>
        <v>0</v>
      </c>
      <c r="P458">
        <f t="shared" si="29"/>
        <v>0.71067038707334995</v>
      </c>
      <c r="Q458">
        <f t="shared" si="30"/>
        <v>0.70936321833515126</v>
      </c>
      <c r="R458">
        <f t="shared" si="31"/>
        <v>0.72903463513719069</v>
      </c>
    </row>
    <row r="459" spans="1:20" x14ac:dyDescent="0.35">
      <c r="A459" t="s">
        <v>1217</v>
      </c>
      <c r="B459" t="s">
        <v>474</v>
      </c>
      <c r="C459" t="s">
        <v>1218</v>
      </c>
      <c r="D459">
        <v>2020</v>
      </c>
      <c r="E459" t="s">
        <v>17</v>
      </c>
      <c r="F459">
        <v>0.70269499999999996</v>
      </c>
      <c r="G459">
        <v>0.6915</v>
      </c>
      <c r="H459" t="s">
        <v>17</v>
      </c>
      <c r="I459" t="s">
        <v>17</v>
      </c>
      <c r="J459" t="s">
        <v>17</v>
      </c>
      <c r="K459" t="s">
        <v>17</v>
      </c>
      <c r="L459">
        <v>0.69709750000000004</v>
      </c>
      <c r="M459">
        <v>1.89</v>
      </c>
      <c r="N459">
        <v>2.0658042399999998</v>
      </c>
      <c r="O459">
        <f t="shared" si="28"/>
        <v>0</v>
      </c>
      <c r="P459">
        <f t="shared" si="29"/>
        <v>0.66187451045504997</v>
      </c>
      <c r="Q459">
        <f t="shared" si="30"/>
        <v>0.66191599902693121</v>
      </c>
      <c r="R459">
        <f t="shared" si="31"/>
        <v>0.69927708835187841</v>
      </c>
    </row>
    <row r="460" spans="1:20" x14ac:dyDescent="0.35">
      <c r="A460" t="s">
        <v>1219</v>
      </c>
      <c r="B460" t="s">
        <v>1220</v>
      </c>
      <c r="C460" t="s">
        <v>348</v>
      </c>
      <c r="D460">
        <v>2020</v>
      </c>
      <c r="E460" t="s">
        <v>17</v>
      </c>
      <c r="F460">
        <v>0.80811500000000003</v>
      </c>
      <c r="G460">
        <v>0.77649999999999997</v>
      </c>
      <c r="H460" t="s">
        <v>17</v>
      </c>
      <c r="I460" t="s">
        <v>17</v>
      </c>
      <c r="J460" t="s">
        <v>17</v>
      </c>
      <c r="K460" t="s">
        <v>17</v>
      </c>
      <c r="L460">
        <v>0.79230750000000005</v>
      </c>
      <c r="M460">
        <v>2.992</v>
      </c>
      <c r="N460">
        <v>2.7957434700000001</v>
      </c>
      <c r="O460">
        <f t="shared" si="28"/>
        <v>0</v>
      </c>
      <c r="P460">
        <f t="shared" si="29"/>
        <v>0.80889657942647997</v>
      </c>
      <c r="Q460">
        <f t="shared" si="30"/>
        <v>0.80512906900673142</v>
      </c>
      <c r="R460">
        <f t="shared" si="31"/>
        <v>0.7959486897177408</v>
      </c>
    </row>
    <row r="461" spans="1:20" x14ac:dyDescent="0.35">
      <c r="A461" t="s">
        <v>1221</v>
      </c>
      <c r="B461" t="s">
        <v>1222</v>
      </c>
      <c r="C461" t="s">
        <v>298</v>
      </c>
      <c r="D461">
        <v>2020</v>
      </c>
      <c r="E461" t="s">
        <v>17</v>
      </c>
      <c r="F461">
        <v>0.90378999999999998</v>
      </c>
      <c r="G461">
        <v>0.7742</v>
      </c>
      <c r="H461" t="s">
        <v>17</v>
      </c>
      <c r="I461" t="s">
        <v>17</v>
      </c>
      <c r="J461" t="s">
        <v>17</v>
      </c>
      <c r="K461" t="s">
        <v>17</v>
      </c>
      <c r="L461">
        <v>0.83899500000000005</v>
      </c>
      <c r="M461">
        <v>2.8530000000000002</v>
      </c>
      <c r="N461">
        <v>2.8691947500000001</v>
      </c>
      <c r="O461">
        <f t="shared" si="28"/>
        <v>0</v>
      </c>
      <c r="P461">
        <f t="shared" si="29"/>
        <v>0.80111920660356994</v>
      </c>
      <c r="Q461">
        <f t="shared" si="30"/>
        <v>0.79959764500937969</v>
      </c>
      <c r="R461">
        <f t="shared" si="31"/>
        <v>0.79571071649021041</v>
      </c>
    </row>
    <row r="462" spans="1:20" x14ac:dyDescent="0.35">
      <c r="A462" t="s">
        <v>1223</v>
      </c>
      <c r="B462" t="s">
        <v>1224</v>
      </c>
      <c r="C462" t="s">
        <v>204</v>
      </c>
      <c r="D462">
        <v>2020</v>
      </c>
      <c r="E462" t="s">
        <v>17</v>
      </c>
      <c r="F462">
        <v>0.97950000000000004</v>
      </c>
      <c r="G462">
        <v>0.90049999999999997</v>
      </c>
      <c r="H462" t="s">
        <v>17</v>
      </c>
      <c r="I462" t="s">
        <v>17</v>
      </c>
      <c r="J462" t="s">
        <v>17</v>
      </c>
      <c r="K462" t="s">
        <v>17</v>
      </c>
      <c r="L462">
        <v>0.94</v>
      </c>
      <c r="M462">
        <v>4</v>
      </c>
      <c r="N462">
        <v>3.2667357899999998</v>
      </c>
      <c r="O462">
        <f t="shared" si="28"/>
        <v>0</v>
      </c>
      <c r="P462">
        <f t="shared" si="29"/>
        <v>0.93658296000000008</v>
      </c>
      <c r="Q462">
        <f t="shared" si="30"/>
        <v>0.93117479500000011</v>
      </c>
      <c r="R462">
        <f t="shared" si="31"/>
        <v>0.95848289000000009</v>
      </c>
      <c r="S462" t="e">
        <f>VLOOKUP(B462,'[1]ma206xfy18-01'!$B$2:$C$37,2,FALSE)</f>
        <v>#N/A</v>
      </c>
      <c r="T462" t="e">
        <f>IF(S462=A462,1,0)</f>
        <v>#N/A</v>
      </c>
    </row>
    <row r="463" spans="1:20" x14ac:dyDescent="0.35">
      <c r="A463" t="s">
        <v>1225</v>
      </c>
      <c r="B463" t="s">
        <v>1226</v>
      </c>
      <c r="C463" t="s">
        <v>1227</v>
      </c>
      <c r="D463">
        <v>2020</v>
      </c>
      <c r="E463" t="s">
        <v>17</v>
      </c>
      <c r="F463" t="s">
        <v>17</v>
      </c>
      <c r="G463" t="s">
        <v>17</v>
      </c>
      <c r="H463">
        <v>0.86450000000000005</v>
      </c>
      <c r="I463" t="s">
        <v>17</v>
      </c>
      <c r="J463">
        <v>0.87110332999999995</v>
      </c>
      <c r="K463" t="s">
        <v>17</v>
      </c>
      <c r="L463">
        <v>0.86780166000000003</v>
      </c>
      <c r="M463">
        <v>3.286</v>
      </c>
      <c r="N463">
        <v>2.9328064899999999</v>
      </c>
      <c r="O463">
        <f t="shared" si="28"/>
        <v>1</v>
      </c>
      <c r="P463">
        <f t="shared" si="29"/>
        <v>0.88373283542057912</v>
      </c>
      <c r="Q463">
        <f t="shared" si="30"/>
        <v>0.881479611264258</v>
      </c>
      <c r="R463">
        <f t="shared" si="31"/>
        <v>0.86878615510859736</v>
      </c>
    </row>
    <row r="464" spans="1:20" x14ac:dyDescent="0.35">
      <c r="A464" t="s">
        <v>1228</v>
      </c>
      <c r="B464" t="s">
        <v>1229</v>
      </c>
      <c r="C464" t="s">
        <v>16</v>
      </c>
      <c r="D464">
        <v>2020</v>
      </c>
      <c r="E464" t="s">
        <v>17</v>
      </c>
      <c r="F464" t="s">
        <v>17</v>
      </c>
      <c r="G464" t="s">
        <v>17</v>
      </c>
      <c r="H464">
        <v>0.91060666000000001</v>
      </c>
      <c r="I464" t="s">
        <v>17</v>
      </c>
      <c r="J464">
        <v>0.92533332999999995</v>
      </c>
      <c r="K464" t="s">
        <v>17</v>
      </c>
      <c r="L464">
        <v>0.91796999000000001</v>
      </c>
      <c r="M464">
        <v>3.6970000000000001</v>
      </c>
      <c r="N464">
        <v>3.1985755</v>
      </c>
      <c r="O464">
        <f t="shared" si="28"/>
        <v>1</v>
      </c>
      <c r="P464">
        <f t="shared" si="29"/>
        <v>0.93379509178029996</v>
      </c>
      <c r="Q464">
        <f t="shared" si="30"/>
        <v>0.93104704009514638</v>
      </c>
      <c r="R464">
        <f t="shared" si="31"/>
        <v>0.93190568979428356</v>
      </c>
      <c r="S464" t="e">
        <f>VLOOKUP(B464,'[1]ma206xfy18-01'!$B$2:$C$37,2,FALSE)</f>
        <v>#N/A</v>
      </c>
      <c r="T464" t="e">
        <f>IF(S464=A464,1,0)</f>
        <v>#N/A</v>
      </c>
    </row>
    <row r="465" spans="1:20" x14ac:dyDescent="0.35">
      <c r="A465" t="s">
        <v>1230</v>
      </c>
      <c r="B465" t="s">
        <v>1231</v>
      </c>
      <c r="C465" t="s">
        <v>679</v>
      </c>
      <c r="D465">
        <v>2020</v>
      </c>
      <c r="E465" t="s">
        <v>17</v>
      </c>
      <c r="F465">
        <v>0.86424999999999996</v>
      </c>
      <c r="G465">
        <v>0.80521538000000004</v>
      </c>
      <c r="H465" t="s">
        <v>17</v>
      </c>
      <c r="I465" t="s">
        <v>17</v>
      </c>
      <c r="J465" t="s">
        <v>17</v>
      </c>
      <c r="K465" t="s">
        <v>17</v>
      </c>
      <c r="L465">
        <v>0.83473269000000005</v>
      </c>
      <c r="M465">
        <v>2.8620000000000001</v>
      </c>
      <c r="N465">
        <v>2.9610340599999998</v>
      </c>
      <c r="O465">
        <f t="shared" si="28"/>
        <v>0</v>
      </c>
      <c r="P465">
        <f t="shared" si="29"/>
        <v>0.80138613414895632</v>
      </c>
      <c r="Q465">
        <f t="shared" si="30"/>
        <v>0.79975667745572976</v>
      </c>
      <c r="R465">
        <f t="shared" si="31"/>
        <v>0.79524753022633554</v>
      </c>
    </row>
    <row r="466" spans="1:20" x14ac:dyDescent="0.35">
      <c r="A466" t="s">
        <v>1232</v>
      </c>
      <c r="B466" t="s">
        <v>1233</v>
      </c>
      <c r="C466" t="s">
        <v>1234</v>
      </c>
      <c r="D466">
        <v>2020</v>
      </c>
      <c r="E466" t="s">
        <v>17</v>
      </c>
      <c r="F466">
        <v>0.81529499999999999</v>
      </c>
      <c r="G466">
        <v>0.73450000000000004</v>
      </c>
      <c r="H466" t="s">
        <v>17</v>
      </c>
      <c r="I466" t="s">
        <v>17</v>
      </c>
      <c r="J466" t="s">
        <v>17</v>
      </c>
      <c r="K466" t="s">
        <v>17</v>
      </c>
      <c r="L466">
        <v>0.77489750000000002</v>
      </c>
      <c r="M466">
        <v>2.3919999999999999</v>
      </c>
      <c r="N466">
        <v>2.4710888899999999</v>
      </c>
      <c r="O466">
        <f t="shared" si="28"/>
        <v>0</v>
      </c>
      <c r="P466">
        <f t="shared" si="29"/>
        <v>0.73753505232683991</v>
      </c>
      <c r="Q466">
        <f t="shared" si="30"/>
        <v>0.73706499985728247</v>
      </c>
      <c r="R466">
        <f t="shared" si="31"/>
        <v>0.74149144028086955</v>
      </c>
    </row>
    <row r="467" spans="1:20" x14ac:dyDescent="0.35">
      <c r="A467" t="s">
        <v>1235</v>
      </c>
      <c r="B467" t="s">
        <v>1236</v>
      </c>
      <c r="C467" t="s">
        <v>1237</v>
      </c>
      <c r="D467">
        <v>2020</v>
      </c>
      <c r="E467" t="s">
        <v>17</v>
      </c>
      <c r="F467">
        <v>0.66153499999999998</v>
      </c>
      <c r="G467">
        <v>0.69</v>
      </c>
      <c r="H467" t="s">
        <v>17</v>
      </c>
      <c r="I467" t="s">
        <v>17</v>
      </c>
      <c r="J467" t="s">
        <v>17</v>
      </c>
      <c r="K467" t="s">
        <v>17</v>
      </c>
      <c r="L467">
        <v>0.67576749999999997</v>
      </c>
      <c r="M467">
        <v>2.056</v>
      </c>
      <c r="N467">
        <v>2.4683287100000002</v>
      </c>
      <c r="O467">
        <f t="shared" si="28"/>
        <v>0</v>
      </c>
      <c r="P467">
        <f t="shared" si="29"/>
        <v>0.67693882646675996</v>
      </c>
      <c r="Q467">
        <f t="shared" si="30"/>
        <v>0.68126546035563229</v>
      </c>
      <c r="R467">
        <f t="shared" si="31"/>
        <v>0.68795536116330736</v>
      </c>
    </row>
    <row r="468" spans="1:20" x14ac:dyDescent="0.35">
      <c r="A468" t="s">
        <v>1238</v>
      </c>
      <c r="B468" t="s">
        <v>1239</v>
      </c>
      <c r="C468" t="s">
        <v>57</v>
      </c>
      <c r="D468">
        <v>2020</v>
      </c>
      <c r="E468" t="s">
        <v>17</v>
      </c>
      <c r="F468" t="s">
        <v>17</v>
      </c>
      <c r="G468" t="s">
        <v>17</v>
      </c>
      <c r="H468">
        <v>0.93373333000000003</v>
      </c>
      <c r="I468" t="s">
        <v>17</v>
      </c>
      <c r="J468">
        <v>0.90966665999999996</v>
      </c>
      <c r="K468" t="s">
        <v>17</v>
      </c>
      <c r="L468">
        <v>0.92169999000000002</v>
      </c>
      <c r="M468">
        <v>3.7050000000000001</v>
      </c>
      <c r="N468">
        <v>3.1993281800000002</v>
      </c>
      <c r="O468">
        <f t="shared" si="28"/>
        <v>1</v>
      </c>
      <c r="P468">
        <f t="shared" si="29"/>
        <v>0.93505191468112314</v>
      </c>
      <c r="Q468">
        <f t="shared" si="30"/>
        <v>0.93259220311609914</v>
      </c>
      <c r="R468">
        <f t="shared" si="31"/>
        <v>0.9337212532530399</v>
      </c>
      <c r="S468" t="e">
        <f>VLOOKUP(B468,'[1]ma206xfy18-01'!$B$2:$C$37,2,FALSE)</f>
        <v>#N/A</v>
      </c>
      <c r="T468" t="e">
        <f>IF(S468=A468,1,0)</f>
        <v>#N/A</v>
      </c>
    </row>
    <row r="469" spans="1:20" x14ac:dyDescent="0.35">
      <c r="A469" t="s">
        <v>1240</v>
      </c>
      <c r="B469" t="s">
        <v>1241</v>
      </c>
      <c r="C469" t="s">
        <v>1242</v>
      </c>
      <c r="D469">
        <v>2020</v>
      </c>
      <c r="E469" t="s">
        <v>17</v>
      </c>
      <c r="F469">
        <v>1</v>
      </c>
      <c r="G469" t="s">
        <v>17</v>
      </c>
      <c r="H469" t="s">
        <v>17</v>
      </c>
      <c r="I469" t="s">
        <v>17</v>
      </c>
      <c r="J469" t="s">
        <v>17</v>
      </c>
      <c r="K469" t="s">
        <v>17</v>
      </c>
      <c r="L469">
        <v>1</v>
      </c>
      <c r="M469">
        <v>3</v>
      </c>
      <c r="N469">
        <v>0</v>
      </c>
      <c r="O469">
        <f t="shared" si="28"/>
        <v>0</v>
      </c>
      <c r="P469">
        <f t="shared" si="29"/>
        <v>0.84307409999999994</v>
      </c>
      <c r="Q469">
        <f t="shared" si="30"/>
        <v>0.84582966666666681</v>
      </c>
      <c r="R469">
        <f t="shared" si="31"/>
        <v>0.85447633333333339</v>
      </c>
    </row>
    <row r="470" spans="1:20" x14ac:dyDescent="0.35">
      <c r="A470" t="s">
        <v>1243</v>
      </c>
      <c r="B470" t="s">
        <v>1244</v>
      </c>
      <c r="C470" t="s">
        <v>679</v>
      </c>
      <c r="D470">
        <v>2020</v>
      </c>
      <c r="E470" t="s">
        <v>17</v>
      </c>
      <c r="F470">
        <v>0.81488000000000005</v>
      </c>
      <c r="G470">
        <v>0.77990000000000004</v>
      </c>
      <c r="H470" t="s">
        <v>17</v>
      </c>
      <c r="I470" t="s">
        <v>17</v>
      </c>
      <c r="J470" t="s">
        <v>17</v>
      </c>
      <c r="K470" t="s">
        <v>17</v>
      </c>
      <c r="L470">
        <v>0.79739000000000004</v>
      </c>
      <c r="M470">
        <v>2.3679999999999999</v>
      </c>
      <c r="N470">
        <v>2.56666207</v>
      </c>
      <c r="O470">
        <f t="shared" si="28"/>
        <v>0</v>
      </c>
      <c r="P470">
        <f t="shared" si="29"/>
        <v>0.73935594589823994</v>
      </c>
      <c r="Q470">
        <f t="shared" si="30"/>
        <v>0.73780944655672298</v>
      </c>
      <c r="R470">
        <f t="shared" si="31"/>
        <v>0.74916009530331085</v>
      </c>
    </row>
    <row r="471" spans="1:20" x14ac:dyDescent="0.35">
      <c r="A471" t="s">
        <v>1245</v>
      </c>
      <c r="B471" t="s">
        <v>1246</v>
      </c>
      <c r="C471" t="s">
        <v>1247</v>
      </c>
      <c r="D471">
        <v>2020</v>
      </c>
      <c r="E471" t="s">
        <v>17</v>
      </c>
      <c r="F471">
        <v>0.80001999999999995</v>
      </c>
      <c r="G471">
        <v>0.78100000000000003</v>
      </c>
      <c r="H471" t="s">
        <v>17</v>
      </c>
      <c r="I471" t="s">
        <v>17</v>
      </c>
      <c r="J471" t="s">
        <v>17</v>
      </c>
      <c r="K471" t="s">
        <v>17</v>
      </c>
      <c r="L471">
        <v>0.79051000000000005</v>
      </c>
      <c r="M471">
        <v>2.3290000000000002</v>
      </c>
      <c r="N471">
        <v>2.4632532600000001</v>
      </c>
      <c r="O471">
        <f t="shared" si="28"/>
        <v>0</v>
      </c>
      <c r="P471">
        <f t="shared" si="29"/>
        <v>0.73354461791898007</v>
      </c>
      <c r="Q471">
        <f t="shared" si="30"/>
        <v>0.73200303560611435</v>
      </c>
      <c r="R471">
        <f t="shared" si="31"/>
        <v>0.74498422330656089</v>
      </c>
    </row>
    <row r="472" spans="1:20" x14ac:dyDescent="0.35">
      <c r="A472" t="s">
        <v>1248</v>
      </c>
      <c r="B472" t="s">
        <v>1249</v>
      </c>
      <c r="C472" t="s">
        <v>743</v>
      </c>
      <c r="D472">
        <v>2020</v>
      </c>
      <c r="E472" t="s">
        <v>17</v>
      </c>
      <c r="F472">
        <v>0.90082499999999999</v>
      </c>
      <c r="G472">
        <v>0.88442211000000004</v>
      </c>
      <c r="H472" t="s">
        <v>17</v>
      </c>
      <c r="I472" t="s">
        <v>17</v>
      </c>
      <c r="J472" t="s">
        <v>17</v>
      </c>
      <c r="K472" t="s">
        <v>17</v>
      </c>
      <c r="L472">
        <v>0.89262355000000004</v>
      </c>
      <c r="M472">
        <v>3.2330000000000001</v>
      </c>
      <c r="N472">
        <v>2.8613991699999999</v>
      </c>
      <c r="O472">
        <f t="shared" si="28"/>
        <v>0</v>
      </c>
      <c r="P472">
        <f t="shared" si="29"/>
        <v>0.85064489888556327</v>
      </c>
      <c r="Q472">
        <f t="shared" si="30"/>
        <v>0.84894745722163145</v>
      </c>
      <c r="R472">
        <f t="shared" si="31"/>
        <v>0.8487292172786246</v>
      </c>
    </row>
    <row r="473" spans="1:20" x14ac:dyDescent="0.35">
      <c r="A473" t="s">
        <v>1250</v>
      </c>
      <c r="B473" t="s">
        <v>1251</v>
      </c>
      <c r="C473" t="s">
        <v>1252</v>
      </c>
      <c r="D473">
        <v>2020</v>
      </c>
      <c r="E473" t="s">
        <v>17</v>
      </c>
      <c r="F473">
        <v>0.83433000000000002</v>
      </c>
      <c r="G473">
        <v>0.81691000000000003</v>
      </c>
      <c r="H473" t="s">
        <v>17</v>
      </c>
      <c r="I473" t="s">
        <v>17</v>
      </c>
      <c r="J473" t="s">
        <v>17</v>
      </c>
      <c r="K473" t="s">
        <v>17</v>
      </c>
      <c r="L473">
        <v>0.82562000000000002</v>
      </c>
      <c r="M473">
        <v>2.2810000000000001</v>
      </c>
      <c r="N473">
        <v>2.5046186399999999</v>
      </c>
      <c r="O473">
        <f t="shared" si="28"/>
        <v>0</v>
      </c>
      <c r="P473">
        <f t="shared" si="29"/>
        <v>0.73543981817963999</v>
      </c>
      <c r="Q473">
        <f t="shared" si="30"/>
        <v>0.73149836249781686</v>
      </c>
      <c r="R473">
        <f t="shared" si="31"/>
        <v>0.75791349358511184</v>
      </c>
    </row>
    <row r="474" spans="1:20" x14ac:dyDescent="0.35">
      <c r="A474" t="s">
        <v>1253</v>
      </c>
      <c r="B474" t="s">
        <v>1254</v>
      </c>
      <c r="C474" t="s">
        <v>1255</v>
      </c>
      <c r="D474">
        <v>2020</v>
      </c>
      <c r="E474" t="s">
        <v>17</v>
      </c>
      <c r="F474">
        <v>0.92318500000000003</v>
      </c>
      <c r="G474">
        <v>0.87929999999999997</v>
      </c>
      <c r="H474" t="s">
        <v>17</v>
      </c>
      <c r="I474" t="s">
        <v>17</v>
      </c>
      <c r="J474" t="s">
        <v>17</v>
      </c>
      <c r="K474" t="s">
        <v>17</v>
      </c>
      <c r="L474">
        <v>0.90124249999999995</v>
      </c>
      <c r="M474">
        <v>3.2610000000000001</v>
      </c>
      <c r="N474">
        <v>2.8976139999999999</v>
      </c>
      <c r="O474">
        <f t="shared" si="28"/>
        <v>0</v>
      </c>
      <c r="P474">
        <f t="shared" si="29"/>
        <v>0.8548507214181349</v>
      </c>
      <c r="Q474">
        <f t="shared" si="30"/>
        <v>0.85346518448012265</v>
      </c>
      <c r="R474">
        <f t="shared" si="31"/>
        <v>0.85398397291647821</v>
      </c>
    </row>
    <row r="475" spans="1:20" x14ac:dyDescent="0.35">
      <c r="A475" t="s">
        <v>1256</v>
      </c>
      <c r="B475" t="s">
        <v>596</v>
      </c>
      <c r="C475" t="s">
        <v>700</v>
      </c>
      <c r="D475">
        <v>2020</v>
      </c>
      <c r="E475" t="s">
        <v>17</v>
      </c>
      <c r="F475">
        <v>0.82826</v>
      </c>
      <c r="G475">
        <v>0.79274999999999995</v>
      </c>
      <c r="H475" t="s">
        <v>17</v>
      </c>
      <c r="I475" t="s">
        <v>17</v>
      </c>
      <c r="J475" t="s">
        <v>17</v>
      </c>
      <c r="K475" t="s">
        <v>17</v>
      </c>
      <c r="L475">
        <v>0.81050500000000003</v>
      </c>
      <c r="M475">
        <v>1.919</v>
      </c>
      <c r="N475">
        <v>2.0803506399999998</v>
      </c>
      <c r="O475">
        <f t="shared" si="28"/>
        <v>0</v>
      </c>
      <c r="P475">
        <f t="shared" si="29"/>
        <v>0.69178859682188998</v>
      </c>
      <c r="Q475">
        <f t="shared" si="30"/>
        <v>0.67989666047708197</v>
      </c>
      <c r="R475">
        <f t="shared" si="31"/>
        <v>0.75709368649551334</v>
      </c>
    </row>
    <row r="476" spans="1:20" x14ac:dyDescent="0.35">
      <c r="A476" t="s">
        <v>1257</v>
      </c>
      <c r="B476" t="s">
        <v>1258</v>
      </c>
      <c r="C476" t="s">
        <v>1259</v>
      </c>
      <c r="D476">
        <v>2020</v>
      </c>
      <c r="E476" t="s">
        <v>17</v>
      </c>
      <c r="F476">
        <v>0.93008500000000005</v>
      </c>
      <c r="G476">
        <v>0.91949999999999998</v>
      </c>
      <c r="H476" t="s">
        <v>17</v>
      </c>
      <c r="I476" t="s">
        <v>17</v>
      </c>
      <c r="J476" t="s">
        <v>17</v>
      </c>
      <c r="K476" t="s">
        <v>17</v>
      </c>
      <c r="L476">
        <v>0.92479250000000002</v>
      </c>
      <c r="M476">
        <v>3.7789999999999999</v>
      </c>
      <c r="N476">
        <v>3.39830685</v>
      </c>
      <c r="O476">
        <f t="shared" si="28"/>
        <v>0</v>
      </c>
      <c r="P476">
        <f t="shared" si="29"/>
        <v>0.9121570500461651</v>
      </c>
      <c r="Q476">
        <f t="shared" si="30"/>
        <v>0.9077727089636729</v>
      </c>
      <c r="R476">
        <f t="shared" si="31"/>
        <v>0.92439146362309221</v>
      </c>
      <c r="S476" t="e">
        <f>VLOOKUP(B476,'[1]ma206xfy18-01'!$B$2:$C$37,2,FALSE)</f>
        <v>#N/A</v>
      </c>
      <c r="T476" t="e">
        <f>IF(S476=A476,1,0)</f>
        <v>#N/A</v>
      </c>
    </row>
    <row r="477" spans="1:20" x14ac:dyDescent="0.35">
      <c r="A477" t="s">
        <v>1260</v>
      </c>
      <c r="B477" t="s">
        <v>1261</v>
      </c>
      <c r="C477" t="s">
        <v>104</v>
      </c>
      <c r="D477">
        <v>2020</v>
      </c>
      <c r="E477" t="s">
        <v>17</v>
      </c>
      <c r="F477">
        <v>0.79810999999999999</v>
      </c>
      <c r="G477">
        <v>0.75849999999999995</v>
      </c>
      <c r="H477" t="s">
        <v>17</v>
      </c>
      <c r="I477" t="s">
        <v>17</v>
      </c>
      <c r="J477" t="s">
        <v>17</v>
      </c>
      <c r="K477" t="s">
        <v>17</v>
      </c>
      <c r="L477">
        <v>0.77830500000000002</v>
      </c>
      <c r="M477">
        <v>2.609</v>
      </c>
      <c r="N477">
        <v>2.7007081500000001</v>
      </c>
      <c r="O477">
        <f t="shared" si="28"/>
        <v>0</v>
      </c>
      <c r="P477">
        <f t="shared" si="29"/>
        <v>0.76296787667818999</v>
      </c>
      <c r="Q477">
        <f t="shared" si="30"/>
        <v>0.76233379414485247</v>
      </c>
      <c r="R477">
        <f t="shared" si="31"/>
        <v>0.75621691021509774</v>
      </c>
    </row>
    <row r="478" spans="1:20" x14ac:dyDescent="0.35">
      <c r="A478" t="s">
        <v>1262</v>
      </c>
      <c r="B478" t="s">
        <v>1263</v>
      </c>
      <c r="C478" t="s">
        <v>1264</v>
      </c>
      <c r="D478">
        <v>2019</v>
      </c>
      <c r="E478" t="s">
        <v>17</v>
      </c>
      <c r="F478">
        <v>0.95208499999999996</v>
      </c>
      <c r="G478">
        <v>0.94833332999999997</v>
      </c>
      <c r="H478" t="s">
        <v>17</v>
      </c>
      <c r="I478">
        <v>0.97350000000000003</v>
      </c>
      <c r="J478" t="s">
        <v>17</v>
      </c>
      <c r="K478" t="s">
        <v>17</v>
      </c>
      <c r="L478">
        <v>0.95797277000000003</v>
      </c>
      <c r="M478">
        <v>3.4889999999999999</v>
      </c>
      <c r="N478">
        <v>3.18160892</v>
      </c>
      <c r="O478">
        <f t="shared" si="28"/>
        <v>0</v>
      </c>
      <c r="P478">
        <f t="shared" si="29"/>
        <v>0.88617384274375277</v>
      </c>
      <c r="Q478">
        <f t="shared" si="30"/>
        <v>0.88749703830279747</v>
      </c>
      <c r="R478">
        <f t="shared" si="31"/>
        <v>0.8936287485348291</v>
      </c>
    </row>
    <row r="479" spans="1:20" x14ac:dyDescent="0.35">
      <c r="A479" t="s">
        <v>1265</v>
      </c>
      <c r="B479" t="s">
        <v>1263</v>
      </c>
      <c r="C479" t="s">
        <v>1266</v>
      </c>
      <c r="D479">
        <v>2020</v>
      </c>
      <c r="E479" t="s">
        <v>17</v>
      </c>
      <c r="F479">
        <v>0.81959000000000004</v>
      </c>
      <c r="G479">
        <v>0.77861499999999995</v>
      </c>
      <c r="H479" t="s">
        <v>17</v>
      </c>
      <c r="I479" t="s">
        <v>17</v>
      </c>
      <c r="J479" t="s">
        <v>17</v>
      </c>
      <c r="K479" t="s">
        <v>17</v>
      </c>
      <c r="L479">
        <v>0.79910250000000005</v>
      </c>
      <c r="M479">
        <v>2.823</v>
      </c>
      <c r="N479">
        <v>2.8010206200000001</v>
      </c>
      <c r="O479">
        <f t="shared" si="28"/>
        <v>0</v>
      </c>
      <c r="P479">
        <f t="shared" si="29"/>
        <v>0.79095318468716502</v>
      </c>
      <c r="Q479">
        <f t="shared" si="30"/>
        <v>0.78904997059005311</v>
      </c>
      <c r="R479">
        <f t="shared" si="31"/>
        <v>0.7809407482481987</v>
      </c>
    </row>
    <row r="480" spans="1:20" x14ac:dyDescent="0.35">
      <c r="A480" t="s">
        <v>1267</v>
      </c>
      <c r="B480" t="s">
        <v>1268</v>
      </c>
      <c r="C480" t="s">
        <v>129</v>
      </c>
      <c r="D480">
        <v>2020</v>
      </c>
      <c r="E480" t="s">
        <v>17</v>
      </c>
      <c r="F480" t="s">
        <v>17</v>
      </c>
      <c r="G480" t="s">
        <v>17</v>
      </c>
      <c r="H480">
        <v>0.82526666000000004</v>
      </c>
      <c r="I480" t="s">
        <v>17</v>
      </c>
      <c r="J480">
        <v>0.87299000000000004</v>
      </c>
      <c r="K480" t="s">
        <v>17</v>
      </c>
      <c r="L480">
        <v>0.84912832999999999</v>
      </c>
      <c r="M480">
        <v>3.3149999999999999</v>
      </c>
      <c r="N480">
        <v>3.20455647</v>
      </c>
      <c r="O480">
        <f t="shared" si="28"/>
        <v>1</v>
      </c>
      <c r="P480">
        <f t="shared" si="29"/>
        <v>0.88427051203992491</v>
      </c>
      <c r="Q480">
        <f t="shared" si="30"/>
        <v>0.88049863067034184</v>
      </c>
      <c r="R480">
        <f t="shared" si="31"/>
        <v>0.86780252724914464</v>
      </c>
    </row>
    <row r="481" spans="1:20" x14ac:dyDescent="0.35">
      <c r="A481" t="s">
        <v>1269</v>
      </c>
      <c r="B481" t="s">
        <v>1270</v>
      </c>
      <c r="C481" t="s">
        <v>1271</v>
      </c>
      <c r="D481">
        <v>2020</v>
      </c>
      <c r="E481" t="s">
        <v>17</v>
      </c>
      <c r="F481">
        <v>0.90529999999999999</v>
      </c>
      <c r="G481">
        <v>0.82469742999999995</v>
      </c>
      <c r="H481" t="s">
        <v>17</v>
      </c>
      <c r="I481" t="s">
        <v>17</v>
      </c>
      <c r="J481" t="s">
        <v>17</v>
      </c>
      <c r="K481" t="s">
        <v>17</v>
      </c>
      <c r="L481">
        <v>0.86499870999999995</v>
      </c>
      <c r="M481">
        <v>2.7029999999999998</v>
      </c>
      <c r="N481">
        <v>2.8784523000000002</v>
      </c>
      <c r="O481">
        <f t="shared" si="28"/>
        <v>0</v>
      </c>
      <c r="P481">
        <f t="shared" si="29"/>
        <v>0.78931525745358599</v>
      </c>
      <c r="Q481">
        <f t="shared" si="30"/>
        <v>0.7880325641725261</v>
      </c>
      <c r="R481">
        <f t="shared" si="31"/>
        <v>0.79183730193347102</v>
      </c>
    </row>
    <row r="482" spans="1:20" x14ac:dyDescent="0.35">
      <c r="A482" t="s">
        <v>1272</v>
      </c>
      <c r="B482" t="s">
        <v>1273</v>
      </c>
      <c r="C482" t="s">
        <v>1274</v>
      </c>
      <c r="D482">
        <v>2020</v>
      </c>
      <c r="E482" t="s">
        <v>17</v>
      </c>
      <c r="F482">
        <v>0.66437999999999997</v>
      </c>
      <c r="G482">
        <v>0.65034871000000005</v>
      </c>
      <c r="H482" t="s">
        <v>17</v>
      </c>
      <c r="I482" t="s">
        <v>17</v>
      </c>
      <c r="J482" t="s">
        <v>17</v>
      </c>
      <c r="K482" t="s">
        <v>17</v>
      </c>
      <c r="L482">
        <v>0.65736435000000004</v>
      </c>
      <c r="M482">
        <v>1.526</v>
      </c>
      <c r="N482">
        <v>2.0084517000000002</v>
      </c>
      <c r="O482">
        <f t="shared" si="28"/>
        <v>0</v>
      </c>
      <c r="P482">
        <f t="shared" si="29"/>
        <v>0.60804619409392235</v>
      </c>
      <c r="Q482">
        <f t="shared" si="30"/>
        <v>0.60186728643629084</v>
      </c>
      <c r="R482">
        <f t="shared" si="31"/>
        <v>0.70354765536319941</v>
      </c>
    </row>
    <row r="483" spans="1:20" x14ac:dyDescent="0.35">
      <c r="A483" t="s">
        <v>1275</v>
      </c>
      <c r="B483" t="s">
        <v>1276</v>
      </c>
      <c r="C483" t="s">
        <v>706</v>
      </c>
      <c r="D483">
        <v>2020</v>
      </c>
      <c r="E483" t="s">
        <v>17</v>
      </c>
      <c r="F483">
        <v>0.81381499999999996</v>
      </c>
      <c r="G483">
        <v>0.80149999999999999</v>
      </c>
      <c r="H483" t="s">
        <v>17</v>
      </c>
      <c r="I483" t="s">
        <v>17</v>
      </c>
      <c r="J483" t="s">
        <v>17</v>
      </c>
      <c r="K483" t="s">
        <v>17</v>
      </c>
      <c r="L483">
        <v>0.80765750000000003</v>
      </c>
      <c r="M483">
        <v>2.5739999999999998</v>
      </c>
      <c r="N483">
        <v>2.6487219299999998</v>
      </c>
      <c r="O483">
        <f t="shared" si="28"/>
        <v>0</v>
      </c>
      <c r="P483">
        <f t="shared" si="29"/>
        <v>0.76452325838710999</v>
      </c>
      <c r="Q483">
        <f t="shared" si="30"/>
        <v>0.76350331577505048</v>
      </c>
      <c r="R483">
        <f t="shared" si="31"/>
        <v>0.76386598635085867</v>
      </c>
    </row>
    <row r="484" spans="1:20" x14ac:dyDescent="0.35">
      <c r="A484" t="s">
        <v>1277</v>
      </c>
      <c r="B484" t="s">
        <v>1278</v>
      </c>
      <c r="C484" t="s">
        <v>1279</v>
      </c>
      <c r="D484">
        <v>2020</v>
      </c>
      <c r="E484" t="s">
        <v>17</v>
      </c>
      <c r="F484">
        <v>0.92251499999999997</v>
      </c>
      <c r="G484">
        <v>0.89900000000000002</v>
      </c>
      <c r="H484" t="s">
        <v>17</v>
      </c>
      <c r="I484" t="s">
        <v>17</v>
      </c>
      <c r="J484" t="s">
        <v>17</v>
      </c>
      <c r="K484" t="s">
        <v>17</v>
      </c>
      <c r="L484">
        <v>0.9107575</v>
      </c>
      <c r="M484">
        <v>3.552</v>
      </c>
      <c r="N484">
        <v>3.1043617700000001</v>
      </c>
      <c r="O484">
        <f t="shared" si="28"/>
        <v>0</v>
      </c>
      <c r="P484">
        <f t="shared" si="29"/>
        <v>0.88679024291567987</v>
      </c>
      <c r="Q484">
        <f t="shared" si="30"/>
        <v>0.88360720282199889</v>
      </c>
      <c r="R484">
        <f t="shared" si="31"/>
        <v>0.89130810475920041</v>
      </c>
    </row>
    <row r="485" spans="1:20" x14ac:dyDescent="0.35">
      <c r="A485" t="s">
        <v>1280</v>
      </c>
      <c r="B485" t="s">
        <v>1281</v>
      </c>
      <c r="C485" t="s">
        <v>348</v>
      </c>
      <c r="D485">
        <v>2020</v>
      </c>
      <c r="E485" t="s">
        <v>17</v>
      </c>
      <c r="F485">
        <v>0.77775000000000005</v>
      </c>
      <c r="G485">
        <v>0.69650000000000001</v>
      </c>
      <c r="H485" t="s">
        <v>17</v>
      </c>
      <c r="I485" t="s">
        <v>17</v>
      </c>
      <c r="J485" t="s">
        <v>17</v>
      </c>
      <c r="K485" t="s">
        <v>17</v>
      </c>
      <c r="L485">
        <v>0.73712500000000003</v>
      </c>
      <c r="M485">
        <v>2.0449999999999999</v>
      </c>
      <c r="N485">
        <v>2.27183533</v>
      </c>
      <c r="O485">
        <f t="shared" si="28"/>
        <v>0</v>
      </c>
      <c r="P485">
        <f t="shared" si="29"/>
        <v>0.68939527132875</v>
      </c>
      <c r="Q485">
        <f t="shared" si="30"/>
        <v>0.68814245008801955</v>
      </c>
      <c r="R485">
        <f t="shared" si="31"/>
        <v>0.7169329308331297</v>
      </c>
    </row>
    <row r="486" spans="1:20" x14ac:dyDescent="0.35">
      <c r="A486" t="s">
        <v>1283</v>
      </c>
      <c r="B486" t="s">
        <v>1094</v>
      </c>
      <c r="C486" t="s">
        <v>1284</v>
      </c>
      <c r="D486">
        <v>2020</v>
      </c>
      <c r="E486" t="s">
        <v>17</v>
      </c>
      <c r="F486">
        <v>0.92049000000000003</v>
      </c>
      <c r="G486">
        <v>0.87150000000000005</v>
      </c>
      <c r="H486" t="s">
        <v>17</v>
      </c>
      <c r="I486" t="s">
        <v>17</v>
      </c>
      <c r="J486" t="s">
        <v>17</v>
      </c>
      <c r="K486" t="s">
        <v>17</v>
      </c>
      <c r="L486">
        <v>0.89599499999999999</v>
      </c>
      <c r="M486">
        <v>3.1070000000000002</v>
      </c>
      <c r="N486">
        <v>2.8574383299999999</v>
      </c>
      <c r="O486">
        <f t="shared" si="28"/>
        <v>0</v>
      </c>
      <c r="P486">
        <f t="shared" si="29"/>
        <v>0.83776424088682999</v>
      </c>
      <c r="Q486">
        <f t="shared" si="30"/>
        <v>0.8369159338427552</v>
      </c>
      <c r="R486">
        <f t="shared" si="31"/>
        <v>0.83609592861146775</v>
      </c>
    </row>
    <row r="487" spans="1:20" x14ac:dyDescent="0.35">
      <c r="A487" t="s">
        <v>1282</v>
      </c>
      <c r="B487" t="s">
        <v>1094</v>
      </c>
      <c r="C487" t="s">
        <v>149</v>
      </c>
      <c r="D487">
        <v>2020</v>
      </c>
      <c r="E487" t="s">
        <v>17</v>
      </c>
      <c r="F487">
        <v>0.84035000000000004</v>
      </c>
      <c r="G487">
        <v>0.70848500000000003</v>
      </c>
      <c r="H487" t="s">
        <v>17</v>
      </c>
      <c r="I487" t="s">
        <v>17</v>
      </c>
      <c r="J487" t="s">
        <v>17</v>
      </c>
      <c r="K487" t="s">
        <v>17</v>
      </c>
      <c r="L487">
        <v>0.77441749999999998</v>
      </c>
      <c r="M487">
        <v>2.3239999999999998</v>
      </c>
      <c r="N487">
        <v>2.4753935299999998</v>
      </c>
      <c r="O487">
        <f t="shared" si="28"/>
        <v>0</v>
      </c>
      <c r="P487">
        <f t="shared" si="29"/>
        <v>0.72966576689674001</v>
      </c>
      <c r="Q487">
        <f t="shared" si="30"/>
        <v>0.72887648338546474</v>
      </c>
      <c r="R487">
        <f t="shared" si="31"/>
        <v>0.73836273135961261</v>
      </c>
    </row>
    <row r="488" spans="1:20" x14ac:dyDescent="0.35">
      <c r="A488" t="s">
        <v>1285</v>
      </c>
      <c r="B488" t="s">
        <v>1286</v>
      </c>
      <c r="C488" t="s">
        <v>431</v>
      </c>
      <c r="D488">
        <v>2020</v>
      </c>
      <c r="E488" t="s">
        <v>17</v>
      </c>
      <c r="F488">
        <v>0.83174999999999999</v>
      </c>
      <c r="G488">
        <v>0.70750000000000002</v>
      </c>
      <c r="H488" t="s">
        <v>17</v>
      </c>
      <c r="I488" t="s">
        <v>17</v>
      </c>
      <c r="J488" t="s">
        <v>17</v>
      </c>
      <c r="K488" t="s">
        <v>17</v>
      </c>
      <c r="L488">
        <v>0.769625</v>
      </c>
      <c r="M488">
        <v>2.84</v>
      </c>
      <c r="N488">
        <v>2.9130766399999999</v>
      </c>
      <c r="O488">
        <f t="shared" si="28"/>
        <v>0</v>
      </c>
      <c r="P488">
        <f t="shared" si="29"/>
        <v>0.78782712157000001</v>
      </c>
      <c r="Q488">
        <f t="shared" si="30"/>
        <v>0.78537114337500002</v>
      </c>
      <c r="R488">
        <f t="shared" si="31"/>
        <v>0.7736452456760563</v>
      </c>
    </row>
    <row r="489" spans="1:20" x14ac:dyDescent="0.35">
      <c r="A489" t="s">
        <v>1287</v>
      </c>
      <c r="B489" t="s">
        <v>1288</v>
      </c>
      <c r="C489" t="s">
        <v>1289</v>
      </c>
      <c r="D489">
        <v>2020</v>
      </c>
      <c r="E489" t="s">
        <v>17</v>
      </c>
      <c r="F489">
        <v>0.85397500000000004</v>
      </c>
      <c r="G489">
        <v>0.89758000000000004</v>
      </c>
      <c r="H489" t="s">
        <v>17</v>
      </c>
      <c r="I489" t="s">
        <v>17</v>
      </c>
      <c r="J489" t="s">
        <v>17</v>
      </c>
      <c r="K489" t="s">
        <v>17</v>
      </c>
      <c r="L489">
        <v>0.87577749999999999</v>
      </c>
      <c r="M489">
        <v>3.0489999999999999</v>
      </c>
      <c r="N489">
        <v>3.0680859100000002</v>
      </c>
      <c r="O489">
        <f t="shared" si="28"/>
        <v>0</v>
      </c>
      <c r="P489">
        <f t="shared" si="29"/>
        <v>0.82843887057604493</v>
      </c>
      <c r="Q489">
        <f t="shared" si="30"/>
        <v>0.82702757160989182</v>
      </c>
      <c r="R489">
        <f t="shared" si="31"/>
        <v>0.8248175067168072</v>
      </c>
    </row>
    <row r="490" spans="1:20" x14ac:dyDescent="0.35">
      <c r="A490" t="s">
        <v>1290</v>
      </c>
      <c r="B490" t="s">
        <v>1291</v>
      </c>
      <c r="C490" t="s">
        <v>1292</v>
      </c>
      <c r="D490">
        <v>2020</v>
      </c>
      <c r="E490" t="s">
        <v>17</v>
      </c>
      <c r="F490">
        <v>0.93462500000000004</v>
      </c>
      <c r="G490">
        <v>0.90200000000000002</v>
      </c>
      <c r="H490" t="s">
        <v>17</v>
      </c>
      <c r="I490" t="s">
        <v>17</v>
      </c>
      <c r="J490" t="s">
        <v>17</v>
      </c>
      <c r="K490" t="s">
        <v>17</v>
      </c>
      <c r="L490">
        <v>0.91831249999999998</v>
      </c>
      <c r="M490">
        <v>3.0459999999999998</v>
      </c>
      <c r="N490">
        <v>2.78486776</v>
      </c>
      <c r="O490">
        <f t="shared" si="28"/>
        <v>0</v>
      </c>
      <c r="P490">
        <f t="shared" si="29"/>
        <v>0.83479854180224988</v>
      </c>
      <c r="Q490">
        <f t="shared" si="30"/>
        <v>0.83496876096963224</v>
      </c>
      <c r="R490">
        <f t="shared" si="31"/>
        <v>0.83605389367243932</v>
      </c>
    </row>
    <row r="491" spans="1:20" x14ac:dyDescent="0.35">
      <c r="A491" t="s">
        <v>1293</v>
      </c>
      <c r="B491" t="s">
        <v>1294</v>
      </c>
      <c r="C491" t="s">
        <v>1295</v>
      </c>
      <c r="D491">
        <v>2020</v>
      </c>
      <c r="E491" t="s">
        <v>17</v>
      </c>
      <c r="F491">
        <v>0.84276499999999999</v>
      </c>
      <c r="G491">
        <v>0.81815000000000004</v>
      </c>
      <c r="H491" t="s">
        <v>17</v>
      </c>
      <c r="I491" t="s">
        <v>17</v>
      </c>
      <c r="J491" t="s">
        <v>17</v>
      </c>
      <c r="K491" t="s">
        <v>17</v>
      </c>
      <c r="L491">
        <v>0.83045749999999996</v>
      </c>
      <c r="M491">
        <v>2.6360000000000001</v>
      </c>
      <c r="N491">
        <v>2.7281012499999999</v>
      </c>
      <c r="O491">
        <f t="shared" si="28"/>
        <v>0</v>
      </c>
      <c r="P491">
        <f t="shared" si="29"/>
        <v>0.77568404127814006</v>
      </c>
      <c r="Q491">
        <f t="shared" si="30"/>
        <v>0.7744308354791426</v>
      </c>
      <c r="R491">
        <f t="shared" si="31"/>
        <v>0.77580692438586496</v>
      </c>
    </row>
    <row r="492" spans="1:20" x14ac:dyDescent="0.35">
      <c r="A492" t="s">
        <v>1296</v>
      </c>
      <c r="B492" t="s">
        <v>1297</v>
      </c>
      <c r="C492" t="s">
        <v>517</v>
      </c>
      <c r="D492">
        <v>2020</v>
      </c>
      <c r="E492" t="s">
        <v>17</v>
      </c>
      <c r="F492">
        <v>0.82816999999999996</v>
      </c>
      <c r="G492">
        <v>0.78600000000000003</v>
      </c>
      <c r="H492" t="s">
        <v>17</v>
      </c>
      <c r="I492" t="s">
        <v>17</v>
      </c>
      <c r="J492" t="s">
        <v>17</v>
      </c>
      <c r="K492" t="s">
        <v>17</v>
      </c>
      <c r="L492">
        <v>0.80708500000000005</v>
      </c>
      <c r="M492">
        <v>2.9790000000000001</v>
      </c>
      <c r="N492">
        <v>2.8919365400000001</v>
      </c>
      <c r="O492">
        <f t="shared" si="28"/>
        <v>0</v>
      </c>
      <c r="P492">
        <f t="shared" si="29"/>
        <v>0.80981467751132996</v>
      </c>
      <c r="Q492">
        <f t="shared" si="30"/>
        <v>0.80664519783197042</v>
      </c>
      <c r="R492">
        <f t="shared" si="31"/>
        <v>0.79870106789470641</v>
      </c>
    </row>
    <row r="493" spans="1:20" x14ac:dyDescent="0.35">
      <c r="A493" t="s">
        <v>1298</v>
      </c>
      <c r="B493" t="s">
        <v>1299</v>
      </c>
      <c r="C493" t="s">
        <v>464</v>
      </c>
      <c r="D493">
        <v>2018</v>
      </c>
      <c r="E493" t="s">
        <v>17</v>
      </c>
      <c r="F493">
        <v>0.80487500000000001</v>
      </c>
      <c r="G493">
        <v>0.80266665999999998</v>
      </c>
      <c r="H493" t="s">
        <v>17</v>
      </c>
      <c r="I493">
        <v>0.82081000000000004</v>
      </c>
      <c r="J493" t="s">
        <v>17</v>
      </c>
      <c r="K493" t="s">
        <v>17</v>
      </c>
      <c r="L493">
        <v>0.80945054999999999</v>
      </c>
      <c r="M493">
        <v>3.161</v>
      </c>
      <c r="N493">
        <v>3.0311233999999998</v>
      </c>
      <c r="O493">
        <f t="shared" si="28"/>
        <v>0</v>
      </c>
      <c r="P493">
        <f t="shared" si="29"/>
        <v>0.83056971964051018</v>
      </c>
      <c r="Q493">
        <f t="shared" si="30"/>
        <v>0.8252382263255289</v>
      </c>
      <c r="R493">
        <f t="shared" si="31"/>
        <v>0.81956459179874097</v>
      </c>
    </row>
    <row r="494" spans="1:20" x14ac:dyDescent="0.35">
      <c r="A494" t="s">
        <v>1300</v>
      </c>
      <c r="B494" t="s">
        <v>1301</v>
      </c>
      <c r="C494" t="s">
        <v>1302</v>
      </c>
      <c r="D494">
        <v>2020</v>
      </c>
      <c r="E494" t="s">
        <v>17</v>
      </c>
      <c r="F494">
        <v>0.94621500000000003</v>
      </c>
      <c r="G494">
        <v>0.94650000000000001</v>
      </c>
      <c r="H494" t="s">
        <v>17</v>
      </c>
      <c r="I494" t="s">
        <v>17</v>
      </c>
      <c r="J494" t="s">
        <v>17</v>
      </c>
      <c r="K494" t="s">
        <v>17</v>
      </c>
      <c r="L494">
        <v>0.94635749999999996</v>
      </c>
      <c r="M494">
        <v>3.7269999999999999</v>
      </c>
      <c r="N494">
        <v>3.3891885300000002</v>
      </c>
      <c r="O494">
        <f t="shared" si="28"/>
        <v>0</v>
      </c>
      <c r="P494">
        <f t="shared" si="29"/>
        <v>0.90913726262395489</v>
      </c>
      <c r="Q494">
        <f t="shared" si="30"/>
        <v>0.90763553535724162</v>
      </c>
      <c r="R494">
        <f t="shared" si="31"/>
        <v>0.92148871488877249</v>
      </c>
      <c r="S494" t="e">
        <f>VLOOKUP(B494,'[1]ma206xfy18-01'!$B$2:$C$37,2,FALSE)</f>
        <v>#N/A</v>
      </c>
      <c r="T494" t="e">
        <f>IF(S494=A494,1,0)</f>
        <v>#N/A</v>
      </c>
    </row>
    <row r="495" spans="1:20" x14ac:dyDescent="0.35">
      <c r="A495" t="s">
        <v>1303</v>
      </c>
      <c r="B495" t="s">
        <v>1304</v>
      </c>
      <c r="C495" t="s">
        <v>23</v>
      </c>
      <c r="D495">
        <v>2019</v>
      </c>
      <c r="E495" t="s">
        <v>17</v>
      </c>
      <c r="F495">
        <v>0.84965000000000002</v>
      </c>
      <c r="G495">
        <v>0.82789999999999997</v>
      </c>
      <c r="H495" t="s">
        <v>17</v>
      </c>
      <c r="I495">
        <v>0.75922000000000001</v>
      </c>
      <c r="J495" t="s">
        <v>17</v>
      </c>
      <c r="K495" t="s">
        <v>17</v>
      </c>
      <c r="L495">
        <v>0.81225665999999996</v>
      </c>
      <c r="M495">
        <v>2.661</v>
      </c>
      <c r="N495">
        <v>2.5736491699999999</v>
      </c>
      <c r="O495">
        <f t="shared" si="28"/>
        <v>0</v>
      </c>
      <c r="P495">
        <f t="shared" si="29"/>
        <v>0.7751144966580642</v>
      </c>
      <c r="Q495">
        <f t="shared" si="30"/>
        <v>0.77400854979493883</v>
      </c>
      <c r="R495">
        <f t="shared" si="31"/>
        <v>0.77151872651365505</v>
      </c>
    </row>
    <row r="496" spans="1:20" x14ac:dyDescent="0.35">
      <c r="A496" t="s">
        <v>1305</v>
      </c>
      <c r="B496" t="s">
        <v>1306</v>
      </c>
      <c r="C496" t="s">
        <v>1307</v>
      </c>
      <c r="D496">
        <v>2019</v>
      </c>
      <c r="E496" t="s">
        <v>17</v>
      </c>
      <c r="F496">
        <v>0.75833499999999998</v>
      </c>
      <c r="G496">
        <v>0.73095666000000004</v>
      </c>
      <c r="H496" t="s">
        <v>17</v>
      </c>
      <c r="I496" t="s">
        <v>17</v>
      </c>
      <c r="J496" t="s">
        <v>17</v>
      </c>
      <c r="K496" t="s">
        <v>17</v>
      </c>
      <c r="L496">
        <v>0.74464582999999995</v>
      </c>
      <c r="M496">
        <v>2.3130000000000002</v>
      </c>
      <c r="N496">
        <v>2.2077171799999999</v>
      </c>
      <c r="O496">
        <f t="shared" si="28"/>
        <v>0</v>
      </c>
      <c r="P496">
        <f t="shared" si="29"/>
        <v>0.72225757683337299</v>
      </c>
      <c r="Q496">
        <f t="shared" si="30"/>
        <v>0.72290960736108978</v>
      </c>
      <c r="R496">
        <f t="shared" si="31"/>
        <v>0.72594697023692656</v>
      </c>
    </row>
    <row r="497" spans="1:20" x14ac:dyDescent="0.35">
      <c r="A497" t="s">
        <v>1308</v>
      </c>
      <c r="B497" t="s">
        <v>1309</v>
      </c>
      <c r="C497" t="s">
        <v>104</v>
      </c>
      <c r="D497">
        <v>2018</v>
      </c>
      <c r="E497" t="s">
        <v>17</v>
      </c>
      <c r="F497">
        <v>0.89601063000000003</v>
      </c>
      <c r="G497">
        <v>0.97683333000000006</v>
      </c>
      <c r="H497" t="s">
        <v>17</v>
      </c>
      <c r="I497">
        <v>0.92700000000000005</v>
      </c>
      <c r="J497" t="s">
        <v>17</v>
      </c>
      <c r="K497" t="s">
        <v>17</v>
      </c>
      <c r="L497">
        <v>0.93328131999999997</v>
      </c>
      <c r="M497">
        <v>3.605</v>
      </c>
      <c r="N497">
        <v>3.2904071799999999</v>
      </c>
      <c r="O497">
        <f t="shared" si="28"/>
        <v>0</v>
      </c>
      <c r="P497">
        <f t="shared" si="29"/>
        <v>0.89504835548359329</v>
      </c>
      <c r="Q497">
        <f t="shared" si="30"/>
        <v>0.89339075172362215</v>
      </c>
      <c r="R497">
        <f t="shared" si="31"/>
        <v>0.90284270205539907</v>
      </c>
      <c r="S497" t="e">
        <f>VLOOKUP(B497,'[1]ma206xfy18-01'!$B$2:$C$37,2,FALSE)</f>
        <v>#N/A</v>
      </c>
      <c r="T497" t="e">
        <f>IF(S497=A497,1,0)</f>
        <v>#N/A</v>
      </c>
    </row>
    <row r="498" spans="1:20" x14ac:dyDescent="0.35">
      <c r="A498" t="s">
        <v>1310</v>
      </c>
      <c r="B498" t="s">
        <v>1311</v>
      </c>
      <c r="C498" t="s">
        <v>1312</v>
      </c>
      <c r="D498">
        <v>2020</v>
      </c>
      <c r="E498" t="s">
        <v>17</v>
      </c>
      <c r="F498">
        <v>0.86050000000000004</v>
      </c>
      <c r="G498">
        <v>0.79246231</v>
      </c>
      <c r="H498" t="s">
        <v>17</v>
      </c>
      <c r="I498" t="s">
        <v>17</v>
      </c>
      <c r="J498" t="s">
        <v>17</v>
      </c>
      <c r="K498" t="s">
        <v>17</v>
      </c>
      <c r="L498">
        <v>0.82648115</v>
      </c>
      <c r="M498">
        <v>2.8029999999999999</v>
      </c>
      <c r="N498">
        <v>2.6996755600000002</v>
      </c>
      <c r="O498">
        <f t="shared" si="28"/>
        <v>0</v>
      </c>
      <c r="P498">
        <f t="shared" si="29"/>
        <v>0.79345083342231393</v>
      </c>
      <c r="Q498">
        <f t="shared" si="30"/>
        <v>0.79196952072348747</v>
      </c>
      <c r="R498">
        <f t="shared" si="31"/>
        <v>0.78751762058808561</v>
      </c>
    </row>
    <row r="499" spans="1:20" x14ac:dyDescent="0.35">
      <c r="A499" t="s">
        <v>1313</v>
      </c>
      <c r="B499" t="s">
        <v>1314</v>
      </c>
      <c r="C499" t="s">
        <v>1315</v>
      </c>
      <c r="D499">
        <v>2020</v>
      </c>
      <c r="E499" t="s">
        <v>17</v>
      </c>
      <c r="F499">
        <v>0.94174999999999998</v>
      </c>
      <c r="G499">
        <v>0.93700000000000006</v>
      </c>
      <c r="H499" t="s">
        <v>17</v>
      </c>
      <c r="I499" t="s">
        <v>17</v>
      </c>
      <c r="J499" t="s">
        <v>17</v>
      </c>
      <c r="K499" t="s">
        <v>17</v>
      </c>
      <c r="L499">
        <v>0.93937499999999996</v>
      </c>
      <c r="M499">
        <v>3.5609999999999999</v>
      </c>
      <c r="N499">
        <v>3.2357726100000002</v>
      </c>
      <c r="O499">
        <f t="shared" si="28"/>
        <v>0</v>
      </c>
      <c r="P499">
        <f t="shared" si="29"/>
        <v>0.89123640404124993</v>
      </c>
      <c r="Q499">
        <f t="shared" si="30"/>
        <v>0.89050772249873633</v>
      </c>
      <c r="R499">
        <f t="shared" si="31"/>
        <v>0.89850471254149122</v>
      </c>
    </row>
    <row r="500" spans="1:20" x14ac:dyDescent="0.35">
      <c r="A500" t="s">
        <v>1316</v>
      </c>
      <c r="B500" t="s">
        <v>1317</v>
      </c>
      <c r="C500" t="s">
        <v>78</v>
      </c>
      <c r="D500">
        <v>2020</v>
      </c>
      <c r="E500" t="s">
        <v>17</v>
      </c>
      <c r="F500">
        <v>0.92310999999999999</v>
      </c>
      <c r="G500">
        <v>0.83499999999999996</v>
      </c>
      <c r="H500" t="s">
        <v>17</v>
      </c>
      <c r="I500" t="s">
        <v>17</v>
      </c>
      <c r="J500" t="s">
        <v>17</v>
      </c>
      <c r="K500" t="s">
        <v>17</v>
      </c>
      <c r="L500">
        <v>0.87905500000000003</v>
      </c>
      <c r="M500">
        <v>3.093</v>
      </c>
      <c r="N500">
        <v>2.9541795300000002</v>
      </c>
      <c r="O500">
        <f t="shared" si="28"/>
        <v>0</v>
      </c>
      <c r="P500">
        <f t="shared" si="29"/>
        <v>0.83367151786713012</v>
      </c>
      <c r="Q500">
        <f t="shared" si="30"/>
        <v>0.83216658082439054</v>
      </c>
      <c r="R500">
        <f t="shared" si="31"/>
        <v>0.83018363588946986</v>
      </c>
    </row>
    <row r="501" spans="1:20" x14ac:dyDescent="0.35">
      <c r="A501" t="s">
        <v>1318</v>
      </c>
      <c r="B501" t="s">
        <v>1319</v>
      </c>
      <c r="C501" t="s">
        <v>16</v>
      </c>
      <c r="D501">
        <v>2020</v>
      </c>
      <c r="E501" t="s">
        <v>17</v>
      </c>
      <c r="F501">
        <v>0.91896</v>
      </c>
      <c r="G501">
        <v>0.81625000000000003</v>
      </c>
      <c r="H501" t="s">
        <v>17</v>
      </c>
      <c r="I501" t="s">
        <v>17</v>
      </c>
      <c r="J501" t="s">
        <v>17</v>
      </c>
      <c r="K501" t="s">
        <v>17</v>
      </c>
      <c r="L501">
        <v>0.86760499999999996</v>
      </c>
      <c r="M501">
        <v>2.669</v>
      </c>
      <c r="N501">
        <v>2.4363021900000001</v>
      </c>
      <c r="O501">
        <f t="shared" si="28"/>
        <v>0</v>
      </c>
      <c r="P501">
        <f t="shared" si="29"/>
        <v>0.78611271595818999</v>
      </c>
      <c r="Q501">
        <f t="shared" si="30"/>
        <v>0.7846805325979469</v>
      </c>
      <c r="R501">
        <f t="shared" si="31"/>
        <v>0.79038836813457847</v>
      </c>
    </row>
    <row r="502" spans="1:20" x14ac:dyDescent="0.35">
      <c r="A502" t="s">
        <v>1320</v>
      </c>
      <c r="B502" t="s">
        <v>1321</v>
      </c>
      <c r="C502" t="s">
        <v>1322</v>
      </c>
      <c r="D502">
        <v>2020</v>
      </c>
      <c r="E502" t="s">
        <v>17</v>
      </c>
      <c r="F502">
        <v>0.87581500000000001</v>
      </c>
      <c r="G502">
        <v>0.77659999999999996</v>
      </c>
      <c r="H502" t="s">
        <v>17</v>
      </c>
      <c r="I502" t="s">
        <v>17</v>
      </c>
      <c r="J502" t="s">
        <v>17</v>
      </c>
      <c r="K502" t="s">
        <v>17</v>
      </c>
      <c r="L502">
        <v>0.82620749999999998</v>
      </c>
      <c r="M502">
        <v>3.133</v>
      </c>
      <c r="N502">
        <v>3.0424232500000001</v>
      </c>
      <c r="O502">
        <f t="shared" si="28"/>
        <v>0</v>
      </c>
      <c r="P502">
        <f t="shared" si="29"/>
        <v>0.82996943153104508</v>
      </c>
      <c r="Q502">
        <f t="shared" si="30"/>
        <v>0.82579690175313125</v>
      </c>
      <c r="R502">
        <f t="shared" si="31"/>
        <v>0.82065829025424364</v>
      </c>
    </row>
    <row r="503" spans="1:20" x14ac:dyDescent="0.35">
      <c r="A503" t="s">
        <v>1323</v>
      </c>
      <c r="B503" t="s">
        <v>1324</v>
      </c>
      <c r="C503" t="s">
        <v>1325</v>
      </c>
      <c r="D503">
        <v>2020</v>
      </c>
      <c r="E503" t="s">
        <v>17</v>
      </c>
      <c r="F503" t="s">
        <v>17</v>
      </c>
      <c r="G503" t="s">
        <v>17</v>
      </c>
      <c r="H503">
        <v>0.94252332999999999</v>
      </c>
      <c r="I503" t="s">
        <v>17</v>
      </c>
      <c r="J503">
        <v>0.95306665999999995</v>
      </c>
      <c r="K503" t="s">
        <v>17</v>
      </c>
      <c r="L503">
        <v>0.94779499</v>
      </c>
      <c r="M503">
        <v>3.7989999999999999</v>
      </c>
      <c r="N503">
        <v>3.2095496699999999</v>
      </c>
      <c r="O503">
        <f t="shared" si="28"/>
        <v>1</v>
      </c>
      <c r="P503">
        <f t="shared" si="29"/>
        <v>0.94763377603831855</v>
      </c>
      <c r="Q503">
        <f t="shared" si="30"/>
        <v>0.94693919486725131</v>
      </c>
      <c r="R503">
        <f t="shared" si="31"/>
        <v>0.95152000352667554</v>
      </c>
      <c r="S503" t="e">
        <f>VLOOKUP(B503,'[1]ma206xfy18-01'!$B$2:$C$37,2,FALSE)</f>
        <v>#N/A</v>
      </c>
      <c r="T503" t="e">
        <f>IF(S503=A503,1,0)</f>
        <v>#N/A</v>
      </c>
    </row>
    <row r="504" spans="1:20" x14ac:dyDescent="0.35">
      <c r="A504" t="s">
        <v>1326</v>
      </c>
      <c r="B504" t="s">
        <v>1327</v>
      </c>
      <c r="C504" t="s">
        <v>16</v>
      </c>
      <c r="D504">
        <v>2020</v>
      </c>
      <c r="E504" t="s">
        <v>17</v>
      </c>
      <c r="F504">
        <v>0.70790500000000001</v>
      </c>
      <c r="G504">
        <v>0.75160000000000005</v>
      </c>
      <c r="H504" t="s">
        <v>17</v>
      </c>
      <c r="I504" t="s">
        <v>17</v>
      </c>
      <c r="J504" t="s">
        <v>17</v>
      </c>
      <c r="K504" t="s">
        <v>17</v>
      </c>
      <c r="L504">
        <v>0.72975250000000003</v>
      </c>
      <c r="M504">
        <v>2.121</v>
      </c>
      <c r="N504">
        <v>2.3841440700000001</v>
      </c>
      <c r="O504">
        <f t="shared" si="28"/>
        <v>0</v>
      </c>
      <c r="P504">
        <f t="shared" si="29"/>
        <v>0.69665503610425494</v>
      </c>
      <c r="Q504">
        <f t="shared" si="30"/>
        <v>0.69702193362934473</v>
      </c>
      <c r="R504">
        <f t="shared" si="31"/>
        <v>0.71392939656706988</v>
      </c>
    </row>
    <row r="505" spans="1:20" x14ac:dyDescent="0.35">
      <c r="A505" t="s">
        <v>1328</v>
      </c>
      <c r="B505" t="s">
        <v>1329</v>
      </c>
      <c r="C505" t="s">
        <v>1330</v>
      </c>
      <c r="D505">
        <v>2020</v>
      </c>
      <c r="E505" t="s">
        <v>17</v>
      </c>
      <c r="F505" t="s">
        <v>17</v>
      </c>
      <c r="G505" t="s">
        <v>17</v>
      </c>
      <c r="H505">
        <v>0.95845665999999996</v>
      </c>
      <c r="I505" t="s">
        <v>17</v>
      </c>
      <c r="J505">
        <v>0.93683333000000002</v>
      </c>
      <c r="K505" t="s">
        <v>17</v>
      </c>
      <c r="L505">
        <v>0.94764499000000002</v>
      </c>
      <c r="M505">
        <v>3.9609999999999999</v>
      </c>
      <c r="N505">
        <v>3.4043970099999998</v>
      </c>
      <c r="O505">
        <f t="shared" si="28"/>
        <v>1</v>
      </c>
      <c r="P505">
        <f t="shared" si="29"/>
        <v>0.96423979389941028</v>
      </c>
      <c r="Q505">
        <f t="shared" si="30"/>
        <v>0.96168508066731873</v>
      </c>
      <c r="R505">
        <f t="shared" si="31"/>
        <v>0.97419645013202927</v>
      </c>
      <c r="S505" t="str">
        <f>VLOOKUP(B505,'[1]ma206xfy18-01'!$B$2:$C$37,2,FALSE)</f>
        <v>C56214021</v>
      </c>
      <c r="T505">
        <f>IF(S505=A505,1,0)</f>
        <v>1</v>
      </c>
    </row>
    <row r="506" spans="1:20" x14ac:dyDescent="0.35">
      <c r="A506" t="s">
        <v>1331</v>
      </c>
      <c r="B506" t="s">
        <v>1332</v>
      </c>
      <c r="C506" t="s">
        <v>131</v>
      </c>
      <c r="D506">
        <v>2019</v>
      </c>
      <c r="E506" t="s">
        <v>17</v>
      </c>
      <c r="F506">
        <v>0.95568500000000001</v>
      </c>
      <c r="G506">
        <v>0.94499999999999995</v>
      </c>
      <c r="H506" t="s">
        <v>17</v>
      </c>
      <c r="I506">
        <v>0.88500000000000001</v>
      </c>
      <c r="J506" t="s">
        <v>17</v>
      </c>
      <c r="K506" t="s">
        <v>17</v>
      </c>
      <c r="L506">
        <v>0.92856165999999996</v>
      </c>
      <c r="M506">
        <v>3.6030000000000002</v>
      </c>
      <c r="N506">
        <v>2.95383453</v>
      </c>
      <c r="O506">
        <f t="shared" si="28"/>
        <v>0</v>
      </c>
      <c r="P506">
        <f t="shared" si="29"/>
        <v>0.89427731712729264</v>
      </c>
      <c r="Q506">
        <f t="shared" si="30"/>
        <v>0.8921983790418162</v>
      </c>
      <c r="R506">
        <f t="shared" si="31"/>
        <v>0.9016086735280735</v>
      </c>
      <c r="S506" t="e">
        <f>VLOOKUP(B506,'[1]ma206xfy18-01'!$B$2:$C$37,2,FALSE)</f>
        <v>#N/A</v>
      </c>
      <c r="T506" t="e">
        <f>IF(S506=A506,1,0)</f>
        <v>#N/A</v>
      </c>
    </row>
    <row r="507" spans="1:20" x14ac:dyDescent="0.35">
      <c r="A507" t="s">
        <v>1333</v>
      </c>
      <c r="B507" t="s">
        <v>1334</v>
      </c>
      <c r="C507" t="s">
        <v>986</v>
      </c>
      <c r="D507">
        <v>2020</v>
      </c>
      <c r="E507" t="s">
        <v>17</v>
      </c>
      <c r="F507">
        <v>0.81821500000000003</v>
      </c>
      <c r="G507">
        <v>0.86050000000000004</v>
      </c>
      <c r="H507" t="s">
        <v>17</v>
      </c>
      <c r="I507" t="s">
        <v>17</v>
      </c>
      <c r="J507" t="s">
        <v>17</v>
      </c>
      <c r="K507" t="s">
        <v>17</v>
      </c>
      <c r="L507">
        <v>0.83935749999999998</v>
      </c>
      <c r="M507">
        <v>2.8940000000000001</v>
      </c>
      <c r="N507">
        <v>2.9929344699999998</v>
      </c>
      <c r="O507">
        <f t="shared" si="28"/>
        <v>0</v>
      </c>
      <c r="P507">
        <f t="shared" si="29"/>
        <v>0.80568752385951004</v>
      </c>
      <c r="Q507">
        <f t="shared" si="30"/>
        <v>0.80398821774297857</v>
      </c>
      <c r="R507">
        <f t="shared" si="31"/>
        <v>0.79955296628179329</v>
      </c>
    </row>
    <row r="508" spans="1:20" x14ac:dyDescent="0.35">
      <c r="A508" t="s">
        <v>1335</v>
      </c>
      <c r="B508" t="s">
        <v>1336</v>
      </c>
      <c r="C508" t="s">
        <v>1337</v>
      </c>
      <c r="D508">
        <v>2020</v>
      </c>
      <c r="E508" t="s">
        <v>17</v>
      </c>
      <c r="F508" t="s">
        <v>17</v>
      </c>
      <c r="G508" t="s">
        <v>17</v>
      </c>
      <c r="H508">
        <v>0.80286665999999995</v>
      </c>
      <c r="I508" t="s">
        <v>17</v>
      </c>
      <c r="J508">
        <v>0.85343000000000002</v>
      </c>
      <c r="K508" t="s">
        <v>17</v>
      </c>
      <c r="L508">
        <v>0.82814832999999999</v>
      </c>
      <c r="M508">
        <v>2.7029999999999998</v>
      </c>
      <c r="N508">
        <v>2.6190941300000001</v>
      </c>
      <c r="O508">
        <f t="shared" si="28"/>
        <v>1</v>
      </c>
      <c r="P508">
        <f t="shared" si="29"/>
        <v>0.81362257899038737</v>
      </c>
      <c r="Q508">
        <f t="shared" si="30"/>
        <v>0.81376993773966699</v>
      </c>
      <c r="R508">
        <f t="shared" si="31"/>
        <v>0.79991561544308731</v>
      </c>
    </row>
    <row r="509" spans="1:20" x14ac:dyDescent="0.35">
      <c r="A509" t="s">
        <v>1338</v>
      </c>
      <c r="B509" t="s">
        <v>1336</v>
      </c>
      <c r="C509" t="s">
        <v>1339</v>
      </c>
      <c r="D509">
        <v>2020</v>
      </c>
      <c r="E509" t="s">
        <v>17</v>
      </c>
      <c r="F509">
        <v>0.83357000000000003</v>
      </c>
      <c r="G509">
        <v>0.76475000000000004</v>
      </c>
      <c r="H509" t="s">
        <v>17</v>
      </c>
      <c r="I509" t="s">
        <v>17</v>
      </c>
      <c r="J509" t="s">
        <v>17</v>
      </c>
      <c r="K509" t="s">
        <v>17</v>
      </c>
      <c r="L509">
        <v>0.79915999999999998</v>
      </c>
      <c r="M509">
        <v>2.8519999999999999</v>
      </c>
      <c r="N509">
        <v>2.74561024</v>
      </c>
      <c r="O509">
        <f t="shared" si="28"/>
        <v>0</v>
      </c>
      <c r="P509">
        <f t="shared" si="29"/>
        <v>0.79422944159583997</v>
      </c>
      <c r="Q509">
        <f t="shared" si="30"/>
        <v>0.79209289029913044</v>
      </c>
      <c r="R509">
        <f t="shared" si="31"/>
        <v>0.78368744689896208</v>
      </c>
    </row>
    <row r="510" spans="1:20" x14ac:dyDescent="0.35">
      <c r="A510" t="s">
        <v>1340</v>
      </c>
      <c r="B510" t="s">
        <v>1341</v>
      </c>
      <c r="C510" t="s">
        <v>262</v>
      </c>
      <c r="D510">
        <v>2020</v>
      </c>
      <c r="E510" t="s">
        <v>17</v>
      </c>
      <c r="F510">
        <v>0.93359999999999999</v>
      </c>
      <c r="G510">
        <v>0.91400000000000003</v>
      </c>
      <c r="H510" t="s">
        <v>17</v>
      </c>
      <c r="I510" t="s">
        <v>17</v>
      </c>
      <c r="J510" t="s">
        <v>17</v>
      </c>
      <c r="K510" t="s">
        <v>17</v>
      </c>
      <c r="L510">
        <v>0.92379999999999995</v>
      </c>
      <c r="M510">
        <v>3.343</v>
      </c>
      <c r="N510">
        <v>3.1826798900000002</v>
      </c>
      <c r="O510">
        <f t="shared" si="28"/>
        <v>0</v>
      </c>
      <c r="P510">
        <f t="shared" si="29"/>
        <v>0.86661248539080005</v>
      </c>
      <c r="Q510">
        <f t="shared" si="30"/>
        <v>0.86615605799473527</v>
      </c>
      <c r="R510">
        <f t="shared" si="31"/>
        <v>0.86871096479413712</v>
      </c>
    </row>
    <row r="511" spans="1:20" x14ac:dyDescent="0.35">
      <c r="A511" t="s">
        <v>1342</v>
      </c>
      <c r="B511" t="s">
        <v>1343</v>
      </c>
      <c r="C511" t="s">
        <v>1344</v>
      </c>
      <c r="D511">
        <v>2020</v>
      </c>
      <c r="E511" t="s">
        <v>17</v>
      </c>
      <c r="F511">
        <v>0.93693499999999996</v>
      </c>
      <c r="G511">
        <v>0.90600000000000003</v>
      </c>
      <c r="H511" t="s">
        <v>17</v>
      </c>
      <c r="I511" t="s">
        <v>17</v>
      </c>
      <c r="J511" t="s">
        <v>17</v>
      </c>
      <c r="K511" t="s">
        <v>17</v>
      </c>
      <c r="L511">
        <v>0.92146749999999999</v>
      </c>
      <c r="M511">
        <v>3.641</v>
      </c>
      <c r="N511">
        <v>3.23733592</v>
      </c>
      <c r="O511">
        <f t="shared" si="28"/>
        <v>0</v>
      </c>
      <c r="P511">
        <f t="shared" si="29"/>
        <v>0.89739589097338501</v>
      </c>
      <c r="Q511">
        <f t="shared" si="30"/>
        <v>0.89425823555388084</v>
      </c>
      <c r="R511">
        <f t="shared" si="31"/>
        <v>0.90511669476816403</v>
      </c>
      <c r="S511" t="e">
        <f>VLOOKUP(B511,'[1]ma206xfy18-01'!$B$2:$C$37,2,FALSE)</f>
        <v>#N/A</v>
      </c>
      <c r="T511" t="e">
        <f>IF(S511=A511,1,0)</f>
        <v>#N/A</v>
      </c>
    </row>
    <row r="512" spans="1:20" x14ac:dyDescent="0.35">
      <c r="A512" t="s">
        <v>1345</v>
      </c>
      <c r="B512" t="s">
        <v>1346</v>
      </c>
      <c r="C512" t="s">
        <v>1347</v>
      </c>
      <c r="D512">
        <v>2020</v>
      </c>
      <c r="E512" t="s">
        <v>17</v>
      </c>
      <c r="F512">
        <v>0.95222499999999999</v>
      </c>
      <c r="G512" t="s">
        <v>17</v>
      </c>
      <c r="H512" t="s">
        <v>17</v>
      </c>
      <c r="I512">
        <v>0.96040000000000003</v>
      </c>
      <c r="J512" t="s">
        <v>17</v>
      </c>
      <c r="K512" t="s">
        <v>17</v>
      </c>
      <c r="L512">
        <v>0.95631250000000001</v>
      </c>
      <c r="M512">
        <v>3.6110000000000002</v>
      </c>
      <c r="N512">
        <v>3.2344541499999999</v>
      </c>
      <c r="O512">
        <f t="shared" si="28"/>
        <v>0</v>
      </c>
      <c r="P512">
        <f t="shared" si="29"/>
        <v>0.89840904688012513</v>
      </c>
      <c r="Q512">
        <f t="shared" si="30"/>
        <v>0.89885894552727785</v>
      </c>
      <c r="R512">
        <f t="shared" si="31"/>
        <v>0.90836322593786345</v>
      </c>
      <c r="S512" t="e">
        <f>VLOOKUP(B512,'[1]ma206xfy18-01'!$B$2:$C$37,2,FALSE)</f>
        <v>#N/A</v>
      </c>
      <c r="T512" t="e">
        <f>IF(S512=A512,1,0)</f>
        <v>#N/A</v>
      </c>
    </row>
    <row r="513" spans="1:20" x14ac:dyDescent="0.35">
      <c r="A513" t="s">
        <v>1348</v>
      </c>
      <c r="B513" t="s">
        <v>1349</v>
      </c>
      <c r="C513" t="s">
        <v>115</v>
      </c>
      <c r="D513">
        <v>2019</v>
      </c>
      <c r="E513" t="s">
        <v>17</v>
      </c>
      <c r="F513">
        <v>0.96352499999999996</v>
      </c>
      <c r="G513">
        <v>0.99702665999999995</v>
      </c>
      <c r="H513" t="s">
        <v>17</v>
      </c>
      <c r="I513">
        <v>0.96950000000000003</v>
      </c>
      <c r="J513" t="s">
        <v>17</v>
      </c>
      <c r="K513" t="s">
        <v>17</v>
      </c>
      <c r="L513">
        <v>0.97668387999999995</v>
      </c>
      <c r="M513">
        <v>3.9929999999999999</v>
      </c>
      <c r="N513">
        <v>3.3622150400000002</v>
      </c>
      <c r="O513">
        <f t="shared" si="28"/>
        <v>0</v>
      </c>
      <c r="P513">
        <f t="shared" si="29"/>
        <v>0.93927773108753221</v>
      </c>
      <c r="Q513">
        <f t="shared" si="30"/>
        <v>0.93871130223722232</v>
      </c>
      <c r="R513">
        <f t="shared" si="31"/>
        <v>0.96379132412105695</v>
      </c>
      <c r="S513" t="e">
        <f>VLOOKUP(B513,'[1]ma206xfy18-01'!$B$2:$C$37,2,FALSE)</f>
        <v>#N/A</v>
      </c>
      <c r="T513" t="e">
        <f>IF(S513=A513,1,0)</f>
        <v>#N/A</v>
      </c>
    </row>
    <row r="514" spans="1:20" x14ac:dyDescent="0.35">
      <c r="A514" t="s">
        <v>1350</v>
      </c>
      <c r="B514" t="s">
        <v>1351</v>
      </c>
      <c r="C514" t="s">
        <v>1352</v>
      </c>
      <c r="D514">
        <v>2020</v>
      </c>
      <c r="E514" t="s">
        <v>17</v>
      </c>
      <c r="F514">
        <v>0.84501999999999999</v>
      </c>
      <c r="G514">
        <v>0.83550000000000002</v>
      </c>
      <c r="H514" t="s">
        <v>17</v>
      </c>
      <c r="I514" t="s">
        <v>17</v>
      </c>
      <c r="J514" t="s">
        <v>17</v>
      </c>
      <c r="K514" t="s">
        <v>17</v>
      </c>
      <c r="L514">
        <v>0.84026000000000001</v>
      </c>
      <c r="M514">
        <v>2.8719999999999999</v>
      </c>
      <c r="N514">
        <v>2.8545115000000001</v>
      </c>
      <c r="O514">
        <f t="shared" ref="O514:O577" si="32">IF(J514&lt;&gt;"NULL",1,0)</f>
        <v>0</v>
      </c>
      <c r="P514">
        <f t="shared" ref="P514:P577" si="33">0.183052+0.362816*L514+0.1666067*M514+0.03095*O514-0.067538*(L514*M514)</f>
        <v>0.80342170834464011</v>
      </c>
      <c r="Q514">
        <f t="shared" ref="Q514:Q577" si="34">0.449502+0.314616*L514+0.068078*M514+0.03232*O514-0.367567*(L514/M514)</f>
        <v>0.8018423120722562</v>
      </c>
      <c r="R514">
        <f t="shared" ref="R514:R577" si="35">-0.083353-0.145338*L514+0.220064*M514+0.020022*O514+1.268926*(L514/M514)</f>
        <v>0.79779832044033427</v>
      </c>
    </row>
    <row r="515" spans="1:20" x14ac:dyDescent="0.35">
      <c r="A515" t="s">
        <v>1353</v>
      </c>
      <c r="B515" t="s">
        <v>1354</v>
      </c>
      <c r="C515" t="s">
        <v>191</v>
      </c>
      <c r="D515">
        <v>2020</v>
      </c>
      <c r="E515" t="s">
        <v>17</v>
      </c>
      <c r="F515">
        <v>0.90270499999999998</v>
      </c>
      <c r="G515">
        <v>0.92008999999999996</v>
      </c>
      <c r="H515" t="s">
        <v>17</v>
      </c>
      <c r="I515" t="s">
        <v>17</v>
      </c>
      <c r="J515" t="s">
        <v>17</v>
      </c>
      <c r="K515" t="s">
        <v>17</v>
      </c>
      <c r="L515">
        <v>0.91139749999999997</v>
      </c>
      <c r="M515">
        <v>3.3039999999999998</v>
      </c>
      <c r="N515">
        <v>2.9236109300000002</v>
      </c>
      <c r="O515">
        <f t="shared" si="32"/>
        <v>0</v>
      </c>
      <c r="P515">
        <f t="shared" si="33"/>
        <v>0.86081583393108008</v>
      </c>
      <c r="Q515">
        <f t="shared" si="34"/>
        <v>0.85977980352510297</v>
      </c>
      <c r="R515">
        <f t="shared" si="35"/>
        <v>0.86130681701818412</v>
      </c>
    </row>
    <row r="516" spans="1:20" x14ac:dyDescent="0.35">
      <c r="A516" t="s">
        <v>1355</v>
      </c>
      <c r="B516" t="s">
        <v>1356</v>
      </c>
      <c r="C516" t="s">
        <v>799</v>
      </c>
      <c r="D516">
        <v>2020</v>
      </c>
      <c r="E516" t="s">
        <v>17</v>
      </c>
      <c r="F516">
        <v>0.77641499999999997</v>
      </c>
      <c r="G516">
        <v>0.71825000000000006</v>
      </c>
      <c r="H516" t="s">
        <v>17</v>
      </c>
      <c r="I516" t="s">
        <v>17</v>
      </c>
      <c r="J516" t="s">
        <v>17</v>
      </c>
      <c r="K516" t="s">
        <v>17</v>
      </c>
      <c r="L516">
        <v>0.74733249999999996</v>
      </c>
      <c r="M516">
        <v>2.1920000000000002</v>
      </c>
      <c r="N516">
        <v>2.32179761</v>
      </c>
      <c r="O516">
        <f t="shared" si="32"/>
        <v>0</v>
      </c>
      <c r="P516">
        <f t="shared" si="33"/>
        <v>0.70876050821208003</v>
      </c>
      <c r="Q516">
        <f t="shared" si="34"/>
        <v>0.70853478297168793</v>
      </c>
      <c r="R516">
        <f t="shared" si="35"/>
        <v>0.72303448801600356</v>
      </c>
    </row>
    <row r="517" spans="1:20" x14ac:dyDescent="0.35">
      <c r="A517" t="s">
        <v>1357</v>
      </c>
      <c r="B517" t="s">
        <v>1358</v>
      </c>
      <c r="C517" t="s">
        <v>1359</v>
      </c>
      <c r="D517">
        <v>2019</v>
      </c>
      <c r="E517" t="s">
        <v>17</v>
      </c>
      <c r="F517">
        <v>0.74484848000000003</v>
      </c>
      <c r="G517">
        <v>0.73038000000000003</v>
      </c>
      <c r="H517" t="s">
        <v>17</v>
      </c>
      <c r="I517">
        <v>0.80730000000000002</v>
      </c>
      <c r="J517" t="s">
        <v>17</v>
      </c>
      <c r="K517" t="s">
        <v>17</v>
      </c>
      <c r="L517">
        <v>0.76084282000000003</v>
      </c>
      <c r="M517">
        <v>2.911</v>
      </c>
      <c r="N517">
        <v>2.6734161400000001</v>
      </c>
      <c r="O517">
        <f t="shared" si="32"/>
        <v>0</v>
      </c>
      <c r="P517">
        <f t="shared" si="33"/>
        <v>0.79450598156120722</v>
      </c>
      <c r="Q517">
        <f t="shared" si="34"/>
        <v>0.79098005877565658</v>
      </c>
      <c r="R517">
        <f t="shared" si="35"/>
        <v>0.77833083033378614</v>
      </c>
    </row>
    <row r="518" spans="1:20" x14ac:dyDescent="0.35">
      <c r="A518" t="s">
        <v>1361</v>
      </c>
      <c r="B518" t="s">
        <v>413</v>
      </c>
      <c r="C518" t="s">
        <v>16</v>
      </c>
      <c r="D518">
        <v>2020</v>
      </c>
      <c r="E518" t="s">
        <v>17</v>
      </c>
      <c r="F518">
        <v>0.95174999999999998</v>
      </c>
      <c r="G518">
        <v>0.90800000000000003</v>
      </c>
      <c r="H518" t="s">
        <v>17</v>
      </c>
      <c r="I518" t="s">
        <v>17</v>
      </c>
      <c r="J518" t="s">
        <v>17</v>
      </c>
      <c r="K518" t="s">
        <v>17</v>
      </c>
      <c r="L518">
        <v>0.92987500000000001</v>
      </c>
      <c r="M518">
        <v>3.3690000000000002</v>
      </c>
      <c r="N518">
        <v>2.9866278199999998</v>
      </c>
      <c r="O518">
        <f t="shared" si="32"/>
        <v>0</v>
      </c>
      <c r="P518">
        <f t="shared" si="33"/>
        <v>0.87014390678025011</v>
      </c>
      <c r="Q518">
        <f t="shared" si="34"/>
        <v>0.86995846081626604</v>
      </c>
      <c r="R518">
        <f t="shared" si="35"/>
        <v>0.87313169532776791</v>
      </c>
    </row>
    <row r="519" spans="1:20" x14ac:dyDescent="0.35">
      <c r="A519" t="s">
        <v>1360</v>
      </c>
      <c r="B519" t="s">
        <v>413</v>
      </c>
      <c r="C519" t="s">
        <v>767</v>
      </c>
      <c r="D519">
        <v>2020</v>
      </c>
      <c r="E519" t="s">
        <v>17</v>
      </c>
      <c r="F519">
        <v>0.68921500000000002</v>
      </c>
      <c r="G519">
        <v>0.63100999999999996</v>
      </c>
      <c r="H519" t="s">
        <v>17</v>
      </c>
      <c r="I519" t="s">
        <v>17</v>
      </c>
      <c r="J519" t="s">
        <v>17</v>
      </c>
      <c r="K519" t="s">
        <v>17</v>
      </c>
      <c r="L519">
        <v>0.73840832999999995</v>
      </c>
      <c r="M519">
        <v>2.2669999999999999</v>
      </c>
      <c r="N519">
        <v>2.3003199099999998</v>
      </c>
      <c r="O519">
        <f t="shared" si="32"/>
        <v>0</v>
      </c>
      <c r="P519">
        <f t="shared" si="33"/>
        <v>0.71559904595585888</v>
      </c>
      <c r="Q519">
        <f t="shared" si="34"/>
        <v>0.71642580118078592</v>
      </c>
      <c r="R519">
        <f t="shared" si="35"/>
        <v>0.72152848496885791</v>
      </c>
    </row>
    <row r="520" spans="1:20" x14ac:dyDescent="0.35">
      <c r="A520" t="s">
        <v>1362</v>
      </c>
      <c r="B520" t="s">
        <v>1363</v>
      </c>
      <c r="C520" t="s">
        <v>253</v>
      </c>
      <c r="D520">
        <v>2020</v>
      </c>
      <c r="E520" t="s">
        <v>17</v>
      </c>
      <c r="F520">
        <v>0.82133500000000004</v>
      </c>
      <c r="G520">
        <v>0.80700000000000005</v>
      </c>
      <c r="H520" t="s">
        <v>17</v>
      </c>
      <c r="I520" t="s">
        <v>17</v>
      </c>
      <c r="J520" t="s">
        <v>17</v>
      </c>
      <c r="K520" t="s">
        <v>17</v>
      </c>
      <c r="L520">
        <v>0.81416750000000004</v>
      </c>
      <c r="M520">
        <v>2.4929999999999999</v>
      </c>
      <c r="N520">
        <v>2.5451209499999998</v>
      </c>
      <c r="O520">
        <f t="shared" si="32"/>
        <v>0</v>
      </c>
      <c r="P520">
        <f t="shared" si="33"/>
        <v>0.7567122979548051</v>
      </c>
      <c r="Q520">
        <f t="shared" si="34"/>
        <v>0.75533002043491382</v>
      </c>
      <c r="R520">
        <f t="shared" si="35"/>
        <v>0.76134474098929217</v>
      </c>
    </row>
    <row r="521" spans="1:20" x14ac:dyDescent="0.35">
      <c r="A521" t="s">
        <v>1364</v>
      </c>
      <c r="B521" t="s">
        <v>1365</v>
      </c>
      <c r="C521" t="s">
        <v>986</v>
      </c>
      <c r="D521">
        <v>2020</v>
      </c>
      <c r="E521" t="s">
        <v>17</v>
      </c>
      <c r="F521" t="s">
        <v>17</v>
      </c>
      <c r="G521" t="s">
        <v>17</v>
      </c>
      <c r="H521">
        <v>0.93033332999999996</v>
      </c>
      <c r="I521" t="s">
        <v>17</v>
      </c>
      <c r="J521">
        <v>0.97933333</v>
      </c>
      <c r="K521" t="s">
        <v>17</v>
      </c>
      <c r="L521">
        <v>0.95483333000000004</v>
      </c>
      <c r="M521">
        <v>3.9169999999999998</v>
      </c>
      <c r="N521">
        <v>3.3541004700000001</v>
      </c>
      <c r="O521">
        <f t="shared" si="32"/>
        <v>1</v>
      </c>
      <c r="P521">
        <f t="shared" si="33"/>
        <v>0.96043158486676772</v>
      </c>
      <c r="Q521">
        <f t="shared" si="34"/>
        <v>0.9592888525846448</v>
      </c>
      <c r="R521">
        <f t="shared" si="35"/>
        <v>0.96920775490380651</v>
      </c>
      <c r="S521" t="str">
        <f>VLOOKUP(B521,'[1]ma206xfy18-01'!$B$2:$C$37,2,FALSE)</f>
        <v>C39763621</v>
      </c>
      <c r="T521">
        <f>IF(S521=A521,1,0)</f>
        <v>1</v>
      </c>
    </row>
    <row r="522" spans="1:20" x14ac:dyDescent="0.35">
      <c r="A522" t="s">
        <v>1366</v>
      </c>
      <c r="B522" t="s">
        <v>1367</v>
      </c>
      <c r="C522" t="s">
        <v>1368</v>
      </c>
      <c r="D522">
        <v>2020</v>
      </c>
      <c r="E522" t="s">
        <v>17</v>
      </c>
      <c r="F522">
        <v>0.85182500000000005</v>
      </c>
      <c r="G522">
        <v>0.78349999999999997</v>
      </c>
      <c r="H522" t="s">
        <v>17</v>
      </c>
      <c r="I522" t="s">
        <v>17</v>
      </c>
      <c r="J522" t="s">
        <v>17</v>
      </c>
      <c r="K522" t="s">
        <v>17</v>
      </c>
      <c r="L522">
        <v>0.81766249999999996</v>
      </c>
      <c r="M522">
        <v>2.8029999999999999</v>
      </c>
      <c r="N522">
        <v>2.5892624899999999</v>
      </c>
      <c r="O522">
        <f t="shared" si="32"/>
        <v>0</v>
      </c>
      <c r="P522">
        <f t="shared" si="33"/>
        <v>0.79192073604022506</v>
      </c>
      <c r="Q522">
        <f t="shared" si="34"/>
        <v>0.79035145214406</v>
      </c>
      <c r="R522">
        <f t="shared" si="35"/>
        <v>0.78480707783222448</v>
      </c>
    </row>
    <row r="523" spans="1:20" x14ac:dyDescent="0.35">
      <c r="A523" t="s">
        <v>1369</v>
      </c>
      <c r="B523" t="s">
        <v>1370</v>
      </c>
      <c r="C523" t="s">
        <v>529</v>
      </c>
      <c r="D523">
        <v>2020</v>
      </c>
      <c r="E523" t="s">
        <v>17</v>
      </c>
      <c r="F523" t="s">
        <v>17</v>
      </c>
      <c r="G523" t="s">
        <v>17</v>
      </c>
      <c r="H523">
        <v>0.90131665999999999</v>
      </c>
      <c r="I523" t="s">
        <v>17</v>
      </c>
      <c r="J523">
        <v>0.89600000000000002</v>
      </c>
      <c r="K523" t="s">
        <v>17</v>
      </c>
      <c r="L523">
        <v>0.89865832999999995</v>
      </c>
      <c r="M523">
        <v>3.6850000000000001</v>
      </c>
      <c r="N523">
        <v>3.1216769200000001</v>
      </c>
      <c r="O523">
        <f t="shared" si="32"/>
        <v>1</v>
      </c>
      <c r="P523">
        <f t="shared" si="33"/>
        <v>0.93033944467295504</v>
      </c>
      <c r="Q523">
        <f t="shared" si="34"/>
        <v>0.92578341619792592</v>
      </c>
      <c r="R523">
        <f t="shared" si="35"/>
        <v>0.92644771706012641</v>
      </c>
      <c r="S523" t="e">
        <f>VLOOKUP(B523,'[1]ma206xfy18-01'!$B$2:$C$37,2,FALSE)</f>
        <v>#N/A</v>
      </c>
      <c r="T523" t="e">
        <f>IF(S523=A523,1,0)</f>
        <v>#N/A</v>
      </c>
    </row>
    <row r="524" spans="1:20" x14ac:dyDescent="0.35">
      <c r="A524" t="s">
        <v>1371</v>
      </c>
      <c r="B524" t="s">
        <v>1370</v>
      </c>
      <c r="C524" t="s">
        <v>1372</v>
      </c>
      <c r="D524">
        <v>2020</v>
      </c>
      <c r="E524" t="s">
        <v>17</v>
      </c>
      <c r="F524" t="s">
        <v>17</v>
      </c>
      <c r="G524" t="s">
        <v>17</v>
      </c>
      <c r="H524">
        <v>0.72819999999999996</v>
      </c>
      <c r="I524">
        <v>0.86085</v>
      </c>
      <c r="J524" t="s">
        <v>17</v>
      </c>
      <c r="K524" t="s">
        <v>17</v>
      </c>
      <c r="L524">
        <v>0.79452500000000004</v>
      </c>
      <c r="M524">
        <v>2.7250000000000001</v>
      </c>
      <c r="N524">
        <v>2.5760355000000001</v>
      </c>
      <c r="O524">
        <f t="shared" si="32"/>
        <v>0</v>
      </c>
      <c r="P524">
        <f t="shared" si="33"/>
        <v>0.77909642464874995</v>
      </c>
      <c r="Q524">
        <f t="shared" si="34"/>
        <v>0.77781375559266064</v>
      </c>
      <c r="R524">
        <f t="shared" si="35"/>
        <v>0.77082596597201847</v>
      </c>
    </row>
    <row r="525" spans="1:20" x14ac:dyDescent="0.35">
      <c r="A525" t="s">
        <v>1373</v>
      </c>
      <c r="B525" t="s">
        <v>1374</v>
      </c>
      <c r="C525" t="s">
        <v>1375</v>
      </c>
      <c r="D525">
        <v>2020</v>
      </c>
      <c r="E525" t="s">
        <v>17</v>
      </c>
      <c r="F525">
        <v>0.79086999999999996</v>
      </c>
      <c r="G525">
        <v>0.78525</v>
      </c>
      <c r="H525" t="s">
        <v>17</v>
      </c>
      <c r="I525" t="s">
        <v>17</v>
      </c>
      <c r="J525" t="s">
        <v>17</v>
      </c>
      <c r="K525" t="s">
        <v>17</v>
      </c>
      <c r="L525">
        <v>0.78805999999999998</v>
      </c>
      <c r="M525">
        <v>2.4969999999999999</v>
      </c>
      <c r="N525">
        <v>2.4908375700000001</v>
      </c>
      <c r="O525">
        <f t="shared" si="32"/>
        <v>0</v>
      </c>
      <c r="P525">
        <f t="shared" si="33"/>
        <v>0.75208938814883997</v>
      </c>
      <c r="Q525">
        <f t="shared" si="34"/>
        <v>0.75142390477657994</v>
      </c>
      <c r="R525">
        <f t="shared" si="35"/>
        <v>0.75208824494547055</v>
      </c>
    </row>
    <row r="526" spans="1:20" x14ac:dyDescent="0.35">
      <c r="A526" t="s">
        <v>1376</v>
      </c>
      <c r="B526" t="s">
        <v>1377</v>
      </c>
      <c r="C526" t="s">
        <v>20</v>
      </c>
      <c r="D526">
        <v>2020</v>
      </c>
      <c r="E526" t="s">
        <v>17</v>
      </c>
      <c r="F526" t="s">
        <v>17</v>
      </c>
      <c r="G526" t="s">
        <v>17</v>
      </c>
      <c r="H526">
        <v>0.86648333</v>
      </c>
      <c r="I526" t="s">
        <v>17</v>
      </c>
      <c r="J526">
        <v>0.84208333000000002</v>
      </c>
      <c r="K526" t="s">
        <v>17</v>
      </c>
      <c r="L526">
        <v>0.85428333000000001</v>
      </c>
      <c r="M526">
        <v>3.1389999999999998</v>
      </c>
      <c r="N526">
        <v>3.0613539200000002</v>
      </c>
      <c r="O526">
        <f t="shared" si="32"/>
        <v>1</v>
      </c>
      <c r="P526">
        <f t="shared" si="33"/>
        <v>0.86581850366438606</v>
      </c>
      <c r="Q526">
        <f t="shared" si="34"/>
        <v>0.86425616250740944</v>
      </c>
      <c r="R526">
        <f t="shared" si="35"/>
        <v>0.84863008730340883</v>
      </c>
    </row>
    <row r="527" spans="1:20" x14ac:dyDescent="0.35">
      <c r="A527" t="s">
        <v>1378</v>
      </c>
      <c r="B527" t="s">
        <v>1377</v>
      </c>
      <c r="C527" t="s">
        <v>109</v>
      </c>
      <c r="D527">
        <v>2019</v>
      </c>
      <c r="E527" t="s">
        <v>17</v>
      </c>
      <c r="F527">
        <v>0.78565499999999999</v>
      </c>
      <c r="G527">
        <v>0.82166665999999999</v>
      </c>
      <c r="H527" t="s">
        <v>17</v>
      </c>
      <c r="I527">
        <v>0.80249999999999999</v>
      </c>
      <c r="J527" t="s">
        <v>17</v>
      </c>
      <c r="K527" t="s">
        <v>17</v>
      </c>
      <c r="L527">
        <v>0.80327388</v>
      </c>
      <c r="M527">
        <v>2.4809999999999999</v>
      </c>
      <c r="N527">
        <v>2.4436879199999999</v>
      </c>
      <c r="O527">
        <f t="shared" si="32"/>
        <v>0</v>
      </c>
      <c r="P527">
        <f t="shared" si="33"/>
        <v>0.75324583919232135</v>
      </c>
      <c r="Q527">
        <f t="shared" si="34"/>
        <v>0.75211908988217191</v>
      </c>
      <c r="R527">
        <f t="shared" si="35"/>
        <v>0.75671999669187318</v>
      </c>
    </row>
    <row r="528" spans="1:20" x14ac:dyDescent="0.35">
      <c r="A528" t="s">
        <v>1379</v>
      </c>
      <c r="B528" t="s">
        <v>1380</v>
      </c>
      <c r="C528" t="s">
        <v>1381</v>
      </c>
      <c r="D528">
        <v>2020</v>
      </c>
      <c r="E528" t="s">
        <v>17</v>
      </c>
      <c r="F528" t="s">
        <v>17</v>
      </c>
      <c r="G528" t="s">
        <v>17</v>
      </c>
      <c r="H528">
        <v>0.90263333000000001</v>
      </c>
      <c r="I528" t="s">
        <v>17</v>
      </c>
      <c r="J528">
        <v>0.93794</v>
      </c>
      <c r="K528" t="s">
        <v>17</v>
      </c>
      <c r="L528">
        <v>0.92028666000000003</v>
      </c>
      <c r="M528">
        <v>3.5790000000000002</v>
      </c>
      <c r="N528">
        <v>3.22833061</v>
      </c>
      <c r="O528">
        <f t="shared" si="32"/>
        <v>1</v>
      </c>
      <c r="P528">
        <f t="shared" si="33"/>
        <v>0.9217317912687768</v>
      </c>
      <c r="Q528">
        <f t="shared" si="34"/>
        <v>0.92049567844054847</v>
      </c>
      <c r="R528">
        <f t="shared" si="35"/>
        <v>0.91681089592000131</v>
      </c>
      <c r="S528" t="e">
        <f>VLOOKUP(B528,'[1]ma206xfy18-01'!$B$2:$C$37,2,FALSE)</f>
        <v>#N/A</v>
      </c>
      <c r="T528" t="e">
        <f>IF(S528=A528,1,0)</f>
        <v>#N/A</v>
      </c>
    </row>
    <row r="529" spans="1:20" x14ac:dyDescent="0.35">
      <c r="A529" t="s">
        <v>1382</v>
      </c>
      <c r="B529" t="s">
        <v>1383</v>
      </c>
      <c r="C529" t="s">
        <v>1384</v>
      </c>
      <c r="D529">
        <v>2019</v>
      </c>
      <c r="E529" t="s">
        <v>17</v>
      </c>
      <c r="F529">
        <v>0.91890499999999997</v>
      </c>
      <c r="G529">
        <v>0.89233333000000004</v>
      </c>
      <c r="H529" t="s">
        <v>17</v>
      </c>
      <c r="I529">
        <v>0.92049999999999998</v>
      </c>
      <c r="J529" t="s">
        <v>17</v>
      </c>
      <c r="K529" t="s">
        <v>17</v>
      </c>
      <c r="L529">
        <v>0.91057944000000002</v>
      </c>
      <c r="M529">
        <v>3.468</v>
      </c>
      <c r="N529">
        <v>3.19714499</v>
      </c>
      <c r="O529">
        <f t="shared" si="32"/>
        <v>0</v>
      </c>
      <c r="P529">
        <f t="shared" si="33"/>
        <v>0.87793928479251893</v>
      </c>
      <c r="Q529">
        <f t="shared" si="34"/>
        <v>0.87556870966756595</v>
      </c>
      <c r="R529">
        <f t="shared" si="35"/>
        <v>0.88066418343966069</v>
      </c>
    </row>
    <row r="530" spans="1:20" x14ac:dyDescent="0.35">
      <c r="A530" t="s">
        <v>1385</v>
      </c>
      <c r="B530" t="s">
        <v>1386</v>
      </c>
      <c r="C530" t="s">
        <v>81</v>
      </c>
      <c r="D530">
        <v>2020</v>
      </c>
      <c r="E530" t="s">
        <v>17</v>
      </c>
      <c r="F530" t="s">
        <v>17</v>
      </c>
      <c r="G530" t="s">
        <v>17</v>
      </c>
      <c r="H530">
        <v>0.91955666000000003</v>
      </c>
      <c r="I530" t="s">
        <v>17</v>
      </c>
      <c r="J530">
        <v>0.95930665999999998</v>
      </c>
      <c r="K530" t="s">
        <v>17</v>
      </c>
      <c r="L530">
        <v>0.93943166</v>
      </c>
      <c r="M530">
        <v>3.9239999999999999</v>
      </c>
      <c r="N530">
        <v>3.4332969200000001</v>
      </c>
      <c r="O530">
        <f t="shared" si="32"/>
        <v>1</v>
      </c>
      <c r="P530">
        <f t="shared" si="33"/>
        <v>0.95964018363667414</v>
      </c>
      <c r="Q530">
        <f t="shared" si="34"/>
        <v>0.95652232226304423</v>
      </c>
      <c r="R530">
        <f t="shared" si="35"/>
        <v>0.96745432896802308</v>
      </c>
      <c r="S530" t="str">
        <f>VLOOKUP(B530,'[1]ma206xfy18-01'!$B$2:$C$37,2,FALSE)</f>
        <v>C42527924</v>
      </c>
      <c r="T530">
        <f>IF(S530=A530,1,0)</f>
        <v>1</v>
      </c>
    </row>
    <row r="531" spans="1:20" x14ac:dyDescent="0.35">
      <c r="A531" t="s">
        <v>1387</v>
      </c>
      <c r="B531" t="s">
        <v>1388</v>
      </c>
      <c r="C531" t="s">
        <v>57</v>
      </c>
      <c r="D531">
        <v>2020</v>
      </c>
      <c r="E531" t="s">
        <v>17</v>
      </c>
      <c r="F531">
        <v>0.94135999999999997</v>
      </c>
      <c r="G531">
        <v>0.81010000000000004</v>
      </c>
      <c r="H531" t="s">
        <v>17</v>
      </c>
      <c r="I531" t="s">
        <v>17</v>
      </c>
      <c r="J531" t="s">
        <v>17</v>
      </c>
      <c r="K531" t="s">
        <v>17</v>
      </c>
      <c r="L531">
        <v>0.87573000000000001</v>
      </c>
      <c r="M531">
        <v>3.1859999999999999</v>
      </c>
      <c r="N531">
        <v>3.0744821999999998</v>
      </c>
      <c r="O531">
        <f t="shared" si="32"/>
        <v>0</v>
      </c>
      <c r="P531">
        <f t="shared" si="33"/>
        <v>0.84315366385036006</v>
      </c>
      <c r="Q531">
        <f t="shared" si="34"/>
        <v>0.8408847078400753</v>
      </c>
      <c r="R531">
        <f t="shared" si="35"/>
        <v>0.83928142887958579</v>
      </c>
    </row>
    <row r="532" spans="1:20" x14ac:dyDescent="0.35">
      <c r="A532" t="s">
        <v>1389</v>
      </c>
      <c r="B532" t="s">
        <v>1390</v>
      </c>
      <c r="C532" t="s">
        <v>1391</v>
      </c>
      <c r="D532">
        <v>2019</v>
      </c>
      <c r="E532" t="s">
        <v>17</v>
      </c>
      <c r="F532">
        <v>0.88042500000000001</v>
      </c>
      <c r="G532">
        <v>0.92174999999999996</v>
      </c>
      <c r="H532" t="s">
        <v>17</v>
      </c>
      <c r="I532">
        <v>0.90449999999999997</v>
      </c>
      <c r="J532" t="s">
        <v>17</v>
      </c>
      <c r="K532" t="s">
        <v>17</v>
      </c>
      <c r="L532">
        <v>0.90222500000000005</v>
      </c>
      <c r="M532">
        <v>3.5059999999999998</v>
      </c>
      <c r="N532">
        <v>3.2918667799999999</v>
      </c>
      <c r="O532">
        <f t="shared" si="32"/>
        <v>0</v>
      </c>
      <c r="P532">
        <f t="shared" si="33"/>
        <v>0.88088049679269997</v>
      </c>
      <c r="Q532">
        <f t="shared" si="34"/>
        <v>0.87744914456834</v>
      </c>
      <c r="R532">
        <f t="shared" si="35"/>
        <v>0.88360595194429559</v>
      </c>
    </row>
    <row r="533" spans="1:20" x14ac:dyDescent="0.35">
      <c r="A533" t="s">
        <v>1392</v>
      </c>
      <c r="B533" t="s">
        <v>1393</v>
      </c>
      <c r="C533" t="s">
        <v>648</v>
      </c>
      <c r="D533">
        <v>2020</v>
      </c>
      <c r="E533" t="s">
        <v>17</v>
      </c>
      <c r="F533">
        <v>0.94099999999999995</v>
      </c>
      <c r="G533" t="s">
        <v>17</v>
      </c>
      <c r="H533" t="s">
        <v>17</v>
      </c>
      <c r="I533">
        <v>0.88070000000000004</v>
      </c>
      <c r="J533" t="s">
        <v>17</v>
      </c>
      <c r="K533" t="s">
        <v>17</v>
      </c>
      <c r="L533">
        <v>0.91085000000000005</v>
      </c>
      <c r="M533">
        <v>3.548</v>
      </c>
      <c r="N533">
        <v>3.4308629000000002</v>
      </c>
      <c r="O533">
        <f t="shared" si="32"/>
        <v>0</v>
      </c>
      <c r="P533">
        <f t="shared" si="33"/>
        <v>0.88638125425960013</v>
      </c>
      <c r="Q533">
        <f t="shared" si="34"/>
        <v>0.88324815658816236</v>
      </c>
      <c r="R533">
        <f t="shared" si="35"/>
        <v>0.89081429830202941</v>
      </c>
    </row>
    <row r="534" spans="1:20" x14ac:dyDescent="0.35">
      <c r="A534" t="s">
        <v>1394</v>
      </c>
      <c r="B534" t="s">
        <v>1395</v>
      </c>
      <c r="C534" t="s">
        <v>194</v>
      </c>
      <c r="D534">
        <v>2020</v>
      </c>
      <c r="E534" t="s">
        <v>17</v>
      </c>
      <c r="F534" t="s">
        <v>17</v>
      </c>
      <c r="G534" t="s">
        <v>17</v>
      </c>
      <c r="H534">
        <v>0.91320000000000001</v>
      </c>
      <c r="I534" t="s">
        <v>17</v>
      </c>
      <c r="J534">
        <v>0.96200333000000005</v>
      </c>
      <c r="K534" t="s">
        <v>17</v>
      </c>
      <c r="L534">
        <v>0.93760166</v>
      </c>
      <c r="M534">
        <v>3.7010000000000001</v>
      </c>
      <c r="N534">
        <v>3.1759448099999998</v>
      </c>
      <c r="O534">
        <f t="shared" si="32"/>
        <v>1</v>
      </c>
      <c r="P534">
        <f t="shared" si="33"/>
        <v>0.93642911545525098</v>
      </c>
      <c r="Q534">
        <f t="shared" si="34"/>
        <v>0.93564469945747475</v>
      </c>
      <c r="R534">
        <f t="shared" si="35"/>
        <v>0.93632310789113848</v>
      </c>
      <c r="S534" t="e">
        <f>VLOOKUP(B534,'[1]ma206xfy18-01'!$B$2:$C$37,2,FALSE)</f>
        <v>#N/A</v>
      </c>
      <c r="T534" t="e">
        <f>IF(S534=A534,1,0)</f>
        <v>#N/A</v>
      </c>
    </row>
    <row r="535" spans="1:20" x14ac:dyDescent="0.35">
      <c r="A535" t="s">
        <v>1396</v>
      </c>
      <c r="B535" t="s">
        <v>1397</v>
      </c>
      <c r="C535" t="s">
        <v>1398</v>
      </c>
      <c r="D535">
        <v>2019</v>
      </c>
      <c r="E535" t="s">
        <v>17</v>
      </c>
      <c r="F535">
        <v>0.62807500000000005</v>
      </c>
      <c r="G535">
        <v>0.59575</v>
      </c>
      <c r="H535" t="s">
        <v>17</v>
      </c>
      <c r="I535" t="s">
        <v>17</v>
      </c>
      <c r="J535" t="s">
        <v>17</v>
      </c>
      <c r="K535" t="s">
        <v>17</v>
      </c>
      <c r="L535">
        <v>0.67810749999999997</v>
      </c>
      <c r="M535">
        <v>1.897</v>
      </c>
      <c r="N535">
        <v>1.9101789</v>
      </c>
      <c r="O535">
        <f t="shared" si="32"/>
        <v>0</v>
      </c>
      <c r="P535">
        <f t="shared" si="33"/>
        <v>0.65825430845650501</v>
      </c>
      <c r="Q535">
        <f t="shared" si="34"/>
        <v>0.66059779607793356</v>
      </c>
      <c r="R535">
        <f t="shared" si="35"/>
        <v>0.68914784132736173</v>
      </c>
    </row>
    <row r="536" spans="1:20" x14ac:dyDescent="0.35">
      <c r="A536" t="s">
        <v>1399</v>
      </c>
      <c r="B536" t="s">
        <v>1400</v>
      </c>
      <c r="C536" t="s">
        <v>648</v>
      </c>
      <c r="D536">
        <v>2020</v>
      </c>
      <c r="E536" t="s">
        <v>17</v>
      </c>
      <c r="F536">
        <v>0.87750499999999998</v>
      </c>
      <c r="G536">
        <v>0.86150000000000004</v>
      </c>
      <c r="H536" t="s">
        <v>17</v>
      </c>
      <c r="I536" t="s">
        <v>17</v>
      </c>
      <c r="J536" t="s">
        <v>17</v>
      </c>
      <c r="K536" t="s">
        <v>17</v>
      </c>
      <c r="L536">
        <v>0.86950249999999996</v>
      </c>
      <c r="M536">
        <v>3.2069999999999999</v>
      </c>
      <c r="N536">
        <v>3.01499104</v>
      </c>
      <c r="O536">
        <f t="shared" si="32"/>
        <v>0</v>
      </c>
      <c r="P536">
        <f t="shared" si="33"/>
        <v>0.84449976321708486</v>
      </c>
      <c r="Q536">
        <f t="shared" si="34"/>
        <v>0.84173041157539141</v>
      </c>
      <c r="R536">
        <f t="shared" si="35"/>
        <v>0.84005988539650311</v>
      </c>
    </row>
    <row r="537" spans="1:20" x14ac:dyDescent="0.35">
      <c r="A537" t="s">
        <v>1401</v>
      </c>
      <c r="B537" t="s">
        <v>1402</v>
      </c>
      <c r="C537" t="s">
        <v>1403</v>
      </c>
      <c r="D537">
        <v>2020</v>
      </c>
      <c r="E537" t="s">
        <v>17</v>
      </c>
      <c r="F537">
        <v>0.83616500000000005</v>
      </c>
      <c r="G537">
        <v>0.82599999999999996</v>
      </c>
      <c r="H537" t="s">
        <v>17</v>
      </c>
      <c r="I537" t="s">
        <v>17</v>
      </c>
      <c r="J537" t="s">
        <v>17</v>
      </c>
      <c r="K537" t="s">
        <v>17</v>
      </c>
      <c r="L537">
        <v>0.83108249999999995</v>
      </c>
      <c r="M537">
        <v>2.5910000000000002</v>
      </c>
      <c r="N537">
        <v>2.6623640100000001</v>
      </c>
      <c r="O537">
        <f t="shared" si="32"/>
        <v>0</v>
      </c>
      <c r="P537">
        <f t="shared" si="33"/>
        <v>0.77082806516796498</v>
      </c>
      <c r="Q537">
        <f t="shared" si="34"/>
        <v>0.76946410370749518</v>
      </c>
      <c r="R537">
        <f t="shared" si="35"/>
        <v>0.77306239768176965</v>
      </c>
    </row>
    <row r="538" spans="1:20" x14ac:dyDescent="0.35">
      <c r="A538" t="s">
        <v>1404</v>
      </c>
      <c r="B538" t="s">
        <v>1405</v>
      </c>
      <c r="C538" t="s">
        <v>693</v>
      </c>
      <c r="D538">
        <v>2020</v>
      </c>
      <c r="E538" t="s">
        <v>17</v>
      </c>
      <c r="F538" t="s">
        <v>17</v>
      </c>
      <c r="G538" t="s">
        <v>17</v>
      </c>
      <c r="H538">
        <v>0.87296666000000001</v>
      </c>
      <c r="I538" t="s">
        <v>17</v>
      </c>
      <c r="J538">
        <v>0.91717333000000001</v>
      </c>
      <c r="K538" t="s">
        <v>17</v>
      </c>
      <c r="L538">
        <v>0.89506998999999998</v>
      </c>
      <c r="M538">
        <v>3.0739999999999998</v>
      </c>
      <c r="N538">
        <v>2.8341405399999999</v>
      </c>
      <c r="O538">
        <f t="shared" si="32"/>
        <v>1</v>
      </c>
      <c r="P538">
        <f t="shared" si="33"/>
        <v>0.86506960680111811</v>
      </c>
      <c r="Q538">
        <f t="shared" si="34"/>
        <v>0.86567102511166383</v>
      </c>
      <c r="R538">
        <f t="shared" si="35"/>
        <v>0.85253677276889728</v>
      </c>
    </row>
    <row r="539" spans="1:20" x14ac:dyDescent="0.35">
      <c r="A539" t="s">
        <v>1406</v>
      </c>
      <c r="B539" t="s">
        <v>1407</v>
      </c>
      <c r="C539" t="s">
        <v>1408</v>
      </c>
      <c r="D539">
        <v>2020</v>
      </c>
      <c r="E539" t="s">
        <v>17</v>
      </c>
      <c r="F539">
        <v>0.84406999999999999</v>
      </c>
      <c r="G539">
        <v>0.87450000000000006</v>
      </c>
      <c r="H539" t="s">
        <v>17</v>
      </c>
      <c r="I539" t="s">
        <v>17</v>
      </c>
      <c r="J539" t="s">
        <v>17</v>
      </c>
      <c r="K539" t="s">
        <v>17</v>
      </c>
      <c r="L539">
        <v>0.85928499999999997</v>
      </c>
      <c r="M539">
        <v>3.2309999999999999</v>
      </c>
      <c r="N539">
        <v>3.0908291299999999</v>
      </c>
      <c r="O539">
        <f t="shared" si="32"/>
        <v>0</v>
      </c>
      <c r="P539">
        <f t="shared" si="33"/>
        <v>0.8456114791037701</v>
      </c>
      <c r="Q539">
        <f t="shared" si="34"/>
        <v>0.84205232134056329</v>
      </c>
      <c r="R539">
        <f t="shared" si="35"/>
        <v>0.84025810637411635</v>
      </c>
    </row>
    <row r="540" spans="1:20" x14ac:dyDescent="0.35">
      <c r="A540" t="s">
        <v>1409</v>
      </c>
      <c r="B540" t="s">
        <v>1410</v>
      </c>
      <c r="C540" t="s">
        <v>1411</v>
      </c>
      <c r="D540">
        <v>2019</v>
      </c>
      <c r="E540" t="s">
        <v>17</v>
      </c>
      <c r="F540">
        <v>0.88302999999999998</v>
      </c>
      <c r="G540">
        <v>0.87953000000000003</v>
      </c>
      <c r="H540" t="s">
        <v>17</v>
      </c>
      <c r="I540">
        <v>0.86899999999999999</v>
      </c>
      <c r="J540" t="s">
        <v>17</v>
      </c>
      <c r="K540" t="s">
        <v>17</v>
      </c>
      <c r="L540">
        <v>0.87718666000000001</v>
      </c>
      <c r="M540">
        <v>3.1349999999999998</v>
      </c>
      <c r="N540">
        <v>2.82371974</v>
      </c>
      <c r="O540">
        <f t="shared" si="32"/>
        <v>0</v>
      </c>
      <c r="P540">
        <f t="shared" si="33"/>
        <v>0.83789319839850407</v>
      </c>
      <c r="Q540">
        <f t="shared" si="34"/>
        <v>0.83605664003875779</v>
      </c>
      <c r="R540">
        <f t="shared" si="35"/>
        <v>0.83411010904533467</v>
      </c>
    </row>
    <row r="541" spans="1:20" x14ac:dyDescent="0.35">
      <c r="A541" t="s">
        <v>1413</v>
      </c>
      <c r="B541" t="s">
        <v>290</v>
      </c>
      <c r="C541" t="s">
        <v>57</v>
      </c>
      <c r="D541">
        <v>2020</v>
      </c>
      <c r="E541" t="s">
        <v>17</v>
      </c>
      <c r="F541">
        <v>0.89970499999999998</v>
      </c>
      <c r="G541">
        <v>0.81825000000000003</v>
      </c>
      <c r="H541" t="s">
        <v>17</v>
      </c>
      <c r="I541" t="s">
        <v>17</v>
      </c>
      <c r="J541" t="s">
        <v>17</v>
      </c>
      <c r="K541" t="s">
        <v>17</v>
      </c>
      <c r="L541">
        <v>0.85897749999999995</v>
      </c>
      <c r="M541">
        <v>3.0489999999999999</v>
      </c>
      <c r="N541">
        <v>3.0758037599999999</v>
      </c>
      <c r="O541">
        <f t="shared" si="32"/>
        <v>0</v>
      </c>
      <c r="P541">
        <f t="shared" si="33"/>
        <v>0.82580307425764499</v>
      </c>
      <c r="Q541">
        <f t="shared" si="34"/>
        <v>0.82376731818542459</v>
      </c>
      <c r="R541">
        <f t="shared" si="35"/>
        <v>0.82026739869502951</v>
      </c>
    </row>
    <row r="542" spans="1:20" x14ac:dyDescent="0.35">
      <c r="A542" t="s">
        <v>1412</v>
      </c>
      <c r="B542" t="s">
        <v>290</v>
      </c>
      <c r="C542" t="s">
        <v>112</v>
      </c>
      <c r="D542">
        <v>2020</v>
      </c>
      <c r="E542" t="s">
        <v>17</v>
      </c>
      <c r="F542">
        <v>0.77274500000000002</v>
      </c>
      <c r="G542">
        <v>0.69</v>
      </c>
      <c r="H542" t="s">
        <v>17</v>
      </c>
      <c r="I542" t="s">
        <v>17</v>
      </c>
      <c r="J542" t="s">
        <v>17</v>
      </c>
      <c r="K542" t="s">
        <v>17</v>
      </c>
      <c r="L542">
        <v>0.73137249999999998</v>
      </c>
      <c r="M542">
        <v>2.4430000000000001</v>
      </c>
      <c r="N542">
        <v>2.63258576</v>
      </c>
      <c r="O542">
        <f t="shared" si="32"/>
        <v>0</v>
      </c>
      <c r="P542">
        <f t="shared" si="33"/>
        <v>0.73475276314408511</v>
      </c>
      <c r="Q542">
        <f t="shared" si="34"/>
        <v>0.73587776787076553</v>
      </c>
      <c r="R542">
        <f t="shared" si="35"/>
        <v>0.7278515322118646</v>
      </c>
    </row>
    <row r="543" spans="1:20" x14ac:dyDescent="0.35">
      <c r="A543" t="s">
        <v>1414</v>
      </c>
      <c r="B543" t="s">
        <v>1415</v>
      </c>
      <c r="C543" t="s">
        <v>772</v>
      </c>
      <c r="D543">
        <v>2020</v>
      </c>
      <c r="E543" t="s">
        <v>17</v>
      </c>
      <c r="F543" t="s">
        <v>17</v>
      </c>
      <c r="G543" t="s">
        <v>17</v>
      </c>
      <c r="H543">
        <v>0.95913333000000001</v>
      </c>
      <c r="I543" t="s">
        <v>17</v>
      </c>
      <c r="J543">
        <v>0.96050000000000002</v>
      </c>
      <c r="K543" t="s">
        <v>17</v>
      </c>
      <c r="L543">
        <v>0.95981665999999999</v>
      </c>
      <c r="M543">
        <v>3.96</v>
      </c>
      <c r="N543">
        <v>3.46646571</v>
      </c>
      <c r="O543">
        <f t="shared" si="32"/>
        <v>1</v>
      </c>
      <c r="P543">
        <f t="shared" si="33"/>
        <v>0.96529794688556325</v>
      </c>
      <c r="Q543">
        <f t="shared" si="34"/>
        <v>0.96429442439694868</v>
      </c>
      <c r="R543">
        <f t="shared" si="35"/>
        <v>0.97618428180103112</v>
      </c>
      <c r="S543" t="str">
        <f>VLOOKUP(B543,'[1]ma206xfy18-01'!$B$2:$C$37,2,FALSE)</f>
        <v>C82330684</v>
      </c>
      <c r="T543">
        <f>IF(S543=A543,1,0)</f>
        <v>1</v>
      </c>
    </row>
    <row r="544" spans="1:20" x14ac:dyDescent="0.35">
      <c r="A544" t="s">
        <v>1416</v>
      </c>
      <c r="B544" t="s">
        <v>1417</v>
      </c>
      <c r="C544" t="s">
        <v>1237</v>
      </c>
      <c r="D544">
        <v>2020</v>
      </c>
      <c r="E544" t="s">
        <v>17</v>
      </c>
      <c r="F544">
        <v>0.72984499999999997</v>
      </c>
      <c r="G544">
        <v>0.75249999999999995</v>
      </c>
      <c r="H544" t="s">
        <v>17</v>
      </c>
      <c r="I544" t="s">
        <v>17</v>
      </c>
      <c r="J544" t="s">
        <v>17</v>
      </c>
      <c r="K544" t="s">
        <v>17</v>
      </c>
      <c r="L544">
        <v>0.74117250000000001</v>
      </c>
      <c r="M544">
        <v>2.254</v>
      </c>
      <c r="N544">
        <v>2.68976426</v>
      </c>
      <c r="O544">
        <f t="shared" si="32"/>
        <v>0</v>
      </c>
      <c r="P544">
        <f t="shared" si="33"/>
        <v>0.71466357064052999</v>
      </c>
      <c r="Q544">
        <f t="shared" si="34"/>
        <v>0.71526916556545705</v>
      </c>
      <c r="R544">
        <f t="shared" si="35"/>
        <v>0.7222058539629681</v>
      </c>
    </row>
    <row r="545" spans="1:20" x14ac:dyDescent="0.35">
      <c r="A545" t="s">
        <v>1418</v>
      </c>
      <c r="B545" t="s">
        <v>480</v>
      </c>
      <c r="C545" t="s">
        <v>368</v>
      </c>
      <c r="D545">
        <v>2020</v>
      </c>
      <c r="E545" t="s">
        <v>17</v>
      </c>
      <c r="F545">
        <v>0.72111999999999998</v>
      </c>
      <c r="G545">
        <v>0.72050000000000003</v>
      </c>
      <c r="H545" t="s">
        <v>17</v>
      </c>
      <c r="I545" t="s">
        <v>17</v>
      </c>
      <c r="J545" t="s">
        <v>17</v>
      </c>
      <c r="K545" t="s">
        <v>17</v>
      </c>
      <c r="L545">
        <v>0.72080999999999995</v>
      </c>
      <c r="M545">
        <v>1.996</v>
      </c>
      <c r="N545">
        <v>2.1892652500000001</v>
      </c>
      <c r="O545">
        <f t="shared" si="32"/>
        <v>0</v>
      </c>
      <c r="P545">
        <f t="shared" si="33"/>
        <v>0.67995097086311995</v>
      </c>
      <c r="Q545">
        <f t="shared" si="34"/>
        <v>0.6794255854018838</v>
      </c>
      <c r="R545">
        <f t="shared" si="35"/>
        <v>0.70937742277511018</v>
      </c>
    </row>
    <row r="546" spans="1:20" x14ac:dyDescent="0.35">
      <c r="A546" t="s">
        <v>1419</v>
      </c>
      <c r="B546" t="s">
        <v>1420</v>
      </c>
      <c r="C546" t="s">
        <v>1421</v>
      </c>
      <c r="D546">
        <v>2020</v>
      </c>
      <c r="E546" t="s">
        <v>17</v>
      </c>
      <c r="F546">
        <v>0.86524999999999996</v>
      </c>
      <c r="G546">
        <v>0.82699999999999996</v>
      </c>
      <c r="H546" t="s">
        <v>17</v>
      </c>
      <c r="I546" t="s">
        <v>17</v>
      </c>
      <c r="J546" t="s">
        <v>17</v>
      </c>
      <c r="K546" t="s">
        <v>17</v>
      </c>
      <c r="L546">
        <v>0.84612500000000002</v>
      </c>
      <c r="M546">
        <v>3.2240000000000002</v>
      </c>
      <c r="N546">
        <v>3.0254034999999999</v>
      </c>
      <c r="O546">
        <f t="shared" si="32"/>
        <v>0</v>
      </c>
      <c r="P546">
        <f t="shared" si="33"/>
        <v>0.84294230583399998</v>
      </c>
      <c r="Q546">
        <f t="shared" si="34"/>
        <v>0.83872354918269243</v>
      </c>
      <c r="R546">
        <f t="shared" si="35"/>
        <v>0.83618341794292805</v>
      </c>
    </row>
    <row r="547" spans="1:20" x14ac:dyDescent="0.35">
      <c r="A547" t="s">
        <v>1422</v>
      </c>
      <c r="B547" t="s">
        <v>1423</v>
      </c>
      <c r="C547" t="s">
        <v>1424</v>
      </c>
      <c r="D547">
        <v>2020</v>
      </c>
      <c r="E547" t="s">
        <v>17</v>
      </c>
      <c r="F547">
        <v>0.63414999999999999</v>
      </c>
      <c r="G547">
        <v>0.71825000000000006</v>
      </c>
      <c r="H547" t="s">
        <v>17</v>
      </c>
      <c r="I547" t="s">
        <v>17</v>
      </c>
      <c r="J547" t="s">
        <v>17</v>
      </c>
      <c r="K547" t="s">
        <v>17</v>
      </c>
      <c r="L547">
        <v>0.72178165999999999</v>
      </c>
      <c r="M547">
        <v>2.1850000000000001</v>
      </c>
      <c r="N547">
        <v>2.4113407100000002</v>
      </c>
      <c r="O547">
        <f t="shared" si="32"/>
        <v>0</v>
      </c>
      <c r="P547">
        <f t="shared" si="33"/>
        <v>0.70244787214408011</v>
      </c>
      <c r="Q547">
        <f t="shared" si="34"/>
        <v>0.70391629678776835</v>
      </c>
      <c r="R547">
        <f t="shared" si="35"/>
        <v>0.71175502437450811</v>
      </c>
    </row>
    <row r="548" spans="1:20" x14ac:dyDescent="0.35">
      <c r="A548" t="s">
        <v>1425</v>
      </c>
      <c r="B548" t="s">
        <v>1426</v>
      </c>
      <c r="C548" t="s">
        <v>23</v>
      </c>
      <c r="D548">
        <v>2020</v>
      </c>
      <c r="E548" t="s">
        <v>17</v>
      </c>
      <c r="F548">
        <v>0.92098000000000002</v>
      </c>
      <c r="G548">
        <v>0.85258500000000004</v>
      </c>
      <c r="H548" t="s">
        <v>17</v>
      </c>
      <c r="I548" t="s">
        <v>17</v>
      </c>
      <c r="J548" t="s">
        <v>17</v>
      </c>
      <c r="K548" t="s">
        <v>17</v>
      </c>
      <c r="L548">
        <v>0.88678250000000003</v>
      </c>
      <c r="M548">
        <v>3.3820000000000001</v>
      </c>
      <c r="N548">
        <v>3.1265201600000001</v>
      </c>
      <c r="O548">
        <f t="shared" si="32"/>
        <v>0</v>
      </c>
      <c r="P548">
        <f t="shared" si="33"/>
        <v>0.86570163016772983</v>
      </c>
      <c r="Q548">
        <f t="shared" si="34"/>
        <v>0.86235928971855114</v>
      </c>
      <c r="R548">
        <f t="shared" si="35"/>
        <v>0.86474094213238617</v>
      </c>
    </row>
    <row r="549" spans="1:20" x14ac:dyDescent="0.35">
      <c r="A549" t="s">
        <v>1427</v>
      </c>
      <c r="B549" t="s">
        <v>1428</v>
      </c>
      <c r="C549" t="s">
        <v>549</v>
      </c>
      <c r="D549">
        <v>2019</v>
      </c>
      <c r="E549" t="s">
        <v>17</v>
      </c>
      <c r="F549" t="s">
        <v>17</v>
      </c>
      <c r="G549" t="s">
        <v>17</v>
      </c>
      <c r="H549">
        <v>0.92601999999999995</v>
      </c>
      <c r="I549" t="s">
        <v>17</v>
      </c>
      <c r="J549">
        <v>0.96309630000000002</v>
      </c>
      <c r="K549" t="s">
        <v>17</v>
      </c>
      <c r="L549">
        <v>0.94455814999999999</v>
      </c>
      <c r="M549">
        <v>3.843</v>
      </c>
      <c r="N549">
        <v>3.3071870799999998</v>
      </c>
      <c r="O549">
        <f t="shared" si="32"/>
        <v>1</v>
      </c>
      <c r="P549">
        <f t="shared" si="33"/>
        <v>0.951813674740148</v>
      </c>
      <c r="Q549">
        <f t="shared" si="34"/>
        <v>0.9502757941701917</v>
      </c>
      <c r="R549">
        <f t="shared" si="35"/>
        <v>0.95697984808005154</v>
      </c>
      <c r="S549" t="str">
        <f>VLOOKUP(B549,'[1]ma206xfy18-01'!$B$2:$C$37,2,FALSE)</f>
        <v>C40614473</v>
      </c>
      <c r="T549">
        <f>IF(S549=A549,1,0)</f>
        <v>1</v>
      </c>
    </row>
    <row r="550" spans="1:20" x14ac:dyDescent="0.35">
      <c r="A550" t="s">
        <v>1429</v>
      </c>
      <c r="B550" t="s">
        <v>1430</v>
      </c>
      <c r="C550" t="s">
        <v>407</v>
      </c>
      <c r="D550">
        <v>2020</v>
      </c>
      <c r="E550" t="s">
        <v>17</v>
      </c>
      <c r="F550">
        <v>0.80706500000000003</v>
      </c>
      <c r="G550">
        <v>0.66074999999999995</v>
      </c>
      <c r="H550" t="s">
        <v>17</v>
      </c>
      <c r="I550" t="s">
        <v>17</v>
      </c>
      <c r="J550" t="s">
        <v>17</v>
      </c>
      <c r="K550" t="s">
        <v>17</v>
      </c>
      <c r="L550">
        <v>0.73390750000000005</v>
      </c>
      <c r="M550">
        <v>2.2770000000000001</v>
      </c>
      <c r="N550">
        <v>2.4915709499999998</v>
      </c>
      <c r="O550">
        <f t="shared" si="32"/>
        <v>0</v>
      </c>
      <c r="P550">
        <f t="shared" si="33"/>
        <v>0.71582558935840501</v>
      </c>
      <c r="Q550">
        <f t="shared" si="34"/>
        <v>0.71694289656962684</v>
      </c>
      <c r="R550">
        <f t="shared" si="35"/>
        <v>0.72005987086952361</v>
      </c>
    </row>
    <row r="551" spans="1:20" x14ac:dyDescent="0.35">
      <c r="A551" t="s">
        <v>1431</v>
      </c>
      <c r="B551" t="s">
        <v>1432</v>
      </c>
      <c r="C551" t="s">
        <v>977</v>
      </c>
      <c r="D551">
        <v>2020</v>
      </c>
      <c r="E551" t="s">
        <v>17</v>
      </c>
      <c r="F551">
        <v>0.94950000000000001</v>
      </c>
      <c r="G551">
        <v>0.93774999999999997</v>
      </c>
      <c r="H551" t="s">
        <v>17</v>
      </c>
      <c r="I551" t="s">
        <v>17</v>
      </c>
      <c r="J551" t="s">
        <v>17</v>
      </c>
      <c r="K551" t="s">
        <v>17</v>
      </c>
      <c r="L551">
        <v>0.94362500000000005</v>
      </c>
      <c r="M551">
        <v>3.5819999999999999</v>
      </c>
      <c r="N551">
        <v>3.1605429599999999</v>
      </c>
      <c r="O551">
        <f t="shared" si="32"/>
        <v>0</v>
      </c>
      <c r="P551">
        <f t="shared" si="33"/>
        <v>0.89391663431449986</v>
      </c>
      <c r="Q551">
        <f t="shared" si="34"/>
        <v>0.89340682118453374</v>
      </c>
      <c r="R551">
        <f t="shared" si="35"/>
        <v>0.90205149258807915</v>
      </c>
      <c r="S551" t="e">
        <f>VLOOKUP(B551,'[1]ma206xfy18-01'!$B$2:$C$37,2,FALSE)</f>
        <v>#N/A</v>
      </c>
      <c r="T551" t="e">
        <f>IF(S551=A551,1,0)</f>
        <v>#N/A</v>
      </c>
    </row>
    <row r="552" spans="1:20" x14ac:dyDescent="0.35">
      <c r="A552" t="s">
        <v>1433</v>
      </c>
      <c r="B552" t="s">
        <v>1434</v>
      </c>
      <c r="C552" t="s">
        <v>613</v>
      </c>
      <c r="D552">
        <v>2020</v>
      </c>
      <c r="E552" t="s">
        <v>17</v>
      </c>
      <c r="F552">
        <v>0.84075</v>
      </c>
      <c r="G552">
        <v>0.83430499999999996</v>
      </c>
      <c r="H552" t="s">
        <v>17</v>
      </c>
      <c r="I552" t="s">
        <v>17</v>
      </c>
      <c r="J552" t="s">
        <v>17</v>
      </c>
      <c r="K552" t="s">
        <v>17</v>
      </c>
      <c r="L552">
        <v>0.83752749999999998</v>
      </c>
      <c r="M552">
        <v>2.8690000000000002</v>
      </c>
      <c r="N552">
        <v>2.85331964</v>
      </c>
      <c r="O552">
        <f t="shared" si="32"/>
        <v>0</v>
      </c>
      <c r="P552">
        <f t="shared" si="33"/>
        <v>0.80263020898564497</v>
      </c>
      <c r="Q552">
        <f t="shared" si="34"/>
        <v>0.80101601968677594</v>
      </c>
      <c r="R552">
        <f t="shared" si="35"/>
        <v>0.79671491156819285</v>
      </c>
    </row>
    <row r="553" spans="1:20" x14ac:dyDescent="0.35">
      <c r="A553" t="s">
        <v>1435</v>
      </c>
      <c r="B553" t="s">
        <v>1436</v>
      </c>
      <c r="C553" t="s">
        <v>1437</v>
      </c>
      <c r="D553">
        <v>2020</v>
      </c>
      <c r="E553" t="s">
        <v>17</v>
      </c>
      <c r="F553">
        <v>0.81188499999999997</v>
      </c>
      <c r="G553">
        <v>0.751</v>
      </c>
      <c r="H553" t="s">
        <v>17</v>
      </c>
      <c r="I553" t="s">
        <v>17</v>
      </c>
      <c r="J553" t="s">
        <v>17</v>
      </c>
      <c r="K553" t="s">
        <v>17</v>
      </c>
      <c r="L553">
        <v>0.78144250000000004</v>
      </c>
      <c r="M553">
        <v>2.294</v>
      </c>
      <c r="N553">
        <v>2.2422287500000002</v>
      </c>
      <c r="O553">
        <f t="shared" si="32"/>
        <v>0</v>
      </c>
      <c r="P553">
        <f t="shared" si="33"/>
        <v>0.72769702806189007</v>
      </c>
      <c r="Q553">
        <f t="shared" si="34"/>
        <v>0.72631692500567568</v>
      </c>
      <c r="R553">
        <f t="shared" si="35"/>
        <v>0.74015541074537494</v>
      </c>
    </row>
    <row r="554" spans="1:20" x14ac:dyDescent="0.35">
      <c r="A554" t="s">
        <v>1438</v>
      </c>
      <c r="B554" t="s">
        <v>1439</v>
      </c>
      <c r="C554" t="s">
        <v>1440</v>
      </c>
      <c r="D554">
        <v>2020</v>
      </c>
      <c r="E554" t="s">
        <v>17</v>
      </c>
      <c r="F554">
        <v>0.79981000000000002</v>
      </c>
      <c r="G554">
        <v>0.78649999999999998</v>
      </c>
      <c r="H554" t="s">
        <v>17</v>
      </c>
      <c r="I554" t="s">
        <v>17</v>
      </c>
      <c r="J554" t="s">
        <v>17</v>
      </c>
      <c r="K554" t="s">
        <v>17</v>
      </c>
      <c r="L554">
        <v>0.79315500000000005</v>
      </c>
      <c r="M554">
        <v>2.444</v>
      </c>
      <c r="N554">
        <v>2.6336324200000001</v>
      </c>
      <c r="O554">
        <f t="shared" si="32"/>
        <v>0</v>
      </c>
      <c r="P554">
        <f t="shared" si="33"/>
        <v>0.74708765703884006</v>
      </c>
      <c r="Q554">
        <f t="shared" si="34"/>
        <v>0.74613681351396077</v>
      </c>
      <c r="R554">
        <f t="shared" si="35"/>
        <v>0.75101432004780677</v>
      </c>
    </row>
    <row r="555" spans="1:20" x14ac:dyDescent="0.35">
      <c r="A555" t="s">
        <v>1441</v>
      </c>
      <c r="B555" t="s">
        <v>1442</v>
      </c>
      <c r="C555" t="s">
        <v>607</v>
      </c>
      <c r="D555">
        <v>2020</v>
      </c>
      <c r="E555" t="s">
        <v>17</v>
      </c>
      <c r="F555">
        <v>0.93300000000000005</v>
      </c>
      <c r="G555">
        <v>0.85009999999999997</v>
      </c>
      <c r="H555" t="s">
        <v>17</v>
      </c>
      <c r="I555" t="s">
        <v>17</v>
      </c>
      <c r="J555" t="s">
        <v>17</v>
      </c>
      <c r="K555" t="s">
        <v>17</v>
      </c>
      <c r="L555">
        <v>0.89154999999999995</v>
      </c>
      <c r="M555">
        <v>3.0680000000000001</v>
      </c>
      <c r="N555">
        <v>3.0005259500000001</v>
      </c>
      <c r="O555">
        <f t="shared" si="32"/>
        <v>0</v>
      </c>
      <c r="P555">
        <f t="shared" si="33"/>
        <v>0.83293493043479994</v>
      </c>
      <c r="Q555">
        <f t="shared" si="34"/>
        <v>0.83204752251251624</v>
      </c>
      <c r="R555">
        <f t="shared" si="35"/>
        <v>0.83097268681577574</v>
      </c>
    </row>
    <row r="556" spans="1:20" x14ac:dyDescent="0.35">
      <c r="A556" t="s">
        <v>1443</v>
      </c>
      <c r="B556" t="s">
        <v>1444</v>
      </c>
      <c r="C556" t="s">
        <v>1445</v>
      </c>
      <c r="D556">
        <v>2020</v>
      </c>
      <c r="E556" t="s">
        <v>17</v>
      </c>
      <c r="F556">
        <v>0.82515000000000005</v>
      </c>
      <c r="G556">
        <v>0.78844221000000003</v>
      </c>
      <c r="H556" t="s">
        <v>17</v>
      </c>
      <c r="I556" t="s">
        <v>17</v>
      </c>
      <c r="J556" t="s">
        <v>17</v>
      </c>
      <c r="K556" t="s">
        <v>17</v>
      </c>
      <c r="L556">
        <v>0.80679610000000002</v>
      </c>
      <c r="M556">
        <v>2.859</v>
      </c>
      <c r="N556">
        <v>2.7542388400000002</v>
      </c>
      <c r="O556">
        <f t="shared" si="32"/>
        <v>0</v>
      </c>
      <c r="P556">
        <f t="shared" si="33"/>
        <v>0.79631390880745379</v>
      </c>
      <c r="Q556">
        <f t="shared" si="34"/>
        <v>0.7942423177364949</v>
      </c>
      <c r="R556">
        <f t="shared" si="35"/>
        <v>0.7866366810703862</v>
      </c>
    </row>
    <row r="557" spans="1:20" x14ac:dyDescent="0.35">
      <c r="A557" t="s">
        <v>1446</v>
      </c>
      <c r="B557" t="s">
        <v>1447</v>
      </c>
      <c r="C557" t="s">
        <v>29</v>
      </c>
      <c r="D557">
        <v>2020</v>
      </c>
      <c r="E557" t="s">
        <v>17</v>
      </c>
      <c r="F557">
        <v>0.93383000000000005</v>
      </c>
      <c r="G557">
        <v>0.91774999999999995</v>
      </c>
      <c r="H557" t="s">
        <v>17</v>
      </c>
      <c r="I557" t="s">
        <v>17</v>
      </c>
      <c r="J557" t="s">
        <v>17</v>
      </c>
      <c r="K557" t="s">
        <v>17</v>
      </c>
      <c r="L557">
        <v>0.92579</v>
      </c>
      <c r="M557">
        <v>3.3559999999999999</v>
      </c>
      <c r="N557">
        <v>3.12206173</v>
      </c>
      <c r="O557">
        <f t="shared" si="32"/>
        <v>0</v>
      </c>
      <c r="P557">
        <f t="shared" si="33"/>
        <v>0.86823823699288005</v>
      </c>
      <c r="Q557">
        <f t="shared" si="34"/>
        <v>0.86784266144274125</v>
      </c>
      <c r="R557">
        <f t="shared" si="35"/>
        <v>0.87067669526963054</v>
      </c>
    </row>
    <row r="558" spans="1:20" x14ac:dyDescent="0.35">
      <c r="A558" t="s">
        <v>1448</v>
      </c>
      <c r="B558" t="s">
        <v>1449</v>
      </c>
      <c r="C558" t="s">
        <v>207</v>
      </c>
      <c r="D558">
        <v>2020</v>
      </c>
      <c r="E558" t="s">
        <v>17</v>
      </c>
      <c r="F558" t="s">
        <v>17</v>
      </c>
      <c r="G558" t="s">
        <v>17</v>
      </c>
      <c r="H558">
        <v>0.84338332999999999</v>
      </c>
      <c r="I558" t="s">
        <v>17</v>
      </c>
      <c r="J558">
        <v>0.80210999999999999</v>
      </c>
      <c r="K558" t="s">
        <v>17</v>
      </c>
      <c r="L558">
        <v>0.82274665999999996</v>
      </c>
      <c r="M558">
        <v>2.79</v>
      </c>
      <c r="N558">
        <v>2.6896019</v>
      </c>
      <c r="O558">
        <f t="shared" si="32"/>
        <v>1</v>
      </c>
      <c r="P558">
        <f t="shared" si="33"/>
        <v>0.82230935284916684</v>
      </c>
      <c r="Q558">
        <f t="shared" si="34"/>
        <v>0.8222165815423379</v>
      </c>
      <c r="R558">
        <f t="shared" si="35"/>
        <v>0.80526641320030357</v>
      </c>
    </row>
    <row r="559" spans="1:20" x14ac:dyDescent="0.35">
      <c r="A559" t="s">
        <v>1450</v>
      </c>
      <c r="B559" t="s">
        <v>1403</v>
      </c>
      <c r="C559" t="s">
        <v>104</v>
      </c>
      <c r="D559">
        <v>2020</v>
      </c>
      <c r="E559" t="s">
        <v>17</v>
      </c>
      <c r="F559">
        <v>0.70506500000000005</v>
      </c>
      <c r="G559">
        <v>0.71350000000000002</v>
      </c>
      <c r="H559" t="s">
        <v>17</v>
      </c>
      <c r="I559" t="s">
        <v>17</v>
      </c>
      <c r="J559" t="s">
        <v>17</v>
      </c>
      <c r="K559" t="s">
        <v>17</v>
      </c>
      <c r="L559">
        <v>0.70928250000000004</v>
      </c>
      <c r="M559">
        <v>1.8460000000000001</v>
      </c>
      <c r="N559">
        <v>2.2136144600000001</v>
      </c>
      <c r="O559">
        <f t="shared" si="32"/>
        <v>0</v>
      </c>
      <c r="P559">
        <f t="shared" si="33"/>
        <v>0.65951710705869004</v>
      </c>
      <c r="Q559">
        <f t="shared" si="34"/>
        <v>0.65709655323153848</v>
      </c>
      <c r="R559">
        <f t="shared" si="35"/>
        <v>0.70735470165042802</v>
      </c>
    </row>
    <row r="560" spans="1:20" x14ac:dyDescent="0.35">
      <c r="A560" t="s">
        <v>1451</v>
      </c>
      <c r="B560" t="s">
        <v>1452</v>
      </c>
      <c r="C560" t="s">
        <v>431</v>
      </c>
      <c r="D560">
        <v>2020</v>
      </c>
      <c r="E560" t="s">
        <v>17</v>
      </c>
      <c r="F560">
        <v>0.70160999999999996</v>
      </c>
      <c r="G560">
        <v>0.65100000000000002</v>
      </c>
      <c r="H560" t="s">
        <v>17</v>
      </c>
      <c r="I560" t="s">
        <v>17</v>
      </c>
      <c r="J560" t="s">
        <v>17</v>
      </c>
      <c r="K560" t="s">
        <v>17</v>
      </c>
      <c r="L560">
        <v>0.67630500000000005</v>
      </c>
      <c r="M560">
        <v>1.9610000000000001</v>
      </c>
      <c r="N560">
        <v>2.1424980200000001</v>
      </c>
      <c r="O560">
        <f t="shared" si="32"/>
        <v>0</v>
      </c>
      <c r="P560">
        <f t="shared" si="33"/>
        <v>0.66557081459651002</v>
      </c>
      <c r="Q560">
        <f t="shared" si="34"/>
        <v>0.66901370213242217</v>
      </c>
      <c r="R560">
        <f t="shared" si="35"/>
        <v>0.68752385845054054</v>
      </c>
    </row>
    <row r="561" spans="1:20" x14ac:dyDescent="0.35">
      <c r="A561" t="s">
        <v>1460</v>
      </c>
      <c r="B561" t="s">
        <v>1454</v>
      </c>
      <c r="C561" t="s">
        <v>182</v>
      </c>
      <c r="D561">
        <v>2019</v>
      </c>
      <c r="E561" t="s">
        <v>17</v>
      </c>
      <c r="F561" t="s">
        <v>17</v>
      </c>
      <c r="G561" t="s">
        <v>17</v>
      </c>
      <c r="H561">
        <v>0.93154999999999999</v>
      </c>
      <c r="I561" t="s">
        <v>17</v>
      </c>
      <c r="J561">
        <v>0.94065255999999997</v>
      </c>
      <c r="K561" t="s">
        <v>17</v>
      </c>
      <c r="L561">
        <v>0.93610128000000004</v>
      </c>
      <c r="M561">
        <v>3.7629999999999999</v>
      </c>
      <c r="N561">
        <v>3.2840421200000001</v>
      </c>
      <c r="O561">
        <f t="shared" si="32"/>
        <v>1</v>
      </c>
      <c r="P561">
        <f t="shared" si="33"/>
        <v>0.94266961186484777</v>
      </c>
      <c r="Q561">
        <f t="shared" si="34"/>
        <v>0.94107428776961211</v>
      </c>
      <c r="R561">
        <f t="shared" si="35"/>
        <v>0.94438264340341638</v>
      </c>
      <c r="S561" t="e">
        <f>VLOOKUP(B561,'[1]ma206xfy18-01'!$B$2:$C$37,2,FALSE)</f>
        <v>#N/A</v>
      </c>
      <c r="T561" t="e">
        <f>IF(S561=A561,1,0)</f>
        <v>#N/A</v>
      </c>
    </row>
    <row r="562" spans="1:20" x14ac:dyDescent="0.35">
      <c r="A562" t="s">
        <v>1458</v>
      </c>
      <c r="B562" t="s">
        <v>1454</v>
      </c>
      <c r="C562" t="s">
        <v>1459</v>
      </c>
      <c r="D562">
        <v>2020</v>
      </c>
      <c r="E562" t="s">
        <v>17</v>
      </c>
      <c r="F562">
        <v>0.93100000000000005</v>
      </c>
      <c r="G562">
        <v>0.87544999999999995</v>
      </c>
      <c r="H562" t="s">
        <v>17</v>
      </c>
      <c r="I562" t="s">
        <v>17</v>
      </c>
      <c r="J562" t="s">
        <v>17</v>
      </c>
      <c r="K562" t="s">
        <v>17</v>
      </c>
      <c r="L562">
        <v>0.90322499999999994</v>
      </c>
      <c r="M562">
        <v>3.45</v>
      </c>
      <c r="N562">
        <v>3.2674648799999999</v>
      </c>
      <c r="O562">
        <f t="shared" si="32"/>
        <v>0</v>
      </c>
      <c r="P562">
        <f t="shared" si="33"/>
        <v>0.8750926619274999</v>
      </c>
      <c r="Q562">
        <f t="shared" si="34"/>
        <v>0.8723094978826087</v>
      </c>
      <c r="R562">
        <f t="shared" si="35"/>
        <v>0.87680522881956513</v>
      </c>
    </row>
    <row r="563" spans="1:20" x14ac:dyDescent="0.35">
      <c r="A563" t="s">
        <v>1457</v>
      </c>
      <c r="B563" t="s">
        <v>1454</v>
      </c>
      <c r="C563" t="s">
        <v>23</v>
      </c>
      <c r="D563">
        <v>2020</v>
      </c>
      <c r="E563" t="s">
        <v>17</v>
      </c>
      <c r="F563">
        <v>0.89890000000000003</v>
      </c>
      <c r="G563">
        <v>0.79349999999999998</v>
      </c>
      <c r="H563" t="s">
        <v>17</v>
      </c>
      <c r="I563" t="s">
        <v>17</v>
      </c>
      <c r="J563" t="s">
        <v>17</v>
      </c>
      <c r="K563" t="s">
        <v>17</v>
      </c>
      <c r="L563">
        <v>0.84619999999999995</v>
      </c>
      <c r="M563">
        <v>3.1429999999999998</v>
      </c>
      <c r="N563">
        <v>2.9996993500000002</v>
      </c>
      <c r="O563">
        <f t="shared" si="32"/>
        <v>0</v>
      </c>
      <c r="P563">
        <f t="shared" si="33"/>
        <v>0.83408724674919987</v>
      </c>
      <c r="Q563">
        <f t="shared" si="34"/>
        <v>0.83073796744753414</v>
      </c>
      <c r="R563">
        <f t="shared" si="35"/>
        <v>0.82696016509869552</v>
      </c>
    </row>
    <row r="564" spans="1:20" x14ac:dyDescent="0.35">
      <c r="A564" t="s">
        <v>1455</v>
      </c>
      <c r="B564" t="s">
        <v>1454</v>
      </c>
      <c r="C564" t="s">
        <v>1456</v>
      </c>
      <c r="D564">
        <v>2020</v>
      </c>
      <c r="E564" t="s">
        <v>17</v>
      </c>
      <c r="F564">
        <v>0.84558500000000003</v>
      </c>
      <c r="G564">
        <v>0.83120000000000005</v>
      </c>
      <c r="H564" t="s">
        <v>17</v>
      </c>
      <c r="I564" t="s">
        <v>17</v>
      </c>
      <c r="J564" t="s">
        <v>17</v>
      </c>
      <c r="K564" t="s">
        <v>17</v>
      </c>
      <c r="L564">
        <v>0.83839249999999998</v>
      </c>
      <c r="M564">
        <v>2.597</v>
      </c>
      <c r="N564">
        <v>2.6762034899999998</v>
      </c>
      <c r="O564">
        <f t="shared" si="32"/>
        <v>0</v>
      </c>
      <c r="P564">
        <f t="shared" si="33"/>
        <v>0.77286096630899492</v>
      </c>
      <c r="Q564">
        <f t="shared" si="34"/>
        <v>0.77141018297965347</v>
      </c>
      <c r="R564">
        <f t="shared" si="35"/>
        <v>0.77595176036561231</v>
      </c>
    </row>
    <row r="565" spans="1:20" x14ac:dyDescent="0.35">
      <c r="A565" t="s">
        <v>1453</v>
      </c>
      <c r="B565" t="s">
        <v>1454</v>
      </c>
      <c r="C565" t="s">
        <v>351</v>
      </c>
      <c r="D565">
        <v>2019</v>
      </c>
      <c r="E565">
        <v>0.78449999999999998</v>
      </c>
      <c r="F565">
        <v>0.62523499999999999</v>
      </c>
      <c r="G565">
        <v>0.58327499999999999</v>
      </c>
      <c r="H565" t="s">
        <v>17</v>
      </c>
      <c r="I565" t="s">
        <v>17</v>
      </c>
      <c r="J565" t="s">
        <v>17</v>
      </c>
      <c r="K565" t="s">
        <v>17</v>
      </c>
      <c r="L565">
        <v>0.72719299999999998</v>
      </c>
      <c r="M565">
        <v>2.2490000000000001</v>
      </c>
      <c r="N565">
        <v>2.3154113299999999</v>
      </c>
      <c r="O565">
        <f t="shared" si="32"/>
        <v>0</v>
      </c>
      <c r="P565">
        <f t="shared" si="33"/>
        <v>0.71113222507233409</v>
      </c>
      <c r="Q565">
        <f t="shared" si="34"/>
        <v>0.71254664210409602</v>
      </c>
      <c r="R565">
        <f t="shared" si="35"/>
        <v>0.71617744865795196</v>
      </c>
    </row>
    <row r="566" spans="1:20" x14ac:dyDescent="0.35">
      <c r="A566" t="s">
        <v>1461</v>
      </c>
      <c r="B566" t="s">
        <v>1462</v>
      </c>
      <c r="C566" t="s">
        <v>104</v>
      </c>
      <c r="D566">
        <v>2020</v>
      </c>
      <c r="E566" t="s">
        <v>17</v>
      </c>
      <c r="F566" t="s">
        <v>17</v>
      </c>
      <c r="G566" t="s">
        <v>17</v>
      </c>
      <c r="H566">
        <v>0.95033332999999998</v>
      </c>
      <c r="I566" t="s">
        <v>17</v>
      </c>
      <c r="J566">
        <v>0.97458666000000005</v>
      </c>
      <c r="K566" t="s">
        <v>17</v>
      </c>
      <c r="L566">
        <v>0.96245999000000004</v>
      </c>
      <c r="M566">
        <v>3.8479999999999999</v>
      </c>
      <c r="N566">
        <v>3.3993961800000001</v>
      </c>
      <c r="O566">
        <f t="shared" si="32"/>
        <v>1</v>
      </c>
      <c r="P566">
        <f t="shared" si="33"/>
        <v>0.95417037277966232</v>
      </c>
      <c r="Q566">
        <f t="shared" si="34"/>
        <v>0.95465576724701817</v>
      </c>
      <c r="R566">
        <f t="shared" si="35"/>
        <v>0.960976449413801</v>
      </c>
      <c r="S566" t="str">
        <f>VLOOKUP(B566,'[1]ma206xfy18-01'!$B$2:$C$37,2,FALSE)</f>
        <v>C90081395</v>
      </c>
      <c r="T566">
        <f>IF(S566=A566,1,0)</f>
        <v>1</v>
      </c>
    </row>
    <row r="567" spans="1:20" x14ac:dyDescent="0.35">
      <c r="A567" t="s">
        <v>1463</v>
      </c>
      <c r="B567" t="s">
        <v>1464</v>
      </c>
      <c r="C567" t="s">
        <v>1465</v>
      </c>
      <c r="D567">
        <v>2020</v>
      </c>
      <c r="E567" t="s">
        <v>17</v>
      </c>
      <c r="F567">
        <v>0.92025000000000001</v>
      </c>
      <c r="G567">
        <v>0.84911499999999995</v>
      </c>
      <c r="H567" t="s">
        <v>17</v>
      </c>
      <c r="I567" t="s">
        <v>17</v>
      </c>
      <c r="J567" t="s">
        <v>17</v>
      </c>
      <c r="K567" t="s">
        <v>17</v>
      </c>
      <c r="L567">
        <v>0.88468250000000004</v>
      </c>
      <c r="M567">
        <v>2.6360000000000001</v>
      </c>
      <c r="N567">
        <v>2.5190303300000001</v>
      </c>
      <c r="O567">
        <f t="shared" si="32"/>
        <v>0</v>
      </c>
      <c r="P567">
        <f t="shared" si="33"/>
        <v>0.78570405301834001</v>
      </c>
      <c r="Q567">
        <f t="shared" si="34"/>
        <v>0.78392968907496963</v>
      </c>
      <c r="R567">
        <f t="shared" si="35"/>
        <v>0.79402897298609254</v>
      </c>
    </row>
    <row r="568" spans="1:20" x14ac:dyDescent="0.35">
      <c r="A568" t="s">
        <v>1466</v>
      </c>
      <c r="B568" t="s">
        <v>1467</v>
      </c>
      <c r="C568" t="s">
        <v>679</v>
      </c>
      <c r="D568">
        <v>2020</v>
      </c>
      <c r="E568" t="s">
        <v>17</v>
      </c>
      <c r="F568" t="s">
        <v>17</v>
      </c>
      <c r="G568" t="s">
        <v>17</v>
      </c>
      <c r="H568">
        <v>0.92225000000000001</v>
      </c>
      <c r="I568" t="s">
        <v>17</v>
      </c>
      <c r="J568">
        <v>0.89133333000000003</v>
      </c>
      <c r="K568" t="s">
        <v>17</v>
      </c>
      <c r="L568">
        <v>0.90679166</v>
      </c>
      <c r="M568">
        <v>3.3650000000000002</v>
      </c>
      <c r="N568">
        <v>3.02101898</v>
      </c>
      <c r="O568">
        <f t="shared" si="32"/>
        <v>1</v>
      </c>
      <c r="P568">
        <f t="shared" si="33"/>
        <v>0.89754972629174601</v>
      </c>
      <c r="Q568">
        <f t="shared" si="34"/>
        <v>0.89714461258719014</v>
      </c>
      <c r="R568">
        <f t="shared" si="35"/>
        <v>0.88734003180425736</v>
      </c>
      <c r="S568" t="e">
        <f>VLOOKUP(B568,'[1]ma206xfy18-01'!$B$2:$C$37,2,FALSE)</f>
        <v>#N/A</v>
      </c>
      <c r="T568" t="e">
        <f>IF(S568=A568,1,0)</f>
        <v>#N/A</v>
      </c>
    </row>
    <row r="569" spans="1:20" x14ac:dyDescent="0.35">
      <c r="A569" t="s">
        <v>1468</v>
      </c>
      <c r="B569" t="s">
        <v>1469</v>
      </c>
      <c r="C569" t="s">
        <v>1470</v>
      </c>
      <c r="D569">
        <v>2020</v>
      </c>
      <c r="E569" t="s">
        <v>17</v>
      </c>
      <c r="F569" t="s">
        <v>17</v>
      </c>
      <c r="G569" t="s">
        <v>17</v>
      </c>
      <c r="H569">
        <v>0.96499999999999997</v>
      </c>
      <c r="I569" t="s">
        <v>17</v>
      </c>
      <c r="J569">
        <v>0.99</v>
      </c>
      <c r="K569" t="s">
        <v>17</v>
      </c>
      <c r="L569">
        <v>0.97750000000000004</v>
      </c>
      <c r="M569">
        <v>3.9350000000000001</v>
      </c>
      <c r="N569">
        <v>3.3470504299999999</v>
      </c>
      <c r="O569">
        <f t="shared" si="32"/>
        <v>1</v>
      </c>
      <c r="P569">
        <f t="shared" si="33"/>
        <v>0.96446962017500004</v>
      </c>
      <c r="Q569">
        <f t="shared" si="34"/>
        <v>0.96593813035578135</v>
      </c>
      <c r="R569">
        <f t="shared" si="35"/>
        <v>0.97576899709656928</v>
      </c>
      <c r="S569" t="str">
        <f>VLOOKUP(B569,'[1]ma206xfy18-01'!$B$2:$C$37,2,FALSE)</f>
        <v>C89088573</v>
      </c>
      <c r="T569">
        <f>IF(S569=A569,1,0)</f>
        <v>1</v>
      </c>
    </row>
    <row r="570" spans="1:20" x14ac:dyDescent="0.35">
      <c r="A570" t="s">
        <v>1471</v>
      </c>
      <c r="B570" t="s">
        <v>1472</v>
      </c>
      <c r="C570" t="s">
        <v>357</v>
      </c>
      <c r="D570">
        <v>2020</v>
      </c>
      <c r="E570" t="s">
        <v>17</v>
      </c>
      <c r="F570">
        <v>0.90137999999999996</v>
      </c>
      <c r="G570">
        <v>0.89649999999999996</v>
      </c>
      <c r="H570" t="s">
        <v>17</v>
      </c>
      <c r="I570" t="s">
        <v>17</v>
      </c>
      <c r="J570" t="s">
        <v>17</v>
      </c>
      <c r="K570" t="s">
        <v>17</v>
      </c>
      <c r="L570">
        <v>0.89893999999999996</v>
      </c>
      <c r="M570">
        <v>2.6269999999999998</v>
      </c>
      <c r="N570">
        <v>2.5272545800000001</v>
      </c>
      <c r="O570">
        <f t="shared" si="32"/>
        <v>0</v>
      </c>
      <c r="P570">
        <f t="shared" si="33"/>
        <v>0.78738559020555987</v>
      </c>
      <c r="Q570">
        <f t="shared" si="34"/>
        <v>0.78538510006702711</v>
      </c>
      <c r="R570">
        <f t="shared" si="35"/>
        <v>0.79832209265228782</v>
      </c>
    </row>
    <row r="571" spans="1:20" x14ac:dyDescent="0.35">
      <c r="A571" t="s">
        <v>1473</v>
      </c>
      <c r="B571" t="s">
        <v>1474</v>
      </c>
      <c r="C571" t="s">
        <v>1475</v>
      </c>
      <c r="D571">
        <v>2020</v>
      </c>
      <c r="E571" t="s">
        <v>17</v>
      </c>
      <c r="F571">
        <v>0.97124999999999995</v>
      </c>
      <c r="G571">
        <v>0.98750000000000004</v>
      </c>
      <c r="H571" t="s">
        <v>17</v>
      </c>
      <c r="I571" t="s">
        <v>17</v>
      </c>
      <c r="J571" t="s">
        <v>17</v>
      </c>
      <c r="K571" t="s">
        <v>17</v>
      </c>
      <c r="L571">
        <v>0.979375</v>
      </c>
      <c r="M571">
        <v>4.1219999999999999</v>
      </c>
      <c r="N571">
        <v>3.65984058</v>
      </c>
      <c r="O571">
        <f t="shared" si="32"/>
        <v>0</v>
      </c>
      <c r="P571">
        <f t="shared" si="33"/>
        <v>0.95248792889249989</v>
      </c>
      <c r="Q571">
        <f t="shared" si="34"/>
        <v>0.95091372969844734</v>
      </c>
      <c r="R571">
        <f t="shared" si="35"/>
        <v>0.9829034661738234</v>
      </c>
      <c r="S571" t="e">
        <f>VLOOKUP(B571,'[1]ma206xfy18-01'!$B$2:$C$37,2,FALSE)</f>
        <v>#N/A</v>
      </c>
      <c r="T571" t="e">
        <f>IF(S571=A571,1,0)</f>
        <v>#N/A</v>
      </c>
    </row>
    <row r="572" spans="1:20" x14ac:dyDescent="0.35">
      <c r="A572" t="s">
        <v>1476</v>
      </c>
      <c r="B572" t="s">
        <v>1477</v>
      </c>
      <c r="C572" t="s">
        <v>679</v>
      </c>
      <c r="D572">
        <v>2020</v>
      </c>
      <c r="E572" t="s">
        <v>17</v>
      </c>
      <c r="F572">
        <v>0.93225000000000002</v>
      </c>
      <c r="G572">
        <v>0.86024999999999996</v>
      </c>
      <c r="H572" t="s">
        <v>17</v>
      </c>
      <c r="I572" t="s">
        <v>17</v>
      </c>
      <c r="J572" t="s">
        <v>17</v>
      </c>
      <c r="K572" t="s">
        <v>17</v>
      </c>
      <c r="L572">
        <v>0.89624999999999999</v>
      </c>
      <c r="M572">
        <v>3.2730000000000001</v>
      </c>
      <c r="N572">
        <v>2.8147029899999998</v>
      </c>
      <c r="O572">
        <f t="shared" si="32"/>
        <v>0</v>
      </c>
      <c r="P572">
        <f t="shared" si="33"/>
        <v>0.85541182702750018</v>
      </c>
      <c r="Q572">
        <f t="shared" si="34"/>
        <v>0.85364451713473877</v>
      </c>
      <c r="R572">
        <f t="shared" si="35"/>
        <v>0.85412900581530715</v>
      </c>
    </row>
    <row r="573" spans="1:20" x14ac:dyDescent="0.35">
      <c r="A573" t="s">
        <v>1478</v>
      </c>
      <c r="B573" t="s">
        <v>1479</v>
      </c>
      <c r="C573" t="s">
        <v>1480</v>
      </c>
      <c r="D573">
        <v>2020</v>
      </c>
      <c r="E573" t="s">
        <v>17</v>
      </c>
      <c r="F573">
        <v>0.90575000000000006</v>
      </c>
      <c r="G573">
        <v>0.86824999999999997</v>
      </c>
      <c r="H573" t="s">
        <v>17</v>
      </c>
      <c r="I573" t="s">
        <v>17</v>
      </c>
      <c r="J573" t="s">
        <v>17</v>
      </c>
      <c r="K573" t="s">
        <v>17</v>
      </c>
      <c r="L573">
        <v>0.88700000000000001</v>
      </c>
      <c r="M573">
        <v>3.2530000000000001</v>
      </c>
      <c r="N573">
        <v>2.9321918500000002</v>
      </c>
      <c r="O573">
        <f t="shared" si="32"/>
        <v>0</v>
      </c>
      <c r="P573">
        <f t="shared" si="33"/>
        <v>0.85196649898200016</v>
      </c>
      <c r="Q573">
        <f t="shared" si="34"/>
        <v>0.8497991247703659</v>
      </c>
      <c r="R573">
        <f t="shared" si="35"/>
        <v>0.84960018987334762</v>
      </c>
    </row>
    <row r="574" spans="1:20" x14ac:dyDescent="0.35">
      <c r="A574" t="s">
        <v>1481</v>
      </c>
      <c r="B574" t="s">
        <v>1482</v>
      </c>
      <c r="C574" t="s">
        <v>410</v>
      </c>
      <c r="D574">
        <v>2019</v>
      </c>
      <c r="E574">
        <v>0.83430000000000004</v>
      </c>
      <c r="F574">
        <v>0.710345</v>
      </c>
      <c r="G574">
        <v>0.71699999999999997</v>
      </c>
      <c r="H574" t="s">
        <v>17</v>
      </c>
      <c r="I574" t="s">
        <v>17</v>
      </c>
      <c r="J574" t="s">
        <v>17</v>
      </c>
      <c r="K574" t="s">
        <v>17</v>
      </c>
      <c r="L574">
        <v>0.75388166000000001</v>
      </c>
      <c r="M574">
        <v>2.7050000000000001</v>
      </c>
      <c r="N574">
        <v>2.5771277000000001</v>
      </c>
      <c r="O574">
        <f t="shared" si="32"/>
        <v>0</v>
      </c>
      <c r="P574">
        <f t="shared" si="33"/>
        <v>0.76951659276347861</v>
      </c>
      <c r="Q574">
        <f t="shared" si="34"/>
        <v>0.76839554946965072</v>
      </c>
      <c r="R574">
        <f t="shared" si="35"/>
        <v>0.75600128034777758</v>
      </c>
    </row>
    <row r="575" spans="1:20" x14ac:dyDescent="0.35">
      <c r="A575" t="s">
        <v>1483</v>
      </c>
      <c r="B575" t="s">
        <v>1484</v>
      </c>
      <c r="C575" t="s">
        <v>410</v>
      </c>
      <c r="D575">
        <v>2019</v>
      </c>
      <c r="E575" t="s">
        <v>17</v>
      </c>
      <c r="F575">
        <v>0.90934999999999999</v>
      </c>
      <c r="G575">
        <v>0.95244333000000003</v>
      </c>
      <c r="H575" t="s">
        <v>17</v>
      </c>
      <c r="I575">
        <v>0.88500000000000001</v>
      </c>
      <c r="J575" t="s">
        <v>17</v>
      </c>
      <c r="K575" t="s">
        <v>17</v>
      </c>
      <c r="L575">
        <v>0.91559776999999998</v>
      </c>
      <c r="M575">
        <v>3.2330000000000001</v>
      </c>
      <c r="N575">
        <v>2.98410296</v>
      </c>
      <c r="O575">
        <f t="shared" si="32"/>
        <v>0</v>
      </c>
      <c r="P575">
        <f t="shared" si="33"/>
        <v>0.85396388441920956</v>
      </c>
      <c r="Q575">
        <f t="shared" si="34"/>
        <v>0.85356352397180413</v>
      </c>
      <c r="R575">
        <f t="shared" si="35"/>
        <v>0.85440738312898601</v>
      </c>
    </row>
    <row r="576" spans="1:20" x14ac:dyDescent="0.35">
      <c r="A576" t="s">
        <v>1485</v>
      </c>
      <c r="B576" t="s">
        <v>1486</v>
      </c>
      <c r="C576" t="s">
        <v>149</v>
      </c>
      <c r="D576">
        <v>2019</v>
      </c>
      <c r="E576" t="s">
        <v>17</v>
      </c>
      <c r="F576">
        <v>0.86117999999999995</v>
      </c>
      <c r="G576">
        <v>0.92825000000000002</v>
      </c>
      <c r="H576" t="s">
        <v>17</v>
      </c>
      <c r="I576">
        <v>0.92300000000000004</v>
      </c>
      <c r="J576" t="s">
        <v>17</v>
      </c>
      <c r="K576" t="s">
        <v>17</v>
      </c>
      <c r="L576">
        <v>0.90414333000000002</v>
      </c>
      <c r="M576">
        <v>3.0840000000000001</v>
      </c>
      <c r="N576">
        <v>2.8433310999999999</v>
      </c>
      <c r="O576">
        <f t="shared" si="32"/>
        <v>0</v>
      </c>
      <c r="P576">
        <f t="shared" si="33"/>
        <v>0.83658325384605081</v>
      </c>
      <c r="Q576">
        <f t="shared" si="34"/>
        <v>0.83615205226597866</v>
      </c>
      <c r="R576">
        <f t="shared" si="35"/>
        <v>0.83593192887942114</v>
      </c>
    </row>
    <row r="577" spans="1:20" x14ac:dyDescent="0.35">
      <c r="A577" t="s">
        <v>1487</v>
      </c>
      <c r="B577" t="s">
        <v>1488</v>
      </c>
      <c r="C577" t="s">
        <v>1489</v>
      </c>
      <c r="D577">
        <v>2020</v>
      </c>
      <c r="E577" t="s">
        <v>17</v>
      </c>
      <c r="F577" t="s">
        <v>17</v>
      </c>
      <c r="G577" t="s">
        <v>17</v>
      </c>
      <c r="H577">
        <v>0.82909999999999995</v>
      </c>
      <c r="I577" t="s">
        <v>17</v>
      </c>
      <c r="J577">
        <v>0.93501332999999998</v>
      </c>
      <c r="K577" t="s">
        <v>17</v>
      </c>
      <c r="L577">
        <v>0.88205666000000005</v>
      </c>
      <c r="M577">
        <v>3.4089999999999998</v>
      </c>
      <c r="N577">
        <v>3.0295646199999999</v>
      </c>
      <c r="O577">
        <f t="shared" si="32"/>
        <v>1</v>
      </c>
      <c r="P577">
        <f t="shared" si="33"/>
        <v>0.89890639317976029</v>
      </c>
      <c r="Q577">
        <f t="shared" si="34"/>
        <v>0.89630346069221678</v>
      </c>
      <c r="R577">
        <f t="shared" si="35"/>
        <v>0.88699720512755298</v>
      </c>
      <c r="S577" t="e">
        <f>VLOOKUP(B577,'[1]ma206xfy18-01'!$B$2:$C$37,2,FALSE)</f>
        <v>#N/A</v>
      </c>
      <c r="T577" t="e">
        <f>IF(S577=A577,1,0)</f>
        <v>#N/A</v>
      </c>
    </row>
    <row r="578" spans="1:20" x14ac:dyDescent="0.35">
      <c r="A578" t="s">
        <v>1490</v>
      </c>
      <c r="B578" t="s">
        <v>1491</v>
      </c>
      <c r="C578" t="s">
        <v>131</v>
      </c>
      <c r="D578">
        <v>2020</v>
      </c>
      <c r="E578" t="s">
        <v>17</v>
      </c>
      <c r="F578" t="s">
        <v>17</v>
      </c>
      <c r="G578" t="s">
        <v>17</v>
      </c>
      <c r="H578">
        <v>0.78737999999999997</v>
      </c>
      <c r="I578" t="s">
        <v>17</v>
      </c>
      <c r="J578">
        <v>0.875</v>
      </c>
      <c r="K578" t="s">
        <v>17</v>
      </c>
      <c r="L578">
        <v>0.83118999999999998</v>
      </c>
      <c r="M578">
        <v>2.956</v>
      </c>
      <c r="N578">
        <v>2.91432023</v>
      </c>
      <c r="O578">
        <f t="shared" ref="O578:O616" si="36">IF(J578&lt;&gt;"NULL",1,0)</f>
        <v>1</v>
      </c>
      <c r="P578">
        <f t="shared" ref="P578:P616" si="37">0.183052+0.362816*L578+0.1666067*M578+0.03095*O578-0.067538*(L578*M578)</f>
        <v>0.84211972962968007</v>
      </c>
      <c r="Q578">
        <f t="shared" ref="Q578:Q616" si="38">0.449502+0.314616*L578+0.068078*M578+0.03232*O578-0.367567*(L578/M578)</f>
        <v>0.84121102631401901</v>
      </c>
      <c r="R578">
        <f t="shared" ref="R578:R616" si="39">-0.083353-0.145338*L578+0.220064*M578+0.020022*O578+1.268926*(L578/M578)</f>
        <v>0.82318071408717186</v>
      </c>
    </row>
    <row r="579" spans="1:20" x14ac:dyDescent="0.35">
      <c r="A579" t="s">
        <v>1492</v>
      </c>
      <c r="B579" t="s">
        <v>1493</v>
      </c>
      <c r="C579" t="s">
        <v>16</v>
      </c>
      <c r="D579">
        <v>2020</v>
      </c>
      <c r="E579" t="s">
        <v>17</v>
      </c>
      <c r="F579" t="s">
        <v>17</v>
      </c>
      <c r="G579" t="s">
        <v>17</v>
      </c>
      <c r="H579">
        <v>0.91707000000000005</v>
      </c>
      <c r="I579" t="s">
        <v>17</v>
      </c>
      <c r="J579">
        <v>0.97254333000000004</v>
      </c>
      <c r="K579" t="s">
        <v>17</v>
      </c>
      <c r="L579">
        <v>0.94480666000000002</v>
      </c>
      <c r="M579">
        <v>3.5430000000000001</v>
      </c>
      <c r="N579">
        <v>3.0857312700000001</v>
      </c>
      <c r="O579">
        <f t="shared" si="36"/>
        <v>1</v>
      </c>
      <c r="P579">
        <f t="shared" si="37"/>
        <v>0.92100043339904769</v>
      </c>
      <c r="Q579">
        <f t="shared" si="38"/>
        <v>0.92225508853707872</v>
      </c>
      <c r="R579">
        <f t="shared" si="39"/>
        <v>0.91742209359562055</v>
      </c>
      <c r="S579" t="e">
        <f>VLOOKUP(B579,'[1]ma206xfy18-01'!$B$2:$C$37,2,FALSE)</f>
        <v>#N/A</v>
      </c>
      <c r="T579" t="e">
        <f>IF(S579=A579,1,0)</f>
        <v>#N/A</v>
      </c>
    </row>
    <row r="580" spans="1:20" x14ac:dyDescent="0.35">
      <c r="A580" t="s">
        <v>1496</v>
      </c>
      <c r="B580" t="s">
        <v>1495</v>
      </c>
      <c r="C580" t="s">
        <v>1497</v>
      </c>
      <c r="D580">
        <v>2020</v>
      </c>
      <c r="E580" t="s">
        <v>17</v>
      </c>
      <c r="F580">
        <v>0.84939500000000001</v>
      </c>
      <c r="G580">
        <v>0.86950000000000005</v>
      </c>
      <c r="H580" t="s">
        <v>17</v>
      </c>
      <c r="I580" t="s">
        <v>17</v>
      </c>
      <c r="J580" t="s">
        <v>17</v>
      </c>
      <c r="K580" t="s">
        <v>17</v>
      </c>
      <c r="L580">
        <v>0.85944750000000003</v>
      </c>
      <c r="M580">
        <v>3.218</v>
      </c>
      <c r="N580">
        <v>2.93043137</v>
      </c>
      <c r="O580">
        <f t="shared" si="36"/>
        <v>0</v>
      </c>
      <c r="P580">
        <f t="shared" si="37"/>
        <v>0.84422367936941012</v>
      </c>
      <c r="Q580">
        <f t="shared" si="38"/>
        <v>0.8408049650016719</v>
      </c>
      <c r="R580">
        <f t="shared" si="39"/>
        <v>0.8388010418431977</v>
      </c>
    </row>
    <row r="581" spans="1:20" x14ac:dyDescent="0.35">
      <c r="A581" t="s">
        <v>1494</v>
      </c>
      <c r="B581" t="s">
        <v>1495</v>
      </c>
      <c r="C581" t="s">
        <v>185</v>
      </c>
      <c r="D581">
        <v>2020</v>
      </c>
      <c r="E581" t="s">
        <v>17</v>
      </c>
      <c r="F581" t="s">
        <v>17</v>
      </c>
      <c r="G581" t="s">
        <v>17</v>
      </c>
      <c r="H581">
        <v>0.79165666000000001</v>
      </c>
      <c r="I581" t="s">
        <v>17</v>
      </c>
      <c r="J581">
        <v>0.84639333000000005</v>
      </c>
      <c r="K581" t="s">
        <v>17</v>
      </c>
      <c r="L581">
        <v>0.81902498999999995</v>
      </c>
      <c r="M581">
        <v>2.573</v>
      </c>
      <c r="N581">
        <v>2.58243752</v>
      </c>
      <c r="O581">
        <f t="shared" si="36"/>
        <v>1</v>
      </c>
      <c r="P581">
        <f t="shared" si="37"/>
        <v>0.79751011782174275</v>
      </c>
      <c r="Q581">
        <f t="shared" si="38"/>
        <v>0.7976628999354064</v>
      </c>
      <c r="R581">
        <f t="shared" si="39"/>
        <v>0.78777664181245122</v>
      </c>
    </row>
    <row r="582" spans="1:20" x14ac:dyDescent="0.35">
      <c r="A582" t="s">
        <v>1498</v>
      </c>
      <c r="B582" t="s">
        <v>1499</v>
      </c>
      <c r="C582" t="s">
        <v>72</v>
      </c>
      <c r="D582">
        <v>2020</v>
      </c>
      <c r="E582" t="s">
        <v>17</v>
      </c>
      <c r="F582">
        <v>0.92122499999999996</v>
      </c>
      <c r="G582">
        <v>0.84799999999999998</v>
      </c>
      <c r="H582" t="s">
        <v>17</v>
      </c>
      <c r="I582" t="s">
        <v>17</v>
      </c>
      <c r="J582" t="s">
        <v>17</v>
      </c>
      <c r="K582" t="s">
        <v>17</v>
      </c>
      <c r="L582">
        <v>0.88461250000000002</v>
      </c>
      <c r="M582">
        <v>3.1429999999999998</v>
      </c>
      <c r="N582">
        <v>3.0765662200000001</v>
      </c>
      <c r="O582">
        <f t="shared" si="36"/>
        <v>0</v>
      </c>
      <c r="P582">
        <f t="shared" si="37"/>
        <v>0.83987002068442496</v>
      </c>
      <c r="Q582">
        <f t="shared" si="38"/>
        <v>0.83833089639051861</v>
      </c>
      <c r="R582">
        <f t="shared" si="39"/>
        <v>0.83688567969708094</v>
      </c>
    </row>
    <row r="583" spans="1:20" x14ac:dyDescent="0.35">
      <c r="A583" t="s">
        <v>1500</v>
      </c>
      <c r="B583" t="s">
        <v>1501</v>
      </c>
      <c r="C583" t="s">
        <v>1502</v>
      </c>
      <c r="D583">
        <v>2020</v>
      </c>
      <c r="E583" t="s">
        <v>17</v>
      </c>
      <c r="F583">
        <v>0.96870000000000001</v>
      </c>
      <c r="G583" t="s">
        <v>17</v>
      </c>
      <c r="H583" t="s">
        <v>17</v>
      </c>
      <c r="I583">
        <v>0.95879999999999999</v>
      </c>
      <c r="J583" t="s">
        <v>17</v>
      </c>
      <c r="K583" t="s">
        <v>17</v>
      </c>
      <c r="L583">
        <v>0.96375</v>
      </c>
      <c r="M583">
        <v>4.0780000000000003</v>
      </c>
      <c r="N583">
        <v>3.42164731</v>
      </c>
      <c r="O583">
        <f t="shared" si="36"/>
        <v>0</v>
      </c>
      <c r="P583">
        <f t="shared" si="37"/>
        <v>0.94670205229499982</v>
      </c>
      <c r="Q583">
        <f t="shared" si="38"/>
        <v>0.94346848199166278</v>
      </c>
      <c r="R583">
        <f t="shared" si="39"/>
        <v>0.9738826123273665</v>
      </c>
      <c r="S583" t="e">
        <f>VLOOKUP(B583,'[1]ma206xfy18-01'!$B$2:$C$37,2,FALSE)</f>
        <v>#N/A</v>
      </c>
      <c r="T583" t="e">
        <f>IF(S583=A583,1,0)</f>
        <v>#N/A</v>
      </c>
    </row>
    <row r="584" spans="1:20" x14ac:dyDescent="0.35">
      <c r="A584" t="s">
        <v>1503</v>
      </c>
      <c r="B584" t="s">
        <v>1501</v>
      </c>
      <c r="C584" t="s">
        <v>1504</v>
      </c>
      <c r="D584">
        <v>2020</v>
      </c>
      <c r="E584" t="s">
        <v>17</v>
      </c>
      <c r="F584">
        <v>0.73599999999999999</v>
      </c>
      <c r="G584">
        <v>0.66453499999999999</v>
      </c>
      <c r="H584" t="s">
        <v>17</v>
      </c>
      <c r="I584" t="s">
        <v>17</v>
      </c>
      <c r="J584" t="s">
        <v>17</v>
      </c>
      <c r="K584" t="s">
        <v>17</v>
      </c>
      <c r="L584">
        <v>0.70026750000000004</v>
      </c>
      <c r="M584">
        <v>2.0270000000000001</v>
      </c>
      <c r="N584">
        <v>2.2570419300000002</v>
      </c>
      <c r="O584">
        <f t="shared" si="36"/>
        <v>0</v>
      </c>
      <c r="P584">
        <f t="shared" si="37"/>
        <v>0.6789657453567951</v>
      </c>
      <c r="Q584">
        <f t="shared" si="38"/>
        <v>0.68082812874373944</v>
      </c>
      <c r="R584">
        <f t="shared" si="39"/>
        <v>0.69931699636275035</v>
      </c>
    </row>
    <row r="585" spans="1:20" x14ac:dyDescent="0.35">
      <c r="A585" t="s">
        <v>1505</v>
      </c>
      <c r="B585" t="s">
        <v>1506</v>
      </c>
      <c r="C585" t="s">
        <v>474</v>
      </c>
      <c r="D585">
        <v>2020</v>
      </c>
      <c r="E585" t="s">
        <v>17</v>
      </c>
      <c r="F585">
        <v>0.91629000000000005</v>
      </c>
      <c r="G585">
        <v>0.89124999999999999</v>
      </c>
      <c r="H585" t="s">
        <v>17</v>
      </c>
      <c r="I585" t="s">
        <v>17</v>
      </c>
      <c r="J585" t="s">
        <v>17</v>
      </c>
      <c r="K585" t="s">
        <v>17</v>
      </c>
      <c r="L585">
        <v>0.90376999999999996</v>
      </c>
      <c r="M585">
        <v>3.355</v>
      </c>
      <c r="N585">
        <v>3.0413334399999998</v>
      </c>
      <c r="O585">
        <f t="shared" si="36"/>
        <v>0</v>
      </c>
      <c r="P585">
        <f t="shared" si="37"/>
        <v>0.86513445955770008</v>
      </c>
      <c r="Q585">
        <f t="shared" si="38"/>
        <v>0.86322898290420269</v>
      </c>
      <c r="R585">
        <f t="shared" si="39"/>
        <v>0.86543291944193745</v>
      </c>
    </row>
    <row r="586" spans="1:20" x14ac:dyDescent="0.35">
      <c r="A586" t="s">
        <v>1507</v>
      </c>
      <c r="B586" t="s">
        <v>1508</v>
      </c>
      <c r="C586" t="s">
        <v>619</v>
      </c>
      <c r="D586">
        <v>2020</v>
      </c>
      <c r="E586" t="s">
        <v>17</v>
      </c>
      <c r="F586">
        <v>0.88277000000000005</v>
      </c>
      <c r="G586">
        <v>0.88300000000000001</v>
      </c>
      <c r="H586" t="s">
        <v>17</v>
      </c>
      <c r="I586" t="s">
        <v>17</v>
      </c>
      <c r="J586" t="s">
        <v>17</v>
      </c>
      <c r="K586" t="s">
        <v>17</v>
      </c>
      <c r="L586">
        <v>0.88288500000000003</v>
      </c>
      <c r="M586">
        <v>2.964</v>
      </c>
      <c r="N586">
        <v>2.6896543500000001</v>
      </c>
      <c r="O586">
        <f t="shared" si="36"/>
        <v>0</v>
      </c>
      <c r="P586">
        <f t="shared" si="37"/>
        <v>0.82046081990667996</v>
      </c>
      <c r="Q586">
        <f t="shared" si="38"/>
        <v>0.81956796520757091</v>
      </c>
      <c r="R586">
        <f t="shared" si="39"/>
        <v>0.81857422426068838</v>
      </c>
    </row>
    <row r="587" spans="1:20" x14ac:dyDescent="0.35">
      <c r="A587" t="s">
        <v>1511</v>
      </c>
      <c r="B587" t="s">
        <v>1510</v>
      </c>
      <c r="C587" t="s">
        <v>1512</v>
      </c>
      <c r="D587">
        <v>2020</v>
      </c>
      <c r="E587" t="s">
        <v>17</v>
      </c>
      <c r="F587">
        <v>0.91012499999999996</v>
      </c>
      <c r="G587">
        <v>0.85134847999999996</v>
      </c>
      <c r="H587" t="s">
        <v>17</v>
      </c>
      <c r="I587" t="s">
        <v>17</v>
      </c>
      <c r="J587" t="s">
        <v>17</v>
      </c>
      <c r="K587" t="s">
        <v>17</v>
      </c>
      <c r="L587">
        <v>0.88073674000000002</v>
      </c>
      <c r="M587">
        <v>3.3519999999999999</v>
      </c>
      <c r="N587">
        <v>3.2517728799999999</v>
      </c>
      <c r="O587">
        <f t="shared" si="36"/>
        <v>0</v>
      </c>
      <c r="P587">
        <f t="shared" si="37"/>
        <v>0.86167535994444588</v>
      </c>
      <c r="Q587">
        <f t="shared" si="38"/>
        <v>0.85821523510843312</v>
      </c>
      <c r="R587">
        <f t="shared" si="39"/>
        <v>0.85970684119895635</v>
      </c>
    </row>
    <row r="588" spans="1:20" x14ac:dyDescent="0.35">
      <c r="A588" t="s">
        <v>1513</v>
      </c>
      <c r="B588" t="s">
        <v>1510</v>
      </c>
      <c r="C588" t="s">
        <v>1514</v>
      </c>
      <c r="D588">
        <v>2020</v>
      </c>
      <c r="E588" t="s">
        <v>17</v>
      </c>
      <c r="F588">
        <v>0.86973</v>
      </c>
      <c r="G588">
        <v>0.81674999999999998</v>
      </c>
      <c r="H588" t="s">
        <v>17</v>
      </c>
      <c r="I588" t="s">
        <v>17</v>
      </c>
      <c r="J588" t="s">
        <v>17</v>
      </c>
      <c r="K588" t="s">
        <v>17</v>
      </c>
      <c r="L588">
        <v>0.84323999999999999</v>
      </c>
      <c r="M588">
        <v>3.0449999999999999</v>
      </c>
      <c r="N588">
        <v>3.0030033600000001</v>
      </c>
      <c r="O588">
        <f t="shared" si="36"/>
        <v>0</v>
      </c>
      <c r="P588">
        <f t="shared" si="37"/>
        <v>0.82289535253959989</v>
      </c>
      <c r="Q588">
        <f t="shared" si="38"/>
        <v>0.82030740696315263</v>
      </c>
      <c r="R588">
        <f t="shared" si="39"/>
        <v>0.81558580387507396</v>
      </c>
    </row>
    <row r="589" spans="1:20" x14ac:dyDescent="0.35">
      <c r="A589" t="s">
        <v>1509</v>
      </c>
      <c r="B589" t="s">
        <v>1510</v>
      </c>
      <c r="C589" t="s">
        <v>100</v>
      </c>
      <c r="D589">
        <v>2020</v>
      </c>
      <c r="E589" t="s">
        <v>17</v>
      </c>
      <c r="F589">
        <v>0.72377000000000002</v>
      </c>
      <c r="G589">
        <v>0.65269999999999995</v>
      </c>
      <c r="H589" t="s">
        <v>17</v>
      </c>
      <c r="I589" t="s">
        <v>17</v>
      </c>
      <c r="J589" t="s">
        <v>17</v>
      </c>
      <c r="K589" t="s">
        <v>17</v>
      </c>
      <c r="L589">
        <v>0.68823500000000004</v>
      </c>
      <c r="M589">
        <v>1.798</v>
      </c>
      <c r="N589">
        <v>2.1378197700000001</v>
      </c>
      <c r="O589">
        <f t="shared" si="36"/>
        <v>0</v>
      </c>
      <c r="P589">
        <f t="shared" si="37"/>
        <v>0.64873885261685993</v>
      </c>
      <c r="Q589">
        <f t="shared" si="38"/>
        <v>0.64773939374275857</v>
      </c>
      <c r="R589">
        <f t="shared" si="39"/>
        <v>0.69801244009391539</v>
      </c>
    </row>
    <row r="590" spans="1:20" x14ac:dyDescent="0.35">
      <c r="A590" t="s">
        <v>1515</v>
      </c>
      <c r="B590" t="s">
        <v>1516</v>
      </c>
      <c r="C590" t="s">
        <v>182</v>
      </c>
      <c r="D590">
        <v>2019</v>
      </c>
      <c r="E590" t="s">
        <v>17</v>
      </c>
      <c r="F590">
        <v>0.89517999999999998</v>
      </c>
      <c r="G590">
        <v>0.90096666000000003</v>
      </c>
      <c r="H590" t="s">
        <v>17</v>
      </c>
      <c r="I590">
        <v>0.88749999999999996</v>
      </c>
      <c r="J590" t="s">
        <v>17</v>
      </c>
      <c r="K590" t="s">
        <v>17</v>
      </c>
      <c r="L590">
        <v>0.89454887999999999</v>
      </c>
      <c r="M590">
        <v>3.181</v>
      </c>
      <c r="N590">
        <v>3.1188459399999999</v>
      </c>
      <c r="O590">
        <f t="shared" si="36"/>
        <v>0</v>
      </c>
      <c r="P590">
        <f t="shared" si="37"/>
        <v>0.84540112872516326</v>
      </c>
      <c r="Q590">
        <f t="shared" si="38"/>
        <v>0.84413169636627616</v>
      </c>
      <c r="R590">
        <f t="shared" si="39"/>
        <v>0.84350124563834639</v>
      </c>
    </row>
    <row r="591" spans="1:20" x14ac:dyDescent="0.35">
      <c r="A591" t="s">
        <v>1517</v>
      </c>
      <c r="B591" t="s">
        <v>1518</v>
      </c>
      <c r="C591" t="s">
        <v>29</v>
      </c>
      <c r="D591">
        <v>2020</v>
      </c>
      <c r="E591" t="s">
        <v>17</v>
      </c>
      <c r="F591">
        <v>0.93235500000000004</v>
      </c>
      <c r="G591">
        <v>0.88344500000000004</v>
      </c>
      <c r="H591" t="s">
        <v>17</v>
      </c>
      <c r="I591" t="s">
        <v>17</v>
      </c>
      <c r="J591" t="s">
        <v>17</v>
      </c>
      <c r="K591" t="s">
        <v>17</v>
      </c>
      <c r="L591">
        <v>0.90790000000000004</v>
      </c>
      <c r="M591">
        <v>3.6419999999999999</v>
      </c>
      <c r="N591">
        <v>3.0734109900000002</v>
      </c>
      <c r="O591">
        <f t="shared" si="36"/>
        <v>0</v>
      </c>
      <c r="P591">
        <f t="shared" si="37"/>
        <v>0.8959150015716002</v>
      </c>
      <c r="Q591">
        <f t="shared" si="38"/>
        <v>0.89145259607929717</v>
      </c>
      <c r="R591">
        <f t="shared" si="39"/>
        <v>0.90249333982086766</v>
      </c>
      <c r="S591" t="e">
        <f>VLOOKUP(B591,'[1]ma206xfy18-01'!$B$2:$C$37,2,FALSE)</f>
        <v>#N/A</v>
      </c>
      <c r="T591" t="e">
        <f>IF(S591=A591,1,0)</f>
        <v>#N/A</v>
      </c>
    </row>
    <row r="592" spans="1:20" x14ac:dyDescent="0.35">
      <c r="A592" t="s">
        <v>1519</v>
      </c>
      <c r="B592" t="s">
        <v>1520</v>
      </c>
      <c r="C592" t="s">
        <v>1521</v>
      </c>
      <c r="D592">
        <v>2020</v>
      </c>
      <c r="E592" t="s">
        <v>17</v>
      </c>
      <c r="F592" t="s">
        <v>17</v>
      </c>
      <c r="G592" t="s">
        <v>17</v>
      </c>
      <c r="H592">
        <v>0.85674665999999999</v>
      </c>
      <c r="I592" t="s">
        <v>17</v>
      </c>
      <c r="J592">
        <v>0.88573665999999995</v>
      </c>
      <c r="K592" t="s">
        <v>17</v>
      </c>
      <c r="L592">
        <v>0.87124166000000003</v>
      </c>
      <c r="M592">
        <v>3.3919999999999999</v>
      </c>
      <c r="N592">
        <v>3.14525247</v>
      </c>
      <c r="O592">
        <f t="shared" si="36"/>
        <v>1</v>
      </c>
      <c r="P592">
        <f t="shared" si="37"/>
        <v>0.8956405504759527</v>
      </c>
      <c r="Q592">
        <f t="shared" si="38"/>
        <v>0.89243885812814361</v>
      </c>
      <c r="R592">
        <f t="shared" si="39"/>
        <v>0.88242762736454505</v>
      </c>
      <c r="S592" t="e">
        <f>VLOOKUP(B592,'[1]ma206xfy18-01'!$B$2:$C$37,2,FALSE)</f>
        <v>#N/A</v>
      </c>
      <c r="T592" t="e">
        <f>IF(S592=A592,1,0)</f>
        <v>#N/A</v>
      </c>
    </row>
    <row r="593" spans="1:20" x14ac:dyDescent="0.35">
      <c r="A593" t="s">
        <v>1522</v>
      </c>
      <c r="B593" t="s">
        <v>1523</v>
      </c>
      <c r="C593" t="s">
        <v>146</v>
      </c>
      <c r="D593">
        <v>2020</v>
      </c>
      <c r="E593" t="s">
        <v>17</v>
      </c>
      <c r="F593">
        <v>0.82054499999999997</v>
      </c>
      <c r="G593">
        <v>0.73517586999999995</v>
      </c>
      <c r="H593" t="s">
        <v>17</v>
      </c>
      <c r="I593" t="s">
        <v>17</v>
      </c>
      <c r="J593" t="s">
        <v>17</v>
      </c>
      <c r="K593" t="s">
        <v>17</v>
      </c>
      <c r="L593">
        <v>0.77786043000000005</v>
      </c>
      <c r="M593">
        <v>2.4900000000000002</v>
      </c>
      <c r="N593">
        <v>2.5550420300000001</v>
      </c>
      <c r="O593">
        <f t="shared" si="36"/>
        <v>0</v>
      </c>
      <c r="P593">
        <f t="shared" si="37"/>
        <v>0.74931039984474346</v>
      </c>
      <c r="Q593">
        <f t="shared" si="38"/>
        <v>0.74891792464575957</v>
      </c>
      <c r="R593">
        <f t="shared" si="39"/>
        <v>0.74795822861509387</v>
      </c>
    </row>
    <row r="594" spans="1:20" x14ac:dyDescent="0.35">
      <c r="A594" t="s">
        <v>1524</v>
      </c>
      <c r="B594" t="s">
        <v>1525</v>
      </c>
      <c r="C594" t="s">
        <v>1526</v>
      </c>
      <c r="D594">
        <v>2020</v>
      </c>
      <c r="E594" t="s">
        <v>17</v>
      </c>
      <c r="F594">
        <v>0.81386999999999998</v>
      </c>
      <c r="G594">
        <v>0.76449999999999996</v>
      </c>
      <c r="H594" t="s">
        <v>17</v>
      </c>
      <c r="I594" t="s">
        <v>17</v>
      </c>
      <c r="J594" t="s">
        <v>17</v>
      </c>
      <c r="K594" t="s">
        <v>17</v>
      </c>
      <c r="L594">
        <v>0.78918500000000003</v>
      </c>
      <c r="M594">
        <v>2.2930000000000001</v>
      </c>
      <c r="N594">
        <v>2.4630456000000001</v>
      </c>
      <c r="O594">
        <f t="shared" si="36"/>
        <v>0</v>
      </c>
      <c r="P594">
        <f t="shared" si="37"/>
        <v>0.72919326187671007</v>
      </c>
      <c r="Q594">
        <f t="shared" si="38"/>
        <v>0.7273890362142521</v>
      </c>
      <c r="R594">
        <f t="shared" si="39"/>
        <v>0.74328320920789792</v>
      </c>
    </row>
    <row r="595" spans="1:20" x14ac:dyDescent="0.35">
      <c r="A595" t="s">
        <v>1527</v>
      </c>
      <c r="B595" t="s">
        <v>1528</v>
      </c>
      <c r="C595" t="s">
        <v>1242</v>
      </c>
      <c r="D595">
        <v>2020</v>
      </c>
      <c r="E595" t="s">
        <v>17</v>
      </c>
      <c r="F595" t="s">
        <v>17</v>
      </c>
      <c r="G595" t="s">
        <v>17</v>
      </c>
      <c r="H595">
        <v>0.87636665999999996</v>
      </c>
      <c r="I595" t="s">
        <v>17</v>
      </c>
      <c r="J595">
        <v>0.85397999999999996</v>
      </c>
      <c r="K595" t="s">
        <v>17</v>
      </c>
      <c r="L595">
        <v>0.86517332999999996</v>
      </c>
      <c r="M595">
        <v>3.347</v>
      </c>
      <c r="N595">
        <v>3.0302772500000001</v>
      </c>
      <c r="O595">
        <f t="shared" si="36"/>
        <v>1</v>
      </c>
      <c r="P595">
        <f t="shared" si="37"/>
        <v>0.88996119221520564</v>
      </c>
      <c r="Q595">
        <f t="shared" si="38"/>
        <v>0.88686324287645779</v>
      </c>
      <c r="R595">
        <f t="shared" si="39"/>
        <v>0.87548809590523691</v>
      </c>
    </row>
    <row r="596" spans="1:20" x14ac:dyDescent="0.35">
      <c r="A596" t="s">
        <v>1529</v>
      </c>
      <c r="B596" t="s">
        <v>1530</v>
      </c>
      <c r="C596" t="s">
        <v>725</v>
      </c>
      <c r="D596">
        <v>2020</v>
      </c>
      <c r="E596" t="s">
        <v>17</v>
      </c>
      <c r="F596">
        <v>0.79907499999999998</v>
      </c>
      <c r="G596">
        <v>0.74431999999999998</v>
      </c>
      <c r="H596" t="s">
        <v>17</v>
      </c>
      <c r="I596" t="s">
        <v>17</v>
      </c>
      <c r="J596" t="s">
        <v>17</v>
      </c>
      <c r="K596" t="s">
        <v>17</v>
      </c>
      <c r="L596">
        <v>0.77169750000000004</v>
      </c>
      <c r="M596">
        <v>2.5529999999999999</v>
      </c>
      <c r="N596">
        <v>2.6223957499999999</v>
      </c>
      <c r="O596">
        <f t="shared" si="36"/>
        <v>0</v>
      </c>
      <c r="P596">
        <f t="shared" si="37"/>
        <v>0.75532353886748493</v>
      </c>
      <c r="Q596">
        <f t="shared" si="38"/>
        <v>0.75498872226575797</v>
      </c>
      <c r="R596">
        <f t="shared" si="39"/>
        <v>0.74987277126791418</v>
      </c>
    </row>
    <row r="597" spans="1:20" x14ac:dyDescent="0.35">
      <c r="A597" t="s">
        <v>1534</v>
      </c>
      <c r="B597" t="s">
        <v>1532</v>
      </c>
      <c r="C597" t="s">
        <v>275</v>
      </c>
      <c r="D597">
        <v>2020</v>
      </c>
      <c r="E597" t="s">
        <v>17</v>
      </c>
      <c r="F597" t="s">
        <v>17</v>
      </c>
      <c r="G597" t="s">
        <v>17</v>
      </c>
      <c r="H597">
        <v>0.94535000000000002</v>
      </c>
      <c r="I597" t="s">
        <v>17</v>
      </c>
      <c r="J597">
        <v>0.95366666</v>
      </c>
      <c r="K597" t="s">
        <v>17</v>
      </c>
      <c r="L597">
        <v>0.94950833000000001</v>
      </c>
      <c r="M597">
        <v>3.8370000000000002</v>
      </c>
      <c r="N597">
        <v>3.31296802</v>
      </c>
      <c r="O597">
        <f t="shared" si="36"/>
        <v>1</v>
      </c>
      <c r="P597">
        <f t="shared" si="37"/>
        <v>0.95170999444654092</v>
      </c>
      <c r="Q597">
        <f t="shared" si="38"/>
        <v>0.95080925605304956</v>
      </c>
      <c r="R597">
        <f t="shared" si="39"/>
        <v>0.95706477964527048</v>
      </c>
      <c r="S597" t="e">
        <f>VLOOKUP(B597,'[1]ma206xfy18-01'!$B$2:$C$37,2,FALSE)</f>
        <v>#N/A</v>
      </c>
      <c r="T597" t="e">
        <f>IF(S597=A597,1,0)</f>
        <v>#N/A</v>
      </c>
    </row>
    <row r="598" spans="1:20" x14ac:dyDescent="0.35">
      <c r="A598" t="s">
        <v>1535</v>
      </c>
      <c r="B598" t="s">
        <v>1532</v>
      </c>
      <c r="C598" t="s">
        <v>63</v>
      </c>
      <c r="D598">
        <v>2020</v>
      </c>
      <c r="E598" t="s">
        <v>17</v>
      </c>
      <c r="F598">
        <v>0.89419999999999999</v>
      </c>
      <c r="G598">
        <v>0.84506000000000003</v>
      </c>
      <c r="H598" t="s">
        <v>17</v>
      </c>
      <c r="I598" t="s">
        <v>17</v>
      </c>
      <c r="J598" t="s">
        <v>17</v>
      </c>
      <c r="K598" t="s">
        <v>17</v>
      </c>
      <c r="L598">
        <v>0.86963000000000001</v>
      </c>
      <c r="M598">
        <v>3.476</v>
      </c>
      <c r="N598">
        <v>3.19594383</v>
      </c>
      <c r="O598">
        <f t="shared" si="36"/>
        <v>0</v>
      </c>
      <c r="P598">
        <f t="shared" si="37"/>
        <v>0.87353641269255999</v>
      </c>
      <c r="Q598">
        <f t="shared" si="38"/>
        <v>0.86778227120485607</v>
      </c>
      <c r="R598">
        <f t="shared" si="39"/>
        <v>0.87266066277116217</v>
      </c>
    </row>
    <row r="599" spans="1:20" x14ac:dyDescent="0.35">
      <c r="A599" t="s">
        <v>1531</v>
      </c>
      <c r="B599" t="s">
        <v>1532</v>
      </c>
      <c r="C599" t="s">
        <v>1533</v>
      </c>
      <c r="D599">
        <v>2020</v>
      </c>
      <c r="E599" t="s">
        <v>17</v>
      </c>
      <c r="F599">
        <v>0.85397000000000001</v>
      </c>
      <c r="G599">
        <v>0.73324999999999996</v>
      </c>
      <c r="H599" t="s">
        <v>17</v>
      </c>
      <c r="I599" t="s">
        <v>17</v>
      </c>
      <c r="J599" t="s">
        <v>17</v>
      </c>
      <c r="K599" t="s">
        <v>17</v>
      </c>
      <c r="L599">
        <v>0.79361000000000004</v>
      </c>
      <c r="M599">
        <v>2.3250000000000002</v>
      </c>
      <c r="N599">
        <v>2.31779599</v>
      </c>
      <c r="O599">
        <f t="shared" si="36"/>
        <v>0</v>
      </c>
      <c r="P599">
        <f t="shared" si="37"/>
        <v>0.73372969844150004</v>
      </c>
      <c r="Q599">
        <f t="shared" si="38"/>
        <v>0.73200130349333337</v>
      </c>
      <c r="R599">
        <f t="shared" si="39"/>
        <v>0.74608630889956995</v>
      </c>
    </row>
    <row r="600" spans="1:20" x14ac:dyDescent="0.35">
      <c r="A600" t="s">
        <v>1536</v>
      </c>
      <c r="B600" t="s">
        <v>1537</v>
      </c>
      <c r="C600" t="s">
        <v>351</v>
      </c>
      <c r="D600">
        <v>2020</v>
      </c>
      <c r="E600" t="s">
        <v>17</v>
      </c>
      <c r="F600">
        <v>0.87250000000000005</v>
      </c>
      <c r="G600">
        <v>0.78500000000000003</v>
      </c>
      <c r="H600" t="s">
        <v>17</v>
      </c>
      <c r="I600" t="s">
        <v>17</v>
      </c>
      <c r="J600" t="s">
        <v>17</v>
      </c>
      <c r="K600" t="s">
        <v>17</v>
      </c>
      <c r="L600">
        <v>0.82874999999999999</v>
      </c>
      <c r="M600">
        <v>2.8769999999999998</v>
      </c>
      <c r="N600">
        <v>2.9866614299999998</v>
      </c>
      <c r="O600">
        <f t="shared" si="36"/>
        <v>0</v>
      </c>
      <c r="P600">
        <f t="shared" si="37"/>
        <v>0.80203145385249996</v>
      </c>
      <c r="Q600">
        <f t="shared" si="38"/>
        <v>0.80021888967049015</v>
      </c>
      <c r="R600">
        <f t="shared" si="39"/>
        <v>0.79484969272106354</v>
      </c>
    </row>
    <row r="601" spans="1:20" x14ac:dyDescent="0.35">
      <c r="A601" t="s">
        <v>1538</v>
      </c>
      <c r="B601" t="s">
        <v>1539</v>
      </c>
      <c r="C601" t="s">
        <v>596</v>
      </c>
      <c r="D601">
        <v>2020</v>
      </c>
      <c r="E601" t="s">
        <v>17</v>
      </c>
      <c r="F601">
        <v>0.69423999999999997</v>
      </c>
      <c r="G601">
        <v>0.60099999999999998</v>
      </c>
      <c r="H601" t="s">
        <v>17</v>
      </c>
      <c r="I601" t="s">
        <v>17</v>
      </c>
      <c r="J601" t="s">
        <v>17</v>
      </c>
      <c r="K601" t="s">
        <v>17</v>
      </c>
      <c r="L601">
        <v>0.73674666</v>
      </c>
      <c r="M601">
        <v>2.1909999999999998</v>
      </c>
      <c r="N601">
        <v>2.55740166</v>
      </c>
      <c r="O601">
        <f t="shared" si="36"/>
        <v>0</v>
      </c>
      <c r="P601">
        <f t="shared" si="37"/>
        <v>0.70637011042709175</v>
      </c>
      <c r="Q601">
        <f t="shared" si="38"/>
        <v>0.70685493800035104</v>
      </c>
      <c r="R601">
        <f t="shared" si="39"/>
        <v>0.71841957384273103</v>
      </c>
    </row>
    <row r="602" spans="1:20" x14ac:dyDescent="0.35">
      <c r="A602" t="s">
        <v>1540</v>
      </c>
      <c r="B602" t="s">
        <v>1541</v>
      </c>
      <c r="C602" t="s">
        <v>1542</v>
      </c>
      <c r="D602">
        <v>2020</v>
      </c>
      <c r="E602" t="s">
        <v>17</v>
      </c>
      <c r="F602" t="s">
        <v>17</v>
      </c>
      <c r="G602" t="s">
        <v>17</v>
      </c>
      <c r="H602">
        <v>0.90656665999999997</v>
      </c>
      <c r="I602" t="s">
        <v>17</v>
      </c>
      <c r="J602">
        <v>0.92719333000000004</v>
      </c>
      <c r="K602" t="s">
        <v>17</v>
      </c>
      <c r="L602">
        <v>0.91687998999999998</v>
      </c>
      <c r="M602">
        <v>3.6589999999999998</v>
      </c>
      <c r="N602">
        <v>3.3811240200000001</v>
      </c>
      <c r="O602">
        <f t="shared" si="36"/>
        <v>1</v>
      </c>
      <c r="P602">
        <f t="shared" si="37"/>
        <v>0.92969384879409545</v>
      </c>
      <c r="Q602">
        <f t="shared" si="38"/>
        <v>0.92727879753391385</v>
      </c>
      <c r="R602">
        <f t="shared" si="39"/>
        <v>0.92659584369710235</v>
      </c>
      <c r="S602" t="e">
        <f>VLOOKUP(B602,'[1]ma206xfy18-01'!$B$2:$C$37,2,FALSE)</f>
        <v>#N/A</v>
      </c>
      <c r="T602" t="e">
        <f>IF(S602=A602,1,0)</f>
        <v>#N/A</v>
      </c>
    </row>
    <row r="603" spans="1:20" x14ac:dyDescent="0.35">
      <c r="A603" t="s">
        <v>1543</v>
      </c>
      <c r="B603" t="s">
        <v>1544</v>
      </c>
      <c r="C603" t="s">
        <v>679</v>
      </c>
      <c r="D603">
        <v>2018</v>
      </c>
      <c r="E603" t="s">
        <v>17</v>
      </c>
      <c r="F603">
        <v>0.86899999999999999</v>
      </c>
      <c r="G603">
        <v>0.93269332999999999</v>
      </c>
      <c r="H603" t="s">
        <v>17</v>
      </c>
      <c r="I603">
        <v>0.94591999999999998</v>
      </c>
      <c r="J603" t="s">
        <v>17</v>
      </c>
      <c r="K603" t="s">
        <v>17</v>
      </c>
      <c r="L603">
        <v>0.91587110999999999</v>
      </c>
      <c r="M603">
        <v>3.4769999999999999</v>
      </c>
      <c r="N603">
        <v>3.0671076799999999</v>
      </c>
      <c r="O603">
        <f t="shared" si="36"/>
        <v>0</v>
      </c>
      <c r="P603">
        <f t="shared" si="37"/>
        <v>0.879562518320255</v>
      </c>
      <c r="Q603">
        <f t="shared" si="38"/>
        <v>0.87753666487129234</v>
      </c>
      <c r="R603">
        <f t="shared" si="39"/>
        <v>0.88294445765590712</v>
      </c>
    </row>
    <row r="604" spans="1:20" x14ac:dyDescent="0.35">
      <c r="A604" t="s">
        <v>1545</v>
      </c>
      <c r="B604" t="s">
        <v>1544</v>
      </c>
      <c r="C604" t="s">
        <v>16</v>
      </c>
      <c r="D604">
        <v>2020</v>
      </c>
      <c r="E604" t="s">
        <v>17</v>
      </c>
      <c r="F604">
        <v>0.90128830999999998</v>
      </c>
      <c r="G604" t="s">
        <v>17</v>
      </c>
      <c r="H604" t="s">
        <v>17</v>
      </c>
      <c r="I604">
        <v>0.80130000000000001</v>
      </c>
      <c r="J604" t="s">
        <v>17</v>
      </c>
      <c r="K604" t="s">
        <v>17</v>
      </c>
      <c r="L604">
        <v>0.85129414999999997</v>
      </c>
      <c r="M604">
        <v>3.113</v>
      </c>
      <c r="N604">
        <v>2.9006772000000001</v>
      </c>
      <c r="O604">
        <f t="shared" si="36"/>
        <v>0</v>
      </c>
      <c r="P604">
        <f t="shared" si="37"/>
        <v>0.83158078093209475</v>
      </c>
      <c r="Q604">
        <f t="shared" si="38"/>
        <v>0.82874314743065958</v>
      </c>
      <c r="R604">
        <f t="shared" si="39"/>
        <v>0.82498671516359945</v>
      </c>
    </row>
    <row r="605" spans="1:20" x14ac:dyDescent="0.35">
      <c r="A605" t="s">
        <v>1546</v>
      </c>
      <c r="B605" t="s">
        <v>1544</v>
      </c>
      <c r="C605" t="s">
        <v>109</v>
      </c>
      <c r="D605">
        <v>2020</v>
      </c>
      <c r="E605" t="s">
        <v>17</v>
      </c>
      <c r="F605">
        <v>0.80050631999999999</v>
      </c>
      <c r="G605">
        <v>0.84975000000000001</v>
      </c>
      <c r="H605" t="s">
        <v>17</v>
      </c>
      <c r="I605" t="s">
        <v>17</v>
      </c>
      <c r="J605" t="s">
        <v>17</v>
      </c>
      <c r="K605" t="s">
        <v>17</v>
      </c>
      <c r="L605">
        <v>0.82512816</v>
      </c>
      <c r="M605">
        <v>2.4540000000000002</v>
      </c>
      <c r="N605">
        <v>2.5384213899999999</v>
      </c>
      <c r="O605">
        <f t="shared" si="36"/>
        <v>0</v>
      </c>
      <c r="P605">
        <f t="shared" si="37"/>
        <v>0.75451924138418369</v>
      </c>
      <c r="Q605">
        <f t="shared" si="38"/>
        <v>0.75257392406401724</v>
      </c>
      <c r="R605">
        <f t="shared" si="39"/>
        <v>0.763422775715074</v>
      </c>
    </row>
    <row r="606" spans="1:20" x14ac:dyDescent="0.35">
      <c r="A606" t="s">
        <v>1547</v>
      </c>
      <c r="B606" t="s">
        <v>1548</v>
      </c>
      <c r="C606" t="s">
        <v>149</v>
      </c>
      <c r="D606">
        <v>2020</v>
      </c>
      <c r="E606" t="s">
        <v>17</v>
      </c>
      <c r="F606">
        <v>0.86662499999999998</v>
      </c>
      <c r="G606">
        <v>0.83929229999999999</v>
      </c>
      <c r="H606" t="s">
        <v>17</v>
      </c>
      <c r="I606" t="s">
        <v>17</v>
      </c>
      <c r="J606" t="s">
        <v>17</v>
      </c>
      <c r="K606" t="s">
        <v>17</v>
      </c>
      <c r="L606">
        <v>0.85295865000000004</v>
      </c>
      <c r="M606">
        <v>2.903</v>
      </c>
      <c r="N606">
        <v>2.9860093600000002</v>
      </c>
      <c r="O606">
        <f t="shared" si="36"/>
        <v>0</v>
      </c>
      <c r="P606">
        <f t="shared" si="37"/>
        <v>0.80894482251375888</v>
      </c>
      <c r="Q606">
        <f t="shared" si="38"/>
        <v>0.80748843924756997</v>
      </c>
      <c r="R606">
        <f t="shared" si="39"/>
        <v>0.8043609709884082</v>
      </c>
    </row>
    <row r="607" spans="1:20" x14ac:dyDescent="0.35">
      <c r="A607" t="s">
        <v>1549</v>
      </c>
      <c r="B607" t="s">
        <v>1550</v>
      </c>
      <c r="C607" t="s">
        <v>1322</v>
      </c>
      <c r="D607">
        <v>2020</v>
      </c>
      <c r="E607" t="s">
        <v>17</v>
      </c>
      <c r="F607">
        <v>0.89617999999999998</v>
      </c>
      <c r="G607">
        <v>0.82850000000000001</v>
      </c>
      <c r="H607" t="s">
        <v>17</v>
      </c>
      <c r="I607" t="s">
        <v>17</v>
      </c>
      <c r="J607" t="s">
        <v>17</v>
      </c>
      <c r="K607" t="s">
        <v>17</v>
      </c>
      <c r="L607">
        <v>0.86234</v>
      </c>
      <c r="M607">
        <v>3</v>
      </c>
      <c r="N607">
        <v>2.9425568599999998</v>
      </c>
      <c r="O607">
        <f t="shared" si="36"/>
        <v>0</v>
      </c>
      <c r="P607">
        <f t="shared" si="37"/>
        <v>0.82102069268</v>
      </c>
      <c r="Q607">
        <f t="shared" si="38"/>
        <v>0.81938605251333341</v>
      </c>
      <c r="R607">
        <f t="shared" si="39"/>
        <v>0.81625677802666674</v>
      </c>
    </row>
    <row r="608" spans="1:20" x14ac:dyDescent="0.35">
      <c r="A608" t="s">
        <v>1551</v>
      </c>
      <c r="B608" t="s">
        <v>1552</v>
      </c>
      <c r="C608" t="s">
        <v>1553</v>
      </c>
      <c r="D608">
        <v>2019</v>
      </c>
      <c r="E608" t="s">
        <v>17</v>
      </c>
      <c r="F608">
        <v>0.69460500000000003</v>
      </c>
      <c r="G608">
        <v>0.65183332999999999</v>
      </c>
      <c r="H608" t="s">
        <v>17</v>
      </c>
      <c r="I608" t="s">
        <v>17</v>
      </c>
      <c r="J608" t="s">
        <v>17</v>
      </c>
      <c r="K608" t="s">
        <v>17</v>
      </c>
      <c r="L608">
        <v>0.67321916000000004</v>
      </c>
      <c r="M608">
        <v>2.1920000000000002</v>
      </c>
      <c r="N608">
        <v>2.22394347</v>
      </c>
      <c r="O608">
        <f t="shared" si="36"/>
        <v>0</v>
      </c>
      <c r="P608">
        <f t="shared" si="37"/>
        <v>0.69284298577780867</v>
      </c>
      <c r="Q608">
        <f t="shared" si="38"/>
        <v>0.69764528585217689</v>
      </c>
      <c r="R608">
        <f t="shared" si="39"/>
        <v>0.6909025309858543</v>
      </c>
    </row>
    <row r="609" spans="1:20" x14ac:dyDescent="0.35">
      <c r="A609" t="s">
        <v>1554</v>
      </c>
      <c r="B609" t="s">
        <v>1555</v>
      </c>
      <c r="C609" t="s">
        <v>23</v>
      </c>
      <c r="D609">
        <v>2020</v>
      </c>
      <c r="E609" t="s">
        <v>17</v>
      </c>
      <c r="F609" t="s">
        <v>17</v>
      </c>
      <c r="G609" t="s">
        <v>17</v>
      </c>
      <c r="H609">
        <v>0.90573333</v>
      </c>
      <c r="I609" t="s">
        <v>17</v>
      </c>
      <c r="J609">
        <v>0.91649000000000003</v>
      </c>
      <c r="K609" t="s">
        <v>17</v>
      </c>
      <c r="L609">
        <v>0.91111165999999999</v>
      </c>
      <c r="M609">
        <v>3.6379999999999999</v>
      </c>
      <c r="N609">
        <v>3.2616508</v>
      </c>
      <c r="O609">
        <f t="shared" si="36"/>
        <v>1</v>
      </c>
      <c r="P609">
        <f t="shared" si="37"/>
        <v>0.92681997212633482</v>
      </c>
      <c r="Q609">
        <f t="shared" si="38"/>
        <v>0.92408548521463807</v>
      </c>
      <c r="R609">
        <f t="shared" si="39"/>
        <v>0.92263632884565994</v>
      </c>
      <c r="S609" t="e">
        <f>VLOOKUP(B609,'[1]ma206xfy18-01'!$B$2:$C$37,2,FALSE)</f>
        <v>#N/A</v>
      </c>
      <c r="T609" t="e">
        <f>IF(S609=A609,1,0)</f>
        <v>#N/A</v>
      </c>
    </row>
    <row r="610" spans="1:20" x14ac:dyDescent="0.35">
      <c r="A610" t="s">
        <v>1556</v>
      </c>
      <c r="B610" t="s">
        <v>1557</v>
      </c>
      <c r="C610" t="s">
        <v>275</v>
      </c>
      <c r="D610">
        <v>2020</v>
      </c>
      <c r="E610" t="s">
        <v>17</v>
      </c>
      <c r="F610">
        <v>0.96799999999999997</v>
      </c>
      <c r="G610">
        <v>0.58230769000000004</v>
      </c>
      <c r="H610" t="s">
        <v>17</v>
      </c>
      <c r="I610" t="s">
        <v>17</v>
      </c>
      <c r="J610" t="s">
        <v>17</v>
      </c>
      <c r="K610" t="s">
        <v>17</v>
      </c>
      <c r="L610">
        <v>0.77515383999999998</v>
      </c>
      <c r="M610">
        <v>3.9510000000000001</v>
      </c>
      <c r="N610">
        <v>3.2445585700000001</v>
      </c>
      <c r="O610">
        <f t="shared" si="36"/>
        <v>0</v>
      </c>
      <c r="P610">
        <f t="shared" si="37"/>
        <v>0.91570919179201016</v>
      </c>
      <c r="Q610">
        <f t="shared" si="38"/>
        <v>0.8902403436210411</v>
      </c>
      <c r="R610">
        <f t="shared" si="39"/>
        <v>0.92241344347741283</v>
      </c>
    </row>
    <row r="611" spans="1:20" x14ac:dyDescent="0.35">
      <c r="A611" t="s">
        <v>1558</v>
      </c>
      <c r="B611" t="s">
        <v>1559</v>
      </c>
      <c r="C611" t="s">
        <v>1560</v>
      </c>
      <c r="D611">
        <v>2019</v>
      </c>
      <c r="E611" t="s">
        <v>17</v>
      </c>
      <c r="F611" t="s">
        <v>17</v>
      </c>
      <c r="G611" t="s">
        <v>17</v>
      </c>
      <c r="H611">
        <v>0.883965</v>
      </c>
      <c r="I611" t="s">
        <v>17</v>
      </c>
      <c r="J611">
        <v>0.91558954999999997</v>
      </c>
      <c r="K611" t="s">
        <v>17</v>
      </c>
      <c r="L611">
        <v>0.89977726999999996</v>
      </c>
      <c r="M611">
        <v>3.645</v>
      </c>
      <c r="N611">
        <v>3.1146616900000001</v>
      </c>
      <c r="O611">
        <f t="shared" si="36"/>
        <v>1</v>
      </c>
      <c r="P611">
        <f t="shared" si="37"/>
        <v>0.92623343327502727</v>
      </c>
      <c r="Q611">
        <f t="shared" si="38"/>
        <v>0.92231581203865198</v>
      </c>
      <c r="R611">
        <f t="shared" si="39"/>
        <v>0.92126797434591434</v>
      </c>
      <c r="S611" t="e">
        <f>VLOOKUP(B611,'[1]ma206xfy18-01'!$B$2:$C$37,2,FALSE)</f>
        <v>#N/A</v>
      </c>
      <c r="T611" t="e">
        <f>IF(S611=A611,1,0)</f>
        <v>#N/A</v>
      </c>
    </row>
    <row r="612" spans="1:20" x14ac:dyDescent="0.35">
      <c r="A612" t="s">
        <v>1561</v>
      </c>
      <c r="B612" t="s">
        <v>1562</v>
      </c>
      <c r="C612" t="s">
        <v>109</v>
      </c>
      <c r="D612">
        <v>2020</v>
      </c>
      <c r="E612" t="s">
        <v>17</v>
      </c>
      <c r="F612">
        <v>0.87278</v>
      </c>
      <c r="G612">
        <v>0.85599999999999998</v>
      </c>
      <c r="H612" t="s">
        <v>17</v>
      </c>
      <c r="I612" t="s">
        <v>17</v>
      </c>
      <c r="J612" t="s">
        <v>17</v>
      </c>
      <c r="K612" t="s">
        <v>17</v>
      </c>
      <c r="L612">
        <v>0.86438999999999999</v>
      </c>
      <c r="M612">
        <v>2.8860000000000001</v>
      </c>
      <c r="N612">
        <v>2.59146571</v>
      </c>
      <c r="O612">
        <f t="shared" si="36"/>
        <v>0</v>
      </c>
      <c r="P612">
        <f t="shared" si="37"/>
        <v>0.80901116856748001</v>
      </c>
      <c r="Q612">
        <f t="shared" si="38"/>
        <v>0.80783551279093557</v>
      </c>
      <c r="R612">
        <f t="shared" si="39"/>
        <v>0.80618083672885654</v>
      </c>
    </row>
    <row r="613" spans="1:20" x14ac:dyDescent="0.35">
      <c r="A613" t="s">
        <v>1563</v>
      </c>
      <c r="B613" t="s">
        <v>1564</v>
      </c>
      <c r="C613" t="s">
        <v>1565</v>
      </c>
      <c r="D613">
        <v>2020</v>
      </c>
      <c r="E613" t="s">
        <v>17</v>
      </c>
      <c r="F613">
        <v>0.96695651999999999</v>
      </c>
      <c r="G613" t="s">
        <v>17</v>
      </c>
      <c r="H613" t="s">
        <v>17</v>
      </c>
      <c r="I613">
        <v>0.95479999999999998</v>
      </c>
      <c r="J613" t="s">
        <v>17</v>
      </c>
      <c r="K613" t="s">
        <v>17</v>
      </c>
      <c r="L613">
        <v>0.96087825999999998</v>
      </c>
      <c r="M613">
        <v>3.7850000000000001</v>
      </c>
      <c r="N613">
        <v>3.1475191100000002</v>
      </c>
      <c r="O613">
        <f t="shared" si="36"/>
        <v>0</v>
      </c>
      <c r="P613">
        <f t="shared" si="37"/>
        <v>0.91664977870827413</v>
      </c>
      <c r="Q613">
        <f t="shared" si="38"/>
        <v>0.9161725824834519</v>
      </c>
      <c r="R613">
        <f t="shared" si="39"/>
        <v>0.93207275797091005</v>
      </c>
      <c r="S613" t="e">
        <f>VLOOKUP(B613,'[1]ma206xfy18-01'!$B$2:$C$37,2,FALSE)</f>
        <v>#N/A</v>
      </c>
      <c r="T613" t="e">
        <f>IF(S613=A613,1,0)</f>
        <v>#N/A</v>
      </c>
    </row>
    <row r="614" spans="1:20" x14ac:dyDescent="0.35">
      <c r="A614" t="s">
        <v>1566</v>
      </c>
      <c r="B614" t="s">
        <v>1567</v>
      </c>
      <c r="C614" t="s">
        <v>1568</v>
      </c>
      <c r="D614">
        <v>2020</v>
      </c>
      <c r="E614" t="s">
        <v>17</v>
      </c>
      <c r="F614">
        <v>0.76585499999999995</v>
      </c>
      <c r="G614">
        <v>0.75519999999999998</v>
      </c>
      <c r="H614" t="s">
        <v>17</v>
      </c>
      <c r="I614" t="s">
        <v>17</v>
      </c>
      <c r="J614" t="s">
        <v>17</v>
      </c>
      <c r="K614" t="s">
        <v>17</v>
      </c>
      <c r="L614">
        <v>0.76052750000000002</v>
      </c>
      <c r="M614">
        <v>2.161</v>
      </c>
      <c r="N614">
        <v>2.4121525300000002</v>
      </c>
      <c r="O614">
        <f t="shared" si="36"/>
        <v>0</v>
      </c>
      <c r="P614">
        <f t="shared" si="37"/>
        <v>0.70802192603650493</v>
      </c>
      <c r="Q614">
        <f t="shared" si="38"/>
        <v>0.70653367211283669</v>
      </c>
      <c r="R614">
        <f t="shared" si="39"/>
        <v>0.72824886068764694</v>
      </c>
    </row>
    <row r="615" spans="1:20" x14ac:dyDescent="0.35">
      <c r="A615" t="s">
        <v>1569</v>
      </c>
      <c r="B615" t="s">
        <v>1570</v>
      </c>
      <c r="C615" t="s">
        <v>1571</v>
      </c>
      <c r="D615">
        <v>2020</v>
      </c>
      <c r="E615" t="s">
        <v>17</v>
      </c>
      <c r="F615">
        <v>0.93325000000000002</v>
      </c>
      <c r="G615">
        <v>0.89849999999999997</v>
      </c>
      <c r="H615" t="s">
        <v>17</v>
      </c>
      <c r="I615" t="s">
        <v>17</v>
      </c>
      <c r="J615" t="s">
        <v>17</v>
      </c>
      <c r="K615" t="s">
        <v>17</v>
      </c>
      <c r="L615">
        <v>0.91587499999999999</v>
      </c>
      <c r="M615">
        <v>3.673</v>
      </c>
      <c r="N615">
        <v>3.28930283</v>
      </c>
      <c r="O615">
        <f t="shared" si="36"/>
        <v>0</v>
      </c>
      <c r="P615">
        <f t="shared" si="37"/>
        <v>0.90009408170024996</v>
      </c>
      <c r="Q615">
        <f t="shared" si="38"/>
        <v>0.89604734564497679</v>
      </c>
      <c r="R615">
        <f t="shared" si="39"/>
        <v>0.90824163050129325</v>
      </c>
      <c r="S615" t="e">
        <f>VLOOKUP(B615,'[1]ma206xfy18-01'!$B$2:$C$37,2,FALSE)</f>
        <v>#N/A</v>
      </c>
      <c r="T615" t="e">
        <f>IF(S615=A615,1,0)</f>
        <v>#N/A</v>
      </c>
    </row>
    <row r="616" spans="1:20" x14ac:dyDescent="0.35">
      <c r="A616" t="s">
        <v>1572</v>
      </c>
      <c r="B616" t="s">
        <v>1573</v>
      </c>
      <c r="C616" t="s">
        <v>1574</v>
      </c>
      <c r="D616">
        <v>2020</v>
      </c>
      <c r="E616" t="s">
        <v>17</v>
      </c>
      <c r="F616" t="s">
        <v>17</v>
      </c>
      <c r="G616" t="s">
        <v>17</v>
      </c>
      <c r="H616">
        <v>0.84709999999999996</v>
      </c>
      <c r="I616">
        <v>0.88638296999999999</v>
      </c>
      <c r="J616" t="s">
        <v>17</v>
      </c>
      <c r="K616" t="s">
        <v>17</v>
      </c>
      <c r="L616">
        <v>0.86674147999999995</v>
      </c>
      <c r="M616">
        <v>3.226</v>
      </c>
      <c r="N616">
        <v>2.3982546299999998</v>
      </c>
      <c r="O616">
        <f t="shared" si="36"/>
        <v>0</v>
      </c>
      <c r="P616">
        <f t="shared" si="37"/>
        <v>0.84614934792572982</v>
      </c>
      <c r="Q616">
        <f t="shared" si="38"/>
        <v>0.84305676547814001</v>
      </c>
      <c r="R616">
        <f t="shared" si="39"/>
        <v>0.84153008292188036</v>
      </c>
    </row>
  </sheetData>
  <sortState ref="A2:T616">
    <sortCondition ref="B2:B6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9"/>
  <sheetViews>
    <sheetView tabSelected="1" zoomScale="85" zoomScaleNormal="85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1.453125" customWidth="1"/>
    <col min="2" max="2" width="11.7265625" customWidth="1"/>
    <col min="4" max="4" width="18.81640625" bestFit="1" customWidth="1"/>
  </cols>
  <sheetData>
    <row r="1" spans="1:21" x14ac:dyDescent="0.35">
      <c r="A1" t="s">
        <v>0</v>
      </c>
      <c r="B1" t="s">
        <v>4238</v>
      </c>
      <c r="C1" t="s">
        <v>4239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3618</v>
      </c>
      <c r="Q1" t="s">
        <v>3619</v>
      </c>
      <c r="R1" t="s">
        <v>3620</v>
      </c>
      <c r="S1" t="s">
        <v>3621</v>
      </c>
    </row>
    <row r="2" spans="1:21" x14ac:dyDescent="0.35">
      <c r="A2" t="s">
        <v>101</v>
      </c>
      <c r="B2" t="s">
        <v>15</v>
      </c>
      <c r="C2" t="s">
        <v>63</v>
      </c>
      <c r="D2" t="s">
        <v>3622</v>
      </c>
      <c r="E2">
        <v>2020</v>
      </c>
      <c r="F2" t="s">
        <v>17</v>
      </c>
      <c r="G2">
        <v>0.89916499999999999</v>
      </c>
      <c r="H2">
        <v>0.81399999999999995</v>
      </c>
      <c r="I2" t="s">
        <v>17</v>
      </c>
      <c r="J2" t="s">
        <v>17</v>
      </c>
      <c r="K2" t="s">
        <v>17</v>
      </c>
      <c r="L2" t="s">
        <v>17</v>
      </c>
      <c r="M2">
        <v>0.85658250000000002</v>
      </c>
      <c r="N2">
        <v>2.7080000000000002</v>
      </c>
      <c r="O2">
        <v>2.64618683</v>
      </c>
      <c r="P2">
        <f t="shared" ref="P2:P65" si="0">IF(K2&lt;&gt;"NULL",1,0)</f>
        <v>0</v>
      </c>
      <c r="Q2">
        <f t="shared" ref="Q2:Q65" si="1">0.183052+0.362816*M2+0.1666067*N2+0.03095*P2-0.067538*(M2*N2)</f>
        <v>0.78834191897942008</v>
      </c>
      <c r="R2">
        <f t="shared" ref="R2:R65" si="2">0.449502+0.314616*M2+0.068078*N2+0.03232*P2-0.367567*(M2/N2)</f>
        <v>0.78708462732904738</v>
      </c>
      <c r="S2">
        <f t="shared" ref="S2:S65" si="3">-0.083353-0.145338*M2+0.220064*N2+0.020022*P2+1.268926*(M2/N2)</f>
        <v>0.78946734580960864</v>
      </c>
      <c r="U2" t="e">
        <f>VLOOKUP(B2,[2]crse_enrld_rstr!#REF!,2,FALSE)</f>
        <v>#REF!</v>
      </c>
    </row>
    <row r="3" spans="1:21" x14ac:dyDescent="0.35">
      <c r="A3" t="s">
        <v>102</v>
      </c>
      <c r="B3" t="s">
        <v>103</v>
      </c>
      <c r="C3" t="s">
        <v>104</v>
      </c>
      <c r="D3" t="s">
        <v>3623</v>
      </c>
      <c r="E3">
        <v>2019</v>
      </c>
      <c r="F3" t="s">
        <v>17</v>
      </c>
      <c r="G3">
        <v>0.94525000000000003</v>
      </c>
      <c r="H3">
        <v>0.93773333000000003</v>
      </c>
      <c r="I3" t="s">
        <v>17</v>
      </c>
      <c r="J3">
        <v>0.92149999999999999</v>
      </c>
      <c r="K3" t="s">
        <v>17</v>
      </c>
      <c r="L3" t="s">
        <v>17</v>
      </c>
      <c r="M3">
        <v>0.93482776999999995</v>
      </c>
      <c r="N3">
        <v>3.78</v>
      </c>
      <c r="O3">
        <v>3.27877522</v>
      </c>
      <c r="P3">
        <f t="shared" si="0"/>
        <v>0</v>
      </c>
      <c r="Q3">
        <f t="shared" si="1"/>
        <v>0.91334021402393717</v>
      </c>
      <c r="R3">
        <f t="shared" si="2"/>
        <v>0.91004601079330671</v>
      </c>
      <c r="S3">
        <f t="shared" si="3"/>
        <v>0.92643965777406279</v>
      </c>
      <c r="U3" t="e">
        <f>VLOOKUP(B3,[2]crse_enrld_rstr!#REF!,2,FALSE)</f>
        <v>#REF!</v>
      </c>
    </row>
    <row r="4" spans="1:21" x14ac:dyDescent="0.35">
      <c r="A4" t="s">
        <v>105</v>
      </c>
      <c r="B4" t="s">
        <v>106</v>
      </c>
      <c r="C4" t="s">
        <v>84</v>
      </c>
      <c r="D4" t="s">
        <v>3624</v>
      </c>
      <c r="E4">
        <v>2020</v>
      </c>
      <c r="F4" t="s">
        <v>17</v>
      </c>
      <c r="G4">
        <v>0.93033999999999994</v>
      </c>
      <c r="H4">
        <v>0.91549999999999998</v>
      </c>
      <c r="I4" t="s">
        <v>17</v>
      </c>
      <c r="J4" t="s">
        <v>17</v>
      </c>
      <c r="K4" t="s">
        <v>17</v>
      </c>
      <c r="L4" t="s">
        <v>17</v>
      </c>
      <c r="M4">
        <v>0.92291999999999996</v>
      </c>
      <c r="N4">
        <v>3.3730000000000002</v>
      </c>
      <c r="O4">
        <v>3.0031089799999999</v>
      </c>
      <c r="P4">
        <f t="shared" si="0"/>
        <v>0</v>
      </c>
      <c r="Q4">
        <f t="shared" si="1"/>
        <v>0.86962012917191989</v>
      </c>
      <c r="R4">
        <f t="shared" si="2"/>
        <v>0.86892083851306257</v>
      </c>
      <c r="S4">
        <f t="shared" si="3"/>
        <v>0.87199095934773796</v>
      </c>
      <c r="U4" t="e">
        <f>VLOOKUP(B4,[2]crse_enrld_rstr!#REF!,2,FALSE)</f>
        <v>#REF!</v>
      </c>
    </row>
    <row r="5" spans="1:21" x14ac:dyDescent="0.35">
      <c r="A5" t="s">
        <v>107</v>
      </c>
      <c r="B5" t="s">
        <v>108</v>
      </c>
      <c r="C5" t="s">
        <v>109</v>
      </c>
      <c r="D5" t="s">
        <v>3625</v>
      </c>
      <c r="E5">
        <v>2019</v>
      </c>
      <c r="F5" t="s">
        <v>17</v>
      </c>
      <c r="G5">
        <v>0.87831000000000004</v>
      </c>
      <c r="H5">
        <v>0.77542332999999997</v>
      </c>
      <c r="I5" t="s">
        <v>17</v>
      </c>
      <c r="J5">
        <v>0.88480000000000003</v>
      </c>
      <c r="K5" t="s">
        <v>17</v>
      </c>
      <c r="L5" t="s">
        <v>17</v>
      </c>
      <c r="M5">
        <v>0.84617777000000005</v>
      </c>
      <c r="N5">
        <v>2.6709999999999998</v>
      </c>
      <c r="O5">
        <v>2.52488256</v>
      </c>
      <c r="P5">
        <f t="shared" si="0"/>
        <v>0</v>
      </c>
      <c r="Q5">
        <f t="shared" si="1"/>
        <v>0.78241993855129555</v>
      </c>
      <c r="R5">
        <f t="shared" si="2"/>
        <v>0.78111349374472883</v>
      </c>
      <c r="S5">
        <f t="shared" si="3"/>
        <v>0.78345427718774596</v>
      </c>
      <c r="U5" t="e">
        <f>VLOOKUP(B5,[2]crse_enrld_rstr!#REF!,2,FALSE)</f>
        <v>#REF!</v>
      </c>
    </row>
    <row r="6" spans="1:21" x14ac:dyDescent="0.35">
      <c r="A6" t="s">
        <v>110</v>
      </c>
      <c r="B6" t="s">
        <v>111</v>
      </c>
      <c r="C6" t="s">
        <v>112</v>
      </c>
      <c r="D6" t="s">
        <v>3626</v>
      </c>
      <c r="E6">
        <v>2019</v>
      </c>
      <c r="F6" t="s">
        <v>17</v>
      </c>
      <c r="G6" t="s">
        <v>17</v>
      </c>
      <c r="H6" t="s">
        <v>17</v>
      </c>
      <c r="I6">
        <v>0.90522000000000002</v>
      </c>
      <c r="J6" t="s">
        <v>17</v>
      </c>
      <c r="K6">
        <v>0.91519351000000004</v>
      </c>
      <c r="L6" t="s">
        <v>17</v>
      </c>
      <c r="M6">
        <v>0.91020674999999995</v>
      </c>
      <c r="N6">
        <v>3.4670000000000001</v>
      </c>
      <c r="O6">
        <v>3.1957583399999998</v>
      </c>
      <c r="P6">
        <f t="shared" si="0"/>
        <v>1</v>
      </c>
      <c r="Q6">
        <f t="shared" si="1"/>
        <v>0.90873622585763947</v>
      </c>
      <c r="R6">
        <f t="shared" si="2"/>
        <v>0.90771505262227747</v>
      </c>
      <c r="S6">
        <f t="shared" si="3"/>
        <v>0.90047998000608298</v>
      </c>
      <c r="U6" t="e">
        <f>VLOOKUP(B6,[2]crse_enrld_rstr!#REF!,2,FALSE)</f>
        <v>#REF!</v>
      </c>
    </row>
    <row r="7" spans="1:21" x14ac:dyDescent="0.35">
      <c r="A7" t="s">
        <v>113</v>
      </c>
      <c r="B7" t="s">
        <v>114</v>
      </c>
      <c r="C7" t="s">
        <v>115</v>
      </c>
      <c r="D7" t="s">
        <v>3627</v>
      </c>
      <c r="E7">
        <v>2020</v>
      </c>
      <c r="F7" t="s">
        <v>17</v>
      </c>
      <c r="G7">
        <v>0.90681500000000004</v>
      </c>
      <c r="H7">
        <v>0.87723499999999999</v>
      </c>
      <c r="I7" t="s">
        <v>17</v>
      </c>
      <c r="J7" t="s">
        <v>17</v>
      </c>
      <c r="K7" t="s">
        <v>17</v>
      </c>
      <c r="L7" t="s">
        <v>17</v>
      </c>
      <c r="M7">
        <v>0.89202499999999996</v>
      </c>
      <c r="N7">
        <v>3.35</v>
      </c>
      <c r="O7">
        <v>2.9866795499999998</v>
      </c>
      <c r="P7">
        <f t="shared" si="0"/>
        <v>0</v>
      </c>
      <c r="Q7">
        <f t="shared" si="1"/>
        <v>0.86300267949249998</v>
      </c>
      <c r="R7">
        <f t="shared" si="2"/>
        <v>0.86033432301940305</v>
      </c>
      <c r="S7">
        <f t="shared" si="3"/>
        <v>0.8621009616395523</v>
      </c>
      <c r="U7" t="e">
        <f>VLOOKUP(B7,[2]crse_enrld_rstr!#REF!,2,FALSE)</f>
        <v>#REF!</v>
      </c>
    </row>
    <row r="8" spans="1:21" x14ac:dyDescent="0.35">
      <c r="A8" t="s">
        <v>116</v>
      </c>
      <c r="B8" t="s">
        <v>117</v>
      </c>
      <c r="C8" t="s">
        <v>118</v>
      </c>
      <c r="D8" t="s">
        <v>3628</v>
      </c>
      <c r="E8">
        <v>2020</v>
      </c>
      <c r="F8" t="s">
        <v>17</v>
      </c>
      <c r="G8">
        <v>0.81931500000000002</v>
      </c>
      <c r="H8">
        <v>0.77100000000000002</v>
      </c>
      <c r="I8" t="s">
        <v>17</v>
      </c>
      <c r="J8" t="s">
        <v>17</v>
      </c>
      <c r="K8" t="s">
        <v>17</v>
      </c>
      <c r="L8" t="s">
        <v>17</v>
      </c>
      <c r="M8">
        <v>0.79515749999999996</v>
      </c>
      <c r="N8">
        <v>2.5910000000000002</v>
      </c>
      <c r="O8">
        <v>2.6915764800000002</v>
      </c>
      <c r="P8">
        <f t="shared" si="0"/>
        <v>0</v>
      </c>
      <c r="Q8">
        <f t="shared" si="1"/>
        <v>0.764080450534115</v>
      </c>
      <c r="R8">
        <f t="shared" si="2"/>
        <v>0.76325795172494026</v>
      </c>
      <c r="S8">
        <f t="shared" si="3"/>
        <v>0.76068962189294287</v>
      </c>
      <c r="U8" t="e">
        <f>VLOOKUP(B8,[2]crse_enrld_rstr!#REF!,2,FALSE)</f>
        <v>#REF!</v>
      </c>
    </row>
    <row r="9" spans="1:21" x14ac:dyDescent="0.35">
      <c r="A9" t="s">
        <v>119</v>
      </c>
      <c r="B9" t="s">
        <v>120</v>
      </c>
      <c r="C9" t="s">
        <v>121</v>
      </c>
      <c r="D9" t="s">
        <v>3629</v>
      </c>
      <c r="E9">
        <v>2019</v>
      </c>
      <c r="F9">
        <v>0.80020000000000002</v>
      </c>
      <c r="G9">
        <v>0.70992</v>
      </c>
      <c r="H9">
        <v>0.70145000000000002</v>
      </c>
      <c r="I9" t="s">
        <v>17</v>
      </c>
      <c r="J9" t="s">
        <v>17</v>
      </c>
      <c r="K9" t="s">
        <v>17</v>
      </c>
      <c r="L9" t="s">
        <v>17</v>
      </c>
      <c r="M9">
        <v>0.73719000000000001</v>
      </c>
      <c r="N9">
        <v>1.905</v>
      </c>
      <c r="O9">
        <v>1.83084965</v>
      </c>
      <c r="P9">
        <f t="shared" si="0"/>
        <v>0</v>
      </c>
      <c r="Q9">
        <f t="shared" si="1"/>
        <v>0.67305530623090004</v>
      </c>
      <c r="R9">
        <f t="shared" si="2"/>
        <v>0.66888261272503946</v>
      </c>
      <c r="S9">
        <f t="shared" si="3"/>
        <v>0.71977158715007883</v>
      </c>
      <c r="U9" t="e">
        <f>VLOOKUP(B9,[2]crse_enrld_rstr!#REF!,2,FALSE)</f>
        <v>#REF!</v>
      </c>
    </row>
    <row r="10" spans="1:21" x14ac:dyDescent="0.35">
      <c r="A10" t="s">
        <v>122</v>
      </c>
      <c r="B10" t="s">
        <v>123</v>
      </c>
      <c r="C10" t="s">
        <v>124</v>
      </c>
      <c r="D10" t="s">
        <v>3630</v>
      </c>
      <c r="E10">
        <v>2020</v>
      </c>
      <c r="F10" t="s">
        <v>17</v>
      </c>
      <c r="G10">
        <v>0.77673000000000003</v>
      </c>
      <c r="H10">
        <v>0.79303500000000005</v>
      </c>
      <c r="I10" t="s">
        <v>17</v>
      </c>
      <c r="J10" t="s">
        <v>17</v>
      </c>
      <c r="K10" t="s">
        <v>17</v>
      </c>
      <c r="L10" t="s">
        <v>17</v>
      </c>
      <c r="M10">
        <v>0.78488250000000004</v>
      </c>
      <c r="N10">
        <v>2.4870000000000001</v>
      </c>
      <c r="O10">
        <v>2.3699638799999998</v>
      </c>
      <c r="P10">
        <f t="shared" si="0"/>
        <v>0</v>
      </c>
      <c r="Q10">
        <f t="shared" si="1"/>
        <v>0.75033642843320503</v>
      </c>
      <c r="R10">
        <f t="shared" si="2"/>
        <v>0.74974660601143561</v>
      </c>
      <c r="S10">
        <f t="shared" si="3"/>
        <v>0.75033846052863096</v>
      </c>
      <c r="U10" t="e">
        <f>VLOOKUP(B10,[2]crse_enrld_rstr!#REF!,2,FALSE)</f>
        <v>#REF!</v>
      </c>
    </row>
    <row r="11" spans="1:21" x14ac:dyDescent="0.35">
      <c r="A11" t="s">
        <v>130</v>
      </c>
      <c r="B11" t="s">
        <v>126</v>
      </c>
      <c r="C11" t="s">
        <v>131</v>
      </c>
      <c r="D11" t="s">
        <v>3631</v>
      </c>
      <c r="E11">
        <v>2020</v>
      </c>
      <c r="F11" t="s">
        <v>17</v>
      </c>
      <c r="G11" t="s">
        <v>17</v>
      </c>
      <c r="H11" t="s">
        <v>17</v>
      </c>
      <c r="I11">
        <v>0.90286</v>
      </c>
      <c r="J11" t="s">
        <v>17</v>
      </c>
      <c r="K11">
        <v>0.94679000000000002</v>
      </c>
      <c r="L11" t="s">
        <v>17</v>
      </c>
      <c r="M11">
        <v>0.92482500000000001</v>
      </c>
      <c r="N11">
        <v>3.552</v>
      </c>
      <c r="O11">
        <v>3.1660587800000002</v>
      </c>
      <c r="P11">
        <f t="shared" si="0"/>
        <v>1</v>
      </c>
      <c r="Q11">
        <f t="shared" si="1"/>
        <v>0.91946943442080009</v>
      </c>
      <c r="R11">
        <f t="shared" si="2"/>
        <v>0.91889733458091205</v>
      </c>
      <c r="S11">
        <f t="shared" si="3"/>
        <v>0.91431107384763521</v>
      </c>
      <c r="U11" t="e">
        <f>VLOOKUP(B11,[2]crse_enrld_rstr!#REF!,2,FALSE)</f>
        <v>#REF!</v>
      </c>
    </row>
    <row r="12" spans="1:21" x14ac:dyDescent="0.35">
      <c r="A12" t="s">
        <v>125</v>
      </c>
      <c r="B12" t="s">
        <v>126</v>
      </c>
      <c r="C12" t="s">
        <v>127</v>
      </c>
      <c r="D12" t="s">
        <v>3632</v>
      </c>
      <c r="E12">
        <v>2019</v>
      </c>
      <c r="F12" t="s">
        <v>17</v>
      </c>
      <c r="G12">
        <v>0.93237499999999995</v>
      </c>
      <c r="H12" t="s">
        <v>17</v>
      </c>
      <c r="I12" t="s">
        <v>17</v>
      </c>
      <c r="J12">
        <v>0.94299999999999995</v>
      </c>
      <c r="K12" t="s">
        <v>17</v>
      </c>
      <c r="L12" t="s">
        <v>17</v>
      </c>
      <c r="M12">
        <v>0.93768750000000001</v>
      </c>
      <c r="N12">
        <v>3.512</v>
      </c>
      <c r="O12">
        <v>3.0014481499999999</v>
      </c>
      <c r="P12">
        <f t="shared" si="0"/>
        <v>0</v>
      </c>
      <c r="Q12">
        <f t="shared" si="1"/>
        <v>0.88596941962699982</v>
      </c>
      <c r="R12">
        <f t="shared" si="2"/>
        <v>0.88546476439507404</v>
      </c>
      <c r="S12">
        <f t="shared" si="3"/>
        <v>0.89202742248519373</v>
      </c>
      <c r="U12" t="e">
        <f>VLOOKUP(B12,[2]crse_enrld_rstr!#REF!,2,FALSE)</f>
        <v>#REF!</v>
      </c>
    </row>
    <row r="13" spans="1:21" x14ac:dyDescent="0.35">
      <c r="A13" t="s">
        <v>128</v>
      </c>
      <c r="B13" t="s">
        <v>126</v>
      </c>
      <c r="C13" t="s">
        <v>129</v>
      </c>
      <c r="D13" t="s">
        <v>3633</v>
      </c>
      <c r="E13">
        <v>2020</v>
      </c>
      <c r="F13" t="s">
        <v>17</v>
      </c>
      <c r="G13">
        <v>0.91066499999999995</v>
      </c>
      <c r="H13">
        <v>0.80044999999999999</v>
      </c>
      <c r="I13" t="s">
        <v>17</v>
      </c>
      <c r="J13" t="s">
        <v>17</v>
      </c>
      <c r="K13" t="s">
        <v>17</v>
      </c>
      <c r="L13" t="s">
        <v>17</v>
      </c>
      <c r="M13">
        <v>0.85555749999999997</v>
      </c>
      <c r="N13">
        <v>2.899</v>
      </c>
      <c r="O13">
        <v>2.8495667</v>
      </c>
      <c r="P13">
        <f t="shared" si="0"/>
        <v>0</v>
      </c>
      <c r="Q13">
        <f t="shared" si="1"/>
        <v>0.80894289280093501</v>
      </c>
      <c r="R13">
        <f t="shared" si="2"/>
        <v>0.80755524160575387</v>
      </c>
      <c r="S13">
        <f t="shared" si="3"/>
        <v>0.80475498341270613</v>
      </c>
      <c r="U13" t="e">
        <f>VLOOKUP(B13,[2]crse_enrld_rstr!#REF!,2,FALSE)</f>
        <v>#REF!</v>
      </c>
    </row>
    <row r="14" spans="1:21" x14ac:dyDescent="0.35">
      <c r="A14" t="s">
        <v>134</v>
      </c>
      <c r="B14" t="s">
        <v>135</v>
      </c>
      <c r="C14" t="s">
        <v>115</v>
      </c>
      <c r="D14" t="s">
        <v>3634</v>
      </c>
      <c r="E14">
        <v>2020</v>
      </c>
      <c r="F14" t="s">
        <v>17</v>
      </c>
      <c r="G14">
        <v>0.89575000000000005</v>
      </c>
      <c r="H14">
        <v>0.85199999999999998</v>
      </c>
      <c r="I14" t="s">
        <v>17</v>
      </c>
      <c r="J14" t="s">
        <v>17</v>
      </c>
      <c r="K14" t="s">
        <v>17</v>
      </c>
      <c r="L14" t="s">
        <v>17</v>
      </c>
      <c r="M14">
        <v>0.87387499999999996</v>
      </c>
      <c r="N14">
        <v>2.7909999999999999</v>
      </c>
      <c r="O14">
        <v>2.73029089</v>
      </c>
      <c r="P14">
        <f t="shared" si="0"/>
        <v>0</v>
      </c>
      <c r="Q14">
        <f t="shared" si="1"/>
        <v>0.80038295432774997</v>
      </c>
      <c r="R14">
        <f t="shared" si="2"/>
        <v>0.7993558284055895</v>
      </c>
      <c r="S14">
        <f t="shared" si="3"/>
        <v>0.80114497482506275</v>
      </c>
      <c r="U14" t="e">
        <f>VLOOKUP(B14,[2]crse_enrld_rstr!#REF!,2,FALSE)</f>
        <v>#REF!</v>
      </c>
    </row>
    <row r="15" spans="1:21" x14ac:dyDescent="0.35">
      <c r="A15" t="s">
        <v>136</v>
      </c>
      <c r="B15" t="s">
        <v>137</v>
      </c>
      <c r="C15" t="s">
        <v>138</v>
      </c>
      <c r="D15" t="s">
        <v>3635</v>
      </c>
      <c r="E15">
        <v>2020</v>
      </c>
      <c r="F15" t="s">
        <v>17</v>
      </c>
      <c r="G15" t="s">
        <v>17</v>
      </c>
      <c r="H15" t="s">
        <v>17</v>
      </c>
      <c r="I15">
        <v>0.89749999999999996</v>
      </c>
      <c r="J15" t="s">
        <v>17</v>
      </c>
      <c r="K15">
        <v>0.92991999999999997</v>
      </c>
      <c r="L15" t="s">
        <v>17</v>
      </c>
      <c r="M15">
        <v>0.91371000000000002</v>
      </c>
      <c r="N15">
        <v>3.871</v>
      </c>
      <c r="O15">
        <v>3.4601833800000001</v>
      </c>
      <c r="P15">
        <f t="shared" si="0"/>
        <v>1</v>
      </c>
      <c r="Q15">
        <f t="shared" si="1"/>
        <v>0.9515651679714201</v>
      </c>
      <c r="R15">
        <f t="shared" si="2"/>
        <v>0.9460592884413741</v>
      </c>
      <c r="S15">
        <f t="shared" si="3"/>
        <v>0.95525697770535267</v>
      </c>
      <c r="U15" t="e">
        <f>VLOOKUP(B15,[2]crse_enrld_rstr!#REF!,2,FALSE)</f>
        <v>#REF!</v>
      </c>
    </row>
    <row r="16" spans="1:21" x14ac:dyDescent="0.35">
      <c r="A16" t="s">
        <v>139</v>
      </c>
      <c r="B16" t="s">
        <v>140</v>
      </c>
      <c r="C16" t="s">
        <v>141</v>
      </c>
      <c r="D16" t="s">
        <v>3636</v>
      </c>
      <c r="E16">
        <v>2019</v>
      </c>
      <c r="F16" t="s">
        <v>17</v>
      </c>
      <c r="G16">
        <v>0.65568000000000004</v>
      </c>
      <c r="H16">
        <v>0.72277579999999997</v>
      </c>
      <c r="I16" t="s">
        <v>17</v>
      </c>
      <c r="J16" t="s">
        <v>17</v>
      </c>
      <c r="K16" t="s">
        <v>17</v>
      </c>
      <c r="L16" t="s">
        <v>17</v>
      </c>
      <c r="M16">
        <v>0.70261108999999999</v>
      </c>
      <c r="N16">
        <v>2.0099999999999998</v>
      </c>
      <c r="O16">
        <v>1.97815013</v>
      </c>
      <c r="P16">
        <f t="shared" si="0"/>
        <v>0</v>
      </c>
      <c r="Q16">
        <f t="shared" si="1"/>
        <v>0.67746958715863581</v>
      </c>
      <c r="R16">
        <f t="shared" si="2"/>
        <v>0.67890557491132553</v>
      </c>
      <c r="S16">
        <f t="shared" si="3"/>
        <v>0.70042247476941089</v>
      </c>
      <c r="U16" t="e">
        <f>VLOOKUP(B16,[2]crse_enrld_rstr!#REF!,2,FALSE)</f>
        <v>#REF!</v>
      </c>
    </row>
    <row r="17" spans="1:21" x14ac:dyDescent="0.35">
      <c r="A17" t="s">
        <v>142</v>
      </c>
      <c r="B17" t="s">
        <v>143</v>
      </c>
      <c r="C17" t="s">
        <v>100</v>
      </c>
      <c r="D17" t="s">
        <v>3637</v>
      </c>
      <c r="E17">
        <v>2020</v>
      </c>
      <c r="F17" t="s">
        <v>17</v>
      </c>
      <c r="G17" t="s">
        <v>17</v>
      </c>
      <c r="H17" t="s">
        <v>17</v>
      </c>
      <c r="I17">
        <v>0.85504999999999998</v>
      </c>
      <c r="J17" t="s">
        <v>17</v>
      </c>
      <c r="K17">
        <v>0.92029333000000002</v>
      </c>
      <c r="L17" t="s">
        <v>17</v>
      </c>
      <c r="M17">
        <v>0.88767165999999997</v>
      </c>
      <c r="N17">
        <v>3.4769999999999999</v>
      </c>
      <c r="O17">
        <v>3.0131373400000001</v>
      </c>
      <c r="P17">
        <f t="shared" si="0"/>
        <v>1</v>
      </c>
      <c r="Q17">
        <f t="shared" si="1"/>
        <v>0.90690337296596091</v>
      </c>
      <c r="R17">
        <f t="shared" si="2"/>
        <v>0.90396573867964947</v>
      </c>
      <c r="S17">
        <f t="shared" si="3"/>
        <v>0.89677356181045864</v>
      </c>
      <c r="U17" t="e">
        <f>VLOOKUP(B17,[2]crse_enrld_rstr!#REF!,2,FALSE)</f>
        <v>#REF!</v>
      </c>
    </row>
    <row r="18" spans="1:21" x14ac:dyDescent="0.35">
      <c r="A18" t="s">
        <v>144</v>
      </c>
      <c r="B18" t="s">
        <v>145</v>
      </c>
      <c r="C18" t="s">
        <v>146</v>
      </c>
      <c r="D18" t="s">
        <v>3638</v>
      </c>
      <c r="E18">
        <v>2020</v>
      </c>
      <c r="F18" t="s">
        <v>17</v>
      </c>
      <c r="G18">
        <v>0.80874999999999997</v>
      </c>
      <c r="H18">
        <v>0.74350000000000005</v>
      </c>
      <c r="I18" t="s">
        <v>17</v>
      </c>
      <c r="J18" t="s">
        <v>17</v>
      </c>
      <c r="K18" t="s">
        <v>17</v>
      </c>
      <c r="L18" t="s">
        <v>17</v>
      </c>
      <c r="M18">
        <v>0.77612499999999995</v>
      </c>
      <c r="N18">
        <v>2.2599999999999998</v>
      </c>
      <c r="O18">
        <v>2.5451264400000002</v>
      </c>
      <c r="P18">
        <f t="shared" si="0"/>
        <v>0</v>
      </c>
      <c r="Q18">
        <f t="shared" si="1"/>
        <v>0.72270918763499992</v>
      </c>
      <c r="R18">
        <f t="shared" si="2"/>
        <v>0.72131044694911495</v>
      </c>
      <c r="S18">
        <f t="shared" si="3"/>
        <v>0.73696339348893802</v>
      </c>
      <c r="U18" t="e">
        <f>VLOOKUP(B18,[2]crse_enrld_rstr!#REF!,2,FALSE)</f>
        <v>#REF!</v>
      </c>
    </row>
    <row r="19" spans="1:21" x14ac:dyDescent="0.35">
      <c r="A19" t="s">
        <v>147</v>
      </c>
      <c r="B19" t="s">
        <v>148</v>
      </c>
      <c r="C19" t="s">
        <v>149</v>
      </c>
      <c r="D19" t="s">
        <v>3639</v>
      </c>
      <c r="E19">
        <v>2020</v>
      </c>
      <c r="F19" t="s">
        <v>17</v>
      </c>
      <c r="G19">
        <v>0.94706000000000001</v>
      </c>
      <c r="H19">
        <v>0.93200000000000005</v>
      </c>
      <c r="I19" t="s">
        <v>17</v>
      </c>
      <c r="J19" t="s">
        <v>17</v>
      </c>
      <c r="K19" t="s">
        <v>17</v>
      </c>
      <c r="L19" t="s">
        <v>17</v>
      </c>
      <c r="M19">
        <v>0.93952999999999998</v>
      </c>
      <c r="N19">
        <v>3.3490000000000002</v>
      </c>
      <c r="O19">
        <v>3.0530748399999998</v>
      </c>
      <c r="P19">
        <f t="shared" si="0"/>
        <v>0</v>
      </c>
      <c r="Q19">
        <f t="shared" si="1"/>
        <v>0.86938698533814018</v>
      </c>
      <c r="R19">
        <f t="shared" si="2"/>
        <v>0.86996897727844735</v>
      </c>
      <c r="S19">
        <f t="shared" si="3"/>
        <v>0.87307700840135571</v>
      </c>
      <c r="U19" t="e">
        <f>VLOOKUP(B19,[2]crse_enrld_rstr!#REF!,2,FALSE)</f>
        <v>#REF!</v>
      </c>
    </row>
    <row r="20" spans="1:21" x14ac:dyDescent="0.35">
      <c r="A20" t="s">
        <v>150</v>
      </c>
      <c r="B20" t="s">
        <v>151</v>
      </c>
      <c r="C20" t="s">
        <v>152</v>
      </c>
      <c r="D20" t="s">
        <v>3640</v>
      </c>
      <c r="E20">
        <v>2020</v>
      </c>
      <c r="F20" t="s">
        <v>17</v>
      </c>
      <c r="G20">
        <v>0.94137499999999996</v>
      </c>
      <c r="H20">
        <v>0.81620000000000004</v>
      </c>
      <c r="I20" t="s">
        <v>17</v>
      </c>
      <c r="J20" t="s">
        <v>17</v>
      </c>
      <c r="K20" t="s">
        <v>17</v>
      </c>
      <c r="L20" t="s">
        <v>17</v>
      </c>
      <c r="M20">
        <v>0.87878750000000005</v>
      </c>
      <c r="N20">
        <v>3.3940000000000001</v>
      </c>
      <c r="O20">
        <v>3.0389649900000002</v>
      </c>
      <c r="P20">
        <f t="shared" si="0"/>
        <v>0</v>
      </c>
      <c r="Q20">
        <f t="shared" si="1"/>
        <v>0.86591414410605017</v>
      </c>
      <c r="R20">
        <f t="shared" si="2"/>
        <v>0.86186748240627575</v>
      </c>
      <c r="S20">
        <f t="shared" si="3"/>
        <v>0.86437818607544203</v>
      </c>
      <c r="U20" t="e">
        <f>VLOOKUP(B20,[2]crse_enrld_rstr!#REF!,2,FALSE)</f>
        <v>#REF!</v>
      </c>
    </row>
    <row r="21" spans="1:21" x14ac:dyDescent="0.35">
      <c r="A21" t="s">
        <v>153</v>
      </c>
      <c r="B21" t="s">
        <v>154</v>
      </c>
      <c r="C21" t="s">
        <v>155</v>
      </c>
      <c r="D21" t="s">
        <v>3641</v>
      </c>
      <c r="E21">
        <v>2020</v>
      </c>
      <c r="F21" t="s">
        <v>17</v>
      </c>
      <c r="G21" t="s">
        <v>17</v>
      </c>
      <c r="H21" t="s">
        <v>17</v>
      </c>
      <c r="I21">
        <v>0.82528570999999995</v>
      </c>
      <c r="J21" t="s">
        <v>17</v>
      </c>
      <c r="K21">
        <v>0.98258332999999998</v>
      </c>
      <c r="L21" t="s">
        <v>17</v>
      </c>
      <c r="M21">
        <v>0.90393451999999996</v>
      </c>
      <c r="N21">
        <v>3.4260000000000002</v>
      </c>
      <c r="O21">
        <v>3.01915216</v>
      </c>
      <c r="P21">
        <f t="shared" si="0"/>
        <v>1</v>
      </c>
      <c r="Q21">
        <f t="shared" si="1"/>
        <v>0.90360140215843032</v>
      </c>
      <c r="R21">
        <f t="shared" si="2"/>
        <v>0.90246860953368369</v>
      </c>
      <c r="S21">
        <f t="shared" si="3"/>
        <v>0.89403258329310398</v>
      </c>
      <c r="U21" t="e">
        <f>VLOOKUP(B21,[2]crse_enrld_rstr!#REF!,2,FALSE)</f>
        <v>#REF!</v>
      </c>
    </row>
    <row r="22" spans="1:21" x14ac:dyDescent="0.35">
      <c r="A22" t="s">
        <v>156</v>
      </c>
      <c r="B22" t="s">
        <v>157</v>
      </c>
      <c r="C22" t="s">
        <v>23</v>
      </c>
      <c r="D22" t="s">
        <v>3642</v>
      </c>
      <c r="E22">
        <v>2020</v>
      </c>
      <c r="F22" t="s">
        <v>17</v>
      </c>
      <c r="G22">
        <v>0.91988130000000001</v>
      </c>
      <c r="H22">
        <v>0.90600000000000003</v>
      </c>
      <c r="I22" t="s">
        <v>17</v>
      </c>
      <c r="J22" t="s">
        <v>17</v>
      </c>
      <c r="K22" t="s">
        <v>17</v>
      </c>
      <c r="L22" t="s">
        <v>17</v>
      </c>
      <c r="M22">
        <v>0.91294065000000002</v>
      </c>
      <c r="N22">
        <v>3.4239999999999999</v>
      </c>
      <c r="O22">
        <v>3.26614666</v>
      </c>
      <c r="P22">
        <f t="shared" si="0"/>
        <v>0</v>
      </c>
      <c r="Q22">
        <f t="shared" si="1"/>
        <v>0.87362518810854717</v>
      </c>
      <c r="R22">
        <f t="shared" si="2"/>
        <v>0.87182246878498248</v>
      </c>
      <c r="S22">
        <f t="shared" si="3"/>
        <v>0.8757947330094531</v>
      </c>
      <c r="U22" t="e">
        <f>VLOOKUP(B22,[2]crse_enrld_rstr!#REF!,2,FALSE)</f>
        <v>#REF!</v>
      </c>
    </row>
    <row r="23" spans="1:21" x14ac:dyDescent="0.35">
      <c r="A23" t="s">
        <v>161</v>
      </c>
      <c r="B23" t="s">
        <v>162</v>
      </c>
      <c r="C23" t="s">
        <v>163</v>
      </c>
      <c r="D23" t="s">
        <v>3643</v>
      </c>
      <c r="E23">
        <v>2020</v>
      </c>
      <c r="F23" t="s">
        <v>17</v>
      </c>
      <c r="G23" t="s">
        <v>17</v>
      </c>
      <c r="H23" t="s">
        <v>17</v>
      </c>
      <c r="I23">
        <v>0.94069999999999998</v>
      </c>
      <c r="J23" t="s">
        <v>17</v>
      </c>
      <c r="K23">
        <v>0.93633332999999996</v>
      </c>
      <c r="L23" t="s">
        <v>17</v>
      </c>
      <c r="M23">
        <v>0.93851666</v>
      </c>
      <c r="N23">
        <v>3.7890000000000001</v>
      </c>
      <c r="O23">
        <v>3.2536215799999999</v>
      </c>
      <c r="P23">
        <f t="shared" si="0"/>
        <v>1</v>
      </c>
      <c r="Q23">
        <f t="shared" si="1"/>
        <v>0.94561584263887</v>
      </c>
      <c r="R23">
        <f t="shared" si="2"/>
        <v>0.94399736184982319</v>
      </c>
      <c r="S23">
        <f t="shared" si="3"/>
        <v>0.948396089382607</v>
      </c>
      <c r="U23" t="e">
        <f>VLOOKUP(B23,[2]crse_enrld_rstr!#REF!,2,FALSE)</f>
        <v>#REF!</v>
      </c>
    </row>
    <row r="24" spans="1:21" x14ac:dyDescent="0.35">
      <c r="A24" t="s">
        <v>164</v>
      </c>
      <c r="B24" t="s">
        <v>162</v>
      </c>
      <c r="C24" t="s">
        <v>165</v>
      </c>
      <c r="D24" t="s">
        <v>3644</v>
      </c>
      <c r="E24">
        <v>2020</v>
      </c>
      <c r="F24" t="s">
        <v>17</v>
      </c>
      <c r="G24">
        <v>0.78442000000000001</v>
      </c>
      <c r="H24">
        <v>0.73</v>
      </c>
      <c r="I24" t="s">
        <v>17</v>
      </c>
      <c r="J24" t="s">
        <v>17</v>
      </c>
      <c r="K24" t="s">
        <v>17</v>
      </c>
      <c r="L24" t="s">
        <v>17</v>
      </c>
      <c r="M24">
        <v>0.75721000000000005</v>
      </c>
      <c r="N24">
        <v>2.48</v>
      </c>
      <c r="O24">
        <v>2.73777962</v>
      </c>
      <c r="P24">
        <f t="shared" si="0"/>
        <v>0</v>
      </c>
      <c r="Q24">
        <f t="shared" si="1"/>
        <v>0.74413620588959994</v>
      </c>
      <c r="R24">
        <f t="shared" si="2"/>
        <v>0.744337834235</v>
      </c>
      <c r="S24">
        <f t="shared" si="3"/>
        <v>0.73979121062483877</v>
      </c>
      <c r="U24" t="e">
        <f>VLOOKUP(B24,[2]crse_enrld_rstr!#REF!,2,FALSE)</f>
        <v>#REF!</v>
      </c>
    </row>
    <row r="25" spans="1:21" x14ac:dyDescent="0.35">
      <c r="A25" t="s">
        <v>166</v>
      </c>
      <c r="B25" t="s">
        <v>167</v>
      </c>
      <c r="C25" t="s">
        <v>168</v>
      </c>
      <c r="D25" t="s">
        <v>3645</v>
      </c>
      <c r="E25">
        <v>2020</v>
      </c>
      <c r="F25" t="s">
        <v>17</v>
      </c>
      <c r="G25">
        <v>0.87195</v>
      </c>
      <c r="H25">
        <v>0.8075</v>
      </c>
      <c r="I25" t="s">
        <v>17</v>
      </c>
      <c r="J25" t="s">
        <v>17</v>
      </c>
      <c r="K25" t="s">
        <v>17</v>
      </c>
      <c r="L25" t="s">
        <v>17</v>
      </c>
      <c r="M25">
        <v>0.83972500000000005</v>
      </c>
      <c r="N25">
        <v>2.6880000000000002</v>
      </c>
      <c r="O25">
        <v>2.80400348</v>
      </c>
      <c r="P25">
        <f t="shared" si="0"/>
        <v>0</v>
      </c>
      <c r="Q25">
        <f t="shared" si="1"/>
        <v>0.78311099832960007</v>
      </c>
      <c r="R25">
        <f t="shared" si="2"/>
        <v>0.78185950161078877</v>
      </c>
      <c r="S25">
        <f t="shared" si="3"/>
        <v>0.78254463551175601</v>
      </c>
      <c r="U25" t="e">
        <f>VLOOKUP(B25,[2]crse_enrld_rstr!#REF!,2,FALSE)</f>
        <v>#REF!</v>
      </c>
    </row>
    <row r="26" spans="1:21" x14ac:dyDescent="0.35">
      <c r="A26" t="s">
        <v>169</v>
      </c>
      <c r="B26" t="s">
        <v>170</v>
      </c>
      <c r="C26" t="s">
        <v>171</v>
      </c>
      <c r="D26" t="s">
        <v>3646</v>
      </c>
      <c r="E26">
        <v>2019</v>
      </c>
      <c r="F26" t="s">
        <v>17</v>
      </c>
      <c r="G26">
        <v>0.80003999999999997</v>
      </c>
      <c r="H26">
        <v>0.77016666</v>
      </c>
      <c r="I26" t="s">
        <v>17</v>
      </c>
      <c r="J26" t="s">
        <v>17</v>
      </c>
      <c r="K26" t="s">
        <v>17</v>
      </c>
      <c r="L26" t="s">
        <v>17</v>
      </c>
      <c r="M26">
        <v>0.78510332999999999</v>
      </c>
      <c r="N26">
        <v>2.4359999999999999</v>
      </c>
      <c r="O26">
        <v>2.41401267</v>
      </c>
      <c r="P26">
        <f t="shared" si="0"/>
        <v>0</v>
      </c>
      <c r="Q26">
        <f t="shared" si="1"/>
        <v>0.74458675498032845</v>
      </c>
      <c r="R26">
        <f t="shared" si="2"/>
        <v>0.74388217099126763</v>
      </c>
      <c r="S26">
        <f t="shared" si="3"/>
        <v>0.74758226399276051</v>
      </c>
      <c r="U26" t="e">
        <f>VLOOKUP(B26,[2]crse_enrld_rstr!#REF!,2,FALSE)</f>
        <v>#REF!</v>
      </c>
    </row>
    <row r="27" spans="1:21" x14ac:dyDescent="0.35">
      <c r="A27" t="s">
        <v>172</v>
      </c>
      <c r="B27" t="s">
        <v>173</v>
      </c>
      <c r="C27" t="s">
        <v>174</v>
      </c>
      <c r="D27" t="s">
        <v>3647</v>
      </c>
      <c r="E27">
        <v>2020</v>
      </c>
      <c r="F27" t="s">
        <v>17</v>
      </c>
      <c r="G27" t="s">
        <v>17</v>
      </c>
      <c r="H27" t="s">
        <v>17</v>
      </c>
      <c r="I27">
        <v>0.72340333000000001</v>
      </c>
      <c r="J27">
        <v>0.87619999999999998</v>
      </c>
      <c r="K27" t="s">
        <v>17</v>
      </c>
      <c r="L27" t="s">
        <v>17</v>
      </c>
      <c r="M27">
        <v>0.79980165999999997</v>
      </c>
      <c r="N27">
        <v>2.7080000000000002</v>
      </c>
      <c r="O27">
        <v>2.6944835199999999</v>
      </c>
      <c r="P27">
        <f t="shared" si="0"/>
        <v>0</v>
      </c>
      <c r="Q27">
        <f t="shared" si="1"/>
        <v>0.77812573445313937</v>
      </c>
      <c r="R27">
        <f t="shared" si="2"/>
        <v>0.77692754301779632</v>
      </c>
      <c r="S27">
        <f t="shared" si="3"/>
        <v>0.7711131553319629</v>
      </c>
      <c r="U27" t="e">
        <f>VLOOKUP(B27,[2]crse_enrld_rstr!#REF!,2,FALSE)</f>
        <v>#REF!</v>
      </c>
    </row>
    <row r="28" spans="1:21" x14ac:dyDescent="0.35">
      <c r="A28" t="s">
        <v>175</v>
      </c>
      <c r="B28" t="s">
        <v>176</v>
      </c>
      <c r="C28" t="s">
        <v>131</v>
      </c>
      <c r="D28" t="s">
        <v>3648</v>
      </c>
      <c r="E28">
        <v>2020</v>
      </c>
      <c r="F28" t="s">
        <v>17</v>
      </c>
      <c r="G28">
        <v>0.93925000000000003</v>
      </c>
      <c r="H28">
        <v>0.88049999999999995</v>
      </c>
      <c r="I28" t="s">
        <v>17</v>
      </c>
      <c r="J28" t="s">
        <v>17</v>
      </c>
      <c r="K28" t="s">
        <v>17</v>
      </c>
      <c r="L28" t="s">
        <v>17</v>
      </c>
      <c r="M28">
        <v>0.90987499999999999</v>
      </c>
      <c r="N28">
        <v>3.0960000000000001</v>
      </c>
      <c r="O28">
        <v>2.75173903</v>
      </c>
      <c r="P28">
        <f t="shared" si="0"/>
        <v>0</v>
      </c>
      <c r="Q28">
        <f t="shared" si="1"/>
        <v>0.83873082872600002</v>
      </c>
      <c r="R28">
        <f t="shared" si="2"/>
        <v>0.83850945739373395</v>
      </c>
      <c r="S28">
        <f t="shared" si="3"/>
        <v>0.83864693417312663</v>
      </c>
      <c r="U28" t="e">
        <f>VLOOKUP(B28,[2]crse_enrld_rstr!#REF!,2,FALSE)</f>
        <v>#REF!</v>
      </c>
    </row>
    <row r="29" spans="1:21" x14ac:dyDescent="0.35">
      <c r="A29" t="s">
        <v>177</v>
      </c>
      <c r="B29" t="s">
        <v>178</v>
      </c>
      <c r="C29" t="s">
        <v>179</v>
      </c>
      <c r="D29" t="s">
        <v>3649</v>
      </c>
      <c r="E29">
        <v>2020</v>
      </c>
      <c r="F29" t="s">
        <v>17</v>
      </c>
      <c r="G29">
        <v>0.92708500000000005</v>
      </c>
      <c r="H29">
        <v>0.91625000000000001</v>
      </c>
      <c r="I29" t="s">
        <v>17</v>
      </c>
      <c r="J29" t="s">
        <v>17</v>
      </c>
      <c r="K29" t="s">
        <v>17</v>
      </c>
      <c r="L29" t="s">
        <v>17</v>
      </c>
      <c r="M29">
        <v>0.92166749999999997</v>
      </c>
      <c r="N29">
        <v>3.2429999999999999</v>
      </c>
      <c r="O29">
        <v>2.9316952199999999</v>
      </c>
      <c r="P29">
        <f t="shared" si="0"/>
        <v>0</v>
      </c>
      <c r="Q29">
        <f t="shared" si="1"/>
        <v>0.85588434308855521</v>
      </c>
      <c r="R29">
        <f t="shared" si="2"/>
        <v>0.85578697272255311</v>
      </c>
      <c r="S29">
        <f t="shared" si="3"/>
        <v>0.85699270992755316</v>
      </c>
      <c r="U29" t="e">
        <f>VLOOKUP(B29,[2]crse_enrld_rstr!#REF!,2,FALSE)</f>
        <v>#REF!</v>
      </c>
    </row>
    <row r="30" spans="1:21" x14ac:dyDescent="0.35">
      <c r="A30" t="s">
        <v>180</v>
      </c>
      <c r="B30" t="s">
        <v>181</v>
      </c>
      <c r="C30" t="s">
        <v>182</v>
      </c>
      <c r="D30" t="s">
        <v>3650</v>
      </c>
      <c r="E30">
        <v>2020</v>
      </c>
      <c r="F30" t="s">
        <v>17</v>
      </c>
      <c r="G30">
        <v>0.87849500000000003</v>
      </c>
      <c r="H30">
        <v>0.82525000000000004</v>
      </c>
      <c r="I30" t="s">
        <v>17</v>
      </c>
      <c r="J30" t="s">
        <v>17</v>
      </c>
      <c r="K30" t="s">
        <v>17</v>
      </c>
      <c r="L30" t="s">
        <v>17</v>
      </c>
      <c r="M30">
        <v>0.85187250000000003</v>
      </c>
      <c r="N30">
        <v>2.8719999999999999</v>
      </c>
      <c r="O30">
        <v>2.7779693600000002</v>
      </c>
      <c r="P30">
        <f t="shared" si="0"/>
        <v>0</v>
      </c>
      <c r="Q30">
        <f t="shared" si="1"/>
        <v>0.80538244255284008</v>
      </c>
      <c r="R30">
        <f t="shared" si="2"/>
        <v>0.80400958849638582</v>
      </c>
      <c r="S30">
        <f t="shared" si="3"/>
        <v>0.80124129432724234</v>
      </c>
      <c r="U30" t="e">
        <f>VLOOKUP(B30,[2]crse_enrld_rstr!#REF!,2,FALSE)</f>
        <v>#REF!</v>
      </c>
    </row>
    <row r="31" spans="1:21" x14ac:dyDescent="0.35">
      <c r="A31" t="s">
        <v>183</v>
      </c>
      <c r="B31" t="s">
        <v>184</v>
      </c>
      <c r="C31" t="s">
        <v>185</v>
      </c>
      <c r="D31" t="s">
        <v>3651</v>
      </c>
      <c r="E31">
        <v>2019</v>
      </c>
      <c r="F31" t="s">
        <v>17</v>
      </c>
      <c r="G31">
        <v>0.87994499999999998</v>
      </c>
      <c r="H31">
        <v>0.90948333000000003</v>
      </c>
      <c r="I31" t="s">
        <v>17</v>
      </c>
      <c r="J31">
        <v>0.87350000000000005</v>
      </c>
      <c r="K31" t="s">
        <v>17</v>
      </c>
      <c r="L31" t="s">
        <v>17</v>
      </c>
      <c r="M31">
        <v>0.88764277000000003</v>
      </c>
      <c r="N31">
        <v>3.2759999999999998</v>
      </c>
      <c r="O31">
        <v>3.0364813800000001</v>
      </c>
      <c r="P31">
        <f t="shared" si="0"/>
        <v>0</v>
      </c>
      <c r="Q31">
        <f t="shared" si="1"/>
        <v>0.8545116018370682</v>
      </c>
      <c r="R31">
        <f t="shared" si="2"/>
        <v>0.85219868112296526</v>
      </c>
      <c r="S31">
        <f t="shared" si="3"/>
        <v>0.85238803297805632</v>
      </c>
      <c r="U31" t="e">
        <f>VLOOKUP(B31,[2]crse_enrld_rstr!#REF!,2,FALSE)</f>
        <v>#REF!</v>
      </c>
    </row>
    <row r="32" spans="1:21" x14ac:dyDescent="0.35">
      <c r="A32" t="s">
        <v>186</v>
      </c>
      <c r="B32" t="s">
        <v>187</v>
      </c>
      <c r="C32" t="s">
        <v>188</v>
      </c>
      <c r="D32" t="s">
        <v>3652</v>
      </c>
      <c r="E32">
        <v>2020</v>
      </c>
      <c r="F32" t="s">
        <v>17</v>
      </c>
      <c r="G32">
        <v>0.68393000000000004</v>
      </c>
      <c r="H32">
        <v>0.66849999999999998</v>
      </c>
      <c r="I32" t="s">
        <v>17</v>
      </c>
      <c r="J32" t="s">
        <v>17</v>
      </c>
      <c r="K32" t="s">
        <v>17</v>
      </c>
      <c r="L32" t="s">
        <v>17</v>
      </c>
      <c r="M32">
        <v>0.67621500000000001</v>
      </c>
      <c r="N32">
        <v>1.6579999999999999</v>
      </c>
      <c r="O32">
        <v>2.07549977</v>
      </c>
      <c r="P32">
        <f t="shared" si="0"/>
        <v>0</v>
      </c>
      <c r="Q32">
        <f t="shared" si="1"/>
        <v>0.62890632406514002</v>
      </c>
      <c r="R32">
        <f t="shared" si="2"/>
        <v>0.62521124799790095</v>
      </c>
      <c r="S32">
        <f t="shared" si="3"/>
        <v>0.70076461582939698</v>
      </c>
      <c r="U32" t="e">
        <f>VLOOKUP(B32,[2]crse_enrld_rstr!#REF!,2,FALSE)</f>
        <v>#REF!</v>
      </c>
    </row>
    <row r="33" spans="1:21" x14ac:dyDescent="0.35">
      <c r="A33" t="s">
        <v>189</v>
      </c>
      <c r="B33" t="s">
        <v>190</v>
      </c>
      <c r="C33" t="s">
        <v>191</v>
      </c>
      <c r="D33" t="s">
        <v>3653</v>
      </c>
      <c r="E33">
        <v>2020</v>
      </c>
      <c r="F33" t="s">
        <v>17</v>
      </c>
      <c r="G33">
        <v>0.72846999999999995</v>
      </c>
      <c r="H33">
        <v>0.68</v>
      </c>
      <c r="I33" t="s">
        <v>17</v>
      </c>
      <c r="J33" t="s">
        <v>17</v>
      </c>
      <c r="K33" t="s">
        <v>17</v>
      </c>
      <c r="L33" t="s">
        <v>17</v>
      </c>
      <c r="M33">
        <v>0.70423500000000006</v>
      </c>
      <c r="N33">
        <v>2.1</v>
      </c>
      <c r="O33">
        <v>2.2646181599999999</v>
      </c>
      <c r="P33">
        <f t="shared" si="0"/>
        <v>0</v>
      </c>
      <c r="Q33">
        <f t="shared" si="1"/>
        <v>0.68855228655700007</v>
      </c>
      <c r="R33">
        <f t="shared" si="2"/>
        <v>0.69076580530999998</v>
      </c>
      <c r="S33">
        <f t="shared" si="3"/>
        <v>0.70196362767000009</v>
      </c>
      <c r="U33" t="e">
        <f>VLOOKUP(B33,[2]crse_enrld_rstr!#REF!,2,FALSE)</f>
        <v>#REF!</v>
      </c>
    </row>
    <row r="34" spans="1:21" x14ac:dyDescent="0.35">
      <c r="A34" t="s">
        <v>192</v>
      </c>
      <c r="B34" t="s">
        <v>193</v>
      </c>
      <c r="C34" t="s">
        <v>194</v>
      </c>
      <c r="D34" t="s">
        <v>3654</v>
      </c>
      <c r="E34">
        <v>2020</v>
      </c>
      <c r="F34" t="s">
        <v>17</v>
      </c>
      <c r="G34" t="s">
        <v>17</v>
      </c>
      <c r="H34" t="s">
        <v>17</v>
      </c>
      <c r="I34">
        <v>0.92276000000000002</v>
      </c>
      <c r="J34" t="s">
        <v>17</v>
      </c>
      <c r="K34">
        <v>0.92345332999999996</v>
      </c>
      <c r="L34" t="s">
        <v>17</v>
      </c>
      <c r="M34">
        <v>0.92310665999999997</v>
      </c>
      <c r="N34">
        <v>3.8050000000000002</v>
      </c>
      <c r="O34">
        <v>3.3415300800000001</v>
      </c>
      <c r="P34">
        <f t="shared" si="0"/>
        <v>1</v>
      </c>
      <c r="Q34">
        <f t="shared" si="1"/>
        <v>0.94563648067484074</v>
      </c>
      <c r="R34">
        <f t="shared" si="2"/>
        <v>0.94210984117219998</v>
      </c>
      <c r="S34">
        <f t="shared" si="3"/>
        <v>0.94769604730993451</v>
      </c>
      <c r="U34" t="e">
        <f>VLOOKUP(B34,[2]crse_enrld_rstr!#REF!,2,FALSE)</f>
        <v>#REF!</v>
      </c>
    </row>
    <row r="35" spans="1:21" x14ac:dyDescent="0.35">
      <c r="A35" t="s">
        <v>195</v>
      </c>
      <c r="B35" t="s">
        <v>196</v>
      </c>
      <c r="C35" t="s">
        <v>112</v>
      </c>
      <c r="D35" t="s">
        <v>3655</v>
      </c>
      <c r="E35">
        <v>2020</v>
      </c>
      <c r="F35" t="s">
        <v>17</v>
      </c>
      <c r="G35" t="s">
        <v>17</v>
      </c>
      <c r="H35" t="s">
        <v>17</v>
      </c>
      <c r="I35">
        <v>0.87923333000000004</v>
      </c>
      <c r="J35" t="s">
        <v>17</v>
      </c>
      <c r="K35">
        <v>0.90092333000000002</v>
      </c>
      <c r="L35" t="s">
        <v>17</v>
      </c>
      <c r="M35">
        <v>0.89007833000000003</v>
      </c>
      <c r="N35">
        <v>3.3719999999999999</v>
      </c>
      <c r="O35">
        <v>3.1366069300000001</v>
      </c>
      <c r="P35">
        <f t="shared" si="0"/>
        <v>1</v>
      </c>
      <c r="Q35">
        <f t="shared" si="1"/>
        <v>0.89602967200908723</v>
      </c>
      <c r="R35">
        <f t="shared" si="2"/>
        <v>0.89439034663192363</v>
      </c>
      <c r="S35">
        <f t="shared" si="3"/>
        <v>0.88431027122297146</v>
      </c>
      <c r="U35" t="e">
        <f>VLOOKUP(B35,[2]crse_enrld_rstr!#REF!,2,FALSE)</f>
        <v>#REF!</v>
      </c>
    </row>
    <row r="36" spans="1:21" x14ac:dyDescent="0.35">
      <c r="A36" t="s">
        <v>197</v>
      </c>
      <c r="B36" t="s">
        <v>198</v>
      </c>
      <c r="C36" t="s">
        <v>199</v>
      </c>
      <c r="D36" t="s">
        <v>3656</v>
      </c>
      <c r="E36">
        <v>2020</v>
      </c>
      <c r="F36" t="s">
        <v>17</v>
      </c>
      <c r="G36">
        <v>0.87418499999999999</v>
      </c>
      <c r="H36">
        <v>0.93820512</v>
      </c>
      <c r="I36" t="s">
        <v>17</v>
      </c>
      <c r="J36" t="s">
        <v>17</v>
      </c>
      <c r="K36" t="s">
        <v>17</v>
      </c>
      <c r="L36" t="s">
        <v>17</v>
      </c>
      <c r="M36">
        <v>0.90619506000000005</v>
      </c>
      <c r="N36">
        <v>3.4060000000000001</v>
      </c>
      <c r="O36">
        <v>3.0535917299999999</v>
      </c>
      <c r="P36">
        <f t="shared" si="0"/>
        <v>0</v>
      </c>
      <c r="Q36">
        <f t="shared" si="1"/>
        <v>0.87084042480543444</v>
      </c>
      <c r="R36">
        <f t="shared" si="2"/>
        <v>0.86868482893970222</v>
      </c>
      <c r="S36">
        <f t="shared" si="3"/>
        <v>0.87208888338250923</v>
      </c>
      <c r="U36" t="e">
        <f>VLOOKUP(B36,[2]crse_enrld_rstr!#REF!,2,FALSE)</f>
        <v>#REF!</v>
      </c>
    </row>
    <row r="37" spans="1:21" x14ac:dyDescent="0.35">
      <c r="A37" t="s">
        <v>200</v>
      </c>
      <c r="B37" t="s">
        <v>201</v>
      </c>
      <c r="C37" t="s">
        <v>104</v>
      </c>
      <c r="D37" t="s">
        <v>3657</v>
      </c>
      <c r="E37">
        <v>2020</v>
      </c>
      <c r="F37" t="s">
        <v>17</v>
      </c>
      <c r="G37">
        <v>0.78902000000000005</v>
      </c>
      <c r="H37">
        <v>0.69784999999999997</v>
      </c>
      <c r="I37" t="s">
        <v>17</v>
      </c>
      <c r="J37" t="s">
        <v>17</v>
      </c>
      <c r="K37" t="s">
        <v>17</v>
      </c>
      <c r="L37" t="s">
        <v>17</v>
      </c>
      <c r="M37">
        <v>0.74343499999999996</v>
      </c>
      <c r="N37">
        <v>1.877</v>
      </c>
      <c r="O37">
        <v>1.9634901300000001</v>
      </c>
      <c r="P37">
        <f t="shared" si="0"/>
        <v>0</v>
      </c>
      <c r="Q37">
        <f t="shared" si="1"/>
        <v>0.67125850670268994</v>
      </c>
      <c r="R37">
        <f t="shared" si="2"/>
        <v>0.66559641672025582</v>
      </c>
      <c r="S37">
        <f t="shared" si="3"/>
        <v>0.7242491416077198</v>
      </c>
      <c r="U37" t="e">
        <f>VLOOKUP(B37,[2]crse_enrld_rstr!#REF!,2,FALSE)</f>
        <v>#REF!</v>
      </c>
    </row>
    <row r="38" spans="1:21" x14ac:dyDescent="0.35">
      <c r="A38" t="s">
        <v>202</v>
      </c>
      <c r="B38" t="s">
        <v>203</v>
      </c>
      <c r="C38" t="s">
        <v>204</v>
      </c>
      <c r="D38" t="s">
        <v>3658</v>
      </c>
      <c r="E38">
        <v>2020</v>
      </c>
      <c r="F38" t="s">
        <v>17</v>
      </c>
      <c r="G38">
        <v>0.97114999999999996</v>
      </c>
      <c r="H38">
        <v>0.9507641</v>
      </c>
      <c r="I38" t="s">
        <v>17</v>
      </c>
      <c r="J38" t="s">
        <v>17</v>
      </c>
      <c r="K38" t="s">
        <v>17</v>
      </c>
      <c r="L38" t="s">
        <v>17</v>
      </c>
      <c r="M38">
        <v>0.96095704999999998</v>
      </c>
      <c r="N38">
        <v>3.6840000000000002</v>
      </c>
      <c r="O38">
        <v>3.3514308900000001</v>
      </c>
      <c r="P38">
        <f t="shared" si="0"/>
        <v>0</v>
      </c>
      <c r="Q38">
        <f t="shared" si="1"/>
        <v>0.90638595992995652</v>
      </c>
      <c r="R38">
        <f t="shared" si="2"/>
        <v>0.90675539504807967</v>
      </c>
      <c r="S38">
        <f t="shared" si="3"/>
        <v>0.91869360461788729</v>
      </c>
      <c r="U38" t="e">
        <f>VLOOKUP(B38,[2]crse_enrld_rstr!#REF!,2,FALSE)</f>
        <v>#REF!</v>
      </c>
    </row>
    <row r="39" spans="1:21" x14ac:dyDescent="0.35">
      <c r="A39" t="s">
        <v>205</v>
      </c>
      <c r="B39" t="s">
        <v>206</v>
      </c>
      <c r="C39" t="s">
        <v>207</v>
      </c>
      <c r="D39" t="s">
        <v>3659</v>
      </c>
      <c r="E39">
        <v>2020</v>
      </c>
      <c r="F39" t="s">
        <v>17</v>
      </c>
      <c r="G39">
        <v>0.92088000000000003</v>
      </c>
      <c r="H39">
        <v>0.85850000000000004</v>
      </c>
      <c r="I39" t="s">
        <v>17</v>
      </c>
      <c r="J39" t="s">
        <v>17</v>
      </c>
      <c r="K39" t="s">
        <v>17</v>
      </c>
      <c r="L39" t="s">
        <v>17</v>
      </c>
      <c r="M39">
        <v>0.88968999999999998</v>
      </c>
      <c r="N39">
        <v>3.2839999999999998</v>
      </c>
      <c r="O39">
        <v>2.9408493</v>
      </c>
      <c r="P39">
        <f t="shared" si="0"/>
        <v>0</v>
      </c>
      <c r="Q39">
        <f t="shared" si="1"/>
        <v>0.85565356134551995</v>
      </c>
      <c r="R39">
        <f t="shared" si="2"/>
        <v>0.8534008719322046</v>
      </c>
      <c r="S39">
        <f t="shared" si="3"/>
        <v>0.85380448414784404</v>
      </c>
      <c r="U39" t="e">
        <f>VLOOKUP(B39,[2]crse_enrld_rstr!#REF!,2,FALSE)</f>
        <v>#REF!</v>
      </c>
    </row>
    <row r="40" spans="1:21" x14ac:dyDescent="0.35">
      <c r="A40" t="s">
        <v>208</v>
      </c>
      <c r="B40" t="s">
        <v>209</v>
      </c>
      <c r="C40" t="s">
        <v>210</v>
      </c>
      <c r="D40" t="s">
        <v>3660</v>
      </c>
      <c r="E40">
        <v>2020</v>
      </c>
      <c r="F40" t="s">
        <v>17</v>
      </c>
      <c r="G40" t="s">
        <v>17</v>
      </c>
      <c r="H40" t="s">
        <v>17</v>
      </c>
      <c r="I40">
        <v>0.96350000000000002</v>
      </c>
      <c r="J40" t="s">
        <v>17</v>
      </c>
      <c r="K40">
        <v>0.95625000000000004</v>
      </c>
      <c r="L40" t="s">
        <v>17</v>
      </c>
      <c r="M40">
        <v>0.95987500000000003</v>
      </c>
      <c r="N40">
        <v>3.5339999999999998</v>
      </c>
      <c r="O40">
        <v>2.9232134799999998</v>
      </c>
      <c r="P40">
        <f t="shared" si="0"/>
        <v>1</v>
      </c>
      <c r="Q40">
        <f t="shared" si="1"/>
        <v>0.92194580039150009</v>
      </c>
      <c r="R40">
        <f t="shared" si="2"/>
        <v>0.92456626504385964</v>
      </c>
      <c r="S40">
        <f t="shared" si="3"/>
        <v>0.91952374277744775</v>
      </c>
      <c r="U40" t="e">
        <f>VLOOKUP(B40,[2]crse_enrld_rstr!#REF!,2,FALSE)</f>
        <v>#REF!</v>
      </c>
    </row>
    <row r="41" spans="1:21" x14ac:dyDescent="0.35">
      <c r="A41" t="s">
        <v>211</v>
      </c>
      <c r="B41" t="s">
        <v>212</v>
      </c>
      <c r="C41" t="s">
        <v>104</v>
      </c>
      <c r="D41" t="s">
        <v>3661</v>
      </c>
      <c r="E41">
        <v>2020</v>
      </c>
      <c r="F41" t="s">
        <v>17</v>
      </c>
      <c r="G41">
        <v>0.88778500000000005</v>
      </c>
      <c r="H41">
        <v>0.75749999999999995</v>
      </c>
      <c r="I41" t="s">
        <v>17</v>
      </c>
      <c r="J41" t="s">
        <v>17</v>
      </c>
      <c r="K41" t="s">
        <v>17</v>
      </c>
      <c r="L41" t="s">
        <v>17</v>
      </c>
      <c r="M41">
        <v>0.82264250000000005</v>
      </c>
      <c r="N41">
        <v>2.702</v>
      </c>
      <c r="O41">
        <v>2.7720329800000001</v>
      </c>
      <c r="P41">
        <f t="shared" si="0"/>
        <v>0</v>
      </c>
      <c r="Q41">
        <f t="shared" si="1"/>
        <v>0.78156904667617</v>
      </c>
      <c r="R41">
        <f t="shared" si="2"/>
        <v>0.78035694537603995</v>
      </c>
      <c r="S41">
        <f t="shared" si="3"/>
        <v>0.7780319680548371</v>
      </c>
      <c r="U41" t="e">
        <f>VLOOKUP(B41,[2]crse_enrld_rstr!#REF!,2,FALSE)</f>
        <v>#REF!</v>
      </c>
    </row>
    <row r="42" spans="1:21" x14ac:dyDescent="0.35">
      <c r="A42" t="s">
        <v>215</v>
      </c>
      <c r="B42" t="s">
        <v>216</v>
      </c>
      <c r="C42" t="s">
        <v>217</v>
      </c>
      <c r="D42" t="s">
        <v>3662</v>
      </c>
      <c r="E42">
        <v>2020</v>
      </c>
      <c r="F42" t="s">
        <v>17</v>
      </c>
      <c r="G42">
        <v>0.88421499999999997</v>
      </c>
      <c r="H42">
        <v>0.80100000000000005</v>
      </c>
      <c r="I42" t="s">
        <v>17</v>
      </c>
      <c r="J42" t="s">
        <v>17</v>
      </c>
      <c r="K42" t="s">
        <v>17</v>
      </c>
      <c r="L42" t="s">
        <v>17</v>
      </c>
      <c r="M42">
        <v>0.84260749999999995</v>
      </c>
      <c r="N42">
        <v>2.7080000000000002</v>
      </c>
      <c r="O42">
        <v>2.4606006100000002</v>
      </c>
      <c r="P42">
        <f t="shared" si="0"/>
        <v>0</v>
      </c>
      <c r="Q42">
        <f t="shared" si="1"/>
        <v>0.78582749371282001</v>
      </c>
      <c r="R42">
        <f t="shared" si="2"/>
        <v>0.78458474791110056</v>
      </c>
      <c r="S42">
        <f t="shared" si="3"/>
        <v>0.78494998023479323</v>
      </c>
      <c r="U42" t="e">
        <f>VLOOKUP(B42,[2]crse_enrld_rstr!#REF!,2,FALSE)</f>
        <v>#REF!</v>
      </c>
    </row>
    <row r="43" spans="1:21" x14ac:dyDescent="0.35">
      <c r="A43" t="s">
        <v>218</v>
      </c>
      <c r="B43" t="s">
        <v>219</v>
      </c>
      <c r="C43" t="s">
        <v>220</v>
      </c>
      <c r="D43" t="s">
        <v>3663</v>
      </c>
      <c r="E43">
        <v>2020</v>
      </c>
      <c r="F43" t="s">
        <v>17</v>
      </c>
      <c r="G43">
        <v>0.93260500000000002</v>
      </c>
      <c r="H43">
        <v>0.91974999999999996</v>
      </c>
      <c r="I43" t="s">
        <v>17</v>
      </c>
      <c r="J43" t="s">
        <v>17</v>
      </c>
      <c r="K43" t="s">
        <v>17</v>
      </c>
      <c r="L43" t="s">
        <v>17</v>
      </c>
      <c r="M43">
        <v>0.92617749999999999</v>
      </c>
      <c r="N43">
        <v>3.577</v>
      </c>
      <c r="O43">
        <v>3.1856992200000001</v>
      </c>
      <c r="P43">
        <f t="shared" si="0"/>
        <v>0</v>
      </c>
      <c r="Q43">
        <f t="shared" si="1"/>
        <v>0.891287048205885</v>
      </c>
      <c r="R43">
        <f t="shared" si="2"/>
        <v>0.88923469571028235</v>
      </c>
      <c r="S43">
        <f t="shared" si="3"/>
        <v>0.89776479147480703</v>
      </c>
      <c r="U43" t="e">
        <f>VLOOKUP(B43,[2]crse_enrld_rstr!#REF!,2,FALSE)</f>
        <v>#REF!</v>
      </c>
    </row>
    <row r="44" spans="1:21" x14ac:dyDescent="0.35">
      <c r="A44" t="s">
        <v>221</v>
      </c>
      <c r="B44" t="s">
        <v>222</v>
      </c>
      <c r="C44" t="s">
        <v>84</v>
      </c>
      <c r="D44" t="s">
        <v>3664</v>
      </c>
      <c r="E44">
        <v>2020</v>
      </c>
      <c r="F44" t="s">
        <v>17</v>
      </c>
      <c r="G44">
        <v>0.83425000000000005</v>
      </c>
      <c r="H44">
        <v>0.81299999999999994</v>
      </c>
      <c r="I44" t="s">
        <v>17</v>
      </c>
      <c r="J44" t="s">
        <v>17</v>
      </c>
      <c r="K44" t="s">
        <v>17</v>
      </c>
      <c r="L44" t="s">
        <v>17</v>
      </c>
      <c r="M44">
        <v>0.82362500000000005</v>
      </c>
      <c r="N44">
        <v>2.8540000000000001</v>
      </c>
      <c r="O44">
        <v>2.8671934600000002</v>
      </c>
      <c r="P44">
        <f t="shared" si="0"/>
        <v>0</v>
      </c>
      <c r="Q44">
        <f t="shared" si="1"/>
        <v>0.79861528789650005</v>
      </c>
      <c r="R44">
        <f t="shared" si="2"/>
        <v>0.79684745313069383</v>
      </c>
      <c r="S44">
        <f t="shared" si="3"/>
        <v>0.79120017159092504</v>
      </c>
      <c r="U44" t="e">
        <f>VLOOKUP(B44,[2]crse_enrld_rstr!#REF!,2,FALSE)</f>
        <v>#REF!</v>
      </c>
    </row>
    <row r="45" spans="1:21" x14ac:dyDescent="0.35">
      <c r="A45" t="s">
        <v>226</v>
      </c>
      <c r="B45" t="s">
        <v>227</v>
      </c>
      <c r="C45" t="s">
        <v>160</v>
      </c>
      <c r="D45" t="s">
        <v>3665</v>
      </c>
      <c r="E45">
        <v>2020</v>
      </c>
      <c r="F45" t="s">
        <v>17</v>
      </c>
      <c r="G45">
        <v>0.72250499999999995</v>
      </c>
      <c r="H45">
        <v>0.65239999999999998</v>
      </c>
      <c r="I45" t="s">
        <v>17</v>
      </c>
      <c r="J45" t="s">
        <v>17</v>
      </c>
      <c r="K45" t="s">
        <v>17</v>
      </c>
      <c r="L45" t="s">
        <v>17</v>
      </c>
      <c r="M45">
        <v>0.68745250000000002</v>
      </c>
      <c r="N45">
        <v>2.165</v>
      </c>
      <c r="O45">
        <v>2.4215178499999999</v>
      </c>
      <c r="P45">
        <f t="shared" si="0"/>
        <v>0</v>
      </c>
      <c r="Q45">
        <f t="shared" si="1"/>
        <v>0.69265512530407514</v>
      </c>
      <c r="R45">
        <f t="shared" si="2"/>
        <v>0.69646086774115479</v>
      </c>
      <c r="S45">
        <f t="shared" si="3"/>
        <v>0.69609469064045038</v>
      </c>
      <c r="U45" t="e">
        <f>VLOOKUP(B45,[2]crse_enrld_rstr!#REF!,2,FALSE)</f>
        <v>#REF!</v>
      </c>
    </row>
    <row r="46" spans="1:21" x14ac:dyDescent="0.35">
      <c r="A46" t="s">
        <v>228</v>
      </c>
      <c r="B46" t="s">
        <v>229</v>
      </c>
      <c r="C46" t="s">
        <v>230</v>
      </c>
      <c r="D46" t="s">
        <v>3666</v>
      </c>
      <c r="E46">
        <v>2020</v>
      </c>
      <c r="F46" t="s">
        <v>17</v>
      </c>
      <c r="G46">
        <v>0.94299999999999995</v>
      </c>
      <c r="H46">
        <v>0.8881</v>
      </c>
      <c r="I46" t="s">
        <v>17</v>
      </c>
      <c r="J46" t="s">
        <v>17</v>
      </c>
      <c r="K46" t="s">
        <v>17</v>
      </c>
      <c r="L46" t="s">
        <v>17</v>
      </c>
      <c r="M46">
        <v>0.91554999999999997</v>
      </c>
      <c r="N46">
        <v>3.3319999999999999</v>
      </c>
      <c r="O46">
        <v>3.1461215</v>
      </c>
      <c r="P46">
        <f t="shared" si="0"/>
        <v>0</v>
      </c>
      <c r="Q46">
        <f t="shared" si="1"/>
        <v>0.86432943942120011</v>
      </c>
      <c r="R46">
        <f t="shared" si="2"/>
        <v>0.86338638546926771</v>
      </c>
      <c r="S46">
        <f t="shared" si="3"/>
        <v>0.8655050695009604</v>
      </c>
      <c r="U46" t="e">
        <f>VLOOKUP(B46,[2]crse_enrld_rstr!#REF!,2,FALSE)</f>
        <v>#REF!</v>
      </c>
    </row>
    <row r="47" spans="1:21" x14ac:dyDescent="0.35">
      <c r="A47" t="s">
        <v>231</v>
      </c>
      <c r="B47" t="s">
        <v>232</v>
      </c>
      <c r="C47" t="s">
        <v>149</v>
      </c>
      <c r="D47" t="s">
        <v>3667</v>
      </c>
      <c r="E47">
        <v>2020</v>
      </c>
      <c r="F47" t="s">
        <v>17</v>
      </c>
      <c r="G47">
        <v>0.90049999999999997</v>
      </c>
      <c r="H47">
        <v>0.84530000000000005</v>
      </c>
      <c r="I47" t="s">
        <v>17</v>
      </c>
      <c r="J47" t="s">
        <v>17</v>
      </c>
      <c r="K47" t="s">
        <v>17</v>
      </c>
      <c r="L47" t="s">
        <v>17</v>
      </c>
      <c r="M47">
        <v>0.87290000000000001</v>
      </c>
      <c r="N47">
        <v>3.1629999999999998</v>
      </c>
      <c r="O47">
        <v>2.9286692099999998</v>
      </c>
      <c r="P47">
        <f t="shared" si="0"/>
        <v>0</v>
      </c>
      <c r="Q47">
        <f t="shared" si="1"/>
        <v>0.84025982890739992</v>
      </c>
      <c r="R47">
        <f t="shared" si="2"/>
        <v>0.83802275473449261</v>
      </c>
      <c r="S47">
        <f t="shared" si="3"/>
        <v>0.83603216413638948</v>
      </c>
      <c r="U47" t="e">
        <f>VLOOKUP(B47,[2]crse_enrld_rstr!#REF!,2,FALSE)</f>
        <v>#REF!</v>
      </c>
    </row>
    <row r="48" spans="1:21" x14ac:dyDescent="0.35">
      <c r="A48" t="s">
        <v>233</v>
      </c>
      <c r="B48" t="s">
        <v>234</v>
      </c>
      <c r="C48" t="s">
        <v>235</v>
      </c>
      <c r="D48" t="s">
        <v>3668</v>
      </c>
      <c r="E48">
        <v>2020</v>
      </c>
      <c r="F48" t="s">
        <v>17</v>
      </c>
      <c r="G48">
        <v>0.813195</v>
      </c>
      <c r="H48">
        <v>0.69099999999999995</v>
      </c>
      <c r="I48" t="s">
        <v>17</v>
      </c>
      <c r="J48" t="s">
        <v>17</v>
      </c>
      <c r="K48" t="s">
        <v>17</v>
      </c>
      <c r="L48" t="s">
        <v>17</v>
      </c>
      <c r="M48">
        <v>0.75209749999999997</v>
      </c>
      <c r="N48">
        <v>2.4590000000000001</v>
      </c>
      <c r="O48">
        <v>2.5723071100000001</v>
      </c>
      <c r="P48">
        <f t="shared" si="0"/>
        <v>0</v>
      </c>
      <c r="Q48">
        <f t="shared" si="1"/>
        <v>0.74070558107165496</v>
      </c>
      <c r="R48">
        <f t="shared" si="2"/>
        <v>0.74110549605369658</v>
      </c>
      <c r="S48">
        <f t="shared" si="3"/>
        <v>0.73658341965683416</v>
      </c>
      <c r="U48" t="e">
        <f>VLOOKUP(B48,[2]crse_enrld_rstr!#REF!,2,FALSE)</f>
        <v>#REF!</v>
      </c>
    </row>
    <row r="49" spans="1:21" x14ac:dyDescent="0.35">
      <c r="A49" t="s">
        <v>236</v>
      </c>
      <c r="B49" t="s">
        <v>237</v>
      </c>
      <c r="C49" t="s">
        <v>238</v>
      </c>
      <c r="D49" t="s">
        <v>3669</v>
      </c>
      <c r="E49">
        <v>2020</v>
      </c>
      <c r="F49" t="s">
        <v>17</v>
      </c>
      <c r="G49" t="s">
        <v>17</v>
      </c>
      <c r="H49" t="s">
        <v>17</v>
      </c>
      <c r="I49">
        <v>0.9204</v>
      </c>
      <c r="J49" t="s">
        <v>17</v>
      </c>
      <c r="K49">
        <v>0.89394333000000004</v>
      </c>
      <c r="L49" t="s">
        <v>17</v>
      </c>
      <c r="M49">
        <v>0.90717166000000005</v>
      </c>
      <c r="N49">
        <v>3.383</v>
      </c>
      <c r="O49">
        <v>2.9848806899999998</v>
      </c>
      <c r="P49">
        <f t="shared" si="0"/>
        <v>1</v>
      </c>
      <c r="Q49">
        <f t="shared" si="1"/>
        <v>0.89949732205883048</v>
      </c>
      <c r="R49">
        <f t="shared" si="2"/>
        <v>0.89897530609186538</v>
      </c>
      <c r="S49">
        <f t="shared" si="3"/>
        <v>0.88956908472709029</v>
      </c>
      <c r="U49" t="e">
        <f>VLOOKUP(B49,[2]crse_enrld_rstr!#REF!,2,FALSE)</f>
        <v>#REF!</v>
      </c>
    </row>
    <row r="50" spans="1:21" x14ac:dyDescent="0.35">
      <c r="A50" t="s">
        <v>239</v>
      </c>
      <c r="B50" t="s">
        <v>240</v>
      </c>
      <c r="C50" t="s">
        <v>241</v>
      </c>
      <c r="D50" t="s">
        <v>3670</v>
      </c>
      <c r="E50">
        <v>2020</v>
      </c>
      <c r="F50" t="s">
        <v>17</v>
      </c>
      <c r="G50" t="s">
        <v>17</v>
      </c>
      <c r="H50" t="s">
        <v>17</v>
      </c>
      <c r="I50">
        <v>0.93584000000000001</v>
      </c>
      <c r="J50" t="s">
        <v>17</v>
      </c>
      <c r="K50">
        <v>0.92369000000000001</v>
      </c>
      <c r="L50" t="s">
        <v>17</v>
      </c>
      <c r="M50">
        <v>0.92976499999999995</v>
      </c>
      <c r="N50">
        <v>3.3170000000000002</v>
      </c>
      <c r="O50">
        <v>2.7713217700000001</v>
      </c>
      <c r="P50">
        <f t="shared" si="0"/>
        <v>1</v>
      </c>
      <c r="Q50">
        <f t="shared" si="1"/>
        <v>0.89568078989331013</v>
      </c>
      <c r="R50">
        <f t="shared" si="2"/>
        <v>0.8971255440904673</v>
      </c>
      <c r="S50">
        <f t="shared" si="3"/>
        <v>0.88717484749783249</v>
      </c>
      <c r="U50" t="e">
        <f>VLOOKUP(B50,[2]crse_enrld_rstr!#REF!,2,FALSE)</f>
        <v>#REF!</v>
      </c>
    </row>
    <row r="51" spans="1:21" x14ac:dyDescent="0.35">
      <c r="A51" t="s">
        <v>242</v>
      </c>
      <c r="B51" t="s">
        <v>243</v>
      </c>
      <c r="C51" t="s">
        <v>244</v>
      </c>
      <c r="D51" t="s">
        <v>3671</v>
      </c>
      <c r="E51">
        <v>2019</v>
      </c>
      <c r="F51">
        <v>0.84965000000000002</v>
      </c>
      <c r="G51">
        <v>0.83870500000000003</v>
      </c>
      <c r="H51">
        <v>0.83379999999999999</v>
      </c>
      <c r="I51" t="s">
        <v>17</v>
      </c>
      <c r="J51" t="s">
        <v>17</v>
      </c>
      <c r="K51" t="s">
        <v>17</v>
      </c>
      <c r="L51" t="s">
        <v>17</v>
      </c>
      <c r="M51">
        <v>0.84071832999999996</v>
      </c>
      <c r="N51">
        <v>2.6459999999999999</v>
      </c>
      <c r="O51">
        <v>2.37287545</v>
      </c>
      <c r="P51">
        <f t="shared" si="0"/>
        <v>0</v>
      </c>
      <c r="Q51">
        <f t="shared" si="1"/>
        <v>0.77867835994098522</v>
      </c>
      <c r="R51">
        <f t="shared" si="2"/>
        <v>0.7773521033587818</v>
      </c>
      <c r="S51">
        <f t="shared" si="3"/>
        <v>0.77992615926284237</v>
      </c>
      <c r="U51" t="e">
        <f>VLOOKUP(B51,[2]crse_enrld_rstr!#REF!,2,FALSE)</f>
        <v>#REF!</v>
      </c>
    </row>
    <row r="52" spans="1:21" x14ac:dyDescent="0.35">
      <c r="A52" t="s">
        <v>245</v>
      </c>
      <c r="B52" t="s">
        <v>246</v>
      </c>
      <c r="C52" t="s">
        <v>247</v>
      </c>
      <c r="D52" t="s">
        <v>3672</v>
      </c>
      <c r="E52">
        <v>2020</v>
      </c>
      <c r="F52" t="s">
        <v>17</v>
      </c>
      <c r="G52">
        <v>0.82017499999999999</v>
      </c>
      <c r="H52">
        <v>0.79974999999999996</v>
      </c>
      <c r="I52" t="s">
        <v>17</v>
      </c>
      <c r="J52" t="s">
        <v>17</v>
      </c>
      <c r="K52" t="s">
        <v>17</v>
      </c>
      <c r="L52" t="s">
        <v>17</v>
      </c>
      <c r="M52">
        <v>0.80996250000000003</v>
      </c>
      <c r="N52">
        <v>2.69</v>
      </c>
      <c r="O52">
        <v>2.92049599</v>
      </c>
      <c r="P52">
        <f t="shared" si="0"/>
        <v>0</v>
      </c>
      <c r="Q52">
        <f t="shared" si="1"/>
        <v>0.77793964209575006</v>
      </c>
      <c r="R52">
        <f t="shared" si="2"/>
        <v>0.77678407995297405</v>
      </c>
      <c r="S52">
        <f t="shared" si="3"/>
        <v>0.77297609979395909</v>
      </c>
      <c r="U52" t="e">
        <f>VLOOKUP(B52,[2]crse_enrld_rstr!#REF!,2,FALSE)</f>
        <v>#REF!</v>
      </c>
    </row>
    <row r="53" spans="1:21" x14ac:dyDescent="0.35">
      <c r="A53" t="s">
        <v>251</v>
      </c>
      <c r="B53" t="s">
        <v>252</v>
      </c>
      <c r="C53" t="s">
        <v>253</v>
      </c>
      <c r="D53" t="s">
        <v>3673</v>
      </c>
      <c r="E53">
        <v>2020</v>
      </c>
      <c r="F53" t="s">
        <v>17</v>
      </c>
      <c r="G53">
        <v>0.91288499999999995</v>
      </c>
      <c r="H53">
        <v>0.85875000000000001</v>
      </c>
      <c r="I53" t="s">
        <v>17</v>
      </c>
      <c r="J53" t="s">
        <v>17</v>
      </c>
      <c r="K53" t="s">
        <v>17</v>
      </c>
      <c r="L53" t="s">
        <v>17</v>
      </c>
      <c r="M53">
        <v>0.88581750000000004</v>
      </c>
      <c r="N53">
        <v>3.2559999999999998</v>
      </c>
      <c r="O53">
        <v>2.8946490300000001</v>
      </c>
      <c r="P53">
        <f t="shared" si="0"/>
        <v>0</v>
      </c>
      <c r="Q53">
        <f t="shared" si="1"/>
        <v>0.85211760670235992</v>
      </c>
      <c r="R53">
        <f t="shared" si="2"/>
        <v>0.8498571616467997</v>
      </c>
      <c r="S53">
        <f t="shared" si="3"/>
        <v>0.8496526051128257</v>
      </c>
      <c r="U53" t="e">
        <f>VLOOKUP(B53,[2]crse_enrld_rstr!#REF!,2,FALSE)</f>
        <v>#REF!</v>
      </c>
    </row>
    <row r="54" spans="1:21" x14ac:dyDescent="0.35">
      <c r="A54" t="s">
        <v>254</v>
      </c>
      <c r="B54" t="s">
        <v>255</v>
      </c>
      <c r="C54" t="s">
        <v>256</v>
      </c>
      <c r="D54" t="s">
        <v>3674</v>
      </c>
      <c r="E54">
        <v>2019</v>
      </c>
      <c r="F54" t="s">
        <v>17</v>
      </c>
      <c r="G54">
        <v>0.70577500000000004</v>
      </c>
      <c r="H54">
        <v>0.68518000000000001</v>
      </c>
      <c r="I54" t="s">
        <v>17</v>
      </c>
      <c r="J54" t="s">
        <v>17</v>
      </c>
      <c r="K54" t="s">
        <v>17</v>
      </c>
      <c r="L54">
        <v>0.60189999999999999</v>
      </c>
      <c r="M54">
        <v>0.66428500000000001</v>
      </c>
      <c r="N54">
        <v>1.7390000000000001</v>
      </c>
      <c r="O54">
        <v>1.89050579</v>
      </c>
      <c r="P54">
        <f t="shared" si="0"/>
        <v>0</v>
      </c>
      <c r="Q54">
        <f t="shared" si="1"/>
        <v>0.63577494656612998</v>
      </c>
      <c r="R54">
        <f t="shared" si="2"/>
        <v>0.63647648532940759</v>
      </c>
      <c r="S54">
        <f t="shared" si="3"/>
        <v>0.68751268873670501</v>
      </c>
      <c r="U54" t="e">
        <f>VLOOKUP(B54,[2]crse_enrld_rstr!#REF!,2,FALSE)</f>
        <v>#REF!</v>
      </c>
    </row>
    <row r="55" spans="1:21" x14ac:dyDescent="0.35">
      <c r="A55" t="s">
        <v>257</v>
      </c>
      <c r="B55" t="s">
        <v>258</v>
      </c>
      <c r="C55" t="s">
        <v>259</v>
      </c>
      <c r="D55" t="s">
        <v>3675</v>
      </c>
      <c r="E55">
        <v>2020</v>
      </c>
      <c r="F55" t="s">
        <v>17</v>
      </c>
      <c r="G55">
        <v>0.90807499999999997</v>
      </c>
      <c r="H55">
        <v>0.91425000000000001</v>
      </c>
      <c r="I55" t="s">
        <v>17</v>
      </c>
      <c r="J55" t="s">
        <v>17</v>
      </c>
      <c r="K55" t="s">
        <v>17</v>
      </c>
      <c r="L55" t="s">
        <v>17</v>
      </c>
      <c r="M55">
        <v>0.91116249999999999</v>
      </c>
      <c r="N55">
        <v>3.3180000000000001</v>
      </c>
      <c r="O55">
        <v>3.0297401000000002</v>
      </c>
      <c r="P55">
        <f t="shared" si="0"/>
        <v>0</v>
      </c>
      <c r="Q55">
        <f t="shared" si="1"/>
        <v>0.86225397187484998</v>
      </c>
      <c r="R55">
        <f t="shared" si="2"/>
        <v>0.86111280894644371</v>
      </c>
      <c r="S55">
        <f t="shared" si="3"/>
        <v>0.8628550789243068</v>
      </c>
      <c r="U55" t="e">
        <f>VLOOKUP(B55,[2]crse_enrld_rstr!#REF!,2,FALSE)</f>
        <v>#REF!</v>
      </c>
    </row>
    <row r="56" spans="1:21" x14ac:dyDescent="0.35">
      <c r="A56" t="s">
        <v>260</v>
      </c>
      <c r="B56" t="s">
        <v>261</v>
      </c>
      <c r="C56" t="s">
        <v>262</v>
      </c>
      <c r="D56" t="s">
        <v>3676</v>
      </c>
      <c r="E56">
        <v>2019</v>
      </c>
      <c r="F56" t="s">
        <v>17</v>
      </c>
      <c r="G56">
        <v>0.93100000000000005</v>
      </c>
      <c r="H56">
        <v>0.95675332999999996</v>
      </c>
      <c r="I56" t="s">
        <v>17</v>
      </c>
      <c r="J56">
        <v>0.91600000000000004</v>
      </c>
      <c r="K56" t="s">
        <v>17</v>
      </c>
      <c r="L56" t="s">
        <v>17</v>
      </c>
      <c r="M56">
        <v>0.93458443999999996</v>
      </c>
      <c r="N56">
        <v>3.7709999999999999</v>
      </c>
      <c r="O56">
        <v>3.3056650200000002</v>
      </c>
      <c r="P56">
        <f t="shared" si="0"/>
        <v>0</v>
      </c>
      <c r="Q56">
        <f t="shared" si="1"/>
        <v>0.91238266998325679</v>
      </c>
      <c r="R56">
        <f t="shared" si="2"/>
        <v>0.90916351982991128</v>
      </c>
      <c r="S56">
        <f t="shared" si="3"/>
        <v>0.92516153328230843</v>
      </c>
      <c r="U56" t="e">
        <f>VLOOKUP(B56,[2]crse_enrld_rstr!#REF!,2,FALSE)</f>
        <v>#REF!</v>
      </c>
    </row>
    <row r="57" spans="1:21" x14ac:dyDescent="0.35">
      <c r="A57" t="s">
        <v>263</v>
      </c>
      <c r="B57" t="s">
        <v>264</v>
      </c>
      <c r="C57" t="s">
        <v>20</v>
      </c>
      <c r="D57" t="s">
        <v>3677</v>
      </c>
      <c r="E57">
        <v>2020</v>
      </c>
      <c r="F57" t="s">
        <v>17</v>
      </c>
      <c r="G57">
        <v>0.90780499999999997</v>
      </c>
      <c r="H57">
        <v>0.83850000000000002</v>
      </c>
      <c r="I57" t="s">
        <v>17</v>
      </c>
      <c r="J57" t="s">
        <v>17</v>
      </c>
      <c r="K57" t="s">
        <v>17</v>
      </c>
      <c r="L57" t="s">
        <v>17</v>
      </c>
      <c r="M57">
        <v>0.8731525</v>
      </c>
      <c r="N57">
        <v>3.2850000000000001</v>
      </c>
      <c r="O57">
        <v>3.0755102600000002</v>
      </c>
      <c r="P57">
        <f t="shared" si="0"/>
        <v>0</v>
      </c>
      <c r="Q57">
        <f t="shared" si="1"/>
        <v>0.85342905884467513</v>
      </c>
      <c r="R57">
        <f t="shared" si="2"/>
        <v>0.85014672428627092</v>
      </c>
      <c r="S57">
        <f t="shared" si="3"/>
        <v>0.84993533961557843</v>
      </c>
      <c r="U57" t="e">
        <f>VLOOKUP(B57,[2]crse_enrld_rstr!#REF!,2,FALSE)</f>
        <v>#REF!</v>
      </c>
    </row>
    <row r="58" spans="1:21" x14ac:dyDescent="0.35">
      <c r="A58" t="s">
        <v>265</v>
      </c>
      <c r="B58" t="s">
        <v>266</v>
      </c>
      <c r="C58" t="s">
        <v>267</v>
      </c>
      <c r="D58" t="s">
        <v>3678</v>
      </c>
      <c r="E58">
        <v>2020</v>
      </c>
      <c r="F58" t="s">
        <v>17</v>
      </c>
      <c r="G58">
        <v>0.75705500000000003</v>
      </c>
      <c r="H58">
        <v>0.75900000000000001</v>
      </c>
      <c r="I58" t="s">
        <v>17</v>
      </c>
      <c r="J58" t="s">
        <v>17</v>
      </c>
      <c r="K58" t="s">
        <v>17</v>
      </c>
      <c r="L58" t="s">
        <v>17</v>
      </c>
      <c r="M58">
        <v>0.75802749999999997</v>
      </c>
      <c r="N58">
        <v>2.165</v>
      </c>
      <c r="O58">
        <v>2.4822075400000001</v>
      </c>
      <c r="P58">
        <f t="shared" si="0"/>
        <v>0</v>
      </c>
      <c r="Q58">
        <f t="shared" si="1"/>
        <v>0.70794140423632512</v>
      </c>
      <c r="R58">
        <f t="shared" si="2"/>
        <v>0.706682886848776</v>
      </c>
      <c r="S58">
        <f t="shared" si="3"/>
        <v>0.72720210445442257</v>
      </c>
      <c r="U58" t="e">
        <f>VLOOKUP(B58,[2]crse_enrld_rstr!#REF!,2,FALSE)</f>
        <v>#REF!</v>
      </c>
    </row>
    <row r="59" spans="1:21" x14ac:dyDescent="0.35">
      <c r="A59" t="s">
        <v>271</v>
      </c>
      <c r="B59" t="s">
        <v>269</v>
      </c>
      <c r="C59" t="s">
        <v>272</v>
      </c>
      <c r="D59" t="s">
        <v>3679</v>
      </c>
      <c r="E59">
        <v>2020</v>
      </c>
      <c r="F59" t="s">
        <v>17</v>
      </c>
      <c r="G59">
        <v>0.84223499999999996</v>
      </c>
      <c r="H59">
        <v>0.78493000000000002</v>
      </c>
      <c r="I59" t="s">
        <v>17</v>
      </c>
      <c r="J59" t="s">
        <v>17</v>
      </c>
      <c r="K59" t="s">
        <v>17</v>
      </c>
      <c r="L59" t="s">
        <v>17</v>
      </c>
      <c r="M59">
        <v>0.81358249999999999</v>
      </c>
      <c r="N59">
        <v>3.097</v>
      </c>
      <c r="O59">
        <v>2.9233162400000001</v>
      </c>
      <c r="P59">
        <f t="shared" si="0"/>
        <v>0</v>
      </c>
      <c r="Q59">
        <f t="shared" si="1"/>
        <v>0.82404056328115505</v>
      </c>
      <c r="R59">
        <f t="shared" si="2"/>
        <v>0.81974571570908616</v>
      </c>
      <c r="S59">
        <f t="shared" si="3"/>
        <v>0.81328786065148684</v>
      </c>
      <c r="U59" t="e">
        <f>VLOOKUP(B59,[2]crse_enrld_rstr!#REF!,2,FALSE)</f>
        <v>#REF!</v>
      </c>
    </row>
    <row r="60" spans="1:21" x14ac:dyDescent="0.35">
      <c r="A60" t="s">
        <v>268</v>
      </c>
      <c r="B60" t="s">
        <v>269</v>
      </c>
      <c r="C60" t="s">
        <v>270</v>
      </c>
      <c r="D60" t="s">
        <v>3680</v>
      </c>
      <c r="E60">
        <v>2020</v>
      </c>
      <c r="F60">
        <v>0.75395000000000001</v>
      </c>
      <c r="G60">
        <v>0.63454500000000003</v>
      </c>
      <c r="H60">
        <v>0.60199999999999998</v>
      </c>
      <c r="I60" t="s">
        <v>17</v>
      </c>
      <c r="J60" t="s">
        <v>17</v>
      </c>
      <c r="K60" t="s">
        <v>17</v>
      </c>
      <c r="L60" t="s">
        <v>17</v>
      </c>
      <c r="M60">
        <v>0.707264</v>
      </c>
      <c r="N60">
        <v>2.2429999999999999</v>
      </c>
      <c r="O60">
        <v>2.1758625500000002</v>
      </c>
      <c r="P60">
        <f t="shared" si="0"/>
        <v>0</v>
      </c>
      <c r="Q60">
        <f t="shared" si="1"/>
        <v>0.70621570282422408</v>
      </c>
      <c r="R60">
        <f t="shared" si="2"/>
        <v>0.70881609498155695</v>
      </c>
      <c r="S60">
        <f t="shared" si="3"/>
        <v>0.7075766645896675</v>
      </c>
      <c r="U60" t="e">
        <f>VLOOKUP(B60,[2]crse_enrld_rstr!#REF!,2,FALSE)</f>
        <v>#REF!</v>
      </c>
    </row>
    <row r="61" spans="1:21" x14ac:dyDescent="0.35">
      <c r="A61" t="s">
        <v>273</v>
      </c>
      <c r="B61" t="s">
        <v>274</v>
      </c>
      <c r="C61" t="s">
        <v>275</v>
      </c>
      <c r="D61" t="s">
        <v>3681</v>
      </c>
      <c r="E61">
        <v>2020</v>
      </c>
      <c r="F61" t="s">
        <v>17</v>
      </c>
      <c r="G61">
        <v>0.81374000000000002</v>
      </c>
      <c r="H61">
        <v>0.79425000000000001</v>
      </c>
      <c r="I61" t="s">
        <v>17</v>
      </c>
      <c r="J61" t="s">
        <v>17</v>
      </c>
      <c r="K61" t="s">
        <v>17</v>
      </c>
      <c r="L61" t="s">
        <v>17</v>
      </c>
      <c r="M61">
        <v>0.80399500000000002</v>
      </c>
      <c r="N61">
        <v>2.7639999999999998</v>
      </c>
      <c r="O61">
        <v>2.7732963599999998</v>
      </c>
      <c r="P61">
        <f t="shared" si="0"/>
        <v>0</v>
      </c>
      <c r="Q61">
        <f t="shared" si="1"/>
        <v>0.78516937636715989</v>
      </c>
      <c r="R61">
        <f t="shared" si="2"/>
        <v>0.78370103756363241</v>
      </c>
      <c r="S61">
        <f t="shared" si="3"/>
        <v>0.77715929593240229</v>
      </c>
      <c r="U61" t="e">
        <f>VLOOKUP(B61,[2]crse_enrld_rstr!#REF!,2,FALSE)</f>
        <v>#REF!</v>
      </c>
    </row>
    <row r="62" spans="1:21" x14ac:dyDescent="0.35">
      <c r="A62" t="s">
        <v>276</v>
      </c>
      <c r="B62" t="s">
        <v>277</v>
      </c>
      <c r="C62" t="s">
        <v>278</v>
      </c>
      <c r="D62" t="s">
        <v>3682</v>
      </c>
      <c r="E62">
        <v>2020</v>
      </c>
      <c r="F62" t="s">
        <v>17</v>
      </c>
      <c r="G62" t="s">
        <v>17</v>
      </c>
      <c r="H62" t="s">
        <v>17</v>
      </c>
      <c r="I62">
        <v>0.93343332999999995</v>
      </c>
      <c r="J62" t="s">
        <v>17</v>
      </c>
      <c r="K62">
        <v>0.90046333000000001</v>
      </c>
      <c r="L62" t="s">
        <v>17</v>
      </c>
      <c r="M62">
        <v>0.91694832999999998</v>
      </c>
      <c r="N62">
        <v>3.4750000000000001</v>
      </c>
      <c r="O62">
        <v>3.20444942</v>
      </c>
      <c r="P62">
        <f t="shared" si="0"/>
        <v>1</v>
      </c>
      <c r="Q62">
        <f t="shared" si="1"/>
        <v>0.91044103211467864</v>
      </c>
      <c r="R62">
        <f t="shared" si="2"/>
        <v>0.90988975303930586</v>
      </c>
      <c r="S62">
        <f t="shared" si="3"/>
        <v>0.9029554964471449</v>
      </c>
      <c r="U62" t="e">
        <f>VLOOKUP(B62,[2]crse_enrld_rstr!#REF!,2,FALSE)</f>
        <v>#REF!</v>
      </c>
    </row>
    <row r="63" spans="1:21" x14ac:dyDescent="0.35">
      <c r="A63" t="s">
        <v>279</v>
      </c>
      <c r="B63" t="s">
        <v>280</v>
      </c>
      <c r="C63" t="s">
        <v>281</v>
      </c>
      <c r="D63" t="s">
        <v>3683</v>
      </c>
      <c r="E63">
        <v>2020</v>
      </c>
      <c r="F63" t="s">
        <v>17</v>
      </c>
      <c r="G63">
        <v>0.87034</v>
      </c>
      <c r="H63">
        <v>0.88449999999999995</v>
      </c>
      <c r="I63" t="s">
        <v>17</v>
      </c>
      <c r="J63" t="s">
        <v>17</v>
      </c>
      <c r="K63" t="s">
        <v>17</v>
      </c>
      <c r="L63" t="s">
        <v>17</v>
      </c>
      <c r="M63">
        <v>0.87741999999999998</v>
      </c>
      <c r="N63">
        <v>3.2639999999999998</v>
      </c>
      <c r="O63">
        <v>2.9835028600000002</v>
      </c>
      <c r="P63">
        <f t="shared" si="0"/>
        <v>0</v>
      </c>
      <c r="Q63">
        <f t="shared" si="1"/>
        <v>0.85177628096255997</v>
      </c>
      <c r="R63">
        <f t="shared" si="2"/>
        <v>0.84895055673348041</v>
      </c>
      <c r="S63">
        <f t="shared" si="3"/>
        <v>0.84852281864049017</v>
      </c>
      <c r="U63" t="e">
        <f>VLOOKUP(B63,[2]crse_enrld_rstr!#REF!,2,FALSE)</f>
        <v>#REF!</v>
      </c>
    </row>
    <row r="64" spans="1:21" x14ac:dyDescent="0.35">
      <c r="A64" t="s">
        <v>282</v>
      </c>
      <c r="B64" t="s">
        <v>283</v>
      </c>
      <c r="C64" t="s">
        <v>284</v>
      </c>
      <c r="D64" t="s">
        <v>3684</v>
      </c>
      <c r="E64">
        <v>2020</v>
      </c>
      <c r="F64" t="s">
        <v>17</v>
      </c>
      <c r="G64">
        <v>0.85319</v>
      </c>
      <c r="H64">
        <v>0.81759499999999996</v>
      </c>
      <c r="I64" t="s">
        <v>17</v>
      </c>
      <c r="J64" t="s">
        <v>17</v>
      </c>
      <c r="K64" t="s">
        <v>17</v>
      </c>
      <c r="L64" t="s">
        <v>17</v>
      </c>
      <c r="M64">
        <v>0.83539249999999998</v>
      </c>
      <c r="N64">
        <v>2.9430000000000001</v>
      </c>
      <c r="O64">
        <v>2.79804444</v>
      </c>
      <c r="P64">
        <f t="shared" si="0"/>
        <v>0</v>
      </c>
      <c r="Q64">
        <f t="shared" si="1"/>
        <v>0.81042304948890509</v>
      </c>
      <c r="R64">
        <f t="shared" si="2"/>
        <v>0.80834676637717973</v>
      </c>
      <c r="S64">
        <f t="shared" si="3"/>
        <v>0.80307518606197936</v>
      </c>
      <c r="U64" t="e">
        <f>VLOOKUP(B64,[2]crse_enrld_rstr!#REF!,2,FALSE)</f>
        <v>#REF!</v>
      </c>
    </row>
    <row r="65" spans="1:21" x14ac:dyDescent="0.35">
      <c r="A65" t="s">
        <v>285</v>
      </c>
      <c r="B65" t="s">
        <v>286</v>
      </c>
      <c r="C65" t="s">
        <v>287</v>
      </c>
      <c r="D65" t="s">
        <v>3685</v>
      </c>
      <c r="E65">
        <v>2020</v>
      </c>
      <c r="F65" t="s">
        <v>17</v>
      </c>
      <c r="G65">
        <v>0.88608500000000001</v>
      </c>
      <c r="H65">
        <v>0.88680999999999999</v>
      </c>
      <c r="I65" t="s">
        <v>17</v>
      </c>
      <c r="J65" t="s">
        <v>17</v>
      </c>
      <c r="K65" t="s">
        <v>17</v>
      </c>
      <c r="L65" t="s">
        <v>17</v>
      </c>
      <c r="M65">
        <v>0.88644750000000005</v>
      </c>
      <c r="N65">
        <v>3.1230000000000002</v>
      </c>
      <c r="O65">
        <v>2.8750722400000002</v>
      </c>
      <c r="P65">
        <f t="shared" si="0"/>
        <v>0</v>
      </c>
      <c r="Q65">
        <f t="shared" si="1"/>
        <v>0.83801151287063513</v>
      </c>
      <c r="R65">
        <f t="shared" si="2"/>
        <v>0.83666815674309325</v>
      </c>
      <c r="S65">
        <f t="shared" si="3"/>
        <v>0.83525048896738241</v>
      </c>
      <c r="U65" t="e">
        <f>VLOOKUP(B65,[2]crse_enrld_rstr!#REF!,2,FALSE)</f>
        <v>#REF!</v>
      </c>
    </row>
    <row r="66" spans="1:21" x14ac:dyDescent="0.35">
      <c r="A66" t="s">
        <v>288</v>
      </c>
      <c r="B66" t="s">
        <v>289</v>
      </c>
      <c r="C66" t="s">
        <v>290</v>
      </c>
      <c r="D66" t="s">
        <v>3686</v>
      </c>
      <c r="E66">
        <v>2020</v>
      </c>
      <c r="F66" t="s">
        <v>17</v>
      </c>
      <c r="G66">
        <v>0.85880000000000001</v>
      </c>
      <c r="H66">
        <v>0.43157894000000002</v>
      </c>
      <c r="I66" t="s">
        <v>17</v>
      </c>
      <c r="J66" t="s">
        <v>17</v>
      </c>
      <c r="K66" t="s">
        <v>17</v>
      </c>
      <c r="L66" t="s">
        <v>17</v>
      </c>
      <c r="M66">
        <v>0.64518947000000004</v>
      </c>
      <c r="N66">
        <v>2.2509999999999999</v>
      </c>
      <c r="O66">
        <v>1.9992781900000001</v>
      </c>
      <c r="P66">
        <f t="shared" ref="P66:P129" si="4">IF(K66&lt;&gt;"NULL",1,0)</f>
        <v>0</v>
      </c>
      <c r="Q66">
        <f t="shared" ref="Q66:Q129" si="5">0.183052+0.362816*M66+0.1666067*N66+0.03095*P66-0.067538*(M66*N66)</f>
        <v>0.69408185518516019</v>
      </c>
      <c r="R66">
        <f t="shared" ref="R66:R129" si="6">0.449502+0.314616*M66+0.068078*N66+0.03232*P66-0.367567*(M66/N66)</f>
        <v>0.70037917292280039</v>
      </c>
      <c r="S66">
        <f t="shared" ref="S66:S129" si="7">-0.083353-0.145338*M66+0.220064*N66+0.020022*P66+1.268926*(M66/N66)</f>
        <v>0.6819445121042178</v>
      </c>
      <c r="U66" t="e">
        <f>VLOOKUP(B66,[2]crse_enrld_rstr!#REF!,2,FALSE)</f>
        <v>#REF!</v>
      </c>
    </row>
    <row r="67" spans="1:21" x14ac:dyDescent="0.35">
      <c r="A67" t="s">
        <v>291</v>
      </c>
      <c r="B67" t="s">
        <v>292</v>
      </c>
      <c r="C67" t="s">
        <v>293</v>
      </c>
      <c r="D67" t="s">
        <v>3687</v>
      </c>
      <c r="E67">
        <v>2020</v>
      </c>
      <c r="F67" t="s">
        <v>17</v>
      </c>
      <c r="G67" t="s">
        <v>17</v>
      </c>
      <c r="H67" t="s">
        <v>17</v>
      </c>
      <c r="I67">
        <v>0.89170000000000005</v>
      </c>
      <c r="J67" t="s">
        <v>17</v>
      </c>
      <c r="K67">
        <v>0.84157000000000004</v>
      </c>
      <c r="L67" t="s">
        <v>17</v>
      </c>
      <c r="M67">
        <v>0.86663500000000004</v>
      </c>
      <c r="N67">
        <v>3.274</v>
      </c>
      <c r="O67">
        <v>2.8587827699999999</v>
      </c>
      <c r="P67">
        <f t="shared" si="4"/>
        <v>1</v>
      </c>
      <c r="Q67">
        <f t="shared" si="5"/>
        <v>0.88227155834138005</v>
      </c>
      <c r="R67">
        <f t="shared" si="6"/>
        <v>0.8800708159269518</v>
      </c>
      <c r="S67">
        <f t="shared" si="7"/>
        <v>0.86709104112198543</v>
      </c>
      <c r="U67" t="e">
        <f>VLOOKUP(B67,[2]crse_enrld_rstr!#REF!,2,FALSE)</f>
        <v>#REF!</v>
      </c>
    </row>
    <row r="68" spans="1:21" x14ac:dyDescent="0.35">
      <c r="A68" t="s">
        <v>294</v>
      </c>
      <c r="B68" t="s">
        <v>295</v>
      </c>
      <c r="C68" t="s">
        <v>54</v>
      </c>
      <c r="D68" t="s">
        <v>3688</v>
      </c>
      <c r="E68">
        <v>2020</v>
      </c>
      <c r="F68" t="s">
        <v>17</v>
      </c>
      <c r="G68">
        <v>0.90125</v>
      </c>
      <c r="H68">
        <v>0.85075000000000001</v>
      </c>
      <c r="I68" t="s">
        <v>17</v>
      </c>
      <c r="J68" t="s">
        <v>17</v>
      </c>
      <c r="K68" t="s">
        <v>17</v>
      </c>
      <c r="L68" t="s">
        <v>17</v>
      </c>
      <c r="M68">
        <v>0.876</v>
      </c>
      <c r="N68">
        <v>3.5379999999999998</v>
      </c>
      <c r="O68">
        <v>3.2422494899999998</v>
      </c>
      <c r="P68">
        <f t="shared" si="4"/>
        <v>0</v>
      </c>
      <c r="Q68">
        <f t="shared" si="5"/>
        <v>0.8810136076559999</v>
      </c>
      <c r="R68">
        <f t="shared" si="6"/>
        <v>0.87495690504239687</v>
      </c>
      <c r="S68">
        <f t="shared" si="7"/>
        <v>0.88210026542453368</v>
      </c>
      <c r="U68" t="e">
        <f>VLOOKUP(B68,[2]crse_enrld_rstr!#REF!,2,FALSE)</f>
        <v>#REF!</v>
      </c>
    </row>
    <row r="69" spans="1:21" x14ac:dyDescent="0.35">
      <c r="A69" t="s">
        <v>296</v>
      </c>
      <c r="B69" t="s">
        <v>297</v>
      </c>
      <c r="C69" t="s">
        <v>298</v>
      </c>
      <c r="D69" t="s">
        <v>3689</v>
      </c>
      <c r="E69">
        <v>2019</v>
      </c>
      <c r="F69" t="s">
        <v>17</v>
      </c>
      <c r="G69">
        <v>0.65047500000000003</v>
      </c>
      <c r="H69">
        <v>0.68</v>
      </c>
      <c r="I69" t="s">
        <v>17</v>
      </c>
      <c r="J69" t="s">
        <v>17</v>
      </c>
      <c r="K69" t="s">
        <v>17</v>
      </c>
      <c r="L69">
        <v>0.63300000000000001</v>
      </c>
      <c r="M69">
        <v>0.65449166000000003</v>
      </c>
      <c r="N69">
        <v>1.8340000000000001</v>
      </c>
      <c r="O69">
        <v>2.0230965599999999</v>
      </c>
      <c r="P69">
        <f t="shared" si="4"/>
        <v>0</v>
      </c>
      <c r="Q69">
        <f t="shared" si="5"/>
        <v>0.64500032603209134</v>
      </c>
      <c r="R69">
        <f t="shared" si="6"/>
        <v>0.64909855212479561</v>
      </c>
      <c r="S69">
        <f t="shared" si="7"/>
        <v>0.67795800897124281</v>
      </c>
      <c r="U69" t="e">
        <f>VLOOKUP(B69,[2]crse_enrld_rstr!#REF!,2,FALSE)</f>
        <v>#REF!</v>
      </c>
    </row>
    <row r="70" spans="1:21" x14ac:dyDescent="0.35">
      <c r="A70" t="s">
        <v>299</v>
      </c>
      <c r="B70" t="s">
        <v>300</v>
      </c>
      <c r="C70" t="s">
        <v>301</v>
      </c>
      <c r="D70" t="s">
        <v>3690</v>
      </c>
      <c r="E70">
        <v>2020</v>
      </c>
      <c r="F70" t="s">
        <v>17</v>
      </c>
      <c r="G70" t="s">
        <v>17</v>
      </c>
      <c r="H70" t="s">
        <v>17</v>
      </c>
      <c r="I70">
        <v>0.90466665999999996</v>
      </c>
      <c r="J70" t="s">
        <v>17</v>
      </c>
      <c r="K70">
        <v>0.90800000000000003</v>
      </c>
      <c r="L70" t="s">
        <v>17</v>
      </c>
      <c r="M70">
        <v>0.90633333000000005</v>
      </c>
      <c r="N70">
        <v>3.7530000000000001</v>
      </c>
      <c r="O70">
        <v>3.3821437400000001</v>
      </c>
      <c r="P70">
        <f t="shared" si="4"/>
        <v>1</v>
      </c>
      <c r="Q70">
        <f t="shared" si="5"/>
        <v>0.93838076608018051</v>
      </c>
      <c r="R70">
        <f t="shared" si="6"/>
        <v>0.93369985413323831</v>
      </c>
      <c r="S70">
        <f t="shared" si="7"/>
        <v>0.93728468024933609</v>
      </c>
      <c r="U70" t="e">
        <f>VLOOKUP(B70,[2]crse_enrld_rstr!#REF!,2,FALSE)</f>
        <v>#REF!</v>
      </c>
    </row>
    <row r="71" spans="1:21" x14ac:dyDescent="0.35">
      <c r="A71" t="s">
        <v>302</v>
      </c>
      <c r="B71" t="s">
        <v>303</v>
      </c>
      <c r="C71" t="s">
        <v>304</v>
      </c>
      <c r="D71" t="s">
        <v>3691</v>
      </c>
      <c r="E71">
        <v>2019</v>
      </c>
      <c r="F71" t="s">
        <v>17</v>
      </c>
      <c r="G71" t="s">
        <v>17</v>
      </c>
      <c r="H71" t="s">
        <v>17</v>
      </c>
      <c r="I71">
        <v>0.93515499999999996</v>
      </c>
      <c r="J71" t="s">
        <v>17</v>
      </c>
      <c r="K71">
        <v>0.94068180999999995</v>
      </c>
      <c r="L71" t="s">
        <v>17</v>
      </c>
      <c r="M71">
        <v>0.93791840000000004</v>
      </c>
      <c r="N71">
        <v>3.516</v>
      </c>
      <c r="O71">
        <v>2.9029867600000001</v>
      </c>
      <c r="P71">
        <f t="shared" si="4"/>
        <v>1</v>
      </c>
      <c r="Q71">
        <f t="shared" si="5"/>
        <v>0.91736147214081298</v>
      </c>
      <c r="R71">
        <f t="shared" si="6"/>
        <v>0.91821723073690276</v>
      </c>
      <c r="S71">
        <f t="shared" si="7"/>
        <v>0.91259401695235853</v>
      </c>
      <c r="U71" t="e">
        <f>VLOOKUP(B71,[2]crse_enrld_rstr!#REF!,2,FALSE)</f>
        <v>#REF!</v>
      </c>
    </row>
    <row r="72" spans="1:21" x14ac:dyDescent="0.35">
      <c r="A72" t="s">
        <v>305</v>
      </c>
      <c r="B72" t="s">
        <v>306</v>
      </c>
      <c r="C72" t="s">
        <v>281</v>
      </c>
      <c r="D72" t="s">
        <v>3692</v>
      </c>
      <c r="E72">
        <v>2019</v>
      </c>
      <c r="F72" t="s">
        <v>17</v>
      </c>
      <c r="G72">
        <v>0.70740499999999995</v>
      </c>
      <c r="H72">
        <v>0.82666666</v>
      </c>
      <c r="I72" t="s">
        <v>17</v>
      </c>
      <c r="J72">
        <v>0.74785000000000001</v>
      </c>
      <c r="K72" t="s">
        <v>17</v>
      </c>
      <c r="L72" t="s">
        <v>17</v>
      </c>
      <c r="M72">
        <v>0.76064054999999997</v>
      </c>
      <c r="N72">
        <v>2.0630000000000002</v>
      </c>
      <c r="O72">
        <v>2.0439324399999999</v>
      </c>
      <c r="P72">
        <f t="shared" si="4"/>
        <v>0</v>
      </c>
      <c r="Q72">
        <f t="shared" si="5"/>
        <v>0.69675345604464833</v>
      </c>
      <c r="R72">
        <f t="shared" si="6"/>
        <v>0.69373243014848018</v>
      </c>
      <c r="S72">
        <f t="shared" si="7"/>
        <v>0.72794972978641703</v>
      </c>
      <c r="U72" t="e">
        <f>VLOOKUP(B72,[2]crse_enrld_rstr!#REF!,2,FALSE)</f>
        <v>#REF!</v>
      </c>
    </row>
    <row r="73" spans="1:21" x14ac:dyDescent="0.35">
      <c r="A73" t="s">
        <v>307</v>
      </c>
      <c r="B73" t="s">
        <v>308</v>
      </c>
      <c r="C73" t="s">
        <v>281</v>
      </c>
      <c r="D73" t="s">
        <v>3693</v>
      </c>
      <c r="E73">
        <v>2020</v>
      </c>
      <c r="F73" t="s">
        <v>17</v>
      </c>
      <c r="G73">
        <v>0.92103000000000002</v>
      </c>
      <c r="H73">
        <v>0.88100000000000001</v>
      </c>
      <c r="I73" t="s">
        <v>17</v>
      </c>
      <c r="J73" t="s">
        <v>17</v>
      </c>
      <c r="K73" t="s">
        <v>17</v>
      </c>
      <c r="L73" t="s">
        <v>17</v>
      </c>
      <c r="M73">
        <v>0.90101500000000001</v>
      </c>
      <c r="N73">
        <v>3.1480000000000001</v>
      </c>
      <c r="O73">
        <v>2.8514905000000002</v>
      </c>
      <c r="P73">
        <f t="shared" si="4"/>
        <v>0</v>
      </c>
      <c r="Q73">
        <f t="shared" si="5"/>
        <v>0.84286808947164005</v>
      </c>
      <c r="R73">
        <f t="shared" si="6"/>
        <v>0.84208090169711569</v>
      </c>
      <c r="S73">
        <f t="shared" si="7"/>
        <v>0.84164651247193145</v>
      </c>
      <c r="U73" t="e">
        <f>VLOOKUP(B73,[2]crse_enrld_rstr!#REF!,2,FALSE)</f>
        <v>#REF!</v>
      </c>
    </row>
    <row r="74" spans="1:21" x14ac:dyDescent="0.35">
      <c r="A74" t="s">
        <v>309</v>
      </c>
      <c r="B74" t="s">
        <v>310</v>
      </c>
      <c r="C74" t="s">
        <v>87</v>
      </c>
      <c r="D74" t="s">
        <v>3694</v>
      </c>
      <c r="E74">
        <v>2020</v>
      </c>
      <c r="F74" t="s">
        <v>17</v>
      </c>
      <c r="G74" t="s">
        <v>17</v>
      </c>
      <c r="H74" t="s">
        <v>17</v>
      </c>
      <c r="I74">
        <v>0.90833333000000005</v>
      </c>
      <c r="J74" t="s">
        <v>17</v>
      </c>
      <c r="K74">
        <v>0.93825665999999996</v>
      </c>
      <c r="L74" t="s">
        <v>17</v>
      </c>
      <c r="M74">
        <v>0.92329499000000004</v>
      </c>
      <c r="N74">
        <v>3.5129999999999999</v>
      </c>
      <c r="O74">
        <v>2.9844162500000002</v>
      </c>
      <c r="P74">
        <f t="shared" si="4"/>
        <v>1</v>
      </c>
      <c r="Q74">
        <f t="shared" si="5"/>
        <v>0.91521564510922004</v>
      </c>
      <c r="R74">
        <f t="shared" si="6"/>
        <v>0.91485856006164812</v>
      </c>
      <c r="S74">
        <f t="shared" si="7"/>
        <v>0.90906612493146421</v>
      </c>
      <c r="U74" t="e">
        <f>VLOOKUP(B74,[2]crse_enrld_rstr!#REF!,2,FALSE)</f>
        <v>#REF!</v>
      </c>
    </row>
    <row r="75" spans="1:21" x14ac:dyDescent="0.35">
      <c r="A75" t="s">
        <v>314</v>
      </c>
      <c r="B75" t="s">
        <v>312</v>
      </c>
      <c r="C75" t="s">
        <v>315</v>
      </c>
      <c r="D75" t="s">
        <v>3695</v>
      </c>
      <c r="E75">
        <v>2020</v>
      </c>
      <c r="F75" t="s">
        <v>17</v>
      </c>
      <c r="G75" t="s">
        <v>17</v>
      </c>
      <c r="H75" t="s">
        <v>17</v>
      </c>
      <c r="I75">
        <v>0.92461665999999998</v>
      </c>
      <c r="J75" t="s">
        <v>17</v>
      </c>
      <c r="K75">
        <v>0.94061665999999999</v>
      </c>
      <c r="L75" t="s">
        <v>17</v>
      </c>
      <c r="M75">
        <v>0.93261665999999999</v>
      </c>
      <c r="N75">
        <v>3.8239999999999998</v>
      </c>
      <c r="O75">
        <v>3.34447765</v>
      </c>
      <c r="P75">
        <f t="shared" si="4"/>
        <v>1</v>
      </c>
      <c r="Q75">
        <f t="shared" si="5"/>
        <v>0.94861173424326228</v>
      </c>
      <c r="R75">
        <f t="shared" si="6"/>
        <v>0.94592427693670733</v>
      </c>
      <c r="S75">
        <f t="shared" si="7"/>
        <v>0.95212125274840731</v>
      </c>
      <c r="U75" t="e">
        <f>VLOOKUP(B75,[2]crse_enrld_rstr!#REF!,2,FALSE)</f>
        <v>#REF!</v>
      </c>
    </row>
    <row r="76" spans="1:21" x14ac:dyDescent="0.35">
      <c r="A76" t="s">
        <v>311</v>
      </c>
      <c r="B76" t="s">
        <v>312</v>
      </c>
      <c r="C76" t="s">
        <v>313</v>
      </c>
      <c r="D76" t="s">
        <v>3696</v>
      </c>
      <c r="E76">
        <v>2020</v>
      </c>
      <c r="F76" t="s">
        <v>17</v>
      </c>
      <c r="G76" t="s">
        <v>17</v>
      </c>
      <c r="H76" t="s">
        <v>17</v>
      </c>
      <c r="I76">
        <v>0.91056665999999997</v>
      </c>
      <c r="J76" t="s">
        <v>17</v>
      </c>
      <c r="K76">
        <v>0.91966665999999997</v>
      </c>
      <c r="L76" t="s">
        <v>17</v>
      </c>
      <c r="M76">
        <v>0.91511666000000003</v>
      </c>
      <c r="N76">
        <v>3.4260000000000002</v>
      </c>
      <c r="O76">
        <v>3.1058404400000001</v>
      </c>
      <c r="P76">
        <f t="shared" si="4"/>
        <v>1</v>
      </c>
      <c r="Q76">
        <f t="shared" si="5"/>
        <v>0.90507107989852797</v>
      </c>
      <c r="R76">
        <f t="shared" si="6"/>
        <v>0.9047869857650761</v>
      </c>
      <c r="S76">
        <f t="shared" si="7"/>
        <v>0.89654904789027445</v>
      </c>
      <c r="U76" t="e">
        <f>VLOOKUP(B76,[2]crse_enrld_rstr!#REF!,2,FALSE)</f>
        <v>#REF!</v>
      </c>
    </row>
    <row r="77" spans="1:21" x14ac:dyDescent="0.35">
      <c r="A77" t="s">
        <v>316</v>
      </c>
      <c r="B77" t="s">
        <v>317</v>
      </c>
      <c r="C77" t="s">
        <v>318</v>
      </c>
      <c r="D77" t="s">
        <v>3697</v>
      </c>
      <c r="E77">
        <v>2020</v>
      </c>
      <c r="F77" t="s">
        <v>17</v>
      </c>
      <c r="G77">
        <v>0.83441500000000002</v>
      </c>
      <c r="H77">
        <v>0.746</v>
      </c>
      <c r="I77" t="s">
        <v>17</v>
      </c>
      <c r="J77" t="s">
        <v>17</v>
      </c>
      <c r="K77" t="s">
        <v>17</v>
      </c>
      <c r="L77" t="s">
        <v>17</v>
      </c>
      <c r="M77">
        <v>0.79020749999999995</v>
      </c>
      <c r="N77">
        <v>2.8540000000000001</v>
      </c>
      <c r="O77">
        <v>2.8654899600000001</v>
      </c>
      <c r="P77">
        <f t="shared" si="4"/>
        <v>0</v>
      </c>
      <c r="Q77">
        <f t="shared" si="5"/>
        <v>0.79293222269871</v>
      </c>
      <c r="R77">
        <f t="shared" si="6"/>
        <v>0.79063761675675537</v>
      </c>
      <c r="S77">
        <f t="shared" si="7"/>
        <v>0.78119914344734054</v>
      </c>
      <c r="U77" t="e">
        <f>VLOOKUP(B77,[2]crse_enrld_rstr!#REF!,2,FALSE)</f>
        <v>#REF!</v>
      </c>
    </row>
    <row r="78" spans="1:21" x14ac:dyDescent="0.35">
      <c r="A78" t="s">
        <v>319</v>
      </c>
      <c r="B78" t="s">
        <v>320</v>
      </c>
      <c r="C78" t="s">
        <v>149</v>
      </c>
      <c r="D78" t="s">
        <v>3698</v>
      </c>
      <c r="E78">
        <v>2020</v>
      </c>
      <c r="F78" t="s">
        <v>17</v>
      </c>
      <c r="G78">
        <v>0.89407499999999995</v>
      </c>
      <c r="H78">
        <v>0.91100000000000003</v>
      </c>
      <c r="I78" t="s">
        <v>17</v>
      </c>
      <c r="J78" t="s">
        <v>17</v>
      </c>
      <c r="K78" t="s">
        <v>17</v>
      </c>
      <c r="L78" t="s">
        <v>17</v>
      </c>
      <c r="M78">
        <v>0.90253749999999999</v>
      </c>
      <c r="N78">
        <v>3.1869999999999998</v>
      </c>
      <c r="O78">
        <v>2.9915032400000001</v>
      </c>
      <c r="P78">
        <f t="shared" si="4"/>
        <v>0</v>
      </c>
      <c r="Q78">
        <f t="shared" si="5"/>
        <v>0.84721717244977501</v>
      </c>
      <c r="R78">
        <f t="shared" si="6"/>
        <v>0.84632676016448083</v>
      </c>
      <c r="S78">
        <f t="shared" si="7"/>
        <v>0.84616949454605428</v>
      </c>
      <c r="U78" t="e">
        <f>VLOOKUP(B78,[2]crse_enrld_rstr!#REF!,2,FALSE)</f>
        <v>#REF!</v>
      </c>
    </row>
    <row r="79" spans="1:21" x14ac:dyDescent="0.35">
      <c r="A79" t="s">
        <v>323</v>
      </c>
      <c r="B79" t="s">
        <v>324</v>
      </c>
      <c r="C79" t="s">
        <v>109</v>
      </c>
      <c r="D79" t="s">
        <v>3699</v>
      </c>
      <c r="E79">
        <v>2020</v>
      </c>
      <c r="F79" t="s">
        <v>17</v>
      </c>
      <c r="G79">
        <v>0.84873500000000002</v>
      </c>
      <c r="H79">
        <v>0.79449999999999998</v>
      </c>
      <c r="I79" t="s">
        <v>17</v>
      </c>
      <c r="J79" t="s">
        <v>17</v>
      </c>
      <c r="K79" t="s">
        <v>17</v>
      </c>
      <c r="L79" t="s">
        <v>17</v>
      </c>
      <c r="M79">
        <v>0.8216175</v>
      </c>
      <c r="N79">
        <v>2.6749999999999998</v>
      </c>
      <c r="O79">
        <v>2.6572969</v>
      </c>
      <c r="P79">
        <f t="shared" si="4"/>
        <v>0</v>
      </c>
      <c r="Q79">
        <f t="shared" si="5"/>
        <v>0.77838407011737498</v>
      </c>
      <c r="R79">
        <f t="shared" si="6"/>
        <v>0.77720765965196259</v>
      </c>
      <c r="S79">
        <f t="shared" si="7"/>
        <v>0.77565242599247664</v>
      </c>
      <c r="U79" t="e">
        <f>VLOOKUP(B79,[2]crse_enrld_rstr!#REF!,2,FALSE)</f>
        <v>#REF!</v>
      </c>
    </row>
    <row r="80" spans="1:21" x14ac:dyDescent="0.35">
      <c r="A80" t="s">
        <v>328</v>
      </c>
      <c r="B80" t="s">
        <v>326</v>
      </c>
      <c r="C80" t="s">
        <v>207</v>
      </c>
      <c r="D80" t="s">
        <v>3700</v>
      </c>
      <c r="E80">
        <v>2020</v>
      </c>
      <c r="F80" t="s">
        <v>17</v>
      </c>
      <c r="G80">
        <v>0.85524999999999995</v>
      </c>
      <c r="H80">
        <v>0.83672000000000002</v>
      </c>
      <c r="I80" t="s">
        <v>17</v>
      </c>
      <c r="J80" t="s">
        <v>17</v>
      </c>
      <c r="K80" t="s">
        <v>17</v>
      </c>
      <c r="L80" t="s">
        <v>17</v>
      </c>
      <c r="M80">
        <v>0.84598499999999999</v>
      </c>
      <c r="N80">
        <v>2.9169999999999998</v>
      </c>
      <c r="O80">
        <v>2.9142351199999998</v>
      </c>
      <c r="P80">
        <f t="shared" si="4"/>
        <v>0</v>
      </c>
      <c r="Q80">
        <f t="shared" si="5"/>
        <v>0.80931453206919002</v>
      </c>
      <c r="R80">
        <f t="shared" si="6"/>
        <v>0.80764458228862535</v>
      </c>
      <c r="S80">
        <f t="shared" si="7"/>
        <v>0.80363238565450468</v>
      </c>
      <c r="U80" t="e">
        <f>VLOOKUP(B80,[2]crse_enrld_rstr!#REF!,2,FALSE)</f>
        <v>#REF!</v>
      </c>
    </row>
    <row r="81" spans="1:21" x14ac:dyDescent="0.35">
      <c r="A81" t="s">
        <v>325</v>
      </c>
      <c r="B81" t="s">
        <v>326</v>
      </c>
      <c r="C81" t="s">
        <v>327</v>
      </c>
      <c r="D81" t="s">
        <v>3701</v>
      </c>
      <c r="E81">
        <v>2020</v>
      </c>
      <c r="F81" t="s">
        <v>17</v>
      </c>
      <c r="G81">
        <v>0.82142000000000004</v>
      </c>
      <c r="H81">
        <v>0.67599500000000001</v>
      </c>
      <c r="I81" t="s">
        <v>17</v>
      </c>
      <c r="J81" t="s">
        <v>17</v>
      </c>
      <c r="K81" t="s">
        <v>17</v>
      </c>
      <c r="L81" t="s">
        <v>17</v>
      </c>
      <c r="M81">
        <v>0.74870749999999997</v>
      </c>
      <c r="N81">
        <v>2.254</v>
      </c>
      <c r="O81">
        <v>2.4331162000000002</v>
      </c>
      <c r="P81">
        <f t="shared" si="4"/>
        <v>0</v>
      </c>
      <c r="Q81">
        <f t="shared" si="5"/>
        <v>0.71625033123770998</v>
      </c>
      <c r="R81">
        <f t="shared" si="6"/>
        <v>0.71641104053938776</v>
      </c>
      <c r="S81">
        <f t="shared" si="7"/>
        <v>0.72535268306908163</v>
      </c>
      <c r="U81" t="e">
        <f>VLOOKUP(B81,[2]crse_enrld_rstr!#REF!,2,FALSE)</f>
        <v>#REF!</v>
      </c>
    </row>
    <row r="82" spans="1:21" x14ac:dyDescent="0.35">
      <c r="A82" t="s">
        <v>329</v>
      </c>
      <c r="B82" t="s">
        <v>330</v>
      </c>
      <c r="C82" t="s">
        <v>331</v>
      </c>
      <c r="D82" t="s">
        <v>3702</v>
      </c>
      <c r="E82">
        <v>2020</v>
      </c>
      <c r="F82" t="s">
        <v>17</v>
      </c>
      <c r="G82">
        <v>0.92698499999999995</v>
      </c>
      <c r="H82">
        <v>0.87785000000000002</v>
      </c>
      <c r="I82" t="s">
        <v>17</v>
      </c>
      <c r="J82" t="s">
        <v>17</v>
      </c>
      <c r="K82" t="s">
        <v>17</v>
      </c>
      <c r="L82" t="s">
        <v>17</v>
      </c>
      <c r="M82">
        <v>0.90241749999999998</v>
      </c>
      <c r="N82">
        <v>3.0129999999999999</v>
      </c>
      <c r="O82">
        <v>3.0454886000000001</v>
      </c>
      <c r="P82">
        <f t="shared" si="4"/>
        <v>0</v>
      </c>
      <c r="Q82">
        <f t="shared" si="5"/>
        <v>0.82881475828450479</v>
      </c>
      <c r="R82">
        <f t="shared" si="6"/>
        <v>0.82844675383134414</v>
      </c>
      <c r="S82">
        <f t="shared" si="7"/>
        <v>0.82859772199336379</v>
      </c>
      <c r="U82" t="e">
        <f>VLOOKUP(B82,[2]crse_enrld_rstr!#REF!,2,FALSE)</f>
        <v>#REF!</v>
      </c>
    </row>
    <row r="83" spans="1:21" x14ac:dyDescent="0.35">
      <c r="A83" t="s">
        <v>332</v>
      </c>
      <c r="B83" t="s">
        <v>333</v>
      </c>
      <c r="C83" t="s">
        <v>334</v>
      </c>
      <c r="D83" t="s">
        <v>3703</v>
      </c>
      <c r="E83">
        <v>2020</v>
      </c>
      <c r="F83" t="s">
        <v>17</v>
      </c>
      <c r="G83" t="s">
        <v>17</v>
      </c>
      <c r="H83" t="s">
        <v>17</v>
      </c>
      <c r="I83">
        <v>0.93658666000000002</v>
      </c>
      <c r="J83" t="s">
        <v>17</v>
      </c>
      <c r="K83">
        <v>0.92600000000000005</v>
      </c>
      <c r="L83" t="s">
        <v>17</v>
      </c>
      <c r="M83">
        <v>0.93129333000000003</v>
      </c>
      <c r="N83">
        <v>3.4359999999999999</v>
      </c>
      <c r="O83">
        <v>3.16136193</v>
      </c>
      <c r="P83">
        <f t="shared" si="4"/>
        <v>1</v>
      </c>
      <c r="Q83">
        <f t="shared" si="5"/>
        <v>0.90823428288286856</v>
      </c>
      <c r="R83">
        <f t="shared" si="6"/>
        <v>0.90911244239855882</v>
      </c>
      <c r="S83">
        <f t="shared" si="7"/>
        <v>0.90138625642110148</v>
      </c>
      <c r="U83" t="e">
        <f>VLOOKUP(B83,[2]crse_enrld_rstr!#REF!,2,FALSE)</f>
        <v>#REF!</v>
      </c>
    </row>
    <row r="84" spans="1:21" x14ac:dyDescent="0.35">
      <c r="A84" t="s">
        <v>335</v>
      </c>
      <c r="B84" t="s">
        <v>336</v>
      </c>
      <c r="C84" t="s">
        <v>337</v>
      </c>
      <c r="D84" t="s">
        <v>3704</v>
      </c>
      <c r="E84">
        <v>2020</v>
      </c>
      <c r="F84" t="s">
        <v>17</v>
      </c>
      <c r="G84">
        <v>0.91208500000000003</v>
      </c>
      <c r="H84">
        <v>0.88600000000000001</v>
      </c>
      <c r="I84" t="s">
        <v>17</v>
      </c>
      <c r="J84" t="s">
        <v>17</v>
      </c>
      <c r="K84" t="s">
        <v>17</v>
      </c>
      <c r="L84" t="s">
        <v>17</v>
      </c>
      <c r="M84">
        <v>0.89904249999999997</v>
      </c>
      <c r="N84">
        <v>3.2280000000000002</v>
      </c>
      <c r="O84">
        <v>2.9451139</v>
      </c>
      <c r="P84">
        <f t="shared" si="4"/>
        <v>0</v>
      </c>
      <c r="Q84">
        <f t="shared" si="5"/>
        <v>0.85104278080577989</v>
      </c>
      <c r="R84">
        <f t="shared" si="6"/>
        <v>0.84973846253889096</v>
      </c>
      <c r="S84">
        <f t="shared" si="7"/>
        <v>0.84976193707397152</v>
      </c>
      <c r="U84" t="e">
        <f>VLOOKUP(B84,[2]crse_enrld_rstr!#REF!,2,FALSE)</f>
        <v>#REF!</v>
      </c>
    </row>
    <row r="85" spans="1:21" x14ac:dyDescent="0.35">
      <c r="A85" t="s">
        <v>341</v>
      </c>
      <c r="B85" t="s">
        <v>339</v>
      </c>
      <c r="C85" t="s">
        <v>342</v>
      </c>
      <c r="D85" t="s">
        <v>3705</v>
      </c>
      <c r="E85">
        <v>2020</v>
      </c>
      <c r="F85" t="s">
        <v>17</v>
      </c>
      <c r="G85">
        <v>0.79784999999999995</v>
      </c>
      <c r="H85">
        <v>0.75265000000000004</v>
      </c>
      <c r="I85" t="s">
        <v>17</v>
      </c>
      <c r="J85" t="s">
        <v>17</v>
      </c>
      <c r="K85" t="s">
        <v>17</v>
      </c>
      <c r="L85" t="s">
        <v>17</v>
      </c>
      <c r="M85">
        <v>0.77524999999999999</v>
      </c>
      <c r="N85">
        <v>2.605</v>
      </c>
      <c r="O85">
        <v>2.6800229500000001</v>
      </c>
      <c r="P85">
        <f t="shared" si="4"/>
        <v>0</v>
      </c>
      <c r="Q85">
        <f t="shared" si="5"/>
        <v>0.7619407936275</v>
      </c>
      <c r="R85">
        <f t="shared" si="6"/>
        <v>0.76136302259884836</v>
      </c>
      <c r="S85">
        <f t="shared" si="7"/>
        <v>0.75487378732341648</v>
      </c>
      <c r="U85" t="e">
        <f>VLOOKUP(B85,[2]crse_enrld_rstr!#REF!,2,FALSE)</f>
        <v>#REF!</v>
      </c>
    </row>
    <row r="86" spans="1:21" x14ac:dyDescent="0.35">
      <c r="A86" t="s">
        <v>338</v>
      </c>
      <c r="B86" t="s">
        <v>339</v>
      </c>
      <c r="C86" t="s">
        <v>340</v>
      </c>
      <c r="D86" t="s">
        <v>3706</v>
      </c>
      <c r="E86">
        <v>2020</v>
      </c>
      <c r="F86" t="s">
        <v>17</v>
      </c>
      <c r="G86">
        <v>0.75020500000000001</v>
      </c>
      <c r="H86">
        <v>0.80269999999999997</v>
      </c>
      <c r="I86" t="s">
        <v>17</v>
      </c>
      <c r="J86" t="s">
        <v>17</v>
      </c>
      <c r="K86" t="s">
        <v>17</v>
      </c>
      <c r="L86" t="s">
        <v>17</v>
      </c>
      <c r="M86">
        <v>0.77645249999999999</v>
      </c>
      <c r="N86">
        <v>2.0630000000000002</v>
      </c>
      <c r="O86">
        <v>2.2958507500000001</v>
      </c>
      <c r="P86">
        <f t="shared" si="4"/>
        <v>0</v>
      </c>
      <c r="Q86">
        <f t="shared" si="5"/>
        <v>0.700287191366465</v>
      </c>
      <c r="R86">
        <f t="shared" si="6"/>
        <v>0.69588988992637912</v>
      </c>
      <c r="S86">
        <f t="shared" si="7"/>
        <v>0.7353773891294062</v>
      </c>
      <c r="U86" t="e">
        <f>VLOOKUP(B86,[2]crse_enrld_rstr!#REF!,2,FALSE)</f>
        <v>#REF!</v>
      </c>
    </row>
    <row r="87" spans="1:21" x14ac:dyDescent="0.35">
      <c r="A87" t="s">
        <v>343</v>
      </c>
      <c r="B87" t="s">
        <v>344</v>
      </c>
      <c r="C87" t="s">
        <v>345</v>
      </c>
      <c r="D87" t="s">
        <v>3707</v>
      </c>
      <c r="E87">
        <v>2019</v>
      </c>
      <c r="F87" t="s">
        <v>17</v>
      </c>
      <c r="G87">
        <v>0.82289500000000004</v>
      </c>
      <c r="H87">
        <v>0.81666665999999999</v>
      </c>
      <c r="I87" t="s">
        <v>17</v>
      </c>
      <c r="J87">
        <v>0.78449999999999998</v>
      </c>
      <c r="K87" t="s">
        <v>17</v>
      </c>
      <c r="L87" t="s">
        <v>17</v>
      </c>
      <c r="M87">
        <v>0.80802054999999995</v>
      </c>
      <c r="N87">
        <v>2.839</v>
      </c>
      <c r="O87">
        <v>2.6439533200000001</v>
      </c>
      <c r="P87">
        <f t="shared" si="4"/>
        <v>0</v>
      </c>
      <c r="Q87">
        <f t="shared" si="5"/>
        <v>0.79428103624794988</v>
      </c>
      <c r="R87">
        <f t="shared" si="6"/>
        <v>0.79237673944409404</v>
      </c>
      <c r="S87">
        <f t="shared" si="7"/>
        <v>0.78512733740318419</v>
      </c>
      <c r="U87" t="e">
        <f>VLOOKUP(B87,[2]crse_enrld_rstr!#REF!,2,FALSE)</f>
        <v>#REF!</v>
      </c>
    </row>
    <row r="88" spans="1:21" x14ac:dyDescent="0.35">
      <c r="A88" t="s">
        <v>346</v>
      </c>
      <c r="B88" t="s">
        <v>347</v>
      </c>
      <c r="C88" t="s">
        <v>348</v>
      </c>
      <c r="D88" t="s">
        <v>3708</v>
      </c>
      <c r="E88">
        <v>2020</v>
      </c>
      <c r="F88" t="s">
        <v>17</v>
      </c>
      <c r="G88" t="s">
        <v>17</v>
      </c>
      <c r="H88" t="s">
        <v>17</v>
      </c>
      <c r="I88">
        <v>0.88886666000000003</v>
      </c>
      <c r="J88" t="s">
        <v>17</v>
      </c>
      <c r="K88">
        <v>0.92725999999999997</v>
      </c>
      <c r="L88" t="s">
        <v>17</v>
      </c>
      <c r="M88">
        <v>0.90806332999999995</v>
      </c>
      <c r="N88">
        <v>3.45</v>
      </c>
      <c r="O88">
        <v>2.9981336600000001</v>
      </c>
      <c r="P88">
        <f t="shared" si="4"/>
        <v>1</v>
      </c>
      <c r="Q88">
        <f t="shared" si="5"/>
        <v>0.90667072506096713</v>
      </c>
      <c r="R88">
        <f t="shared" si="6"/>
        <v>0.90563623262603055</v>
      </c>
      <c r="S88">
        <f t="shared" si="7"/>
        <v>0.89790359582665713</v>
      </c>
      <c r="U88" t="e">
        <f>VLOOKUP(B88,[2]crse_enrld_rstr!#REF!,2,FALSE)</f>
        <v>#REF!</v>
      </c>
    </row>
    <row r="89" spans="1:21" x14ac:dyDescent="0.35">
      <c r="A89" t="s">
        <v>349</v>
      </c>
      <c r="B89" t="s">
        <v>350</v>
      </c>
      <c r="C89" t="s">
        <v>351</v>
      </c>
      <c r="D89" t="s">
        <v>3709</v>
      </c>
      <c r="E89">
        <v>2019</v>
      </c>
      <c r="F89" t="s">
        <v>17</v>
      </c>
      <c r="G89">
        <v>0.78154999999999997</v>
      </c>
      <c r="H89">
        <v>0.91659332999999998</v>
      </c>
      <c r="I89" t="s">
        <v>17</v>
      </c>
      <c r="J89">
        <v>0.91949999999999998</v>
      </c>
      <c r="K89" t="s">
        <v>17</v>
      </c>
      <c r="L89" t="s">
        <v>17</v>
      </c>
      <c r="M89">
        <v>0.87254776999999994</v>
      </c>
      <c r="N89">
        <v>3.3359999999999999</v>
      </c>
      <c r="O89">
        <v>3.2317230700000001</v>
      </c>
      <c r="P89">
        <f t="shared" si="4"/>
        <v>0</v>
      </c>
      <c r="Q89">
        <f t="shared" si="5"/>
        <v>0.85883532493601256</v>
      </c>
      <c r="R89">
        <f t="shared" si="6"/>
        <v>0.85498867856855321</v>
      </c>
      <c r="S89">
        <f t="shared" si="7"/>
        <v>0.85586020644205529</v>
      </c>
      <c r="U89" t="e">
        <f>VLOOKUP(B89,[2]crse_enrld_rstr!#REF!,2,FALSE)</f>
        <v>#REF!</v>
      </c>
    </row>
    <row r="90" spans="1:21" x14ac:dyDescent="0.35">
      <c r="A90" t="s">
        <v>352</v>
      </c>
      <c r="B90" t="s">
        <v>353</v>
      </c>
      <c r="C90" t="s">
        <v>348</v>
      </c>
      <c r="D90" t="s">
        <v>3710</v>
      </c>
      <c r="E90">
        <v>2020</v>
      </c>
      <c r="F90" t="s">
        <v>17</v>
      </c>
      <c r="G90" t="s">
        <v>17</v>
      </c>
      <c r="H90" t="s">
        <v>17</v>
      </c>
      <c r="I90">
        <v>0.89438333000000003</v>
      </c>
      <c r="J90" t="s">
        <v>17</v>
      </c>
      <c r="K90">
        <v>0.92</v>
      </c>
      <c r="L90" t="s">
        <v>17</v>
      </c>
      <c r="M90">
        <v>0.90719165999999996</v>
      </c>
      <c r="N90">
        <v>3.6269999999999998</v>
      </c>
      <c r="O90">
        <v>3.2501828700000002</v>
      </c>
      <c r="P90">
        <f t="shared" si="4"/>
        <v>1</v>
      </c>
      <c r="Q90">
        <f t="shared" si="5"/>
        <v>0.92520218543647892</v>
      </c>
      <c r="R90">
        <f t="shared" si="6"/>
        <v>0.92222140864768809</v>
      </c>
      <c r="S90">
        <f t="shared" si="7"/>
        <v>0.92037772371140969</v>
      </c>
      <c r="U90" t="e">
        <f>VLOOKUP(B90,[2]crse_enrld_rstr!#REF!,2,FALSE)</f>
        <v>#REF!</v>
      </c>
    </row>
    <row r="91" spans="1:21" x14ac:dyDescent="0.35">
      <c r="A91" t="s">
        <v>356</v>
      </c>
      <c r="B91" t="s">
        <v>353</v>
      </c>
      <c r="C91" t="s">
        <v>357</v>
      </c>
      <c r="D91" t="s">
        <v>3711</v>
      </c>
      <c r="E91">
        <v>2020</v>
      </c>
      <c r="F91" t="s">
        <v>17</v>
      </c>
      <c r="G91" t="s">
        <v>17</v>
      </c>
      <c r="H91" t="s">
        <v>17</v>
      </c>
      <c r="I91">
        <v>0.85013333000000002</v>
      </c>
      <c r="J91" t="s">
        <v>17</v>
      </c>
      <c r="K91">
        <v>0.85233333</v>
      </c>
      <c r="L91" t="s">
        <v>17</v>
      </c>
      <c r="M91">
        <v>0.85123333000000001</v>
      </c>
      <c r="N91">
        <v>2.827</v>
      </c>
      <c r="O91">
        <v>2.7281589500000001</v>
      </c>
      <c r="P91">
        <f t="shared" si="4"/>
        <v>1</v>
      </c>
      <c r="Q91">
        <f t="shared" si="5"/>
        <v>0.83131429605164653</v>
      </c>
      <c r="R91">
        <f t="shared" si="6"/>
        <v>0.831412635274835</v>
      </c>
      <c r="S91">
        <f t="shared" si="7"/>
        <v>0.81715760343606247</v>
      </c>
      <c r="U91" t="e">
        <f>VLOOKUP(B91,[2]crse_enrld_rstr!#REF!,2,FALSE)</f>
        <v>#REF!</v>
      </c>
    </row>
    <row r="92" spans="1:21" x14ac:dyDescent="0.35">
      <c r="A92" t="s">
        <v>354</v>
      </c>
      <c r="B92" t="s">
        <v>353</v>
      </c>
      <c r="C92" t="s">
        <v>355</v>
      </c>
      <c r="D92" t="s">
        <v>3712</v>
      </c>
      <c r="E92">
        <v>2020</v>
      </c>
      <c r="F92" t="s">
        <v>17</v>
      </c>
      <c r="G92">
        <v>0.73104000000000002</v>
      </c>
      <c r="H92">
        <v>0.71199999999999997</v>
      </c>
      <c r="I92" t="s">
        <v>17</v>
      </c>
      <c r="J92" t="s">
        <v>17</v>
      </c>
      <c r="K92" t="s">
        <v>17</v>
      </c>
      <c r="L92" t="s">
        <v>17</v>
      </c>
      <c r="M92">
        <v>0.72152000000000005</v>
      </c>
      <c r="N92">
        <v>2.0230000000000001</v>
      </c>
      <c r="O92">
        <v>2.49922347</v>
      </c>
      <c r="P92">
        <f t="shared" si="4"/>
        <v>0</v>
      </c>
      <c r="Q92">
        <f t="shared" si="5"/>
        <v>0.68329552849151998</v>
      </c>
      <c r="R92">
        <f t="shared" si="6"/>
        <v>0.68312966188697988</v>
      </c>
      <c r="S92">
        <f t="shared" si="7"/>
        <v>0.70954535074617897</v>
      </c>
      <c r="U92" t="e">
        <f>VLOOKUP(B92,[2]crse_enrld_rstr!#REF!,2,FALSE)</f>
        <v>#REF!</v>
      </c>
    </row>
    <row r="93" spans="1:21" x14ac:dyDescent="0.35">
      <c r="A93" t="s">
        <v>358</v>
      </c>
      <c r="B93" t="s">
        <v>359</v>
      </c>
      <c r="C93" t="s">
        <v>360</v>
      </c>
      <c r="D93" t="s">
        <v>3713</v>
      </c>
      <c r="E93">
        <v>2020</v>
      </c>
      <c r="F93" t="s">
        <v>17</v>
      </c>
      <c r="G93">
        <v>0.89794499999999999</v>
      </c>
      <c r="H93">
        <v>0.80925000000000002</v>
      </c>
      <c r="I93" t="s">
        <v>17</v>
      </c>
      <c r="J93" t="s">
        <v>17</v>
      </c>
      <c r="K93" t="s">
        <v>17</v>
      </c>
      <c r="L93" t="s">
        <v>17</v>
      </c>
      <c r="M93">
        <v>0.85359750000000001</v>
      </c>
      <c r="N93">
        <v>2.8919999999999999</v>
      </c>
      <c r="O93">
        <v>2.8668263</v>
      </c>
      <c r="P93">
        <f t="shared" si="4"/>
        <v>0</v>
      </c>
      <c r="Q93">
        <f t="shared" si="5"/>
        <v>0.80785283203413993</v>
      </c>
      <c r="R93">
        <f t="shared" si="6"/>
        <v>0.80644859479080921</v>
      </c>
      <c r="S93">
        <f t="shared" si="7"/>
        <v>0.80354584231989623</v>
      </c>
      <c r="U93" t="e">
        <f>VLOOKUP(B93,[2]crse_enrld_rstr!#REF!,2,FALSE)</f>
        <v>#REF!</v>
      </c>
    </row>
    <row r="94" spans="1:21" x14ac:dyDescent="0.35">
      <c r="A94" t="s">
        <v>361</v>
      </c>
      <c r="B94" t="s">
        <v>362</v>
      </c>
      <c r="C94" t="s">
        <v>363</v>
      </c>
      <c r="D94" t="s">
        <v>3714</v>
      </c>
      <c r="E94">
        <v>2020</v>
      </c>
      <c r="F94" t="s">
        <v>17</v>
      </c>
      <c r="G94">
        <v>0.90927500000000006</v>
      </c>
      <c r="H94">
        <v>0.85950000000000004</v>
      </c>
      <c r="I94" t="s">
        <v>17</v>
      </c>
      <c r="J94" t="s">
        <v>17</v>
      </c>
      <c r="K94" t="s">
        <v>17</v>
      </c>
      <c r="L94" t="s">
        <v>17</v>
      </c>
      <c r="M94">
        <v>0.88438749999999999</v>
      </c>
      <c r="N94">
        <v>3.0489999999999999</v>
      </c>
      <c r="O94">
        <v>2.6877191100000002</v>
      </c>
      <c r="P94">
        <f t="shared" si="4"/>
        <v>0</v>
      </c>
      <c r="Q94">
        <f t="shared" si="5"/>
        <v>0.82978971618922492</v>
      </c>
      <c r="R94">
        <f t="shared" si="6"/>
        <v>0.82869845148993115</v>
      </c>
      <c r="S94">
        <f t="shared" si="7"/>
        <v>0.82714943707796817</v>
      </c>
      <c r="U94" t="e">
        <f>VLOOKUP(B94,[2]crse_enrld_rstr!#REF!,2,FALSE)</f>
        <v>#REF!</v>
      </c>
    </row>
    <row r="95" spans="1:21" x14ac:dyDescent="0.35">
      <c r="A95" t="s">
        <v>364</v>
      </c>
      <c r="B95" t="s">
        <v>365</v>
      </c>
      <c r="C95" t="s">
        <v>118</v>
      </c>
      <c r="D95" t="s">
        <v>3715</v>
      </c>
      <c r="E95">
        <v>2020</v>
      </c>
      <c r="F95" t="s">
        <v>17</v>
      </c>
      <c r="G95">
        <v>0.81306999999999996</v>
      </c>
      <c r="H95">
        <v>0.78049999999999997</v>
      </c>
      <c r="I95" t="s">
        <v>17</v>
      </c>
      <c r="J95" t="s">
        <v>17</v>
      </c>
      <c r="K95" t="s">
        <v>17</v>
      </c>
      <c r="L95" t="s">
        <v>17</v>
      </c>
      <c r="M95">
        <v>0.79678499999999997</v>
      </c>
      <c r="N95">
        <v>2.5030000000000001</v>
      </c>
      <c r="O95">
        <v>2.6025331</v>
      </c>
      <c r="P95">
        <f t="shared" si="4"/>
        <v>0</v>
      </c>
      <c r="Q95">
        <f t="shared" si="5"/>
        <v>0.75446031353900989</v>
      </c>
      <c r="R95">
        <f t="shared" si="6"/>
        <v>0.75357420472859782</v>
      </c>
      <c r="S95">
        <f t="shared" si="7"/>
        <v>0.75560380712984831</v>
      </c>
      <c r="U95" t="e">
        <f>VLOOKUP(B95,[2]crse_enrld_rstr!#REF!,2,FALSE)</f>
        <v>#REF!</v>
      </c>
    </row>
    <row r="96" spans="1:21" x14ac:dyDescent="0.35">
      <c r="A96" t="s">
        <v>366</v>
      </c>
      <c r="B96" t="s">
        <v>367</v>
      </c>
      <c r="C96" t="s">
        <v>368</v>
      </c>
      <c r="D96" t="s">
        <v>3716</v>
      </c>
      <c r="E96">
        <v>2020</v>
      </c>
      <c r="F96" t="s">
        <v>17</v>
      </c>
      <c r="G96">
        <v>0.80910499999999996</v>
      </c>
      <c r="H96">
        <v>0.72</v>
      </c>
      <c r="I96" t="s">
        <v>17</v>
      </c>
      <c r="J96" t="s">
        <v>17</v>
      </c>
      <c r="K96" t="s">
        <v>17</v>
      </c>
      <c r="L96" t="s">
        <v>17</v>
      </c>
      <c r="M96">
        <v>0.76455249999999997</v>
      </c>
      <c r="N96">
        <v>2.3969999999999998</v>
      </c>
      <c r="O96">
        <v>2.2985780199999999</v>
      </c>
      <c r="P96">
        <f t="shared" si="4"/>
        <v>0</v>
      </c>
      <c r="Q96">
        <f t="shared" si="5"/>
        <v>0.73602781659223493</v>
      </c>
      <c r="R96">
        <f t="shared" si="6"/>
        <v>0.73598542002606604</v>
      </c>
      <c r="S96">
        <f t="shared" si="7"/>
        <v>0.73776136178420315</v>
      </c>
      <c r="U96" t="e">
        <f>VLOOKUP(B96,[2]crse_enrld_rstr!#REF!,2,FALSE)</f>
        <v>#REF!</v>
      </c>
    </row>
    <row r="97" spans="1:21" x14ac:dyDescent="0.35">
      <c r="A97" t="s">
        <v>372</v>
      </c>
      <c r="B97" t="s">
        <v>370</v>
      </c>
      <c r="C97" t="s">
        <v>182</v>
      </c>
      <c r="D97" t="s">
        <v>3717</v>
      </c>
      <c r="E97">
        <v>2020</v>
      </c>
      <c r="F97" t="s">
        <v>17</v>
      </c>
      <c r="G97">
        <v>0.88241499999999995</v>
      </c>
      <c r="H97">
        <v>0.88</v>
      </c>
      <c r="I97" t="s">
        <v>17</v>
      </c>
      <c r="J97" t="s">
        <v>17</v>
      </c>
      <c r="K97" t="s">
        <v>17</v>
      </c>
      <c r="L97" t="s">
        <v>17</v>
      </c>
      <c r="M97">
        <v>0.88120750000000003</v>
      </c>
      <c r="N97">
        <v>3.44</v>
      </c>
      <c r="O97">
        <v>3.0215339700000001</v>
      </c>
      <c r="P97">
        <f t="shared" si="4"/>
        <v>0</v>
      </c>
      <c r="Q97">
        <f t="shared" si="5"/>
        <v>0.87116365537560003</v>
      </c>
      <c r="R97">
        <f t="shared" si="6"/>
        <v>0.86677450895008734</v>
      </c>
      <c r="S97">
        <f t="shared" si="7"/>
        <v>0.87064861626761636</v>
      </c>
      <c r="U97" t="e">
        <f>VLOOKUP(B97,[2]crse_enrld_rstr!#REF!,2,FALSE)</f>
        <v>#REF!</v>
      </c>
    </row>
    <row r="98" spans="1:21" x14ac:dyDescent="0.35">
      <c r="A98" t="s">
        <v>369</v>
      </c>
      <c r="B98" t="s">
        <v>370</v>
      </c>
      <c r="C98" t="s">
        <v>371</v>
      </c>
      <c r="D98" t="s">
        <v>3718</v>
      </c>
      <c r="E98">
        <v>2020</v>
      </c>
      <c r="F98" t="s">
        <v>17</v>
      </c>
      <c r="G98">
        <v>0.92344999999999999</v>
      </c>
      <c r="H98">
        <v>0.80820000000000003</v>
      </c>
      <c r="I98" t="s">
        <v>17</v>
      </c>
      <c r="J98" t="s">
        <v>17</v>
      </c>
      <c r="K98" t="s">
        <v>17</v>
      </c>
      <c r="L98" t="s">
        <v>17</v>
      </c>
      <c r="M98">
        <v>0.86582499999999996</v>
      </c>
      <c r="N98">
        <v>3.0720000000000001</v>
      </c>
      <c r="O98">
        <v>2.9073817700000002</v>
      </c>
      <c r="P98">
        <f t="shared" si="4"/>
        <v>0</v>
      </c>
      <c r="Q98">
        <f t="shared" si="5"/>
        <v>0.82936440065280004</v>
      </c>
      <c r="R98">
        <f t="shared" si="6"/>
        <v>0.82744343289303379</v>
      </c>
      <c r="S98">
        <f t="shared" si="7"/>
        <v>0.82448560952434902</v>
      </c>
      <c r="U98" t="e">
        <f>VLOOKUP(B98,[2]crse_enrld_rstr!#REF!,2,FALSE)</f>
        <v>#REF!</v>
      </c>
    </row>
    <row r="99" spans="1:21" x14ac:dyDescent="0.35">
      <c r="A99" t="s">
        <v>373</v>
      </c>
      <c r="B99" t="s">
        <v>374</v>
      </c>
      <c r="C99" t="s">
        <v>375</v>
      </c>
      <c r="D99" t="s">
        <v>3719</v>
      </c>
      <c r="E99">
        <v>2020</v>
      </c>
      <c r="F99" t="s">
        <v>17</v>
      </c>
      <c r="G99">
        <v>0.77825</v>
      </c>
      <c r="H99">
        <v>0.74675000000000002</v>
      </c>
      <c r="I99" t="s">
        <v>17</v>
      </c>
      <c r="J99" t="s">
        <v>17</v>
      </c>
      <c r="K99" t="s">
        <v>17</v>
      </c>
      <c r="L99" t="s">
        <v>17</v>
      </c>
      <c r="M99">
        <v>0.76249999999999996</v>
      </c>
      <c r="N99">
        <v>2.5459999999999998</v>
      </c>
      <c r="O99">
        <v>2.5924787500000002</v>
      </c>
      <c r="P99">
        <f t="shared" si="4"/>
        <v>0</v>
      </c>
      <c r="Q99">
        <f t="shared" si="5"/>
        <v>0.7527666503499999</v>
      </c>
      <c r="R99">
        <f t="shared" si="6"/>
        <v>0.75264086950039277</v>
      </c>
      <c r="S99">
        <f t="shared" si="7"/>
        <v>0.74613959920424189</v>
      </c>
      <c r="U99" t="e">
        <f>VLOOKUP(B99,[2]crse_enrld_rstr!#REF!,2,FALSE)</f>
        <v>#REF!</v>
      </c>
    </row>
    <row r="100" spans="1:21" x14ac:dyDescent="0.35">
      <c r="A100" t="s">
        <v>379</v>
      </c>
      <c r="B100" t="s">
        <v>380</v>
      </c>
      <c r="C100" t="s">
        <v>104</v>
      </c>
      <c r="D100" t="s">
        <v>3720</v>
      </c>
      <c r="E100">
        <v>2020</v>
      </c>
      <c r="F100" t="s">
        <v>17</v>
      </c>
      <c r="G100">
        <v>0.71782999999999997</v>
      </c>
      <c r="H100">
        <v>0.67025000000000001</v>
      </c>
      <c r="I100" t="s">
        <v>17</v>
      </c>
      <c r="J100" t="s">
        <v>17</v>
      </c>
      <c r="K100" t="s">
        <v>17</v>
      </c>
      <c r="L100" t="s">
        <v>17</v>
      </c>
      <c r="M100">
        <v>0.69403999999999999</v>
      </c>
      <c r="N100">
        <v>2.0009999999999999</v>
      </c>
      <c r="O100">
        <v>2.3913986700000001</v>
      </c>
      <c r="P100">
        <f t="shared" si="4"/>
        <v>0</v>
      </c>
      <c r="Q100">
        <f t="shared" si="5"/>
        <v>0.67444580222647998</v>
      </c>
      <c r="R100">
        <f t="shared" si="6"/>
        <v>0.67659281097783119</v>
      </c>
      <c r="S100">
        <f t="shared" si="7"/>
        <v>0.69624731768039982</v>
      </c>
      <c r="U100" t="e">
        <f>VLOOKUP(B100,[2]crse_enrld_rstr!#REF!,2,FALSE)</f>
        <v>#REF!</v>
      </c>
    </row>
    <row r="101" spans="1:21" x14ac:dyDescent="0.35">
      <c r="A101" t="s">
        <v>381</v>
      </c>
      <c r="B101" t="s">
        <v>382</v>
      </c>
      <c r="C101" t="s">
        <v>129</v>
      </c>
      <c r="D101" t="s">
        <v>3721</v>
      </c>
      <c r="E101">
        <v>2020</v>
      </c>
      <c r="F101" t="s">
        <v>17</v>
      </c>
      <c r="G101">
        <v>0.71323999999999999</v>
      </c>
      <c r="H101">
        <v>0.67474999999999996</v>
      </c>
      <c r="I101" t="s">
        <v>17</v>
      </c>
      <c r="J101" t="s">
        <v>17</v>
      </c>
      <c r="K101" t="s">
        <v>17</v>
      </c>
      <c r="L101" t="s">
        <v>17</v>
      </c>
      <c r="M101">
        <v>0.69399500000000003</v>
      </c>
      <c r="N101">
        <v>1.7689999999999999</v>
      </c>
      <c r="O101">
        <v>1.7261599299999999</v>
      </c>
      <c r="P101">
        <f t="shared" si="4"/>
        <v>0</v>
      </c>
      <c r="Q101">
        <f t="shared" si="5"/>
        <v>0.64665688252560993</v>
      </c>
      <c r="R101">
        <f t="shared" si="6"/>
        <v>0.64407399196748449</v>
      </c>
      <c r="S101">
        <f t="shared" si="7"/>
        <v>0.70288773268547766</v>
      </c>
      <c r="U101" t="e">
        <f>VLOOKUP(B101,[2]crse_enrld_rstr!#REF!,2,FALSE)</f>
        <v>#REF!</v>
      </c>
    </row>
    <row r="102" spans="1:21" x14ac:dyDescent="0.35">
      <c r="A102" t="s">
        <v>383</v>
      </c>
      <c r="B102" t="s">
        <v>384</v>
      </c>
      <c r="C102" t="s">
        <v>115</v>
      </c>
      <c r="D102" t="s">
        <v>3722</v>
      </c>
      <c r="E102">
        <v>2020</v>
      </c>
      <c r="F102" t="s">
        <v>17</v>
      </c>
      <c r="G102">
        <v>0.94533500000000004</v>
      </c>
      <c r="H102">
        <v>0.93</v>
      </c>
      <c r="I102" t="s">
        <v>17</v>
      </c>
      <c r="J102" t="s">
        <v>17</v>
      </c>
      <c r="K102" t="s">
        <v>17</v>
      </c>
      <c r="L102" t="s">
        <v>17</v>
      </c>
      <c r="M102">
        <v>0.93766749999999999</v>
      </c>
      <c r="N102">
        <v>3.91</v>
      </c>
      <c r="O102">
        <v>3.47978473</v>
      </c>
      <c r="P102">
        <f t="shared" si="4"/>
        <v>0</v>
      </c>
      <c r="Q102">
        <f t="shared" si="5"/>
        <v>0.92707175510534978</v>
      </c>
      <c r="R102">
        <f t="shared" si="6"/>
        <v>0.92254495823818417</v>
      </c>
      <c r="S102">
        <f t="shared" si="7"/>
        <v>0.94512304009343984</v>
      </c>
      <c r="U102" t="e">
        <f>VLOOKUP(B102,[2]crse_enrld_rstr!#REF!,2,FALSE)</f>
        <v>#REF!</v>
      </c>
    </row>
    <row r="103" spans="1:21" x14ac:dyDescent="0.35">
      <c r="A103" t="s">
        <v>376</v>
      </c>
      <c r="B103" t="s">
        <v>377</v>
      </c>
      <c r="C103" t="s">
        <v>378</v>
      </c>
      <c r="D103" t="s">
        <v>3723</v>
      </c>
      <c r="E103">
        <v>2020</v>
      </c>
      <c r="F103" t="s">
        <v>17</v>
      </c>
      <c r="G103">
        <v>0.74150000000000005</v>
      </c>
      <c r="H103">
        <v>0.66993000000000003</v>
      </c>
      <c r="I103" t="s">
        <v>17</v>
      </c>
      <c r="J103" t="s">
        <v>17</v>
      </c>
      <c r="K103" t="s">
        <v>17</v>
      </c>
      <c r="L103" t="s">
        <v>17</v>
      </c>
      <c r="M103">
        <v>0.70571499999999998</v>
      </c>
      <c r="N103">
        <v>1.9359999999999999</v>
      </c>
      <c r="O103">
        <v>2.3132927400000001</v>
      </c>
      <c r="P103">
        <f t="shared" si="4"/>
        <v>0</v>
      </c>
      <c r="Q103">
        <f t="shared" si="5"/>
        <v>0.66937251039888002</v>
      </c>
      <c r="R103">
        <f t="shared" si="6"/>
        <v>0.66934390300353308</v>
      </c>
      <c r="S103">
        <f t="shared" si="7"/>
        <v>0.70267540812028928</v>
      </c>
      <c r="U103" t="e">
        <f>VLOOKUP(B103,[2]crse_enrld_rstr!#REF!,2,FALSE)</f>
        <v>#REF!</v>
      </c>
    </row>
    <row r="104" spans="1:21" x14ac:dyDescent="0.35">
      <c r="A104" t="s">
        <v>385</v>
      </c>
      <c r="B104" t="s">
        <v>386</v>
      </c>
      <c r="C104" t="s">
        <v>29</v>
      </c>
      <c r="D104" t="s">
        <v>3724</v>
      </c>
      <c r="E104">
        <v>2020</v>
      </c>
      <c r="F104" t="s">
        <v>17</v>
      </c>
      <c r="G104" t="s">
        <v>17</v>
      </c>
      <c r="H104" t="s">
        <v>17</v>
      </c>
      <c r="I104">
        <v>0.84083333000000005</v>
      </c>
      <c r="J104" t="s">
        <v>17</v>
      </c>
      <c r="K104">
        <v>0.79366665999999997</v>
      </c>
      <c r="L104" t="s">
        <v>17</v>
      </c>
      <c r="M104">
        <v>0.81724998999999998</v>
      </c>
      <c r="N104">
        <v>3.0670000000000002</v>
      </c>
      <c r="O104">
        <v>2.49620175</v>
      </c>
      <c r="P104">
        <f t="shared" si="4"/>
        <v>1</v>
      </c>
      <c r="Q104">
        <f t="shared" si="5"/>
        <v>0.85221173799973049</v>
      </c>
      <c r="R104">
        <f t="shared" si="6"/>
        <v>0.84979318828183803</v>
      </c>
      <c r="S104">
        <f t="shared" si="7"/>
        <v>0.83095293474755683</v>
      </c>
      <c r="U104" t="e">
        <f>VLOOKUP(B104,[2]crse_enrld_rstr!#REF!,2,FALSE)</f>
        <v>#REF!</v>
      </c>
    </row>
    <row r="105" spans="1:21" x14ac:dyDescent="0.35">
      <c r="A105" t="s">
        <v>387</v>
      </c>
      <c r="B105" t="s">
        <v>388</v>
      </c>
      <c r="C105" t="s">
        <v>348</v>
      </c>
      <c r="D105" t="s">
        <v>3725</v>
      </c>
      <c r="E105">
        <v>2020</v>
      </c>
      <c r="F105" t="s">
        <v>17</v>
      </c>
      <c r="G105">
        <v>0.88512000000000002</v>
      </c>
      <c r="H105">
        <v>0.88100000000000001</v>
      </c>
      <c r="I105" t="s">
        <v>17</v>
      </c>
      <c r="J105" t="s">
        <v>17</v>
      </c>
      <c r="K105" t="s">
        <v>17</v>
      </c>
      <c r="L105" t="s">
        <v>17</v>
      </c>
      <c r="M105">
        <v>0.88305999999999996</v>
      </c>
      <c r="N105">
        <v>3.492</v>
      </c>
      <c r="O105">
        <v>3.33130002</v>
      </c>
      <c r="P105">
        <f t="shared" si="4"/>
        <v>0</v>
      </c>
      <c r="Q105">
        <f t="shared" si="5"/>
        <v>0.87696764223023993</v>
      </c>
      <c r="R105">
        <f t="shared" si="6"/>
        <v>0.8721045180104009</v>
      </c>
      <c r="S105">
        <f t="shared" si="7"/>
        <v>0.87765542527784657</v>
      </c>
      <c r="U105" t="e">
        <f>VLOOKUP(B105,[2]crse_enrld_rstr!#REF!,2,FALSE)</f>
        <v>#REF!</v>
      </c>
    </row>
    <row r="106" spans="1:21" x14ac:dyDescent="0.35">
      <c r="A106" t="s">
        <v>389</v>
      </c>
      <c r="B106" t="s">
        <v>390</v>
      </c>
      <c r="C106" t="s">
        <v>391</v>
      </c>
      <c r="D106" t="s">
        <v>3726</v>
      </c>
      <c r="E106">
        <v>2020</v>
      </c>
      <c r="F106" t="s">
        <v>17</v>
      </c>
      <c r="G106">
        <v>0.77327500000000005</v>
      </c>
      <c r="H106">
        <v>0.71050000000000002</v>
      </c>
      <c r="I106" t="s">
        <v>17</v>
      </c>
      <c r="J106" t="s">
        <v>17</v>
      </c>
      <c r="K106" t="s">
        <v>17</v>
      </c>
      <c r="L106" t="s">
        <v>17</v>
      </c>
      <c r="M106">
        <v>0.74188750000000003</v>
      </c>
      <c r="N106">
        <v>2.3010000000000002</v>
      </c>
      <c r="O106">
        <v>2.4642465100000002</v>
      </c>
      <c r="P106">
        <f t="shared" si="4"/>
        <v>0</v>
      </c>
      <c r="Q106">
        <f t="shared" si="5"/>
        <v>0.72028969095952511</v>
      </c>
      <c r="R106">
        <f t="shared" si="6"/>
        <v>0.72104835052290317</v>
      </c>
      <c r="S106">
        <f t="shared" si="7"/>
        <v>0.72431643209518692</v>
      </c>
      <c r="U106" t="e">
        <f>VLOOKUP(B106,[2]crse_enrld_rstr!#REF!,2,FALSE)</f>
        <v>#REF!</v>
      </c>
    </row>
    <row r="107" spans="1:21" x14ac:dyDescent="0.35">
      <c r="A107" t="s">
        <v>392</v>
      </c>
      <c r="B107" t="s">
        <v>393</v>
      </c>
      <c r="C107" t="s">
        <v>394</v>
      </c>
      <c r="D107" t="s">
        <v>3727</v>
      </c>
      <c r="E107">
        <v>2020</v>
      </c>
      <c r="F107" t="s">
        <v>17</v>
      </c>
      <c r="G107">
        <v>0.92325000000000002</v>
      </c>
      <c r="H107">
        <v>0.876</v>
      </c>
      <c r="I107" t="s">
        <v>17</v>
      </c>
      <c r="J107" t="s">
        <v>17</v>
      </c>
      <c r="K107" t="s">
        <v>17</v>
      </c>
      <c r="L107" t="s">
        <v>17</v>
      </c>
      <c r="M107">
        <v>0.89962500000000001</v>
      </c>
      <c r="N107">
        <v>3.2450000000000001</v>
      </c>
      <c r="O107">
        <v>3.1935207800000001</v>
      </c>
      <c r="P107">
        <f t="shared" si="4"/>
        <v>0</v>
      </c>
      <c r="Q107">
        <f t="shared" si="5"/>
        <v>0.85292654180374994</v>
      </c>
      <c r="R107">
        <f t="shared" si="6"/>
        <v>0.85154938342989217</v>
      </c>
      <c r="S107">
        <f t="shared" si="7"/>
        <v>0.85179467443104784</v>
      </c>
      <c r="U107" t="e">
        <f>VLOOKUP(B107,[2]crse_enrld_rstr!#REF!,2,FALSE)</f>
        <v>#REF!</v>
      </c>
    </row>
    <row r="108" spans="1:21" x14ac:dyDescent="0.35">
      <c r="A108" t="s">
        <v>398</v>
      </c>
      <c r="B108" t="s">
        <v>396</v>
      </c>
      <c r="C108" t="s">
        <v>399</v>
      </c>
      <c r="D108" t="s">
        <v>3728</v>
      </c>
      <c r="E108">
        <v>2020</v>
      </c>
      <c r="F108" t="s">
        <v>17</v>
      </c>
      <c r="G108">
        <v>0.8206</v>
      </c>
      <c r="H108">
        <v>0.82299999999999995</v>
      </c>
      <c r="I108" t="s">
        <v>17</v>
      </c>
      <c r="J108" t="s">
        <v>17</v>
      </c>
      <c r="K108" t="s">
        <v>17</v>
      </c>
      <c r="L108" t="s">
        <v>17</v>
      </c>
      <c r="M108">
        <v>0.82179999999999997</v>
      </c>
      <c r="N108">
        <v>2.2210000000000001</v>
      </c>
      <c r="O108">
        <v>2.3891406100000001</v>
      </c>
      <c r="P108">
        <f t="shared" si="4"/>
        <v>0</v>
      </c>
      <c r="Q108">
        <f t="shared" si="5"/>
        <v>0.72797610972359994</v>
      </c>
      <c r="R108">
        <f t="shared" si="6"/>
        <v>0.72324991191481325</v>
      </c>
      <c r="S108">
        <f t="shared" si="7"/>
        <v>0.7554901355279604</v>
      </c>
      <c r="U108" t="e">
        <f>VLOOKUP(B108,[2]crse_enrld_rstr!#REF!,2,FALSE)</f>
        <v>#REF!</v>
      </c>
    </row>
    <row r="109" spans="1:21" x14ac:dyDescent="0.35">
      <c r="A109" t="s">
        <v>395</v>
      </c>
      <c r="B109" t="s">
        <v>396</v>
      </c>
      <c r="C109" t="s">
        <v>397</v>
      </c>
      <c r="D109" t="s">
        <v>3729</v>
      </c>
      <c r="E109">
        <v>2019</v>
      </c>
      <c r="F109" t="s">
        <v>17</v>
      </c>
      <c r="G109">
        <v>0.78133505000000003</v>
      </c>
      <c r="H109">
        <v>0.79266665999999997</v>
      </c>
      <c r="I109" t="s">
        <v>17</v>
      </c>
      <c r="J109">
        <v>0.754</v>
      </c>
      <c r="K109" t="s">
        <v>17</v>
      </c>
      <c r="L109" t="s">
        <v>17</v>
      </c>
      <c r="M109">
        <v>0.77600057</v>
      </c>
      <c r="N109">
        <v>2.5529999999999999</v>
      </c>
      <c r="O109">
        <v>2.31577229</v>
      </c>
      <c r="P109">
        <f t="shared" si="4"/>
        <v>0</v>
      </c>
      <c r="Q109">
        <f t="shared" si="5"/>
        <v>0.75614280675914702</v>
      </c>
      <c r="R109">
        <f t="shared" si="6"/>
        <v>0.75572300441408513</v>
      </c>
      <c r="S109">
        <f t="shared" si="7"/>
        <v>0.75138614073737131</v>
      </c>
      <c r="U109" t="e">
        <f>VLOOKUP(B109,[2]crse_enrld_rstr!#REF!,2,FALSE)</f>
        <v>#REF!</v>
      </c>
    </row>
    <row r="110" spans="1:21" x14ac:dyDescent="0.35">
      <c r="A110" t="s">
        <v>400</v>
      </c>
      <c r="B110" t="s">
        <v>401</v>
      </c>
      <c r="C110" t="s">
        <v>402</v>
      </c>
      <c r="D110" t="s">
        <v>3730</v>
      </c>
      <c r="E110">
        <v>2020</v>
      </c>
      <c r="F110" t="s">
        <v>17</v>
      </c>
      <c r="G110">
        <v>0.90242999999999995</v>
      </c>
      <c r="H110">
        <v>0.83725000000000005</v>
      </c>
      <c r="I110" t="s">
        <v>17</v>
      </c>
      <c r="J110" t="s">
        <v>17</v>
      </c>
      <c r="K110" t="s">
        <v>17</v>
      </c>
      <c r="L110" t="s">
        <v>17</v>
      </c>
      <c r="M110">
        <v>0.86983999999999995</v>
      </c>
      <c r="N110">
        <v>2.8010000000000002</v>
      </c>
      <c r="O110">
        <v>2.52532625</v>
      </c>
      <c r="P110">
        <f t="shared" si="4"/>
        <v>0</v>
      </c>
      <c r="Q110">
        <f t="shared" si="5"/>
        <v>0.80075817791007997</v>
      </c>
      <c r="R110">
        <f t="shared" si="6"/>
        <v>0.79970751203550172</v>
      </c>
      <c r="S110">
        <f t="shared" si="7"/>
        <v>0.80068564795504471</v>
      </c>
      <c r="U110" t="e">
        <f>VLOOKUP(B110,[2]crse_enrld_rstr!#REF!,2,FALSE)</f>
        <v>#REF!</v>
      </c>
    </row>
    <row r="111" spans="1:21" x14ac:dyDescent="0.35">
      <c r="A111" t="s">
        <v>403</v>
      </c>
      <c r="B111" t="s">
        <v>404</v>
      </c>
      <c r="C111" t="s">
        <v>275</v>
      </c>
      <c r="D111" t="s">
        <v>3731</v>
      </c>
      <c r="E111">
        <v>2020</v>
      </c>
      <c r="F111" t="s">
        <v>17</v>
      </c>
      <c r="G111">
        <v>0.90869999999999995</v>
      </c>
      <c r="H111">
        <v>0.86</v>
      </c>
      <c r="I111" t="s">
        <v>17</v>
      </c>
      <c r="J111" t="s">
        <v>17</v>
      </c>
      <c r="K111" t="s">
        <v>17</v>
      </c>
      <c r="L111" t="s">
        <v>17</v>
      </c>
      <c r="M111">
        <v>0.88434999999999997</v>
      </c>
      <c r="N111">
        <v>3.5670000000000002</v>
      </c>
      <c r="O111">
        <v>3.2610058799999999</v>
      </c>
      <c r="P111">
        <f t="shared" si="4"/>
        <v>0</v>
      </c>
      <c r="Q111">
        <f t="shared" si="5"/>
        <v>0.88514739801990006</v>
      </c>
      <c r="R111">
        <f t="shared" si="6"/>
        <v>0.87943767997903</v>
      </c>
      <c r="S111">
        <f t="shared" si="7"/>
        <v>0.88768464875410713</v>
      </c>
      <c r="U111" t="e">
        <f>VLOOKUP(B111,[2]crse_enrld_rstr!#REF!,2,FALSE)</f>
        <v>#REF!</v>
      </c>
    </row>
    <row r="112" spans="1:21" x14ac:dyDescent="0.35">
      <c r="A112" t="s">
        <v>405</v>
      </c>
      <c r="B112" t="s">
        <v>406</v>
      </c>
      <c r="C112" t="s">
        <v>407</v>
      </c>
      <c r="D112" t="s">
        <v>3732</v>
      </c>
      <c r="E112">
        <v>2020</v>
      </c>
      <c r="F112" t="s">
        <v>17</v>
      </c>
      <c r="G112">
        <v>0.86053500000000005</v>
      </c>
      <c r="H112">
        <v>0.76849999999999996</v>
      </c>
      <c r="I112" t="s">
        <v>17</v>
      </c>
      <c r="J112" t="s">
        <v>17</v>
      </c>
      <c r="K112" t="s">
        <v>17</v>
      </c>
      <c r="L112" t="s">
        <v>17</v>
      </c>
      <c r="M112">
        <v>0.81451750000000001</v>
      </c>
      <c r="N112">
        <v>2.585</v>
      </c>
      <c r="O112">
        <v>2.5458590999999999</v>
      </c>
      <c r="P112">
        <f t="shared" si="4"/>
        <v>0</v>
      </c>
      <c r="Q112">
        <f t="shared" si="5"/>
        <v>0.76704716844472487</v>
      </c>
      <c r="R112">
        <f t="shared" si="6"/>
        <v>0.76592578115620891</v>
      </c>
      <c r="S112">
        <f t="shared" si="7"/>
        <v>0.76696282409757255</v>
      </c>
      <c r="U112" t="e">
        <f>VLOOKUP(B112,[2]crse_enrld_rstr!#REF!,2,FALSE)</f>
        <v>#REF!</v>
      </c>
    </row>
    <row r="113" spans="1:21" x14ac:dyDescent="0.35">
      <c r="A113" t="s">
        <v>408</v>
      </c>
      <c r="B113" t="s">
        <v>409</v>
      </c>
      <c r="C113" t="s">
        <v>410</v>
      </c>
      <c r="D113" t="s">
        <v>3733</v>
      </c>
      <c r="E113">
        <v>2020</v>
      </c>
      <c r="F113" t="s">
        <v>17</v>
      </c>
      <c r="G113" t="s">
        <v>17</v>
      </c>
      <c r="H113" t="s">
        <v>17</v>
      </c>
      <c r="I113">
        <v>0.91290000000000004</v>
      </c>
      <c r="J113" t="s">
        <v>17</v>
      </c>
      <c r="K113">
        <v>0.86924000000000001</v>
      </c>
      <c r="L113" t="s">
        <v>17</v>
      </c>
      <c r="M113">
        <v>0.89107000000000003</v>
      </c>
      <c r="N113">
        <v>3.556</v>
      </c>
      <c r="O113">
        <v>3.21760249</v>
      </c>
      <c r="P113">
        <f t="shared" si="4"/>
        <v>1</v>
      </c>
      <c r="Q113">
        <f t="shared" si="5"/>
        <v>0.91574593771303991</v>
      </c>
      <c r="R113">
        <f t="shared" si="6"/>
        <v>0.91214653095295828</v>
      </c>
      <c r="S113">
        <f t="shared" si="7"/>
        <v>0.90768041286305956</v>
      </c>
      <c r="U113" t="e">
        <f>VLOOKUP(B113,[2]crse_enrld_rstr!#REF!,2,FALSE)</f>
        <v>#REF!</v>
      </c>
    </row>
    <row r="114" spans="1:21" x14ac:dyDescent="0.35">
      <c r="A114" t="s">
        <v>411</v>
      </c>
      <c r="B114" t="s">
        <v>412</v>
      </c>
      <c r="C114" t="s">
        <v>413</v>
      </c>
      <c r="D114" t="s">
        <v>3734</v>
      </c>
      <c r="E114">
        <v>2020</v>
      </c>
      <c r="F114" t="s">
        <v>17</v>
      </c>
      <c r="G114">
        <v>0.89419499999999996</v>
      </c>
      <c r="H114">
        <v>0.82725000000000004</v>
      </c>
      <c r="I114" t="s">
        <v>17</v>
      </c>
      <c r="J114" t="s">
        <v>17</v>
      </c>
      <c r="K114" t="s">
        <v>17</v>
      </c>
      <c r="L114" t="s">
        <v>17</v>
      </c>
      <c r="M114">
        <v>0.86072249999999995</v>
      </c>
      <c r="N114">
        <v>2.6269999999999998</v>
      </c>
      <c r="O114">
        <v>2.7018632899999999</v>
      </c>
      <c r="P114">
        <f t="shared" si="4"/>
        <v>0</v>
      </c>
      <c r="Q114">
        <f t="shared" si="5"/>
        <v>0.78030030746946499</v>
      </c>
      <c r="R114">
        <f t="shared" si="6"/>
        <v>0.77870861437081085</v>
      </c>
      <c r="S114">
        <f t="shared" si="7"/>
        <v>0.78541625859039399</v>
      </c>
      <c r="U114" t="e">
        <f>VLOOKUP(B114,[2]crse_enrld_rstr!#REF!,2,FALSE)</f>
        <v>#REF!</v>
      </c>
    </row>
    <row r="115" spans="1:21" x14ac:dyDescent="0.35">
      <c r="A115" t="s">
        <v>414</v>
      </c>
      <c r="B115" t="s">
        <v>415</v>
      </c>
      <c r="C115" t="s">
        <v>416</v>
      </c>
      <c r="D115" t="s">
        <v>3735</v>
      </c>
      <c r="E115">
        <v>2020</v>
      </c>
      <c r="F115" t="s">
        <v>17</v>
      </c>
      <c r="G115">
        <v>0.93781999999999999</v>
      </c>
      <c r="H115">
        <v>0.93389999999999995</v>
      </c>
      <c r="I115" t="s">
        <v>17</v>
      </c>
      <c r="J115" t="s">
        <v>17</v>
      </c>
      <c r="K115" t="s">
        <v>17</v>
      </c>
      <c r="L115" t="s">
        <v>17</v>
      </c>
      <c r="M115">
        <v>0.93586000000000003</v>
      </c>
      <c r="N115">
        <v>3.4279999999999999</v>
      </c>
      <c r="O115">
        <v>3.2399434999999999</v>
      </c>
      <c r="P115">
        <f t="shared" si="4"/>
        <v>0</v>
      </c>
      <c r="Q115">
        <f t="shared" si="5"/>
        <v>0.87705419509296001</v>
      </c>
      <c r="R115">
        <f t="shared" si="6"/>
        <v>0.87696240716140028</v>
      </c>
      <c r="S115">
        <f t="shared" si="7"/>
        <v>0.88143309196177366</v>
      </c>
      <c r="U115" t="e">
        <f>VLOOKUP(B115,[2]crse_enrld_rstr!#REF!,2,FALSE)</f>
        <v>#REF!</v>
      </c>
    </row>
    <row r="116" spans="1:21" x14ac:dyDescent="0.35">
      <c r="A116" t="s">
        <v>417</v>
      </c>
      <c r="B116" t="s">
        <v>418</v>
      </c>
      <c r="C116" t="s">
        <v>171</v>
      </c>
      <c r="D116" t="s">
        <v>3736</v>
      </c>
      <c r="E116">
        <v>2019</v>
      </c>
      <c r="F116" t="s">
        <v>17</v>
      </c>
      <c r="G116">
        <v>0.72324500000000003</v>
      </c>
      <c r="H116">
        <v>0.67083333000000001</v>
      </c>
      <c r="I116" t="s">
        <v>17</v>
      </c>
      <c r="J116" t="s">
        <v>17</v>
      </c>
      <c r="K116" t="s">
        <v>17</v>
      </c>
      <c r="L116" t="s">
        <v>17</v>
      </c>
      <c r="M116">
        <v>0.69885944</v>
      </c>
      <c r="N116">
        <v>1.9419999999999999</v>
      </c>
      <c r="O116">
        <v>2.2190437300000001</v>
      </c>
      <c r="P116">
        <f t="shared" si="4"/>
        <v>0</v>
      </c>
      <c r="Q116">
        <f t="shared" si="5"/>
        <v>0.66849803525940577</v>
      </c>
      <c r="R116">
        <f t="shared" si="6"/>
        <v>0.66930703439147676</v>
      </c>
      <c r="S116">
        <f t="shared" si="7"/>
        <v>0.69908356169251373</v>
      </c>
      <c r="U116" t="e">
        <f>VLOOKUP(B116,[2]crse_enrld_rstr!#REF!,2,FALSE)</f>
        <v>#REF!</v>
      </c>
    </row>
    <row r="117" spans="1:21" x14ac:dyDescent="0.35">
      <c r="A117" t="s">
        <v>419</v>
      </c>
      <c r="B117" t="s">
        <v>420</v>
      </c>
      <c r="C117" t="s">
        <v>16</v>
      </c>
      <c r="D117" t="s">
        <v>3737</v>
      </c>
      <c r="E117">
        <v>2020</v>
      </c>
      <c r="F117" t="s">
        <v>17</v>
      </c>
      <c r="G117" t="s">
        <v>17</v>
      </c>
      <c r="H117" t="s">
        <v>17</v>
      </c>
      <c r="I117">
        <v>0.80710000000000004</v>
      </c>
      <c r="J117" t="s">
        <v>17</v>
      </c>
      <c r="K117">
        <v>0.88316665999999999</v>
      </c>
      <c r="L117" t="s">
        <v>17</v>
      </c>
      <c r="M117">
        <v>0.84513333000000002</v>
      </c>
      <c r="N117">
        <v>3.004</v>
      </c>
      <c r="O117">
        <v>2.83036208</v>
      </c>
      <c r="P117">
        <f t="shared" si="4"/>
        <v>1</v>
      </c>
      <c r="Q117">
        <f t="shared" si="5"/>
        <v>0.84965226207329392</v>
      </c>
      <c r="R117">
        <f t="shared" si="6"/>
        <v>0.84881095195230871</v>
      </c>
      <c r="S117">
        <f t="shared" si="7"/>
        <v>0.83190582730669038</v>
      </c>
      <c r="U117" t="e">
        <f>VLOOKUP(B117,[2]crse_enrld_rstr!#REF!,2,FALSE)</f>
        <v>#REF!</v>
      </c>
    </row>
    <row r="118" spans="1:21" x14ac:dyDescent="0.35">
      <c r="A118" t="s">
        <v>421</v>
      </c>
      <c r="B118" t="s">
        <v>422</v>
      </c>
      <c r="C118" t="s">
        <v>241</v>
      </c>
      <c r="D118" t="s">
        <v>3738</v>
      </c>
      <c r="E118">
        <v>2019</v>
      </c>
      <c r="F118" t="s">
        <v>17</v>
      </c>
      <c r="G118">
        <v>0.96765999999999996</v>
      </c>
      <c r="H118">
        <v>0.93266665999999998</v>
      </c>
      <c r="I118" t="s">
        <v>17</v>
      </c>
      <c r="J118">
        <v>0.95099999999999996</v>
      </c>
      <c r="K118" t="s">
        <v>17</v>
      </c>
      <c r="L118" t="s">
        <v>17</v>
      </c>
      <c r="M118">
        <v>0.95044222</v>
      </c>
      <c r="N118">
        <v>3.79</v>
      </c>
      <c r="O118">
        <v>3.4125158799999999</v>
      </c>
      <c r="P118">
        <f t="shared" si="4"/>
        <v>0</v>
      </c>
      <c r="Q118">
        <f t="shared" si="5"/>
        <v>0.91604327387149542</v>
      </c>
      <c r="R118">
        <f t="shared" si="6"/>
        <v>0.91436485305513482</v>
      </c>
      <c r="S118">
        <f t="shared" si="7"/>
        <v>0.93077077028022592</v>
      </c>
      <c r="U118" t="e">
        <f>VLOOKUP(B118,[2]crse_enrld_rstr!#REF!,2,FALSE)</f>
        <v>#REF!</v>
      </c>
    </row>
    <row r="119" spans="1:21" x14ac:dyDescent="0.35">
      <c r="A119" t="s">
        <v>425</v>
      </c>
      <c r="B119" t="s">
        <v>426</v>
      </c>
      <c r="C119" t="s">
        <v>23</v>
      </c>
      <c r="D119" t="s">
        <v>3739</v>
      </c>
      <c r="E119">
        <v>2020</v>
      </c>
      <c r="F119" t="s">
        <v>17</v>
      </c>
      <c r="G119">
        <v>0.90496500000000002</v>
      </c>
      <c r="H119">
        <v>0.81399999999999995</v>
      </c>
      <c r="I119" t="s">
        <v>17</v>
      </c>
      <c r="J119" t="s">
        <v>17</v>
      </c>
      <c r="K119" t="s">
        <v>17</v>
      </c>
      <c r="L119" t="s">
        <v>17</v>
      </c>
      <c r="M119">
        <v>0.85948250000000004</v>
      </c>
      <c r="N119">
        <v>3.1179999999999999</v>
      </c>
      <c r="O119">
        <v>2.97696352</v>
      </c>
      <c r="P119">
        <f t="shared" si="4"/>
        <v>0</v>
      </c>
      <c r="Q119">
        <f t="shared" si="5"/>
        <v>0.83337287403297</v>
      </c>
      <c r="R119">
        <f t="shared" si="6"/>
        <v>0.83085562293407955</v>
      </c>
      <c r="S119">
        <f t="shared" si="7"/>
        <v>0.82767289672898336</v>
      </c>
      <c r="U119" t="e">
        <f>VLOOKUP(B119,[2]crse_enrld_rstr!#REF!,2,FALSE)</f>
        <v>#REF!</v>
      </c>
    </row>
    <row r="120" spans="1:21" x14ac:dyDescent="0.35">
      <c r="A120" t="s">
        <v>427</v>
      </c>
      <c r="B120" t="s">
        <v>428</v>
      </c>
      <c r="C120" t="s">
        <v>410</v>
      </c>
      <c r="D120" t="s">
        <v>3740</v>
      </c>
      <c r="E120">
        <v>2020</v>
      </c>
      <c r="F120" t="s">
        <v>17</v>
      </c>
      <c r="G120" t="s">
        <v>17</v>
      </c>
      <c r="H120" t="s">
        <v>17</v>
      </c>
      <c r="I120">
        <v>0.91873333000000001</v>
      </c>
      <c r="J120" t="s">
        <v>17</v>
      </c>
      <c r="K120">
        <v>0.91493999999999998</v>
      </c>
      <c r="L120" t="s">
        <v>17</v>
      </c>
      <c r="M120">
        <v>0.91683665999999997</v>
      </c>
      <c r="N120">
        <v>3.645</v>
      </c>
      <c r="O120">
        <v>3.2964880499999998</v>
      </c>
      <c r="P120">
        <f t="shared" si="4"/>
        <v>1</v>
      </c>
      <c r="Q120">
        <f t="shared" si="5"/>
        <v>0.92822324035403347</v>
      </c>
      <c r="R120">
        <f t="shared" si="6"/>
        <v>0.92596267585816494</v>
      </c>
      <c r="S120">
        <f t="shared" si="7"/>
        <v>0.92472744542309293</v>
      </c>
      <c r="U120" t="e">
        <f>VLOOKUP(B120,[2]crse_enrld_rstr!#REF!,2,FALSE)</f>
        <v>#REF!</v>
      </c>
    </row>
    <row r="121" spans="1:21" x14ac:dyDescent="0.35">
      <c r="A121" t="s">
        <v>429</v>
      </c>
      <c r="B121" t="s">
        <v>430</v>
      </c>
      <c r="C121" t="s">
        <v>431</v>
      </c>
      <c r="D121" t="s">
        <v>3741</v>
      </c>
      <c r="E121">
        <v>2019</v>
      </c>
      <c r="F121" t="s">
        <v>17</v>
      </c>
      <c r="G121">
        <v>0.71290500000000001</v>
      </c>
      <c r="H121">
        <v>0.68232322999999995</v>
      </c>
      <c r="I121" t="s">
        <v>17</v>
      </c>
      <c r="J121" t="s">
        <v>17</v>
      </c>
      <c r="K121" t="s">
        <v>17</v>
      </c>
      <c r="L121" t="s">
        <v>17</v>
      </c>
      <c r="M121">
        <v>0.69761410999999995</v>
      </c>
      <c r="N121">
        <v>1.7809999999999999</v>
      </c>
      <c r="O121">
        <v>2.1391043700000001</v>
      </c>
      <c r="P121">
        <f t="shared" si="4"/>
        <v>0</v>
      </c>
      <c r="Q121">
        <f t="shared" si="5"/>
        <v>0.6489714562370984</v>
      </c>
      <c r="R121">
        <f t="shared" si="6"/>
        <v>0.64625422584446635</v>
      </c>
      <c r="S121">
        <f t="shared" si="7"/>
        <v>0.70422690087939388</v>
      </c>
      <c r="U121" t="e">
        <f>VLOOKUP(B121,[2]crse_enrld_rstr!#REF!,2,FALSE)</f>
        <v>#REF!</v>
      </c>
    </row>
    <row r="122" spans="1:21" x14ac:dyDescent="0.35">
      <c r="A122" t="s">
        <v>432</v>
      </c>
      <c r="B122" t="s">
        <v>433</v>
      </c>
      <c r="C122" t="s">
        <v>434</v>
      </c>
      <c r="D122" t="s">
        <v>3742</v>
      </c>
      <c r="E122">
        <v>2020</v>
      </c>
      <c r="F122" t="s">
        <v>17</v>
      </c>
      <c r="G122">
        <v>0.78396999999999994</v>
      </c>
      <c r="H122">
        <v>0.76900000000000002</v>
      </c>
      <c r="I122" t="s">
        <v>17</v>
      </c>
      <c r="J122" t="s">
        <v>17</v>
      </c>
      <c r="K122" t="s">
        <v>17</v>
      </c>
      <c r="L122" t="s">
        <v>17</v>
      </c>
      <c r="M122">
        <v>0.77648499999999998</v>
      </c>
      <c r="N122">
        <v>2.3780000000000001</v>
      </c>
      <c r="O122">
        <v>2.5412104100000001</v>
      </c>
      <c r="P122">
        <f t="shared" si="4"/>
        <v>0</v>
      </c>
      <c r="Q122">
        <f t="shared" si="5"/>
        <v>0.73625625829445995</v>
      </c>
      <c r="R122">
        <f t="shared" si="6"/>
        <v>0.735664952513154</v>
      </c>
      <c r="S122">
        <f t="shared" si="7"/>
        <v>0.74144703959060565</v>
      </c>
      <c r="U122" t="e">
        <f>VLOOKUP(B122,[2]crse_enrld_rstr!#REF!,2,FALSE)</f>
        <v>#REF!</v>
      </c>
    </row>
    <row r="123" spans="1:21" x14ac:dyDescent="0.35">
      <c r="A123" t="s">
        <v>435</v>
      </c>
      <c r="B123" t="s">
        <v>436</v>
      </c>
      <c r="C123" t="s">
        <v>437</v>
      </c>
      <c r="D123" t="s">
        <v>3743</v>
      </c>
      <c r="E123">
        <v>2020</v>
      </c>
      <c r="F123" t="s">
        <v>17</v>
      </c>
      <c r="G123">
        <v>0.91900000000000004</v>
      </c>
      <c r="H123">
        <v>0.88749999999999996</v>
      </c>
      <c r="I123" t="s">
        <v>17</v>
      </c>
      <c r="J123" t="s">
        <v>17</v>
      </c>
      <c r="K123" t="s">
        <v>17</v>
      </c>
      <c r="L123" t="s">
        <v>17</v>
      </c>
      <c r="M123">
        <v>0.90325</v>
      </c>
      <c r="N123">
        <v>3.4830000000000001</v>
      </c>
      <c r="O123">
        <v>3.06660128</v>
      </c>
      <c r="P123">
        <f t="shared" si="4"/>
        <v>0</v>
      </c>
      <c r="Q123">
        <f t="shared" si="5"/>
        <v>0.87858080622450008</v>
      </c>
      <c r="R123">
        <f t="shared" si="6"/>
        <v>0.87547304492047096</v>
      </c>
      <c r="S123">
        <f t="shared" si="7"/>
        <v>0.88092525827461965</v>
      </c>
      <c r="U123" t="e">
        <f>VLOOKUP(B123,[2]crse_enrld_rstr!#REF!,2,FALSE)</f>
        <v>#REF!</v>
      </c>
    </row>
    <row r="124" spans="1:21" x14ac:dyDescent="0.35">
      <c r="A124" t="s">
        <v>438</v>
      </c>
      <c r="B124" t="s">
        <v>439</v>
      </c>
      <c r="C124" t="s">
        <v>375</v>
      </c>
      <c r="D124" t="s">
        <v>3744</v>
      </c>
      <c r="E124">
        <v>2020</v>
      </c>
      <c r="F124" t="s">
        <v>17</v>
      </c>
      <c r="G124" t="s">
        <v>17</v>
      </c>
      <c r="H124" t="s">
        <v>17</v>
      </c>
      <c r="I124">
        <v>0.94171665999999998</v>
      </c>
      <c r="J124" t="s">
        <v>17</v>
      </c>
      <c r="K124">
        <v>0.95143</v>
      </c>
      <c r="L124" t="s">
        <v>17</v>
      </c>
      <c r="M124">
        <v>0.94657332999999999</v>
      </c>
      <c r="N124">
        <v>3.9209999999999998</v>
      </c>
      <c r="O124">
        <v>3.3702089800000001</v>
      </c>
      <c r="P124">
        <f t="shared" si="4"/>
        <v>1</v>
      </c>
      <c r="Q124">
        <f t="shared" si="5"/>
        <v>0.96003058564648158</v>
      </c>
      <c r="R124">
        <f t="shared" si="6"/>
        <v>0.95782816085348088</v>
      </c>
      <c r="S124">
        <f t="shared" si="7"/>
        <v>0.96829982252528124</v>
      </c>
      <c r="U124" t="e">
        <f>VLOOKUP(B124,[2]crse_enrld_rstr!#REF!,2,FALSE)</f>
        <v>#REF!</v>
      </c>
    </row>
    <row r="125" spans="1:21" x14ac:dyDescent="0.35">
      <c r="A125" t="s">
        <v>440</v>
      </c>
      <c r="B125" t="s">
        <v>441</v>
      </c>
      <c r="C125" t="s">
        <v>442</v>
      </c>
      <c r="D125" t="s">
        <v>3745</v>
      </c>
      <c r="E125">
        <v>2019</v>
      </c>
      <c r="F125" t="s">
        <v>17</v>
      </c>
      <c r="G125" t="s">
        <v>17</v>
      </c>
      <c r="H125" t="s">
        <v>17</v>
      </c>
      <c r="I125">
        <v>0.93511</v>
      </c>
      <c r="J125" t="s">
        <v>17</v>
      </c>
      <c r="K125">
        <v>0.93116942000000003</v>
      </c>
      <c r="L125" t="s">
        <v>17</v>
      </c>
      <c r="M125">
        <v>0.93313970999999996</v>
      </c>
      <c r="N125">
        <v>3.5720000000000001</v>
      </c>
      <c r="O125">
        <v>3.1173467600000002</v>
      </c>
      <c r="P125">
        <f t="shared" si="4"/>
        <v>1</v>
      </c>
      <c r="Q125">
        <f t="shared" si="5"/>
        <v>0.9225631732935835</v>
      </c>
      <c r="R125">
        <f t="shared" si="6"/>
        <v>0.92255508069632919</v>
      </c>
      <c r="S125">
        <f t="shared" si="7"/>
        <v>0.91860777739785759</v>
      </c>
      <c r="U125" t="e">
        <f>VLOOKUP(B125,[2]crse_enrld_rstr!#REF!,2,FALSE)</f>
        <v>#REF!</v>
      </c>
    </row>
    <row r="126" spans="1:21" x14ac:dyDescent="0.35">
      <c r="A126" t="s">
        <v>443</v>
      </c>
      <c r="B126" t="s">
        <v>444</v>
      </c>
      <c r="C126" t="s">
        <v>445</v>
      </c>
      <c r="D126" t="s">
        <v>3746</v>
      </c>
      <c r="E126">
        <v>2019</v>
      </c>
      <c r="F126" t="s">
        <v>17</v>
      </c>
      <c r="G126">
        <v>0.82799999999999996</v>
      </c>
      <c r="H126">
        <v>0.71900666000000002</v>
      </c>
      <c r="I126" t="s">
        <v>17</v>
      </c>
      <c r="J126">
        <v>0.67214284999999996</v>
      </c>
      <c r="K126" t="s">
        <v>17</v>
      </c>
      <c r="L126" t="s">
        <v>17</v>
      </c>
      <c r="M126">
        <v>0.75441237000000005</v>
      </c>
      <c r="N126">
        <v>2.4180000000000001</v>
      </c>
      <c r="O126">
        <v>1.9828326700000001</v>
      </c>
      <c r="P126">
        <f t="shared" si="4"/>
        <v>0</v>
      </c>
      <c r="Q126">
        <f t="shared" si="5"/>
        <v>0.73641914563816491</v>
      </c>
      <c r="R126">
        <f t="shared" si="6"/>
        <v>0.73678445400645853</v>
      </c>
      <c r="S126">
        <f t="shared" si="7"/>
        <v>0.73501997400559005</v>
      </c>
      <c r="U126" t="e">
        <f>VLOOKUP(B126,[2]crse_enrld_rstr!#REF!,2,FALSE)</f>
        <v>#REF!</v>
      </c>
    </row>
    <row r="127" spans="1:21" x14ac:dyDescent="0.35">
      <c r="A127" t="s">
        <v>446</v>
      </c>
      <c r="B127" t="s">
        <v>447</v>
      </c>
      <c r="C127" t="s">
        <v>109</v>
      </c>
      <c r="D127" t="s">
        <v>3747</v>
      </c>
      <c r="E127">
        <v>2019</v>
      </c>
      <c r="F127" t="s">
        <v>17</v>
      </c>
      <c r="G127">
        <v>0.95094999999999996</v>
      </c>
      <c r="H127">
        <v>0.91</v>
      </c>
      <c r="I127" t="s">
        <v>17</v>
      </c>
      <c r="J127">
        <v>0.94779999999999998</v>
      </c>
      <c r="K127" t="s">
        <v>17</v>
      </c>
      <c r="L127" t="s">
        <v>17</v>
      </c>
      <c r="M127">
        <v>0.93625000000000003</v>
      </c>
      <c r="N127">
        <v>3.5550000000000002</v>
      </c>
      <c r="O127">
        <v>3.0098166499999999</v>
      </c>
      <c r="P127">
        <f t="shared" si="4"/>
        <v>0</v>
      </c>
      <c r="Q127">
        <f t="shared" si="5"/>
        <v>0.89023392986249994</v>
      </c>
      <c r="R127">
        <f t="shared" si="6"/>
        <v>0.88927553722925456</v>
      </c>
      <c r="S127">
        <f t="shared" si="7"/>
        <v>0.89708802495428974</v>
      </c>
      <c r="U127" t="e">
        <f>VLOOKUP(B127,[2]crse_enrld_rstr!#REF!,2,FALSE)</f>
        <v>#REF!</v>
      </c>
    </row>
    <row r="128" spans="1:21" x14ac:dyDescent="0.35">
      <c r="A128" t="s">
        <v>448</v>
      </c>
      <c r="B128" t="s">
        <v>449</v>
      </c>
      <c r="C128" t="s">
        <v>431</v>
      </c>
      <c r="D128" t="s">
        <v>3748</v>
      </c>
      <c r="E128">
        <v>2020</v>
      </c>
      <c r="F128" t="s">
        <v>17</v>
      </c>
      <c r="G128">
        <v>0.84412500000000001</v>
      </c>
      <c r="H128">
        <v>0.86199999999999999</v>
      </c>
      <c r="I128" t="s">
        <v>17</v>
      </c>
      <c r="J128" t="s">
        <v>17</v>
      </c>
      <c r="K128" t="s">
        <v>17</v>
      </c>
      <c r="L128" t="s">
        <v>17</v>
      </c>
      <c r="M128">
        <v>0.85306249999999995</v>
      </c>
      <c r="N128">
        <v>3.0670000000000002</v>
      </c>
      <c r="O128">
        <v>2.8726155800000002</v>
      </c>
      <c r="P128">
        <f t="shared" si="4"/>
        <v>0</v>
      </c>
      <c r="Q128">
        <f t="shared" si="5"/>
        <v>0.82683692047162505</v>
      </c>
      <c r="R128">
        <f t="shared" si="6"/>
        <v>0.82444839881806331</v>
      </c>
      <c r="S128">
        <f t="shared" si="7"/>
        <v>0.82054291380995281</v>
      </c>
      <c r="U128" t="e">
        <f>VLOOKUP(B128,[2]crse_enrld_rstr!#REF!,2,FALSE)</f>
        <v>#REF!</v>
      </c>
    </row>
    <row r="129" spans="1:21" x14ac:dyDescent="0.35">
      <c r="A129" t="s">
        <v>450</v>
      </c>
      <c r="B129" t="s">
        <v>451</v>
      </c>
      <c r="C129" t="s">
        <v>452</v>
      </c>
      <c r="D129" t="s">
        <v>3749</v>
      </c>
      <c r="E129">
        <v>2020</v>
      </c>
      <c r="F129" t="s">
        <v>17</v>
      </c>
      <c r="G129">
        <v>0.87383999999999995</v>
      </c>
      <c r="H129">
        <v>0.83799999999999997</v>
      </c>
      <c r="I129" t="s">
        <v>17</v>
      </c>
      <c r="J129" t="s">
        <v>17</v>
      </c>
      <c r="K129" t="s">
        <v>17</v>
      </c>
      <c r="L129" t="s">
        <v>17</v>
      </c>
      <c r="M129">
        <v>0.85592000000000001</v>
      </c>
      <c r="N129">
        <v>2.867</v>
      </c>
      <c r="O129">
        <v>2.8490507599999999</v>
      </c>
      <c r="P129">
        <f t="shared" si="4"/>
        <v>0</v>
      </c>
      <c r="Q129">
        <f t="shared" si="5"/>
        <v>0.80552185235967999</v>
      </c>
      <c r="R129">
        <f t="shared" si="6"/>
        <v>0.80423355438027211</v>
      </c>
      <c r="S129">
        <f t="shared" si="7"/>
        <v>0.80200053099535396</v>
      </c>
      <c r="U129" t="e">
        <f>VLOOKUP(B129,[2]crse_enrld_rstr!#REF!,2,FALSE)</f>
        <v>#REF!</v>
      </c>
    </row>
    <row r="130" spans="1:21" x14ac:dyDescent="0.35">
      <c r="A130" t="s">
        <v>453</v>
      </c>
      <c r="B130" t="s">
        <v>454</v>
      </c>
      <c r="C130" t="s">
        <v>455</v>
      </c>
      <c r="D130" t="s">
        <v>3750</v>
      </c>
      <c r="E130">
        <v>2020</v>
      </c>
      <c r="F130" t="s">
        <v>17</v>
      </c>
      <c r="G130">
        <v>0.93313999999999997</v>
      </c>
      <c r="H130">
        <v>0.82650000000000001</v>
      </c>
      <c r="I130" t="s">
        <v>17</v>
      </c>
      <c r="J130" t="s">
        <v>17</v>
      </c>
      <c r="K130" t="s">
        <v>17</v>
      </c>
      <c r="L130" t="s">
        <v>17</v>
      </c>
      <c r="M130">
        <v>0.87982000000000005</v>
      </c>
      <c r="N130">
        <v>3.597</v>
      </c>
      <c r="O130">
        <v>3.30550385</v>
      </c>
      <c r="P130">
        <f t="shared" ref="P130:P193" si="8">IF(K130&lt;&gt;"NULL",1,0)</f>
        <v>0</v>
      </c>
      <c r="Q130">
        <f t="shared" ref="Q130:Q193" si="9">0.183052+0.362816*M130+0.1666067*N130+0.03095*P130-0.067538*(M130*N130)</f>
        <v>0.88781071749348017</v>
      </c>
      <c r="R130">
        <f t="shared" ref="R130:R193" si="10">0.449502+0.314616*M130+0.068078*N130+0.03232*P130-0.367567*(M130/N130)</f>
        <v>0.88127776048002238</v>
      </c>
      <c r="S130">
        <f t="shared" ref="S130:S193" si="11">-0.083353-0.145338*M130+0.220064*N130+0.020022*P130+1.268926*(M130/N130)</f>
        <v>0.89072304124478174</v>
      </c>
      <c r="U130" t="e">
        <f>VLOOKUP(B130,[2]crse_enrld_rstr!#REF!,2,FALSE)</f>
        <v>#REF!</v>
      </c>
    </row>
    <row r="131" spans="1:21" x14ac:dyDescent="0.35">
      <c r="A131" t="s">
        <v>1575</v>
      </c>
      <c r="B131" t="s">
        <v>1576</v>
      </c>
      <c r="C131" t="s">
        <v>1577</v>
      </c>
      <c r="D131" t="s">
        <v>3751</v>
      </c>
      <c r="E131">
        <v>2020</v>
      </c>
      <c r="F131" t="s">
        <v>17</v>
      </c>
      <c r="G131">
        <v>0.90339999999999998</v>
      </c>
      <c r="H131">
        <v>0.79700000000000004</v>
      </c>
      <c r="I131" t="s">
        <v>17</v>
      </c>
      <c r="J131" t="s">
        <v>17</v>
      </c>
      <c r="K131" t="s">
        <v>17</v>
      </c>
      <c r="L131">
        <v>0.66477142</v>
      </c>
      <c r="M131">
        <v>0.78839046999999995</v>
      </c>
      <c r="N131">
        <v>2.9430000000000001</v>
      </c>
      <c r="O131">
        <v>2.23667383</v>
      </c>
      <c r="P131">
        <f t="shared" si="8"/>
        <v>0</v>
      </c>
      <c r="Q131">
        <f t="shared" si="9"/>
        <v>0.802712288162023</v>
      </c>
      <c r="R131">
        <f t="shared" si="10"/>
        <v>0.79942951045389987</v>
      </c>
      <c r="S131">
        <f t="shared" si="11"/>
        <v>0.78964061856948187</v>
      </c>
      <c r="U131" t="e">
        <f>VLOOKUP(B131,[2]crse_enrld_rstr!#REF!,2,FALSE)</f>
        <v>#REF!</v>
      </c>
    </row>
    <row r="132" spans="1:21" x14ac:dyDescent="0.35">
      <c r="A132" t="s">
        <v>456</v>
      </c>
      <c r="B132" t="s">
        <v>457</v>
      </c>
      <c r="C132" t="s">
        <v>458</v>
      </c>
      <c r="D132" t="s">
        <v>3752</v>
      </c>
      <c r="E132">
        <v>2020</v>
      </c>
      <c r="F132" t="s">
        <v>17</v>
      </c>
      <c r="G132">
        <v>0.812585</v>
      </c>
      <c r="H132">
        <v>0.65147500000000003</v>
      </c>
      <c r="I132" t="s">
        <v>17</v>
      </c>
      <c r="J132" t="s">
        <v>17</v>
      </c>
      <c r="K132" t="s">
        <v>17</v>
      </c>
      <c r="L132" t="s">
        <v>17</v>
      </c>
      <c r="M132">
        <v>0.73202999999999996</v>
      </c>
      <c r="N132">
        <v>2.1619999999999999</v>
      </c>
      <c r="O132">
        <v>2.1817224</v>
      </c>
      <c r="P132">
        <f t="shared" si="8"/>
        <v>0</v>
      </c>
      <c r="Q132">
        <f t="shared" si="9"/>
        <v>0.70195894317331997</v>
      </c>
      <c r="R132">
        <f t="shared" si="10"/>
        <v>0.7025407445697317</v>
      </c>
      <c r="S132">
        <f t="shared" si="11"/>
        <v>0.71567831886277511</v>
      </c>
      <c r="U132" t="e">
        <f>VLOOKUP(B132,[2]crse_enrld_rstr!#REF!,2,FALSE)</f>
        <v>#REF!</v>
      </c>
    </row>
    <row r="133" spans="1:21" x14ac:dyDescent="0.35">
      <c r="A133" t="s">
        <v>459</v>
      </c>
      <c r="B133" t="s">
        <v>460</v>
      </c>
      <c r="C133" t="s">
        <v>461</v>
      </c>
      <c r="D133" t="s">
        <v>3753</v>
      </c>
      <c r="E133">
        <v>2019</v>
      </c>
      <c r="F133" t="s">
        <v>17</v>
      </c>
      <c r="G133">
        <v>0.95153500000000002</v>
      </c>
      <c r="H133" t="s">
        <v>17</v>
      </c>
      <c r="I133" t="s">
        <v>17</v>
      </c>
      <c r="J133" t="s">
        <v>17</v>
      </c>
      <c r="K133">
        <v>0.81325831999999998</v>
      </c>
      <c r="L133" t="s">
        <v>17</v>
      </c>
      <c r="M133">
        <v>0.88239666000000005</v>
      </c>
      <c r="N133">
        <v>3.3820000000000001</v>
      </c>
      <c r="O133">
        <v>3.0231385199999998</v>
      </c>
      <c r="P133">
        <f t="shared" si="8"/>
        <v>1</v>
      </c>
      <c r="Q133">
        <f t="shared" si="9"/>
        <v>0.8960621623773033</v>
      </c>
      <c r="R133">
        <f t="shared" si="10"/>
        <v>0.89377610194855062</v>
      </c>
      <c r="S133">
        <f t="shared" si="11"/>
        <v>0.88375480469703349</v>
      </c>
      <c r="U133" t="e">
        <f>VLOOKUP(B133,[2]crse_enrld_rstr!#REF!,2,FALSE)</f>
        <v>#REF!</v>
      </c>
    </row>
    <row r="134" spans="1:21" x14ac:dyDescent="0.35">
      <c r="A134" t="s">
        <v>462</v>
      </c>
      <c r="B134" t="s">
        <v>463</v>
      </c>
      <c r="C134" t="s">
        <v>464</v>
      </c>
      <c r="D134" t="s">
        <v>3754</v>
      </c>
      <c r="E134">
        <v>2020</v>
      </c>
      <c r="F134" t="s">
        <v>17</v>
      </c>
      <c r="G134">
        <v>0.95035999999999998</v>
      </c>
      <c r="H134">
        <v>0.92174999999999996</v>
      </c>
      <c r="I134" t="s">
        <v>17</v>
      </c>
      <c r="J134" t="s">
        <v>17</v>
      </c>
      <c r="K134" t="s">
        <v>17</v>
      </c>
      <c r="L134" t="s">
        <v>17</v>
      </c>
      <c r="M134">
        <v>0.93605499999999997</v>
      </c>
      <c r="N134">
        <v>3.68</v>
      </c>
      <c r="O134">
        <v>3.3578703399999998</v>
      </c>
      <c r="P134">
        <f t="shared" si="8"/>
        <v>0</v>
      </c>
      <c r="Q134">
        <f t="shared" si="9"/>
        <v>0.90313342694880006</v>
      </c>
      <c r="R134">
        <f t="shared" si="10"/>
        <v>0.90103155896016318</v>
      </c>
      <c r="S134">
        <f t="shared" si="11"/>
        <v>0.91320569290184783</v>
      </c>
      <c r="U134" t="e">
        <f>VLOOKUP(B134,[2]crse_enrld_rstr!#REF!,2,FALSE)</f>
        <v>#REF!</v>
      </c>
    </row>
    <row r="135" spans="1:21" x14ac:dyDescent="0.35">
      <c r="A135" t="s">
        <v>465</v>
      </c>
      <c r="B135" t="s">
        <v>466</v>
      </c>
      <c r="C135" t="s">
        <v>467</v>
      </c>
      <c r="D135" t="s">
        <v>3755</v>
      </c>
      <c r="E135">
        <v>2020</v>
      </c>
      <c r="F135" t="s">
        <v>17</v>
      </c>
      <c r="G135">
        <v>0.86992000000000003</v>
      </c>
      <c r="H135">
        <v>0.80679999999999996</v>
      </c>
      <c r="I135" t="s">
        <v>17</v>
      </c>
      <c r="J135" t="s">
        <v>17</v>
      </c>
      <c r="K135" t="s">
        <v>17</v>
      </c>
      <c r="L135" t="s">
        <v>17</v>
      </c>
      <c r="M135">
        <v>0.83835999999999999</v>
      </c>
      <c r="N135">
        <v>2.79</v>
      </c>
      <c r="O135">
        <v>2.71277547</v>
      </c>
      <c r="P135">
        <f t="shared" si="8"/>
        <v>0</v>
      </c>
      <c r="Q135">
        <f t="shared" si="9"/>
        <v>0.79408208483280007</v>
      </c>
      <c r="R135">
        <f t="shared" si="10"/>
        <v>0.79275181731555555</v>
      </c>
      <c r="S135">
        <f t="shared" si="11"/>
        <v>0.79007633889347673</v>
      </c>
      <c r="U135" t="e">
        <f>VLOOKUP(B135,[2]crse_enrld_rstr!#REF!,2,FALSE)</f>
        <v>#REF!</v>
      </c>
    </row>
    <row r="136" spans="1:21" x14ac:dyDescent="0.35">
      <c r="A136" t="s">
        <v>468</v>
      </c>
      <c r="B136" t="s">
        <v>469</v>
      </c>
      <c r="C136" t="s">
        <v>348</v>
      </c>
      <c r="D136" t="s">
        <v>3756</v>
      </c>
      <c r="E136">
        <v>2020</v>
      </c>
      <c r="F136" t="s">
        <v>17</v>
      </c>
      <c r="G136">
        <v>0.71246500000000001</v>
      </c>
      <c r="H136">
        <v>0.71699999999999997</v>
      </c>
      <c r="I136" t="s">
        <v>17</v>
      </c>
      <c r="J136" t="s">
        <v>17</v>
      </c>
      <c r="K136" t="s">
        <v>17</v>
      </c>
      <c r="L136" t="s">
        <v>17</v>
      </c>
      <c r="M136">
        <v>0.71473249999999999</v>
      </c>
      <c r="N136">
        <v>2.0529999999999999</v>
      </c>
      <c r="O136">
        <v>2.50227165</v>
      </c>
      <c r="P136">
        <f t="shared" si="8"/>
        <v>0</v>
      </c>
      <c r="Q136">
        <f t="shared" si="9"/>
        <v>0.68531033965999499</v>
      </c>
      <c r="R136">
        <f t="shared" si="10"/>
        <v>0.68616744547791519</v>
      </c>
      <c r="S136">
        <f t="shared" si="11"/>
        <v>0.70632516508548226</v>
      </c>
      <c r="U136" t="e">
        <f>VLOOKUP(B136,[2]crse_enrld_rstr!#REF!,2,FALSE)</f>
        <v>#REF!</v>
      </c>
    </row>
    <row r="137" spans="1:21" x14ac:dyDescent="0.35">
      <c r="A137" t="s">
        <v>470</v>
      </c>
      <c r="B137" t="s">
        <v>471</v>
      </c>
      <c r="C137" t="s">
        <v>146</v>
      </c>
      <c r="D137" t="s">
        <v>3757</v>
      </c>
      <c r="E137">
        <v>2020</v>
      </c>
      <c r="F137" t="s">
        <v>17</v>
      </c>
      <c r="G137">
        <v>0.91104499999999999</v>
      </c>
      <c r="H137">
        <v>0.87050000000000005</v>
      </c>
      <c r="I137" t="s">
        <v>17</v>
      </c>
      <c r="J137" t="s">
        <v>17</v>
      </c>
      <c r="K137" t="s">
        <v>17</v>
      </c>
      <c r="L137" t="s">
        <v>17</v>
      </c>
      <c r="M137">
        <v>0.89077249999999997</v>
      </c>
      <c r="N137">
        <v>3.2949999999999999</v>
      </c>
      <c r="O137">
        <v>2.99514127</v>
      </c>
      <c r="P137">
        <f t="shared" si="8"/>
        <v>0</v>
      </c>
      <c r="Q137">
        <f t="shared" si="9"/>
        <v>0.85697711957902489</v>
      </c>
      <c r="R137">
        <f t="shared" si="10"/>
        <v>0.85470198266349018</v>
      </c>
      <c r="S137">
        <f t="shared" si="11"/>
        <v>0.85533708846935519</v>
      </c>
      <c r="U137" t="e">
        <f>VLOOKUP(B137,[2]crse_enrld_rstr!#REF!,2,FALSE)</f>
        <v>#REF!</v>
      </c>
    </row>
    <row r="138" spans="1:21" x14ac:dyDescent="0.35">
      <c r="A138" t="s">
        <v>475</v>
      </c>
      <c r="B138" t="s">
        <v>476</v>
      </c>
      <c r="C138" t="s">
        <v>477</v>
      </c>
      <c r="D138" t="s">
        <v>3758</v>
      </c>
      <c r="E138">
        <v>2020</v>
      </c>
      <c r="F138" t="s">
        <v>17</v>
      </c>
      <c r="G138">
        <v>0.891185</v>
      </c>
      <c r="H138">
        <v>0.83099999999999996</v>
      </c>
      <c r="I138" t="s">
        <v>17</v>
      </c>
      <c r="J138" t="s">
        <v>17</v>
      </c>
      <c r="K138" t="s">
        <v>17</v>
      </c>
      <c r="L138" t="s">
        <v>17</v>
      </c>
      <c r="M138">
        <v>0.86109250000000004</v>
      </c>
      <c r="N138">
        <v>3.07</v>
      </c>
      <c r="O138">
        <v>3.08474469</v>
      </c>
      <c r="P138">
        <f t="shared" si="8"/>
        <v>0</v>
      </c>
      <c r="Q138">
        <f t="shared" si="9"/>
        <v>0.82841235711645</v>
      </c>
      <c r="R138">
        <f t="shared" si="10"/>
        <v>0.82631748294824114</v>
      </c>
      <c r="S138">
        <f t="shared" si="11"/>
        <v>0.82301019466985337</v>
      </c>
      <c r="U138" t="e">
        <f>VLOOKUP(B138,[2]crse_enrld_rstr!#REF!,2,FALSE)</f>
        <v>#REF!</v>
      </c>
    </row>
    <row r="139" spans="1:21" x14ac:dyDescent="0.35">
      <c r="A139" t="s">
        <v>478</v>
      </c>
      <c r="B139" t="s">
        <v>479</v>
      </c>
      <c r="C139" t="s">
        <v>480</v>
      </c>
      <c r="D139" t="s">
        <v>3759</v>
      </c>
      <c r="E139">
        <v>2020</v>
      </c>
      <c r="F139" t="s">
        <v>17</v>
      </c>
      <c r="G139">
        <v>0.68685499999999999</v>
      </c>
      <c r="H139">
        <v>0.65988500000000005</v>
      </c>
      <c r="I139" t="s">
        <v>17</v>
      </c>
      <c r="J139" t="s">
        <v>17</v>
      </c>
      <c r="K139" t="s">
        <v>17</v>
      </c>
      <c r="L139" t="s">
        <v>17</v>
      </c>
      <c r="M139">
        <v>0.75724665999999996</v>
      </c>
      <c r="N139">
        <v>2.2349999999999999</v>
      </c>
      <c r="O139">
        <v>2.3997559499999999</v>
      </c>
      <c r="P139">
        <f t="shared" si="8"/>
        <v>0</v>
      </c>
      <c r="Q139">
        <f t="shared" si="9"/>
        <v>0.7158547414914761</v>
      </c>
      <c r="R139">
        <f t="shared" si="10"/>
        <v>0.71536183217306559</v>
      </c>
      <c r="S139">
        <f t="shared" si="11"/>
        <v>0.72836172550483058</v>
      </c>
      <c r="U139" t="e">
        <f>VLOOKUP(B139,[2]crse_enrld_rstr!#REF!,2,FALSE)</f>
        <v>#REF!</v>
      </c>
    </row>
    <row r="140" spans="1:21" x14ac:dyDescent="0.35">
      <c r="A140" t="s">
        <v>481</v>
      </c>
      <c r="B140" t="s">
        <v>482</v>
      </c>
      <c r="C140" t="s">
        <v>483</v>
      </c>
      <c r="D140" t="s">
        <v>3760</v>
      </c>
      <c r="E140">
        <v>2019</v>
      </c>
      <c r="F140" t="s">
        <v>17</v>
      </c>
      <c r="G140">
        <v>0.83247499999999997</v>
      </c>
      <c r="H140">
        <v>0.84591665999999999</v>
      </c>
      <c r="I140" t="s">
        <v>17</v>
      </c>
      <c r="J140" t="s">
        <v>17</v>
      </c>
      <c r="K140" t="s">
        <v>17</v>
      </c>
      <c r="L140" t="s">
        <v>17</v>
      </c>
      <c r="M140">
        <v>0.83919582999999998</v>
      </c>
      <c r="N140">
        <v>3.0539999999999998</v>
      </c>
      <c r="O140">
        <v>2.8752942099999999</v>
      </c>
      <c r="P140">
        <f t="shared" si="8"/>
        <v>0</v>
      </c>
      <c r="Q140">
        <f t="shared" si="9"/>
        <v>0.82324912132746686</v>
      </c>
      <c r="R140">
        <f t="shared" si="10"/>
        <v>0.82043445548781901</v>
      </c>
      <c r="S140">
        <f t="shared" si="11"/>
        <v>0.81543825718067153</v>
      </c>
      <c r="U140" t="e">
        <f>VLOOKUP(B140,[2]crse_enrld_rstr!#REF!,2,FALSE)</f>
        <v>#REF!</v>
      </c>
    </row>
    <row r="141" spans="1:21" x14ac:dyDescent="0.35">
      <c r="A141" t="s">
        <v>484</v>
      </c>
      <c r="B141" t="s">
        <v>485</v>
      </c>
      <c r="C141" t="s">
        <v>480</v>
      </c>
      <c r="D141" t="s">
        <v>3761</v>
      </c>
      <c r="E141">
        <v>2019</v>
      </c>
      <c r="F141" t="s">
        <v>17</v>
      </c>
      <c r="G141">
        <v>0.91557500000000003</v>
      </c>
      <c r="H141">
        <v>0.86308333000000004</v>
      </c>
      <c r="I141" t="s">
        <v>17</v>
      </c>
      <c r="J141">
        <v>0.83550000000000002</v>
      </c>
      <c r="K141" t="s">
        <v>17</v>
      </c>
      <c r="L141" t="s">
        <v>17</v>
      </c>
      <c r="M141">
        <v>0.87138610999999999</v>
      </c>
      <c r="N141">
        <v>2.7829999999999999</v>
      </c>
      <c r="O141">
        <v>2.5377731300000002</v>
      </c>
      <c r="P141">
        <f t="shared" si="8"/>
        <v>0</v>
      </c>
      <c r="Q141">
        <f t="shared" si="9"/>
        <v>0.79908705719030793</v>
      </c>
      <c r="R141">
        <f t="shared" si="10"/>
        <v>0.79802605357945899</v>
      </c>
      <c r="S141">
        <f t="shared" si="11"/>
        <v>0.79975346424185911</v>
      </c>
      <c r="U141" t="e">
        <f>VLOOKUP(B141,[2]crse_enrld_rstr!#REF!,2,FALSE)</f>
        <v>#REF!</v>
      </c>
    </row>
    <row r="142" spans="1:21" x14ac:dyDescent="0.35">
      <c r="A142" t="s">
        <v>486</v>
      </c>
      <c r="B142" t="s">
        <v>487</v>
      </c>
      <c r="C142" t="s">
        <v>23</v>
      </c>
      <c r="D142" t="s">
        <v>3762</v>
      </c>
      <c r="E142">
        <v>2020</v>
      </c>
      <c r="F142" t="s">
        <v>17</v>
      </c>
      <c r="G142">
        <v>0.93484999999999996</v>
      </c>
      <c r="H142">
        <v>0.88049999999999995</v>
      </c>
      <c r="I142" t="s">
        <v>17</v>
      </c>
      <c r="J142" t="s">
        <v>17</v>
      </c>
      <c r="K142" t="s">
        <v>17</v>
      </c>
      <c r="L142" t="s">
        <v>17</v>
      </c>
      <c r="M142">
        <v>0.90767500000000001</v>
      </c>
      <c r="N142">
        <v>3.3679999999999999</v>
      </c>
      <c r="O142">
        <v>2.99983048</v>
      </c>
      <c r="P142">
        <f t="shared" si="8"/>
        <v>0</v>
      </c>
      <c r="Q142">
        <f t="shared" si="9"/>
        <v>0.86703537602280023</v>
      </c>
      <c r="R142">
        <f t="shared" si="10"/>
        <v>0.865298584435095</v>
      </c>
      <c r="S142">
        <f t="shared" si="11"/>
        <v>0.86787806309049875</v>
      </c>
      <c r="U142" t="e">
        <f>VLOOKUP(B142,[2]crse_enrld_rstr!#REF!,2,FALSE)</f>
        <v>#REF!</v>
      </c>
    </row>
    <row r="143" spans="1:21" x14ac:dyDescent="0.35">
      <c r="A143" t="s">
        <v>488</v>
      </c>
      <c r="B143" t="s">
        <v>489</v>
      </c>
      <c r="C143" t="s">
        <v>490</v>
      </c>
      <c r="D143" t="s">
        <v>3763</v>
      </c>
      <c r="E143">
        <v>2020</v>
      </c>
      <c r="F143" t="s">
        <v>17</v>
      </c>
      <c r="G143">
        <v>0.82691999999999999</v>
      </c>
      <c r="H143">
        <v>0.80149999999999999</v>
      </c>
      <c r="I143" t="s">
        <v>17</v>
      </c>
      <c r="J143" t="s">
        <v>17</v>
      </c>
      <c r="K143" t="s">
        <v>17</v>
      </c>
      <c r="L143" t="s">
        <v>17</v>
      </c>
      <c r="M143">
        <v>0.81420999999999999</v>
      </c>
      <c r="N143">
        <v>2.343</v>
      </c>
      <c r="O143">
        <v>2.4046390099999999</v>
      </c>
      <c r="P143">
        <f t="shared" si="8"/>
        <v>0</v>
      </c>
      <c r="Q143">
        <f t="shared" si="9"/>
        <v>0.73997807406186</v>
      </c>
      <c r="R143">
        <f t="shared" si="10"/>
        <v>0.73743996948121215</v>
      </c>
      <c r="S143">
        <f t="shared" si="11"/>
        <v>0.75488256170032442</v>
      </c>
      <c r="U143" t="e">
        <f>VLOOKUP(B143,[2]crse_enrld_rstr!#REF!,2,FALSE)</f>
        <v>#REF!</v>
      </c>
    </row>
    <row r="144" spans="1:21" x14ac:dyDescent="0.35">
      <c r="A144" t="s">
        <v>491</v>
      </c>
      <c r="B144" t="s">
        <v>492</v>
      </c>
      <c r="C144" t="s">
        <v>131</v>
      </c>
      <c r="D144" t="s">
        <v>3764</v>
      </c>
      <c r="E144">
        <v>2019</v>
      </c>
      <c r="F144" t="s">
        <v>17</v>
      </c>
      <c r="G144">
        <v>0.67569999999999997</v>
      </c>
      <c r="H144">
        <v>0.92937665999999997</v>
      </c>
      <c r="I144" t="s">
        <v>17</v>
      </c>
      <c r="J144">
        <v>0.71716000000000002</v>
      </c>
      <c r="K144" t="s">
        <v>17</v>
      </c>
      <c r="L144" t="s">
        <v>17</v>
      </c>
      <c r="M144">
        <v>0.77407888000000002</v>
      </c>
      <c r="N144">
        <v>2.54</v>
      </c>
      <c r="O144">
        <v>2.57872725</v>
      </c>
      <c r="P144">
        <f t="shared" si="8"/>
        <v>0</v>
      </c>
      <c r="Q144">
        <f t="shared" si="9"/>
        <v>0.75429068285658252</v>
      </c>
      <c r="R144">
        <f t="shared" si="10"/>
        <v>0.7539396690656075</v>
      </c>
      <c r="S144">
        <f t="shared" si="11"/>
        <v>0.74981861636961522</v>
      </c>
      <c r="U144" t="e">
        <f>VLOOKUP(B144,[2]crse_enrld_rstr!#REF!,2,FALSE)</f>
        <v>#REF!</v>
      </c>
    </row>
    <row r="145" spans="1:21" x14ac:dyDescent="0.35">
      <c r="A145" t="s">
        <v>493</v>
      </c>
      <c r="B145" t="s">
        <v>494</v>
      </c>
      <c r="C145" t="s">
        <v>220</v>
      </c>
      <c r="D145" t="s">
        <v>3765</v>
      </c>
      <c r="E145">
        <v>2020</v>
      </c>
      <c r="F145" t="s">
        <v>17</v>
      </c>
      <c r="G145">
        <v>0.82023000000000001</v>
      </c>
      <c r="H145">
        <v>0.80700000000000005</v>
      </c>
      <c r="I145" t="s">
        <v>17</v>
      </c>
      <c r="J145" t="s">
        <v>17</v>
      </c>
      <c r="K145" t="s">
        <v>17</v>
      </c>
      <c r="L145" t="s">
        <v>17</v>
      </c>
      <c r="M145">
        <v>0.81361499999999998</v>
      </c>
      <c r="N145">
        <v>2.4260000000000002</v>
      </c>
      <c r="O145">
        <v>2.4314520399999999</v>
      </c>
      <c r="P145">
        <f t="shared" si="8"/>
        <v>0</v>
      </c>
      <c r="Q145">
        <f t="shared" si="9"/>
        <v>0.74912386417538013</v>
      </c>
      <c r="R145">
        <f t="shared" si="10"/>
        <v>0.74736346189482272</v>
      </c>
      <c r="S145">
        <f t="shared" si="11"/>
        <v>0.75783665987938176</v>
      </c>
      <c r="U145" t="e">
        <f>VLOOKUP(B145,[2]crse_enrld_rstr!#REF!,2,FALSE)</f>
        <v>#REF!</v>
      </c>
    </row>
    <row r="146" spans="1:21" x14ac:dyDescent="0.35">
      <c r="A146" t="s">
        <v>495</v>
      </c>
      <c r="B146" t="s">
        <v>496</v>
      </c>
      <c r="C146" t="s">
        <v>284</v>
      </c>
      <c r="D146" t="s">
        <v>3766</v>
      </c>
      <c r="E146">
        <v>2020</v>
      </c>
      <c r="F146" t="s">
        <v>17</v>
      </c>
      <c r="G146" t="s">
        <v>17</v>
      </c>
      <c r="H146" t="s">
        <v>17</v>
      </c>
      <c r="I146">
        <v>0.86031665999999996</v>
      </c>
      <c r="J146" t="s">
        <v>17</v>
      </c>
      <c r="K146">
        <v>0.83792666000000005</v>
      </c>
      <c r="L146" t="s">
        <v>17</v>
      </c>
      <c r="M146">
        <v>0.84912166</v>
      </c>
      <c r="N146">
        <v>2.9369999999999998</v>
      </c>
      <c r="O146">
        <v>2.6907632399999999</v>
      </c>
      <c r="P146">
        <f t="shared" si="8"/>
        <v>1</v>
      </c>
      <c r="Q146">
        <f t="shared" si="9"/>
        <v>0.84296978873172401</v>
      </c>
      <c r="R146">
        <f t="shared" si="10"/>
        <v>0.84264635122130027</v>
      </c>
      <c r="S146">
        <f t="shared" si="11"/>
        <v>0.82644893518918905</v>
      </c>
      <c r="U146" t="e">
        <f>VLOOKUP(B146,[2]crse_enrld_rstr!#REF!,2,FALSE)</f>
        <v>#REF!</v>
      </c>
    </row>
    <row r="147" spans="1:21" x14ac:dyDescent="0.35">
      <c r="A147" t="s">
        <v>497</v>
      </c>
      <c r="B147" t="s">
        <v>498</v>
      </c>
      <c r="C147" t="s">
        <v>115</v>
      </c>
      <c r="D147" t="s">
        <v>3767</v>
      </c>
      <c r="E147">
        <v>2020</v>
      </c>
      <c r="F147" t="s">
        <v>17</v>
      </c>
      <c r="G147">
        <v>0.813415</v>
      </c>
      <c r="H147">
        <v>0.74950000000000006</v>
      </c>
      <c r="I147" t="s">
        <v>17</v>
      </c>
      <c r="J147" t="s">
        <v>17</v>
      </c>
      <c r="K147" t="s">
        <v>17</v>
      </c>
      <c r="L147" t="s">
        <v>17</v>
      </c>
      <c r="M147">
        <v>0.78145750000000003</v>
      </c>
      <c r="N147">
        <v>2.415</v>
      </c>
      <c r="O147">
        <v>2.3897545299999998</v>
      </c>
      <c r="P147">
        <f t="shared" si="8"/>
        <v>0</v>
      </c>
      <c r="Q147">
        <f t="shared" si="9"/>
        <v>0.74147340974647502</v>
      </c>
      <c r="R147">
        <f t="shared" si="10"/>
        <v>0.74083027698045556</v>
      </c>
      <c r="S147">
        <f t="shared" si="11"/>
        <v>0.74513136508032096</v>
      </c>
      <c r="U147" t="e">
        <f>VLOOKUP(B147,[2]crse_enrld_rstr!#REF!,2,FALSE)</f>
        <v>#REF!</v>
      </c>
    </row>
    <row r="148" spans="1:21" x14ac:dyDescent="0.35">
      <c r="A148" t="s">
        <v>499</v>
      </c>
      <c r="B148" t="s">
        <v>500</v>
      </c>
      <c r="C148" t="s">
        <v>78</v>
      </c>
      <c r="D148" t="s">
        <v>3768</v>
      </c>
      <c r="E148">
        <v>2020</v>
      </c>
      <c r="F148" t="s">
        <v>17</v>
      </c>
      <c r="G148" t="s">
        <v>17</v>
      </c>
      <c r="H148" t="s">
        <v>17</v>
      </c>
      <c r="I148">
        <v>0.64222999999999997</v>
      </c>
      <c r="J148">
        <v>0.83879999999999999</v>
      </c>
      <c r="K148" t="s">
        <v>17</v>
      </c>
      <c r="L148" t="s">
        <v>17</v>
      </c>
      <c r="M148">
        <v>0.74051500000000003</v>
      </c>
      <c r="N148">
        <v>2.3250000000000002</v>
      </c>
      <c r="O148">
        <v>2.3265361800000002</v>
      </c>
      <c r="P148">
        <f t="shared" si="8"/>
        <v>0</v>
      </c>
      <c r="Q148">
        <f t="shared" si="9"/>
        <v>0.72280327042725001</v>
      </c>
      <c r="R148">
        <f t="shared" si="10"/>
        <v>0.72369073250666671</v>
      </c>
      <c r="S148">
        <f t="shared" si="11"/>
        <v>0.72482512636655927</v>
      </c>
      <c r="U148" t="e">
        <f>VLOOKUP(B148,[2]crse_enrld_rstr!#REF!,2,FALSE)</f>
        <v>#REF!</v>
      </c>
    </row>
    <row r="149" spans="1:21" x14ac:dyDescent="0.35">
      <c r="A149" t="s">
        <v>501</v>
      </c>
      <c r="B149" t="s">
        <v>502</v>
      </c>
      <c r="C149" t="s">
        <v>63</v>
      </c>
      <c r="D149" t="s">
        <v>3769</v>
      </c>
      <c r="E149">
        <v>2020</v>
      </c>
      <c r="F149" t="s">
        <v>17</v>
      </c>
      <c r="G149">
        <v>0.95330499999999996</v>
      </c>
      <c r="H149">
        <v>0.89775000000000005</v>
      </c>
      <c r="I149" t="s">
        <v>17</v>
      </c>
      <c r="J149" t="s">
        <v>17</v>
      </c>
      <c r="K149" t="s">
        <v>17</v>
      </c>
      <c r="L149" t="s">
        <v>17</v>
      </c>
      <c r="M149">
        <v>0.92552749999999995</v>
      </c>
      <c r="N149">
        <v>3.4580000000000002</v>
      </c>
      <c r="O149">
        <v>3.00595093</v>
      </c>
      <c r="P149">
        <f t="shared" si="8"/>
        <v>0</v>
      </c>
      <c r="Q149">
        <f t="shared" si="9"/>
        <v>0.87882053461189003</v>
      </c>
      <c r="R149">
        <f t="shared" si="10"/>
        <v>0.87772283541700991</v>
      </c>
      <c r="S149">
        <f t="shared" si="11"/>
        <v>0.88273976499187112</v>
      </c>
      <c r="U149" t="e">
        <f>VLOOKUP(B149,[2]crse_enrld_rstr!#REF!,2,FALSE)</f>
        <v>#REF!</v>
      </c>
    </row>
    <row r="150" spans="1:21" x14ac:dyDescent="0.35">
      <c r="A150" t="s">
        <v>503</v>
      </c>
      <c r="B150" t="s">
        <v>504</v>
      </c>
      <c r="C150" t="s">
        <v>505</v>
      </c>
      <c r="D150" t="s">
        <v>3770</v>
      </c>
      <c r="E150">
        <v>2020</v>
      </c>
      <c r="F150" t="s">
        <v>17</v>
      </c>
      <c r="G150">
        <v>0.91174999999999995</v>
      </c>
      <c r="H150">
        <v>0.89049999999999996</v>
      </c>
      <c r="I150" t="s">
        <v>17</v>
      </c>
      <c r="J150" t="s">
        <v>17</v>
      </c>
      <c r="K150" t="s">
        <v>17</v>
      </c>
      <c r="L150" t="s">
        <v>17</v>
      </c>
      <c r="M150">
        <v>0.90112499999999995</v>
      </c>
      <c r="N150">
        <v>3.0710000000000002</v>
      </c>
      <c r="O150">
        <v>2.8373727799999999</v>
      </c>
      <c r="P150">
        <f t="shared" si="8"/>
        <v>0</v>
      </c>
      <c r="Q150">
        <f t="shared" si="9"/>
        <v>0.83474213015224985</v>
      </c>
      <c r="R150">
        <f t="shared" si="10"/>
        <v>0.83422252024617394</v>
      </c>
      <c r="S150">
        <f t="shared" si="11"/>
        <v>0.8338374023286389</v>
      </c>
      <c r="U150" t="e">
        <f>VLOOKUP(B150,[2]crse_enrld_rstr!#REF!,2,FALSE)</f>
        <v>#REF!</v>
      </c>
    </row>
    <row r="151" spans="1:21" x14ac:dyDescent="0.35">
      <c r="A151" t="s">
        <v>506</v>
      </c>
      <c r="B151" t="s">
        <v>507</v>
      </c>
      <c r="C151" t="s">
        <v>357</v>
      </c>
      <c r="D151" t="s">
        <v>3771</v>
      </c>
      <c r="E151">
        <v>2020</v>
      </c>
      <c r="F151" t="s">
        <v>17</v>
      </c>
      <c r="G151">
        <v>0.90575499999999998</v>
      </c>
      <c r="H151">
        <v>0.84550000000000003</v>
      </c>
      <c r="I151" t="s">
        <v>17</v>
      </c>
      <c r="J151" t="s">
        <v>17</v>
      </c>
      <c r="K151" t="s">
        <v>17</v>
      </c>
      <c r="L151" t="s">
        <v>17</v>
      </c>
      <c r="M151">
        <v>0.8756275</v>
      </c>
      <c r="N151">
        <v>3.246</v>
      </c>
      <c r="O151">
        <v>2.9495704200000001</v>
      </c>
      <c r="P151">
        <f t="shared" si="8"/>
        <v>0</v>
      </c>
      <c r="Q151">
        <f t="shared" si="9"/>
        <v>0.84958664495163017</v>
      </c>
      <c r="R151">
        <f t="shared" si="10"/>
        <v>0.84681625978876773</v>
      </c>
      <c r="S151">
        <f t="shared" si="11"/>
        <v>0.84601301038312682</v>
      </c>
      <c r="U151" t="e">
        <f>VLOOKUP(B151,[2]crse_enrld_rstr!#REF!,2,FALSE)</f>
        <v>#REF!</v>
      </c>
    </row>
    <row r="152" spans="1:21" x14ac:dyDescent="0.35">
      <c r="A152" t="s">
        <v>508</v>
      </c>
      <c r="B152" t="s">
        <v>509</v>
      </c>
      <c r="C152" t="s">
        <v>334</v>
      </c>
      <c r="D152" t="s">
        <v>3772</v>
      </c>
      <c r="E152">
        <v>2020</v>
      </c>
      <c r="F152" t="s">
        <v>17</v>
      </c>
      <c r="G152" t="s">
        <v>17</v>
      </c>
      <c r="H152" t="s">
        <v>17</v>
      </c>
      <c r="I152">
        <v>0.79821666000000002</v>
      </c>
      <c r="J152" t="s">
        <v>17</v>
      </c>
      <c r="K152">
        <v>0.82021999999999995</v>
      </c>
      <c r="L152" t="s">
        <v>17</v>
      </c>
      <c r="M152">
        <v>0.80921832999999999</v>
      </c>
      <c r="N152">
        <v>3.0430000000000001</v>
      </c>
      <c r="O152">
        <v>2.8392472299999998</v>
      </c>
      <c r="P152">
        <f t="shared" si="8"/>
        <v>1</v>
      </c>
      <c r="Q152">
        <f t="shared" si="9"/>
        <v>0.84827450453708386</v>
      </c>
      <c r="R152">
        <f t="shared" si="10"/>
        <v>0.84583010026931149</v>
      </c>
      <c r="S152">
        <f t="shared" si="11"/>
        <v>0.82615629232540311</v>
      </c>
      <c r="U152" t="e">
        <f>VLOOKUP(B152,[2]crse_enrld_rstr!#REF!,2,FALSE)</f>
        <v>#REF!</v>
      </c>
    </row>
    <row r="153" spans="1:21" x14ac:dyDescent="0.35">
      <c r="A153" t="s">
        <v>510</v>
      </c>
      <c r="B153" t="s">
        <v>511</v>
      </c>
      <c r="C153" t="s">
        <v>512</v>
      </c>
      <c r="D153" t="s">
        <v>3773</v>
      </c>
      <c r="E153">
        <v>2020</v>
      </c>
      <c r="F153" t="s">
        <v>17</v>
      </c>
      <c r="G153">
        <v>0.85504500000000005</v>
      </c>
      <c r="H153">
        <v>0.86</v>
      </c>
      <c r="I153" t="s">
        <v>17</v>
      </c>
      <c r="J153" t="s">
        <v>17</v>
      </c>
      <c r="K153" t="s">
        <v>17</v>
      </c>
      <c r="L153" t="s">
        <v>17</v>
      </c>
      <c r="M153">
        <v>0.85752249999999997</v>
      </c>
      <c r="N153">
        <v>2.552</v>
      </c>
      <c r="O153">
        <v>2.5011172300000002</v>
      </c>
      <c r="P153">
        <f t="shared" si="8"/>
        <v>0</v>
      </c>
      <c r="Q153">
        <f t="shared" si="9"/>
        <v>0.77155519680803997</v>
      </c>
      <c r="R153">
        <f t="shared" si="10"/>
        <v>0.76951756929671644</v>
      </c>
      <c r="S153">
        <f t="shared" si="11"/>
        <v>0.78000396891184953</v>
      </c>
      <c r="U153" t="e">
        <f>VLOOKUP(B153,[2]crse_enrld_rstr!#REF!,2,FALSE)</f>
        <v>#REF!</v>
      </c>
    </row>
    <row r="154" spans="1:21" x14ac:dyDescent="0.35">
      <c r="A154" t="s">
        <v>513</v>
      </c>
      <c r="B154" t="s">
        <v>514</v>
      </c>
      <c r="C154" t="s">
        <v>348</v>
      </c>
      <c r="D154" t="s">
        <v>3774</v>
      </c>
      <c r="E154">
        <v>2019</v>
      </c>
      <c r="F154" t="s">
        <v>17</v>
      </c>
      <c r="G154">
        <v>0.95837563000000003</v>
      </c>
      <c r="H154">
        <v>0.94450000000000001</v>
      </c>
      <c r="I154" t="s">
        <v>17</v>
      </c>
      <c r="J154">
        <v>0.94950000000000001</v>
      </c>
      <c r="K154" t="s">
        <v>17</v>
      </c>
      <c r="L154" t="s">
        <v>17</v>
      </c>
      <c r="M154">
        <v>0.95079186999999998</v>
      </c>
      <c r="N154">
        <v>3.7130000000000001</v>
      </c>
      <c r="O154">
        <v>3.2021014700000001</v>
      </c>
      <c r="P154">
        <f t="shared" si="8"/>
        <v>0</v>
      </c>
      <c r="Q154">
        <f t="shared" si="9"/>
        <v>0.90819643977938913</v>
      </c>
      <c r="R154">
        <f t="shared" si="10"/>
        <v>0.90728667526325035</v>
      </c>
      <c r="S154">
        <f t="shared" si="11"/>
        <v>0.92049367735673893</v>
      </c>
      <c r="U154" t="e">
        <f>VLOOKUP(B154,[2]crse_enrld_rstr!#REF!,2,FALSE)</f>
        <v>#REF!</v>
      </c>
    </row>
    <row r="155" spans="1:21" x14ac:dyDescent="0.35">
      <c r="A155" t="s">
        <v>515</v>
      </c>
      <c r="B155" t="s">
        <v>516</v>
      </c>
      <c r="C155" t="s">
        <v>517</v>
      </c>
      <c r="D155" t="s">
        <v>3775</v>
      </c>
      <c r="E155">
        <v>2020</v>
      </c>
      <c r="F155" t="s">
        <v>17</v>
      </c>
      <c r="G155">
        <v>0.94278499999999998</v>
      </c>
      <c r="H155">
        <v>0.94715000000000005</v>
      </c>
      <c r="I155" t="s">
        <v>17</v>
      </c>
      <c r="J155" t="s">
        <v>17</v>
      </c>
      <c r="K155" t="s">
        <v>17</v>
      </c>
      <c r="L155" t="s">
        <v>17</v>
      </c>
      <c r="M155">
        <v>0.94496749999999996</v>
      </c>
      <c r="N155">
        <v>3.2850000000000001</v>
      </c>
      <c r="O155">
        <v>2.9573419099999998</v>
      </c>
      <c r="P155">
        <f t="shared" si="8"/>
        <v>0</v>
      </c>
      <c r="Q155">
        <f t="shared" si="9"/>
        <v>0.86355164665572504</v>
      </c>
      <c r="R155">
        <f t="shared" si="10"/>
        <v>0.86470530943281587</v>
      </c>
      <c r="S155">
        <f t="shared" si="11"/>
        <v>0.86723850627191024</v>
      </c>
      <c r="U155" t="e">
        <f>VLOOKUP(B155,[2]crse_enrld_rstr!#REF!,2,FALSE)</f>
        <v>#REF!</v>
      </c>
    </row>
    <row r="156" spans="1:21" x14ac:dyDescent="0.35">
      <c r="A156" t="s">
        <v>518</v>
      </c>
      <c r="B156" t="s">
        <v>519</v>
      </c>
      <c r="C156" t="s">
        <v>520</v>
      </c>
      <c r="D156" t="s">
        <v>3776</v>
      </c>
      <c r="E156">
        <v>2019</v>
      </c>
      <c r="F156" t="s">
        <v>17</v>
      </c>
      <c r="G156">
        <v>0.8175</v>
      </c>
      <c r="H156">
        <v>0.83156666000000001</v>
      </c>
      <c r="I156" t="s">
        <v>17</v>
      </c>
      <c r="J156" t="s">
        <v>17</v>
      </c>
      <c r="K156" t="s">
        <v>17</v>
      </c>
      <c r="L156" t="s">
        <v>17</v>
      </c>
      <c r="M156">
        <v>0.82453332999999995</v>
      </c>
      <c r="N156">
        <v>2.4729999999999999</v>
      </c>
      <c r="O156">
        <v>2.5057258600000001</v>
      </c>
      <c r="P156">
        <f t="shared" si="8"/>
        <v>0</v>
      </c>
      <c r="Q156">
        <f t="shared" si="9"/>
        <v>0.75650948161855158</v>
      </c>
      <c r="R156">
        <f t="shared" si="10"/>
        <v>0.75471821290821084</v>
      </c>
      <c r="S156">
        <f t="shared" si="11"/>
        <v>0.76410720090936091</v>
      </c>
      <c r="U156" t="e">
        <f>VLOOKUP(B156,[2]crse_enrld_rstr!#REF!,2,FALSE)</f>
        <v>#REF!</v>
      </c>
    </row>
    <row r="157" spans="1:21" x14ac:dyDescent="0.35">
      <c r="A157" t="s">
        <v>521</v>
      </c>
      <c r="B157" t="s">
        <v>522</v>
      </c>
      <c r="C157" t="s">
        <v>523</v>
      </c>
      <c r="D157" t="s">
        <v>3777</v>
      </c>
      <c r="E157">
        <v>2019</v>
      </c>
      <c r="F157" t="s">
        <v>17</v>
      </c>
      <c r="G157" t="s">
        <v>17</v>
      </c>
      <c r="H157" t="s">
        <v>17</v>
      </c>
      <c r="I157">
        <v>0.919045</v>
      </c>
      <c r="J157" t="s">
        <v>17</v>
      </c>
      <c r="K157">
        <v>0.93466696000000005</v>
      </c>
      <c r="L157" t="s">
        <v>17</v>
      </c>
      <c r="M157">
        <v>0.92685598000000002</v>
      </c>
      <c r="N157">
        <v>3.6070000000000002</v>
      </c>
      <c r="O157">
        <v>3.3138039099999999</v>
      </c>
      <c r="P157">
        <f t="shared" si="8"/>
        <v>1</v>
      </c>
      <c r="Q157">
        <f t="shared" si="9"/>
        <v>0.92543956310737541</v>
      </c>
      <c r="R157">
        <f t="shared" si="10"/>
        <v>0.92453292228489425</v>
      </c>
      <c r="S157">
        <f t="shared" si="11"/>
        <v>0.92179612180096138</v>
      </c>
      <c r="U157" t="e">
        <f>VLOOKUP(B157,[2]crse_enrld_rstr!#REF!,2,FALSE)</f>
        <v>#REF!</v>
      </c>
    </row>
    <row r="158" spans="1:21" x14ac:dyDescent="0.35">
      <c r="A158" t="s">
        <v>524</v>
      </c>
      <c r="B158" t="s">
        <v>525</v>
      </c>
      <c r="C158" t="s">
        <v>526</v>
      </c>
      <c r="D158" t="s">
        <v>3778</v>
      </c>
      <c r="E158">
        <v>2020</v>
      </c>
      <c r="F158" t="s">
        <v>17</v>
      </c>
      <c r="G158" t="s">
        <v>17</v>
      </c>
      <c r="H158" t="s">
        <v>17</v>
      </c>
      <c r="I158">
        <v>0.77625666000000004</v>
      </c>
      <c r="J158" t="s">
        <v>17</v>
      </c>
      <c r="K158">
        <v>0.88036665999999997</v>
      </c>
      <c r="L158" t="s">
        <v>17</v>
      </c>
      <c r="M158">
        <v>0.82831166000000001</v>
      </c>
      <c r="N158">
        <v>2.6930000000000001</v>
      </c>
      <c r="O158">
        <v>2.7001018499999998</v>
      </c>
      <c r="P158">
        <f t="shared" si="8"/>
        <v>1</v>
      </c>
      <c r="Q158">
        <f t="shared" si="9"/>
        <v>0.81254537911349567</v>
      </c>
      <c r="R158">
        <f t="shared" si="10"/>
        <v>0.81270007206948913</v>
      </c>
      <c r="S158">
        <f t="shared" si="11"/>
        <v>0.79921184791033484</v>
      </c>
      <c r="U158" t="e">
        <f>VLOOKUP(B158,[2]crse_enrld_rstr!#REF!,2,FALSE)</f>
        <v>#REF!</v>
      </c>
    </row>
    <row r="159" spans="1:21" x14ac:dyDescent="0.35">
      <c r="A159" t="s">
        <v>527</v>
      </c>
      <c r="B159" t="s">
        <v>528</v>
      </c>
      <c r="C159" t="s">
        <v>529</v>
      </c>
      <c r="D159" t="s">
        <v>3779</v>
      </c>
      <c r="E159">
        <v>2019</v>
      </c>
      <c r="F159" t="s">
        <v>17</v>
      </c>
      <c r="G159" t="s">
        <v>17</v>
      </c>
      <c r="H159" t="s">
        <v>17</v>
      </c>
      <c r="I159">
        <v>0.75444999999999995</v>
      </c>
      <c r="J159" t="s">
        <v>17</v>
      </c>
      <c r="K159">
        <v>0.90537352999999998</v>
      </c>
      <c r="L159" t="s">
        <v>17</v>
      </c>
      <c r="M159">
        <v>0.82991176</v>
      </c>
      <c r="N159">
        <v>2.9750000000000001</v>
      </c>
      <c r="O159">
        <v>2.58517361</v>
      </c>
      <c r="P159">
        <f t="shared" si="8"/>
        <v>1</v>
      </c>
      <c r="Q159">
        <f t="shared" si="9"/>
        <v>0.84401172078669207</v>
      </c>
      <c r="R159">
        <f t="shared" si="10"/>
        <v>0.8429203663050272</v>
      </c>
      <c r="S159">
        <f t="shared" si="11"/>
        <v>0.82472373839646784</v>
      </c>
      <c r="U159" t="e">
        <f>VLOOKUP(B159,[2]crse_enrld_rstr!#REF!,2,FALSE)</f>
        <v>#REF!</v>
      </c>
    </row>
    <row r="160" spans="1:21" x14ac:dyDescent="0.35">
      <c r="A160" t="s">
        <v>530</v>
      </c>
      <c r="B160" t="s">
        <v>531</v>
      </c>
      <c r="C160" t="s">
        <v>532</v>
      </c>
      <c r="D160" t="s">
        <v>3780</v>
      </c>
      <c r="E160">
        <v>2020</v>
      </c>
      <c r="F160" t="s">
        <v>17</v>
      </c>
      <c r="G160">
        <v>0.82320499999999996</v>
      </c>
      <c r="H160">
        <v>0.77475000000000005</v>
      </c>
      <c r="I160" t="s">
        <v>17</v>
      </c>
      <c r="J160" t="s">
        <v>17</v>
      </c>
      <c r="K160" t="s">
        <v>17</v>
      </c>
      <c r="L160" t="s">
        <v>17</v>
      </c>
      <c r="M160">
        <v>0.79897750000000001</v>
      </c>
      <c r="N160">
        <v>2.3559999999999999</v>
      </c>
      <c r="O160">
        <v>2.50093889</v>
      </c>
      <c r="P160">
        <f t="shared" si="8"/>
        <v>0</v>
      </c>
      <c r="Q160">
        <f t="shared" si="9"/>
        <v>0.73832628315737991</v>
      </c>
      <c r="R160">
        <f t="shared" si="10"/>
        <v>0.73661387027815795</v>
      </c>
      <c r="S160">
        <f t="shared" si="11"/>
        <v>0.74931998326162153</v>
      </c>
      <c r="U160" t="e">
        <f>VLOOKUP(B160,[2]crse_enrld_rstr!#REF!,2,FALSE)</f>
        <v>#REF!</v>
      </c>
    </row>
    <row r="161" spans="1:21" x14ac:dyDescent="0.35">
      <c r="A161" t="s">
        <v>533</v>
      </c>
      <c r="B161" t="s">
        <v>534</v>
      </c>
      <c r="C161" t="s">
        <v>535</v>
      </c>
      <c r="D161" t="s">
        <v>3781</v>
      </c>
      <c r="E161">
        <v>2020</v>
      </c>
      <c r="F161" t="s">
        <v>17</v>
      </c>
      <c r="G161">
        <v>0.88434000000000001</v>
      </c>
      <c r="H161">
        <v>0.86464615</v>
      </c>
      <c r="I161" t="s">
        <v>17</v>
      </c>
      <c r="J161" t="s">
        <v>17</v>
      </c>
      <c r="K161" t="s">
        <v>17</v>
      </c>
      <c r="L161" t="s">
        <v>17</v>
      </c>
      <c r="M161">
        <v>0.87449306999999998</v>
      </c>
      <c r="N161">
        <v>3.2040000000000002</v>
      </c>
      <c r="O161">
        <v>2.9122962999999999</v>
      </c>
      <c r="P161">
        <f t="shared" si="8"/>
        <v>0</v>
      </c>
      <c r="Q161">
        <f t="shared" si="9"/>
        <v>0.84490685695596135</v>
      </c>
      <c r="R161">
        <f t="shared" si="10"/>
        <v>0.84243045421652252</v>
      </c>
      <c r="S161">
        <f t="shared" si="11"/>
        <v>0.84097299509584189</v>
      </c>
      <c r="U161" t="e">
        <f>VLOOKUP(B161,[2]crse_enrld_rstr!#REF!,2,FALSE)</f>
        <v>#REF!</v>
      </c>
    </row>
    <row r="162" spans="1:21" x14ac:dyDescent="0.35">
      <c r="A162" t="s">
        <v>536</v>
      </c>
      <c r="B162" t="s">
        <v>537</v>
      </c>
      <c r="C162" t="s">
        <v>538</v>
      </c>
      <c r="D162" t="s">
        <v>3782</v>
      </c>
      <c r="E162">
        <v>2020</v>
      </c>
      <c r="F162" t="s">
        <v>17</v>
      </c>
      <c r="G162">
        <v>0.85089499999999996</v>
      </c>
      <c r="H162">
        <v>0.74475000000000002</v>
      </c>
      <c r="I162" t="s">
        <v>17</v>
      </c>
      <c r="J162" t="s">
        <v>17</v>
      </c>
      <c r="K162" t="s">
        <v>17</v>
      </c>
      <c r="L162" t="s">
        <v>17</v>
      </c>
      <c r="M162">
        <v>0.79782249999999999</v>
      </c>
      <c r="N162">
        <v>2.4529999999999998</v>
      </c>
      <c r="O162">
        <v>2.4654381299999999</v>
      </c>
      <c r="P162">
        <f t="shared" si="8"/>
        <v>0</v>
      </c>
      <c r="Q162">
        <f t="shared" si="9"/>
        <v>0.74902518003973495</v>
      </c>
      <c r="R162">
        <f t="shared" si="10"/>
        <v>0.74795625095086826</v>
      </c>
      <c r="S162">
        <f t="shared" si="11"/>
        <v>0.75322009958998581</v>
      </c>
      <c r="U162" t="e">
        <f>VLOOKUP(B162,[2]crse_enrld_rstr!#REF!,2,FALSE)</f>
        <v>#REF!</v>
      </c>
    </row>
    <row r="163" spans="1:21" x14ac:dyDescent="0.35">
      <c r="A163" t="s">
        <v>539</v>
      </c>
      <c r="B163" t="s">
        <v>540</v>
      </c>
      <c r="C163" t="s">
        <v>541</v>
      </c>
      <c r="D163" t="s">
        <v>3783</v>
      </c>
      <c r="E163">
        <v>2020</v>
      </c>
      <c r="F163" t="s">
        <v>17</v>
      </c>
      <c r="G163">
        <v>0.78147</v>
      </c>
      <c r="H163">
        <v>0.70313999999999999</v>
      </c>
      <c r="I163" t="s">
        <v>17</v>
      </c>
      <c r="J163" t="s">
        <v>17</v>
      </c>
      <c r="K163" t="s">
        <v>17</v>
      </c>
      <c r="L163" t="s">
        <v>17</v>
      </c>
      <c r="M163">
        <v>0.74230499999999999</v>
      </c>
      <c r="N163">
        <v>1.9810000000000001</v>
      </c>
      <c r="O163">
        <v>2.3105428200000002</v>
      </c>
      <c r="P163">
        <f t="shared" si="8"/>
        <v>0</v>
      </c>
      <c r="Q163">
        <f t="shared" si="9"/>
        <v>0.68310495550670991</v>
      </c>
      <c r="R163">
        <f t="shared" si="10"/>
        <v>0.68017368420761237</v>
      </c>
      <c r="S163">
        <f t="shared" si="11"/>
        <v>0.72019079743145376</v>
      </c>
      <c r="U163" t="e">
        <f>VLOOKUP(B163,[2]crse_enrld_rstr!#REF!,2,FALSE)</f>
        <v>#REF!</v>
      </c>
    </row>
    <row r="164" spans="1:21" x14ac:dyDescent="0.35">
      <c r="A164" t="s">
        <v>542</v>
      </c>
      <c r="B164" t="s">
        <v>543</v>
      </c>
      <c r="C164" t="s">
        <v>544</v>
      </c>
      <c r="D164" t="s">
        <v>3784</v>
      </c>
      <c r="E164">
        <v>2020</v>
      </c>
      <c r="F164" t="s">
        <v>17</v>
      </c>
      <c r="G164">
        <v>0.91122000000000003</v>
      </c>
      <c r="H164">
        <v>0.81899999999999995</v>
      </c>
      <c r="I164" t="s">
        <v>17</v>
      </c>
      <c r="J164" t="s">
        <v>17</v>
      </c>
      <c r="K164" t="s">
        <v>17</v>
      </c>
      <c r="L164" t="s">
        <v>17</v>
      </c>
      <c r="M164">
        <v>0.86511000000000005</v>
      </c>
      <c r="N164">
        <v>2.9969999999999999</v>
      </c>
      <c r="O164">
        <v>2.6242494600000001</v>
      </c>
      <c r="P164">
        <f t="shared" si="8"/>
        <v>0</v>
      </c>
      <c r="Q164">
        <f t="shared" si="9"/>
        <v>0.82113991551754006</v>
      </c>
      <c r="R164">
        <f t="shared" si="10"/>
        <v>0.8196078165728129</v>
      </c>
      <c r="S164">
        <f t="shared" si="11"/>
        <v>0.81673192791709714</v>
      </c>
      <c r="U164" t="e">
        <f>VLOOKUP(B164,[2]crse_enrld_rstr!#REF!,2,FALSE)</f>
        <v>#REF!</v>
      </c>
    </row>
    <row r="165" spans="1:21" x14ac:dyDescent="0.35">
      <c r="A165" t="s">
        <v>545</v>
      </c>
      <c r="B165" t="s">
        <v>546</v>
      </c>
      <c r="C165" t="s">
        <v>131</v>
      </c>
      <c r="D165" t="s">
        <v>3785</v>
      </c>
      <c r="E165">
        <v>2020</v>
      </c>
      <c r="F165" t="s">
        <v>17</v>
      </c>
      <c r="G165" t="s">
        <v>17</v>
      </c>
      <c r="H165" t="s">
        <v>17</v>
      </c>
      <c r="I165">
        <v>0.79472332999999995</v>
      </c>
      <c r="J165" t="s">
        <v>17</v>
      </c>
      <c r="K165">
        <v>0.79981999999999998</v>
      </c>
      <c r="L165" t="s">
        <v>17</v>
      </c>
      <c r="M165">
        <v>0.79727166000000005</v>
      </c>
      <c r="N165">
        <v>2.9409999999999998</v>
      </c>
      <c r="O165">
        <v>2.9774665800000002</v>
      </c>
      <c r="P165">
        <f t="shared" si="8"/>
        <v>1</v>
      </c>
      <c r="Q165">
        <f t="shared" si="9"/>
        <v>0.83489374104433178</v>
      </c>
      <c r="R165">
        <f t="shared" si="10"/>
        <v>0.8332305842230836</v>
      </c>
      <c r="S165">
        <f t="shared" si="11"/>
        <v>0.81199476603218756</v>
      </c>
      <c r="U165" t="e">
        <f>VLOOKUP(B165,[2]crse_enrld_rstr!#REF!,2,FALSE)</f>
        <v>#REF!</v>
      </c>
    </row>
    <row r="166" spans="1:21" x14ac:dyDescent="0.35">
      <c r="A166" t="s">
        <v>547</v>
      </c>
      <c r="B166" t="s">
        <v>548</v>
      </c>
      <c r="C166" t="s">
        <v>549</v>
      </c>
      <c r="D166" t="s">
        <v>3786</v>
      </c>
      <c r="E166">
        <v>2019</v>
      </c>
      <c r="F166">
        <v>0.86780000000000002</v>
      </c>
      <c r="G166">
        <v>0.82565500000000003</v>
      </c>
      <c r="H166">
        <v>0.83584999999999998</v>
      </c>
      <c r="I166" t="s">
        <v>17</v>
      </c>
      <c r="J166" t="s">
        <v>17</v>
      </c>
      <c r="K166" t="s">
        <v>17</v>
      </c>
      <c r="L166" t="s">
        <v>17</v>
      </c>
      <c r="M166">
        <v>0.84310165999999997</v>
      </c>
      <c r="N166">
        <v>2.84</v>
      </c>
      <c r="O166">
        <v>2.6554124400000001</v>
      </c>
      <c r="P166">
        <f t="shared" si="8"/>
        <v>0</v>
      </c>
      <c r="Q166">
        <f t="shared" si="9"/>
        <v>0.80039222412141275</v>
      </c>
      <c r="R166">
        <f t="shared" si="10"/>
        <v>0.79897835951705998</v>
      </c>
      <c r="S166">
        <f t="shared" si="11"/>
        <v>0.79579602876186362</v>
      </c>
      <c r="U166" t="e">
        <f>VLOOKUP(B166,[2]crse_enrld_rstr!#REF!,2,FALSE)</f>
        <v>#REF!</v>
      </c>
    </row>
    <row r="167" spans="1:21" x14ac:dyDescent="0.35">
      <c r="A167" t="s">
        <v>550</v>
      </c>
      <c r="B167" t="s">
        <v>551</v>
      </c>
      <c r="C167" t="s">
        <v>552</v>
      </c>
      <c r="D167" t="s">
        <v>3787</v>
      </c>
      <c r="E167">
        <v>2020</v>
      </c>
      <c r="F167" t="s">
        <v>17</v>
      </c>
      <c r="G167">
        <v>0.86763000000000001</v>
      </c>
      <c r="H167">
        <v>0.87475000000000003</v>
      </c>
      <c r="I167" t="s">
        <v>17</v>
      </c>
      <c r="J167" t="s">
        <v>17</v>
      </c>
      <c r="K167" t="s">
        <v>17</v>
      </c>
      <c r="L167" t="s">
        <v>17</v>
      </c>
      <c r="M167">
        <v>0.87119000000000002</v>
      </c>
      <c r="N167">
        <v>2.72</v>
      </c>
      <c r="O167">
        <v>2.80853295</v>
      </c>
      <c r="P167">
        <f t="shared" si="8"/>
        <v>0</v>
      </c>
      <c r="Q167">
        <f t="shared" si="9"/>
        <v>0.79226336484159998</v>
      </c>
      <c r="R167">
        <f t="shared" si="10"/>
        <v>0.79103627644808827</v>
      </c>
      <c r="S167">
        <f t="shared" si="11"/>
        <v>0.79502893614029424</v>
      </c>
      <c r="U167" t="e">
        <f>VLOOKUP(B167,[2]crse_enrld_rstr!#REF!,2,FALSE)</f>
        <v>#REF!</v>
      </c>
    </row>
    <row r="168" spans="1:21" x14ac:dyDescent="0.35">
      <c r="A168" t="s">
        <v>553</v>
      </c>
      <c r="B168" t="s">
        <v>554</v>
      </c>
      <c r="C168" t="s">
        <v>16</v>
      </c>
      <c r="D168" t="s">
        <v>3788</v>
      </c>
      <c r="E168">
        <v>2019</v>
      </c>
      <c r="F168" t="s">
        <v>17</v>
      </c>
      <c r="G168">
        <v>0.84284999999999999</v>
      </c>
      <c r="H168">
        <v>0.87345333000000003</v>
      </c>
      <c r="I168" t="s">
        <v>17</v>
      </c>
      <c r="J168">
        <v>0.88749999999999996</v>
      </c>
      <c r="K168" t="s">
        <v>17</v>
      </c>
      <c r="L168" t="s">
        <v>17</v>
      </c>
      <c r="M168">
        <v>0.86793443999999997</v>
      </c>
      <c r="N168">
        <v>3.2389999999999999</v>
      </c>
      <c r="O168">
        <v>2.9531858</v>
      </c>
      <c r="P168">
        <f t="shared" si="8"/>
        <v>0</v>
      </c>
      <c r="Q168">
        <f t="shared" si="9"/>
        <v>0.84772609952299582</v>
      </c>
      <c r="R168">
        <f t="shared" si="10"/>
        <v>0.84457808867547846</v>
      </c>
      <c r="S168">
        <f t="shared" si="11"/>
        <v>0.84331655249618642</v>
      </c>
      <c r="U168" t="e">
        <f>VLOOKUP(B168,[2]crse_enrld_rstr!#REF!,2,FALSE)</f>
        <v>#REF!</v>
      </c>
    </row>
    <row r="169" spans="1:21" x14ac:dyDescent="0.35">
      <c r="A169" t="s">
        <v>555</v>
      </c>
      <c r="B169" t="s">
        <v>556</v>
      </c>
      <c r="C169" t="s">
        <v>480</v>
      </c>
      <c r="D169" t="s">
        <v>3789</v>
      </c>
      <c r="E169">
        <v>2020</v>
      </c>
      <c r="F169" t="s">
        <v>17</v>
      </c>
      <c r="G169">
        <v>0.90227999999999997</v>
      </c>
      <c r="H169">
        <v>0.78173000000000004</v>
      </c>
      <c r="I169" t="s">
        <v>17</v>
      </c>
      <c r="J169" t="s">
        <v>17</v>
      </c>
      <c r="K169" t="s">
        <v>17</v>
      </c>
      <c r="L169" t="s">
        <v>17</v>
      </c>
      <c r="M169">
        <v>0.842005</v>
      </c>
      <c r="N169">
        <v>2.6760000000000002</v>
      </c>
      <c r="O169">
        <v>2.6510109900000001</v>
      </c>
      <c r="P169">
        <f t="shared" si="8"/>
        <v>0</v>
      </c>
      <c r="Q169">
        <f t="shared" si="9"/>
        <v>0.78220743032556006</v>
      </c>
      <c r="R169">
        <f t="shared" si="10"/>
        <v>0.78093179675899849</v>
      </c>
      <c r="S169">
        <f t="shared" si="11"/>
        <v>0.78243126591014955</v>
      </c>
      <c r="U169" t="e">
        <f>VLOOKUP(B169,[2]crse_enrld_rstr!#REF!,2,FALSE)</f>
        <v>#REF!</v>
      </c>
    </row>
    <row r="170" spans="1:21" x14ac:dyDescent="0.35">
      <c r="A170" t="s">
        <v>557</v>
      </c>
      <c r="B170" t="s">
        <v>558</v>
      </c>
      <c r="C170" t="s">
        <v>559</v>
      </c>
      <c r="D170" t="s">
        <v>3790</v>
      </c>
      <c r="E170">
        <v>2020</v>
      </c>
      <c r="F170" t="s">
        <v>17</v>
      </c>
      <c r="G170" t="s">
        <v>17</v>
      </c>
      <c r="H170" t="s">
        <v>17</v>
      </c>
      <c r="I170">
        <v>0.94730000000000003</v>
      </c>
      <c r="J170" t="s">
        <v>17</v>
      </c>
      <c r="K170">
        <v>0.94016666000000004</v>
      </c>
      <c r="L170" t="s">
        <v>17</v>
      </c>
      <c r="M170">
        <v>0.94373333000000004</v>
      </c>
      <c r="N170">
        <v>3.8929999999999998</v>
      </c>
      <c r="O170">
        <v>3.2850577799999998</v>
      </c>
      <c r="P170">
        <f t="shared" si="8"/>
        <v>1</v>
      </c>
      <c r="Q170">
        <f t="shared" si="9"/>
        <v>0.95687193958676475</v>
      </c>
      <c r="R170">
        <f t="shared" si="10"/>
        <v>0.95465839705790467</v>
      </c>
      <c r="S170">
        <f t="shared" si="11"/>
        <v>0.96382835860569815</v>
      </c>
      <c r="U170" t="e">
        <f>VLOOKUP(B170,[2]crse_enrld_rstr!#REF!,2,FALSE)</f>
        <v>#REF!</v>
      </c>
    </row>
    <row r="171" spans="1:21" x14ac:dyDescent="0.35">
      <c r="A171" t="s">
        <v>560</v>
      </c>
      <c r="B171" t="s">
        <v>561</v>
      </c>
      <c r="C171" t="s">
        <v>559</v>
      </c>
      <c r="D171" t="s">
        <v>3791</v>
      </c>
      <c r="E171">
        <v>2020</v>
      </c>
      <c r="F171" t="s">
        <v>17</v>
      </c>
      <c r="G171">
        <v>0.88624999999999998</v>
      </c>
      <c r="H171">
        <v>0.85424999999999995</v>
      </c>
      <c r="I171" t="s">
        <v>17</v>
      </c>
      <c r="J171" t="s">
        <v>17</v>
      </c>
      <c r="K171" t="s">
        <v>17</v>
      </c>
      <c r="L171" t="s">
        <v>17</v>
      </c>
      <c r="M171">
        <v>0.87024999999999997</v>
      </c>
      <c r="N171">
        <v>3.1859999999999999</v>
      </c>
      <c r="O171">
        <v>3.1901233200000001</v>
      </c>
      <c r="P171">
        <f t="shared" si="8"/>
        <v>0</v>
      </c>
      <c r="Q171">
        <f t="shared" si="9"/>
        <v>0.84234459702300013</v>
      </c>
      <c r="R171">
        <f t="shared" si="10"/>
        <v>0.83979283662962956</v>
      </c>
      <c r="S171">
        <f t="shared" si="11"/>
        <v>0.83789529653703698</v>
      </c>
      <c r="U171" t="e">
        <f>VLOOKUP(B171,[2]crse_enrld_rstr!#REF!,2,FALSE)</f>
        <v>#REF!</v>
      </c>
    </row>
    <row r="172" spans="1:21" x14ac:dyDescent="0.35">
      <c r="A172" t="s">
        <v>562</v>
      </c>
      <c r="B172" t="s">
        <v>563</v>
      </c>
      <c r="C172" t="s">
        <v>564</v>
      </c>
      <c r="D172" t="s">
        <v>3792</v>
      </c>
      <c r="E172">
        <v>2020</v>
      </c>
      <c r="F172" t="s">
        <v>17</v>
      </c>
      <c r="G172">
        <v>0.90188999999999997</v>
      </c>
      <c r="H172">
        <v>0.84799999999999998</v>
      </c>
      <c r="I172" t="s">
        <v>17</v>
      </c>
      <c r="J172" t="s">
        <v>17</v>
      </c>
      <c r="K172" t="s">
        <v>17</v>
      </c>
      <c r="L172" t="s">
        <v>17</v>
      </c>
      <c r="M172">
        <v>0.87494499999999997</v>
      </c>
      <c r="N172">
        <v>3.1909999999999998</v>
      </c>
      <c r="O172">
        <v>2.9992961899999999</v>
      </c>
      <c r="P172">
        <f t="shared" si="8"/>
        <v>0</v>
      </c>
      <c r="Q172">
        <f t="shared" si="9"/>
        <v>0.84357533982669008</v>
      </c>
      <c r="R172">
        <f t="shared" si="10"/>
        <v>0.8412268558514322</v>
      </c>
      <c r="S172">
        <f t="shared" si="11"/>
        <v>0.83963716049817916</v>
      </c>
      <c r="U172" t="e">
        <f>VLOOKUP(B172,[2]crse_enrld_rstr!#REF!,2,FALSE)</f>
        <v>#REF!</v>
      </c>
    </row>
    <row r="173" spans="1:21" x14ac:dyDescent="0.35">
      <c r="A173" t="s">
        <v>565</v>
      </c>
      <c r="B173" t="s">
        <v>566</v>
      </c>
      <c r="C173" t="s">
        <v>567</v>
      </c>
      <c r="D173" t="s">
        <v>3793</v>
      </c>
      <c r="E173">
        <v>2019</v>
      </c>
      <c r="F173" t="s">
        <v>17</v>
      </c>
      <c r="G173">
        <v>0.83843000000000001</v>
      </c>
      <c r="H173">
        <v>0.92344999999999999</v>
      </c>
      <c r="I173" t="s">
        <v>17</v>
      </c>
      <c r="J173">
        <v>0.89</v>
      </c>
      <c r="K173" t="s">
        <v>17</v>
      </c>
      <c r="L173" t="s">
        <v>17</v>
      </c>
      <c r="M173">
        <v>0.88395999999999997</v>
      </c>
      <c r="N173">
        <v>3.1030000000000002</v>
      </c>
      <c r="O173">
        <v>3.0000891699999999</v>
      </c>
      <c r="P173">
        <f t="shared" si="8"/>
        <v>0</v>
      </c>
      <c r="Q173">
        <f t="shared" si="9"/>
        <v>0.83549555830055988</v>
      </c>
      <c r="R173">
        <f t="shared" si="10"/>
        <v>0.83414618822948117</v>
      </c>
      <c r="S173">
        <f t="shared" si="11"/>
        <v>0.83251499410652918</v>
      </c>
      <c r="U173" t="e">
        <f>VLOOKUP(B173,[2]crse_enrld_rstr!#REF!,2,FALSE)</f>
        <v>#REF!</v>
      </c>
    </row>
    <row r="174" spans="1:21" x14ac:dyDescent="0.35">
      <c r="A174" t="s">
        <v>568</v>
      </c>
      <c r="B174" t="s">
        <v>569</v>
      </c>
      <c r="C174" t="s">
        <v>570</v>
      </c>
      <c r="D174" t="s">
        <v>3794</v>
      </c>
      <c r="E174">
        <v>2020</v>
      </c>
      <c r="F174">
        <v>0.95958332999999996</v>
      </c>
      <c r="G174">
        <v>0.96296000000000004</v>
      </c>
      <c r="H174" t="s">
        <v>17</v>
      </c>
      <c r="I174" t="s">
        <v>17</v>
      </c>
      <c r="J174" t="s">
        <v>17</v>
      </c>
      <c r="K174" t="s">
        <v>17</v>
      </c>
      <c r="L174" t="s">
        <v>17</v>
      </c>
      <c r="M174">
        <v>0.96127165999999997</v>
      </c>
      <c r="N174">
        <v>3.5190000000000001</v>
      </c>
      <c r="O174">
        <v>2.9759125700000002</v>
      </c>
      <c r="P174">
        <f t="shared" si="8"/>
        <v>0</v>
      </c>
      <c r="Q174">
        <f t="shared" si="9"/>
        <v>0.88964391214669147</v>
      </c>
      <c r="R174">
        <f t="shared" si="10"/>
        <v>0.89109306660778875</v>
      </c>
      <c r="S174">
        <f t="shared" si="11"/>
        <v>0.89797053765486767</v>
      </c>
      <c r="U174" t="e">
        <f>VLOOKUP(B174,[2]crse_enrld_rstr!#REF!,2,FALSE)</f>
        <v>#REF!</v>
      </c>
    </row>
    <row r="175" spans="1:21" x14ac:dyDescent="0.35">
      <c r="A175" t="s">
        <v>571</v>
      </c>
      <c r="B175" t="s">
        <v>464</v>
      </c>
      <c r="C175" t="s">
        <v>572</v>
      </c>
      <c r="D175" t="s">
        <v>3795</v>
      </c>
      <c r="E175">
        <v>2020</v>
      </c>
      <c r="F175" t="s">
        <v>17</v>
      </c>
      <c r="G175">
        <v>0.93912499999999999</v>
      </c>
      <c r="H175">
        <v>0.9355</v>
      </c>
      <c r="I175" t="s">
        <v>17</v>
      </c>
      <c r="J175" t="s">
        <v>17</v>
      </c>
      <c r="K175" t="s">
        <v>17</v>
      </c>
      <c r="L175" t="s">
        <v>17</v>
      </c>
      <c r="M175">
        <v>0.93731249999999999</v>
      </c>
      <c r="N175">
        <v>3.7679999999999998</v>
      </c>
      <c r="O175">
        <v>3.0471322500000002</v>
      </c>
      <c r="P175">
        <f t="shared" si="8"/>
        <v>0</v>
      </c>
      <c r="Q175">
        <f t="shared" si="9"/>
        <v>0.91236774819699984</v>
      </c>
      <c r="R175">
        <f t="shared" si="10"/>
        <v>0.90947892738335989</v>
      </c>
      <c r="S175">
        <f t="shared" si="11"/>
        <v>0.92527394756050962</v>
      </c>
      <c r="U175" t="e">
        <f>VLOOKUP(B175,[2]crse_enrld_rstr!#REF!,2,FALSE)</f>
        <v>#REF!</v>
      </c>
    </row>
    <row r="176" spans="1:21" x14ac:dyDescent="0.35">
      <c r="A176" t="s">
        <v>573</v>
      </c>
      <c r="B176" t="s">
        <v>574</v>
      </c>
      <c r="C176" t="s">
        <v>480</v>
      </c>
      <c r="D176" t="s">
        <v>3796</v>
      </c>
      <c r="E176">
        <v>2020</v>
      </c>
      <c r="F176" t="s">
        <v>17</v>
      </c>
      <c r="G176" t="s">
        <v>17</v>
      </c>
      <c r="H176" t="s">
        <v>17</v>
      </c>
      <c r="I176">
        <v>0.76506666000000001</v>
      </c>
      <c r="J176" t="s">
        <v>17</v>
      </c>
      <c r="K176">
        <v>0.88463999999999998</v>
      </c>
      <c r="L176" t="s">
        <v>17</v>
      </c>
      <c r="M176">
        <v>0.82485333000000005</v>
      </c>
      <c r="N176">
        <v>2.6360000000000001</v>
      </c>
      <c r="O176">
        <v>2.4857590200000002</v>
      </c>
      <c r="P176">
        <f t="shared" si="8"/>
        <v>1</v>
      </c>
      <c r="Q176">
        <f t="shared" si="9"/>
        <v>0.80559847006202057</v>
      </c>
      <c r="R176">
        <f t="shared" si="10"/>
        <v>0.80576912611342344</v>
      </c>
      <c r="S176">
        <f t="shared" si="11"/>
        <v>0.79394567020229756</v>
      </c>
      <c r="U176" t="e">
        <f>VLOOKUP(B176,[2]crse_enrld_rstr!#REF!,2,FALSE)</f>
        <v>#REF!</v>
      </c>
    </row>
    <row r="177" spans="1:21" x14ac:dyDescent="0.35">
      <c r="A177" t="s">
        <v>575</v>
      </c>
      <c r="B177" t="s">
        <v>576</v>
      </c>
      <c r="C177" t="s">
        <v>182</v>
      </c>
      <c r="D177" t="s">
        <v>3797</v>
      </c>
      <c r="E177">
        <v>2019</v>
      </c>
      <c r="F177" t="s">
        <v>17</v>
      </c>
      <c r="G177">
        <v>0.926755</v>
      </c>
      <c r="H177">
        <v>0.95270999999999995</v>
      </c>
      <c r="I177" t="s">
        <v>17</v>
      </c>
      <c r="J177">
        <v>0.88449999999999995</v>
      </c>
      <c r="K177" t="s">
        <v>17</v>
      </c>
      <c r="L177" t="s">
        <v>17</v>
      </c>
      <c r="M177">
        <v>0.92132166000000004</v>
      </c>
      <c r="N177">
        <v>3.2679999999999998</v>
      </c>
      <c r="O177">
        <v>2.8778006999999999</v>
      </c>
      <c r="P177">
        <f t="shared" si="8"/>
        <v>0</v>
      </c>
      <c r="Q177">
        <f t="shared" si="9"/>
        <v>0.85844417660613459</v>
      </c>
      <c r="R177">
        <f t="shared" si="10"/>
        <v>0.85821815217288422</v>
      </c>
      <c r="S177">
        <f t="shared" si="11"/>
        <v>0.85965147934549291</v>
      </c>
      <c r="U177" t="e">
        <f>VLOOKUP(B177,[2]crse_enrld_rstr!#REF!,2,FALSE)</f>
        <v>#REF!</v>
      </c>
    </row>
    <row r="178" spans="1:21" x14ac:dyDescent="0.35">
      <c r="A178" t="s">
        <v>577</v>
      </c>
      <c r="B178" t="s">
        <v>578</v>
      </c>
      <c r="C178" t="s">
        <v>579</v>
      </c>
      <c r="D178" t="s">
        <v>3798</v>
      </c>
      <c r="E178">
        <v>2020</v>
      </c>
      <c r="F178" t="s">
        <v>17</v>
      </c>
      <c r="G178">
        <v>0.90225</v>
      </c>
      <c r="H178">
        <v>0.89100000000000001</v>
      </c>
      <c r="I178" t="s">
        <v>17</v>
      </c>
      <c r="J178" t="s">
        <v>17</v>
      </c>
      <c r="K178" t="s">
        <v>17</v>
      </c>
      <c r="L178" t="s">
        <v>17</v>
      </c>
      <c r="M178">
        <v>0.89662500000000001</v>
      </c>
      <c r="N178">
        <v>3.6219999999999999</v>
      </c>
      <c r="O178">
        <v>3.2215959999999999</v>
      </c>
      <c r="P178">
        <f t="shared" si="8"/>
        <v>0</v>
      </c>
      <c r="Q178">
        <f t="shared" si="9"/>
        <v>0.89247659239650001</v>
      </c>
      <c r="R178">
        <f t="shared" si="10"/>
        <v>0.88718198777995583</v>
      </c>
      <c r="S178">
        <f t="shared" si="11"/>
        <v>0.89752736967766422</v>
      </c>
      <c r="U178" t="e">
        <f>VLOOKUP(B178,[2]crse_enrld_rstr!#REF!,2,FALSE)</f>
        <v>#REF!</v>
      </c>
    </row>
    <row r="179" spans="1:21" x14ac:dyDescent="0.35">
      <c r="A179" t="s">
        <v>580</v>
      </c>
      <c r="B179" t="s">
        <v>581</v>
      </c>
      <c r="C179" t="s">
        <v>182</v>
      </c>
      <c r="D179" t="s">
        <v>3799</v>
      </c>
      <c r="E179">
        <v>2020</v>
      </c>
      <c r="F179" t="s">
        <v>17</v>
      </c>
      <c r="G179">
        <v>0.89249999999999996</v>
      </c>
      <c r="H179">
        <v>0.8165</v>
      </c>
      <c r="I179" t="s">
        <v>17</v>
      </c>
      <c r="J179" t="s">
        <v>17</v>
      </c>
      <c r="K179" t="s">
        <v>17</v>
      </c>
      <c r="L179" t="s">
        <v>17</v>
      </c>
      <c r="M179">
        <v>0.85450000000000004</v>
      </c>
      <c r="N179">
        <v>2.7530000000000001</v>
      </c>
      <c r="O179">
        <v>2.5936000300000002</v>
      </c>
      <c r="P179">
        <f t="shared" si="8"/>
        <v>0</v>
      </c>
      <c r="Q179">
        <f t="shared" si="9"/>
        <v>0.79286752568700003</v>
      </c>
      <c r="R179">
        <f t="shared" si="10"/>
        <v>0.7916714748703233</v>
      </c>
      <c r="S179">
        <f t="shared" si="11"/>
        <v>0.79215212054594986</v>
      </c>
      <c r="U179" t="e">
        <f>VLOOKUP(B179,[2]crse_enrld_rstr!#REF!,2,FALSE)</f>
        <v>#REF!</v>
      </c>
    </row>
    <row r="180" spans="1:21" x14ac:dyDescent="0.35">
      <c r="A180" t="s">
        <v>582</v>
      </c>
      <c r="B180" t="s">
        <v>583</v>
      </c>
      <c r="C180" t="s">
        <v>337</v>
      </c>
      <c r="D180" t="s">
        <v>3800</v>
      </c>
      <c r="E180">
        <v>2020</v>
      </c>
      <c r="F180" t="s">
        <v>17</v>
      </c>
      <c r="G180">
        <v>0.90908500000000003</v>
      </c>
      <c r="H180">
        <v>0.82584999999999997</v>
      </c>
      <c r="I180" t="s">
        <v>17</v>
      </c>
      <c r="J180" t="s">
        <v>17</v>
      </c>
      <c r="K180" t="s">
        <v>17</v>
      </c>
      <c r="L180" t="s">
        <v>17</v>
      </c>
      <c r="M180">
        <v>0.86746749999999995</v>
      </c>
      <c r="N180">
        <v>3.278</v>
      </c>
      <c r="O180">
        <v>2.97236323</v>
      </c>
      <c r="P180">
        <f t="shared" si="8"/>
        <v>0</v>
      </c>
      <c r="Q180">
        <f t="shared" si="9"/>
        <v>0.85187159947083013</v>
      </c>
      <c r="R180">
        <f t="shared" si="10"/>
        <v>0.84831042208784002</v>
      </c>
      <c r="S180">
        <f t="shared" si="11"/>
        <v>0.84774069825955767</v>
      </c>
      <c r="U180" t="e">
        <f>VLOOKUP(B180,[2]crse_enrld_rstr!#REF!,2,FALSE)</f>
        <v>#REF!</v>
      </c>
    </row>
    <row r="181" spans="1:21" x14ac:dyDescent="0.35">
      <c r="A181" t="s">
        <v>584</v>
      </c>
      <c r="B181" t="s">
        <v>585</v>
      </c>
      <c r="C181" t="s">
        <v>115</v>
      </c>
      <c r="D181" t="s">
        <v>3801</v>
      </c>
      <c r="E181">
        <v>2020</v>
      </c>
      <c r="F181" t="s">
        <v>17</v>
      </c>
      <c r="G181">
        <v>0.96050000000000002</v>
      </c>
      <c r="H181">
        <v>0.91449999999999998</v>
      </c>
      <c r="I181" t="s">
        <v>17</v>
      </c>
      <c r="J181" t="s">
        <v>17</v>
      </c>
      <c r="K181" t="s">
        <v>17</v>
      </c>
      <c r="L181" t="s">
        <v>17</v>
      </c>
      <c r="M181">
        <v>0.9375</v>
      </c>
      <c r="N181">
        <v>3.2189999999999999</v>
      </c>
      <c r="O181">
        <v>2.9080619799999998</v>
      </c>
      <c r="P181">
        <f t="shared" si="8"/>
        <v>0</v>
      </c>
      <c r="Q181">
        <f t="shared" si="9"/>
        <v>0.85568194667499997</v>
      </c>
      <c r="R181">
        <f t="shared" si="10"/>
        <v>0.85654754705125813</v>
      </c>
      <c r="S181">
        <f t="shared" si="11"/>
        <v>0.85834003428984151</v>
      </c>
      <c r="U181" t="e">
        <f>VLOOKUP(B181,[2]crse_enrld_rstr!#REF!,2,FALSE)</f>
        <v>#REF!</v>
      </c>
    </row>
    <row r="182" spans="1:21" x14ac:dyDescent="0.35">
      <c r="A182" t="s">
        <v>589</v>
      </c>
      <c r="B182" t="s">
        <v>590</v>
      </c>
      <c r="C182" t="s">
        <v>357</v>
      </c>
      <c r="D182" t="s">
        <v>3802</v>
      </c>
      <c r="E182">
        <v>2020</v>
      </c>
      <c r="F182" t="s">
        <v>17</v>
      </c>
      <c r="G182">
        <v>0.94474999999999998</v>
      </c>
      <c r="H182">
        <v>0.87921024999999997</v>
      </c>
      <c r="I182" t="s">
        <v>17</v>
      </c>
      <c r="J182" t="s">
        <v>17</v>
      </c>
      <c r="K182" t="s">
        <v>17</v>
      </c>
      <c r="L182" t="s">
        <v>17</v>
      </c>
      <c r="M182">
        <v>0.91198011999999995</v>
      </c>
      <c r="N182">
        <v>3.4</v>
      </c>
      <c r="O182">
        <v>3.07822299</v>
      </c>
      <c r="P182">
        <f t="shared" si="8"/>
        <v>0</v>
      </c>
      <c r="Q182">
        <f t="shared" si="9"/>
        <v>0.8709784938464159</v>
      </c>
      <c r="R182">
        <f t="shared" si="10"/>
        <v>0.86929844426684943</v>
      </c>
      <c r="S182">
        <f t="shared" si="11"/>
        <v>0.87268255265800465</v>
      </c>
      <c r="U182" t="e">
        <f>VLOOKUP(B182,[2]crse_enrld_rstr!#REF!,2,FALSE)</f>
        <v>#REF!</v>
      </c>
    </row>
    <row r="183" spans="1:21" x14ac:dyDescent="0.35">
      <c r="A183" t="s">
        <v>591</v>
      </c>
      <c r="B183" t="s">
        <v>592</v>
      </c>
      <c r="C183" t="s">
        <v>593</v>
      </c>
      <c r="D183" t="s">
        <v>3803</v>
      </c>
      <c r="E183">
        <v>2020</v>
      </c>
      <c r="F183" t="s">
        <v>17</v>
      </c>
      <c r="G183">
        <v>0.81720499999999996</v>
      </c>
      <c r="H183">
        <v>0.80874999999999997</v>
      </c>
      <c r="I183" t="s">
        <v>17</v>
      </c>
      <c r="J183" t="s">
        <v>17</v>
      </c>
      <c r="K183" t="s">
        <v>17</v>
      </c>
      <c r="L183" t="s">
        <v>17</v>
      </c>
      <c r="M183">
        <v>0.81297750000000002</v>
      </c>
      <c r="N183">
        <v>2.581</v>
      </c>
      <c r="O183">
        <v>2.4730682399999999</v>
      </c>
      <c r="P183">
        <f t="shared" si="8"/>
        <v>0</v>
      </c>
      <c r="Q183">
        <f t="shared" si="9"/>
        <v>0.76631049452650501</v>
      </c>
      <c r="R183">
        <f t="shared" si="10"/>
        <v>0.76520878261365377</v>
      </c>
      <c r="S183">
        <f t="shared" si="11"/>
        <v>0.76616891355908756</v>
      </c>
      <c r="U183" t="e">
        <f>VLOOKUP(B183,[2]crse_enrld_rstr!#REF!,2,FALSE)</f>
        <v>#REF!</v>
      </c>
    </row>
    <row r="184" spans="1:21" x14ac:dyDescent="0.35">
      <c r="A184" t="s">
        <v>594</v>
      </c>
      <c r="B184" t="s">
        <v>595</v>
      </c>
      <c r="C184" t="s">
        <v>596</v>
      </c>
      <c r="D184" t="s">
        <v>3804</v>
      </c>
      <c r="E184">
        <v>2020</v>
      </c>
      <c r="F184" t="s">
        <v>17</v>
      </c>
      <c r="G184" t="s">
        <v>17</v>
      </c>
      <c r="H184" t="s">
        <v>17</v>
      </c>
      <c r="I184">
        <v>0.86465333</v>
      </c>
      <c r="J184" t="s">
        <v>17</v>
      </c>
      <c r="K184">
        <v>0.85770000000000002</v>
      </c>
      <c r="L184" t="s">
        <v>17</v>
      </c>
      <c r="M184">
        <v>0.86117666000000004</v>
      </c>
      <c r="N184">
        <v>3.4710000000000001</v>
      </c>
      <c r="O184">
        <v>3.1227979700000001</v>
      </c>
      <c r="P184">
        <f t="shared" si="8"/>
        <v>1</v>
      </c>
      <c r="Q184">
        <f t="shared" si="9"/>
        <v>0.90286170668240939</v>
      </c>
      <c r="R184">
        <f t="shared" si="10"/>
        <v>0.89786503823247643</v>
      </c>
      <c r="S184">
        <f t="shared" si="11"/>
        <v>0.89017787308017904</v>
      </c>
      <c r="U184" t="e">
        <f>VLOOKUP(B184,[2]crse_enrld_rstr!#REF!,2,FALSE)</f>
        <v>#REF!</v>
      </c>
    </row>
    <row r="185" spans="1:21" x14ac:dyDescent="0.35">
      <c r="A185" t="s">
        <v>597</v>
      </c>
      <c r="B185" t="s">
        <v>598</v>
      </c>
      <c r="C185" t="s">
        <v>63</v>
      </c>
      <c r="D185" t="s">
        <v>3805</v>
      </c>
      <c r="E185">
        <v>2019</v>
      </c>
      <c r="F185" t="s">
        <v>17</v>
      </c>
      <c r="G185">
        <v>0.96050000000000002</v>
      </c>
      <c r="H185">
        <v>0.98965000000000003</v>
      </c>
      <c r="I185" t="s">
        <v>17</v>
      </c>
      <c r="J185">
        <v>0.98150000000000004</v>
      </c>
      <c r="K185" t="s">
        <v>17</v>
      </c>
      <c r="L185" t="s">
        <v>17</v>
      </c>
      <c r="M185">
        <v>0.97721665999999996</v>
      </c>
      <c r="N185">
        <v>3.6859999999999999</v>
      </c>
      <c r="O185">
        <v>3.1291043799999998</v>
      </c>
      <c r="P185">
        <f t="shared" si="8"/>
        <v>0</v>
      </c>
      <c r="Q185">
        <f t="shared" si="9"/>
        <v>0.90844086804012703</v>
      </c>
      <c r="R185">
        <f t="shared" si="10"/>
        <v>0.91043770327385154</v>
      </c>
      <c r="S185">
        <f t="shared" si="11"/>
        <v>0.92218845914682568</v>
      </c>
      <c r="U185" t="e">
        <f>VLOOKUP(B185,[2]crse_enrld_rstr!#REF!,2,FALSE)</f>
        <v>#REF!</v>
      </c>
    </row>
    <row r="186" spans="1:21" x14ac:dyDescent="0.35">
      <c r="A186" t="s">
        <v>599</v>
      </c>
      <c r="B186" t="s">
        <v>600</v>
      </c>
      <c r="C186" t="s">
        <v>131</v>
      </c>
      <c r="D186" t="s">
        <v>3806</v>
      </c>
      <c r="E186">
        <v>2020</v>
      </c>
      <c r="F186" t="s">
        <v>17</v>
      </c>
      <c r="G186">
        <v>0.85697000000000001</v>
      </c>
      <c r="H186">
        <v>0.74299999999999999</v>
      </c>
      <c r="I186" t="s">
        <v>17</v>
      </c>
      <c r="J186" t="s">
        <v>17</v>
      </c>
      <c r="K186" t="s">
        <v>17</v>
      </c>
      <c r="L186" t="s">
        <v>17</v>
      </c>
      <c r="M186">
        <v>0.79998499999999995</v>
      </c>
      <c r="N186">
        <v>2.6320000000000001</v>
      </c>
      <c r="O186">
        <v>2.6389801500000001</v>
      </c>
      <c r="P186">
        <f t="shared" si="8"/>
        <v>0</v>
      </c>
      <c r="Q186">
        <f t="shared" si="9"/>
        <v>0.76960284576023996</v>
      </c>
      <c r="R186">
        <f t="shared" si="10"/>
        <v>0.76865097915551672</v>
      </c>
      <c r="S186">
        <f t="shared" si="11"/>
        <v>0.76527178966194531</v>
      </c>
      <c r="U186" t="e">
        <f>VLOOKUP(B186,[2]crse_enrld_rstr!#REF!,2,FALSE)</f>
        <v>#REF!</v>
      </c>
    </row>
    <row r="187" spans="1:21" x14ac:dyDescent="0.35">
      <c r="A187" t="s">
        <v>604</v>
      </c>
      <c r="B187" t="s">
        <v>602</v>
      </c>
      <c r="C187" t="s">
        <v>16</v>
      </c>
      <c r="D187" t="s">
        <v>3807</v>
      </c>
      <c r="E187">
        <v>2020</v>
      </c>
      <c r="F187" t="s">
        <v>17</v>
      </c>
      <c r="G187" t="s">
        <v>17</v>
      </c>
      <c r="H187" t="s">
        <v>17</v>
      </c>
      <c r="I187">
        <v>0.93516666000000004</v>
      </c>
      <c r="J187" t="s">
        <v>17</v>
      </c>
      <c r="K187">
        <v>0.93066665999999998</v>
      </c>
      <c r="L187" t="s">
        <v>17</v>
      </c>
      <c r="M187">
        <v>0.93291665999999995</v>
      </c>
      <c r="N187">
        <v>3.68</v>
      </c>
      <c r="O187">
        <v>3.38175845</v>
      </c>
      <c r="P187">
        <f t="shared" si="8"/>
        <v>1</v>
      </c>
      <c r="Q187">
        <f t="shared" si="9"/>
        <v>0.93372478950482563</v>
      </c>
      <c r="R187">
        <f t="shared" si="10"/>
        <v>0.9326776517160873</v>
      </c>
      <c r="S187">
        <f t="shared" si="11"/>
        <v>0.93260166045456128</v>
      </c>
      <c r="U187" t="e">
        <f>VLOOKUP(B187,[2]crse_enrld_rstr!#REF!,2,FALSE)</f>
        <v>#REF!</v>
      </c>
    </row>
    <row r="188" spans="1:21" x14ac:dyDescent="0.35">
      <c r="A188" t="s">
        <v>601</v>
      </c>
      <c r="B188" t="s">
        <v>602</v>
      </c>
      <c r="C188" t="s">
        <v>603</v>
      </c>
      <c r="D188" t="s">
        <v>3808</v>
      </c>
      <c r="E188">
        <v>2020</v>
      </c>
      <c r="F188" t="s">
        <v>17</v>
      </c>
      <c r="G188">
        <v>0.93235999999999997</v>
      </c>
      <c r="H188">
        <v>0.87745127999999994</v>
      </c>
      <c r="I188" t="s">
        <v>17</v>
      </c>
      <c r="J188" t="s">
        <v>17</v>
      </c>
      <c r="K188" t="s">
        <v>17</v>
      </c>
      <c r="L188" t="s">
        <v>17</v>
      </c>
      <c r="M188">
        <v>0.90490563999999996</v>
      </c>
      <c r="N188">
        <v>3.0739999999999998</v>
      </c>
      <c r="O188">
        <v>2.8667936300000001</v>
      </c>
      <c r="P188">
        <f t="shared" si="8"/>
        <v>0</v>
      </c>
      <c r="Q188">
        <f t="shared" si="9"/>
        <v>0.83564614087282041</v>
      </c>
      <c r="R188">
        <f t="shared" si="10"/>
        <v>0.83526940108086345</v>
      </c>
      <c r="S188">
        <f t="shared" si="11"/>
        <v>0.83514536755712832</v>
      </c>
      <c r="U188" t="e">
        <f>VLOOKUP(B188,[2]crse_enrld_rstr!#REF!,2,FALSE)</f>
        <v>#REF!</v>
      </c>
    </row>
    <row r="189" spans="1:21" x14ac:dyDescent="0.35">
      <c r="A189" t="s">
        <v>608</v>
      </c>
      <c r="B189" t="s">
        <v>609</v>
      </c>
      <c r="C189" t="s">
        <v>610</v>
      </c>
      <c r="D189" t="s">
        <v>3809</v>
      </c>
      <c r="E189">
        <v>2020</v>
      </c>
      <c r="F189" t="s">
        <v>17</v>
      </c>
      <c r="G189">
        <v>0.94932499999999997</v>
      </c>
      <c r="H189">
        <v>0.96125000000000005</v>
      </c>
      <c r="I189" t="s">
        <v>17</v>
      </c>
      <c r="J189" t="s">
        <v>17</v>
      </c>
      <c r="K189" t="s">
        <v>17</v>
      </c>
      <c r="L189" t="s">
        <v>17</v>
      </c>
      <c r="M189">
        <v>0.95528749999999996</v>
      </c>
      <c r="N189">
        <v>4.0309999999999997</v>
      </c>
      <c r="O189">
        <v>3.43111539</v>
      </c>
      <c r="P189">
        <f t="shared" si="8"/>
        <v>0</v>
      </c>
      <c r="Q189">
        <f t="shared" si="9"/>
        <v>0.94116430417757502</v>
      </c>
      <c r="R189">
        <f t="shared" si="10"/>
        <v>0.93736519661141149</v>
      </c>
      <c r="S189">
        <f t="shared" si="11"/>
        <v>0.96560214120914778</v>
      </c>
      <c r="U189" t="e">
        <f>VLOOKUP(B189,[2]crse_enrld_rstr!#REF!,2,FALSE)</f>
        <v>#REF!</v>
      </c>
    </row>
    <row r="190" spans="1:21" x14ac:dyDescent="0.35">
      <c r="A190" t="s">
        <v>611</v>
      </c>
      <c r="B190" t="s">
        <v>612</v>
      </c>
      <c r="C190" t="s">
        <v>613</v>
      </c>
      <c r="D190" t="s">
        <v>3810</v>
      </c>
      <c r="E190">
        <v>2020</v>
      </c>
      <c r="F190" t="s">
        <v>17</v>
      </c>
      <c r="G190" t="s">
        <v>17</v>
      </c>
      <c r="H190" t="s">
        <v>17</v>
      </c>
      <c r="I190">
        <v>0.92723332999999997</v>
      </c>
      <c r="J190" t="s">
        <v>17</v>
      </c>
      <c r="K190">
        <v>0.94008332999999999</v>
      </c>
      <c r="L190" t="s">
        <v>17</v>
      </c>
      <c r="M190">
        <v>0.93365832999999998</v>
      </c>
      <c r="N190">
        <v>3.4039999999999999</v>
      </c>
      <c r="O190">
        <v>3.0794489399999998</v>
      </c>
      <c r="P190">
        <f t="shared" si="8"/>
        <v>1</v>
      </c>
      <c r="Q190">
        <f t="shared" si="9"/>
        <v>0.90522994240087784</v>
      </c>
      <c r="R190">
        <f t="shared" si="10"/>
        <v>0.90648608988714674</v>
      </c>
      <c r="S190">
        <f t="shared" si="11"/>
        <v>0.89811527817193948</v>
      </c>
      <c r="U190" t="e">
        <f>VLOOKUP(B190,[2]crse_enrld_rstr!#REF!,2,FALSE)</f>
        <v>#REF!</v>
      </c>
    </row>
    <row r="191" spans="1:21" x14ac:dyDescent="0.35">
      <c r="A191" t="s">
        <v>614</v>
      </c>
      <c r="B191" t="s">
        <v>615</v>
      </c>
      <c r="C191" t="s">
        <v>616</v>
      </c>
      <c r="D191" t="s">
        <v>3811</v>
      </c>
      <c r="E191">
        <v>2020</v>
      </c>
      <c r="F191" t="s">
        <v>17</v>
      </c>
      <c r="G191" t="s">
        <v>17</v>
      </c>
      <c r="H191" t="s">
        <v>17</v>
      </c>
      <c r="I191">
        <v>0.92859999999999998</v>
      </c>
      <c r="J191" t="s">
        <v>17</v>
      </c>
      <c r="K191">
        <v>0.93447665999999996</v>
      </c>
      <c r="L191" t="s">
        <v>17</v>
      </c>
      <c r="M191">
        <v>0.93153832999999997</v>
      </c>
      <c r="N191">
        <v>3.8620000000000001</v>
      </c>
      <c r="O191">
        <v>3.3153662700000002</v>
      </c>
      <c r="P191">
        <f t="shared" si="8"/>
        <v>1</v>
      </c>
      <c r="Q191">
        <f t="shared" si="9"/>
        <v>0.95243930774207275</v>
      </c>
      <c r="R191">
        <f t="shared" si="10"/>
        <v>0.94915666128640419</v>
      </c>
      <c r="S191">
        <f t="shared" si="11"/>
        <v>0.95724106400429432</v>
      </c>
      <c r="U191" t="e">
        <f>VLOOKUP(B191,[2]crse_enrld_rstr!#REF!,2,FALSE)</f>
        <v>#REF!</v>
      </c>
    </row>
    <row r="192" spans="1:21" x14ac:dyDescent="0.35">
      <c r="A192" t="s">
        <v>617</v>
      </c>
      <c r="B192" t="s">
        <v>618</v>
      </c>
      <c r="C192" t="s">
        <v>619</v>
      </c>
      <c r="D192" t="s">
        <v>3812</v>
      </c>
      <c r="E192">
        <v>2019</v>
      </c>
      <c r="F192" t="s">
        <v>17</v>
      </c>
      <c r="G192">
        <v>0.91378000000000004</v>
      </c>
      <c r="H192">
        <v>0.93100000000000005</v>
      </c>
      <c r="I192" t="s">
        <v>17</v>
      </c>
      <c r="J192">
        <v>0.84650000000000003</v>
      </c>
      <c r="K192" t="s">
        <v>17</v>
      </c>
      <c r="L192" t="s">
        <v>17</v>
      </c>
      <c r="M192">
        <v>0.89709333000000002</v>
      </c>
      <c r="N192">
        <v>2.9390000000000001</v>
      </c>
      <c r="O192">
        <v>2.7670550299999999</v>
      </c>
      <c r="P192">
        <f t="shared" si="8"/>
        <v>0</v>
      </c>
      <c r="Q192">
        <f t="shared" si="9"/>
        <v>0.82012109820127399</v>
      </c>
      <c r="R192">
        <f t="shared" si="10"/>
        <v>0.81962788524053831</v>
      </c>
      <c r="S192">
        <f t="shared" si="11"/>
        <v>0.82035728261146246</v>
      </c>
      <c r="U192" t="e">
        <f>VLOOKUP(B192,[2]crse_enrld_rstr!#REF!,2,FALSE)</f>
        <v>#REF!</v>
      </c>
    </row>
    <row r="193" spans="1:21" x14ac:dyDescent="0.35">
      <c r="A193" t="s">
        <v>620</v>
      </c>
      <c r="B193" t="s">
        <v>621</v>
      </c>
      <c r="C193" t="s">
        <v>112</v>
      </c>
      <c r="D193" t="s">
        <v>3813</v>
      </c>
      <c r="E193">
        <v>2020</v>
      </c>
      <c r="F193" t="s">
        <v>17</v>
      </c>
      <c r="G193">
        <v>0.89861000000000002</v>
      </c>
      <c r="H193">
        <v>0.79749999999999999</v>
      </c>
      <c r="I193" t="s">
        <v>17</v>
      </c>
      <c r="J193" t="s">
        <v>17</v>
      </c>
      <c r="K193" t="s">
        <v>17</v>
      </c>
      <c r="L193" t="s">
        <v>17</v>
      </c>
      <c r="M193">
        <v>0.848055</v>
      </c>
      <c r="N193">
        <v>2.8860000000000001</v>
      </c>
      <c r="O193">
        <v>2.7913937600000001</v>
      </c>
      <c r="P193">
        <f t="shared" si="8"/>
        <v>0</v>
      </c>
      <c r="Q193">
        <f t="shared" si="9"/>
        <v>0.80626850030926001</v>
      </c>
      <c r="R193">
        <f t="shared" si="10"/>
        <v>0.80477672021783786</v>
      </c>
      <c r="S193">
        <f t="shared" si="11"/>
        <v>0.8013727062748649</v>
      </c>
      <c r="U193" t="e">
        <f>VLOOKUP(B193,[2]crse_enrld_rstr!#REF!,2,FALSE)</f>
        <v>#REF!</v>
      </c>
    </row>
    <row r="194" spans="1:21" x14ac:dyDescent="0.35">
      <c r="A194" t="s">
        <v>622</v>
      </c>
      <c r="B194" t="s">
        <v>621</v>
      </c>
      <c r="C194" t="s">
        <v>623</v>
      </c>
      <c r="D194" t="s">
        <v>3814</v>
      </c>
      <c r="E194">
        <v>2020</v>
      </c>
      <c r="F194" t="s">
        <v>17</v>
      </c>
      <c r="G194">
        <v>0.82513999999999998</v>
      </c>
      <c r="H194">
        <v>0.81874999999999998</v>
      </c>
      <c r="I194" t="s">
        <v>17</v>
      </c>
      <c r="J194" t="s">
        <v>17</v>
      </c>
      <c r="K194" t="s">
        <v>17</v>
      </c>
      <c r="L194" t="s">
        <v>17</v>
      </c>
      <c r="M194">
        <v>0.82194500000000004</v>
      </c>
      <c r="N194">
        <v>2.1240000000000001</v>
      </c>
      <c r="O194">
        <v>2.0665528800000001</v>
      </c>
      <c r="P194">
        <f t="shared" ref="P194:P257" si="12">IF(K194&lt;&gt;"NULL",1,0)</f>
        <v>0</v>
      </c>
      <c r="Q194">
        <f t="shared" ref="Q194:Q257" si="13">0.183052+0.362816*M194+0.1666067*N194+0.03095*P194-0.067538*(M194*N194)</f>
        <v>0.71723083244516006</v>
      </c>
      <c r="R194">
        <f t="shared" ref="R194:R257" si="14">0.449502+0.314616*M194+0.068078*N194+0.03232*P194-0.367567*(M194/N194)</f>
        <v>0.71045573244815441</v>
      </c>
      <c r="S194">
        <f t="shared" ref="S194:S257" si="15">-0.083353-0.145338*M194+0.220064*N194+0.020022*P194+1.268926*(M194/N194)</f>
        <v>0.75565176641015064</v>
      </c>
      <c r="U194" t="e">
        <f>VLOOKUP(B194,[2]crse_enrld_rstr!#REF!,2,FALSE)</f>
        <v>#REF!</v>
      </c>
    </row>
    <row r="195" spans="1:21" x14ac:dyDescent="0.35">
      <c r="A195" t="s">
        <v>624</v>
      </c>
      <c r="B195" t="s">
        <v>625</v>
      </c>
      <c r="C195" t="s">
        <v>626</v>
      </c>
      <c r="D195" t="s">
        <v>3815</v>
      </c>
      <c r="E195">
        <v>2020</v>
      </c>
      <c r="F195" t="s">
        <v>17</v>
      </c>
      <c r="G195">
        <v>0.93225000000000002</v>
      </c>
      <c r="H195">
        <v>0.83499999999999996</v>
      </c>
      <c r="I195" t="s">
        <v>17</v>
      </c>
      <c r="J195" t="s">
        <v>17</v>
      </c>
      <c r="K195" t="s">
        <v>17</v>
      </c>
      <c r="L195" t="s">
        <v>17</v>
      </c>
      <c r="M195">
        <v>0.88362499999999999</v>
      </c>
      <c r="N195">
        <v>3.1240000000000001</v>
      </c>
      <c r="O195">
        <v>2.88808036</v>
      </c>
      <c r="P195">
        <f t="shared" si="12"/>
        <v>0</v>
      </c>
      <c r="Q195">
        <f t="shared" si="13"/>
        <v>0.83768971815899995</v>
      </c>
      <c r="R195">
        <f t="shared" si="14"/>
        <v>0.83621372079545453</v>
      </c>
      <c r="S195">
        <f t="shared" si="15"/>
        <v>0.83461901474807942</v>
      </c>
      <c r="U195" t="e">
        <f>VLOOKUP(B195,[2]crse_enrld_rstr!#REF!,2,FALSE)</f>
        <v>#REF!</v>
      </c>
    </row>
    <row r="196" spans="1:21" x14ac:dyDescent="0.35">
      <c r="A196" t="s">
        <v>627</v>
      </c>
      <c r="B196" t="s">
        <v>628</v>
      </c>
      <c r="C196" t="s">
        <v>23</v>
      </c>
      <c r="D196" t="s">
        <v>3816</v>
      </c>
      <c r="E196">
        <v>2020</v>
      </c>
      <c r="F196" t="s">
        <v>17</v>
      </c>
      <c r="G196">
        <v>0.87135499999999999</v>
      </c>
      <c r="H196">
        <v>0.82699999999999996</v>
      </c>
      <c r="I196" t="s">
        <v>17</v>
      </c>
      <c r="J196" t="s">
        <v>17</v>
      </c>
      <c r="K196" t="s">
        <v>17</v>
      </c>
      <c r="L196" t="s">
        <v>17</v>
      </c>
      <c r="M196">
        <v>0.84917750000000003</v>
      </c>
      <c r="N196">
        <v>3.343</v>
      </c>
      <c r="O196">
        <v>2.7765512499999998</v>
      </c>
      <c r="P196">
        <f t="shared" si="12"/>
        <v>0</v>
      </c>
      <c r="Q196">
        <f t="shared" si="13"/>
        <v>0.85638648170671494</v>
      </c>
      <c r="R196">
        <f t="shared" si="14"/>
        <v>0.85088346204610221</v>
      </c>
      <c r="S196">
        <f t="shared" si="15"/>
        <v>0.85123146302997765</v>
      </c>
      <c r="U196" t="e">
        <f>VLOOKUP(B196,[2]crse_enrld_rstr!#REF!,2,FALSE)</f>
        <v>#REF!</v>
      </c>
    </row>
    <row r="197" spans="1:21" x14ac:dyDescent="0.35">
      <c r="A197" t="s">
        <v>629</v>
      </c>
      <c r="B197" t="s">
        <v>630</v>
      </c>
      <c r="C197" t="s">
        <v>631</v>
      </c>
      <c r="D197" t="s">
        <v>3817</v>
      </c>
      <c r="E197">
        <v>2020</v>
      </c>
      <c r="F197" t="s">
        <v>17</v>
      </c>
      <c r="G197">
        <v>0.82363500000000001</v>
      </c>
      <c r="H197">
        <v>0.78249999999999997</v>
      </c>
      <c r="I197" t="s">
        <v>17</v>
      </c>
      <c r="J197" t="s">
        <v>17</v>
      </c>
      <c r="K197" t="s">
        <v>17</v>
      </c>
      <c r="L197" t="s">
        <v>17</v>
      </c>
      <c r="M197">
        <v>0.80306750000000005</v>
      </c>
      <c r="N197">
        <v>2.6749999999999998</v>
      </c>
      <c r="O197">
        <v>2.7223856400000002</v>
      </c>
      <c r="P197">
        <f t="shared" si="12"/>
        <v>0</v>
      </c>
      <c r="Q197">
        <f t="shared" si="13"/>
        <v>0.77500515329987496</v>
      </c>
      <c r="R197">
        <f t="shared" si="14"/>
        <v>0.77392045541271037</v>
      </c>
      <c r="S197">
        <f t="shared" si="15"/>
        <v>0.76954897774294384</v>
      </c>
      <c r="U197" t="e">
        <f>VLOOKUP(B197,[2]crse_enrld_rstr!#REF!,2,FALSE)</f>
        <v>#REF!</v>
      </c>
    </row>
    <row r="198" spans="1:21" x14ac:dyDescent="0.35">
      <c r="A198" t="s">
        <v>632</v>
      </c>
      <c r="B198" t="s">
        <v>633</v>
      </c>
      <c r="C198" t="s">
        <v>149</v>
      </c>
      <c r="D198" t="s">
        <v>3818</v>
      </c>
      <c r="E198">
        <v>2020</v>
      </c>
      <c r="F198" t="s">
        <v>17</v>
      </c>
      <c r="G198">
        <v>0.90774999999999995</v>
      </c>
      <c r="H198">
        <v>0.81152500000000005</v>
      </c>
      <c r="I198" t="s">
        <v>17</v>
      </c>
      <c r="J198" t="s">
        <v>17</v>
      </c>
      <c r="K198" t="s">
        <v>17</v>
      </c>
      <c r="L198" t="s">
        <v>17</v>
      </c>
      <c r="M198">
        <v>0.85963750000000005</v>
      </c>
      <c r="N198">
        <v>2.7440000000000002</v>
      </c>
      <c r="O198">
        <v>2.5889050999999998</v>
      </c>
      <c r="P198">
        <f t="shared" si="12"/>
        <v>0</v>
      </c>
      <c r="Q198">
        <f t="shared" si="13"/>
        <v>0.79279933012860004</v>
      </c>
      <c r="R198">
        <f t="shared" si="14"/>
        <v>0.79161273168742707</v>
      </c>
      <c r="S198">
        <f t="shared" si="15"/>
        <v>0.79309245423381924</v>
      </c>
      <c r="U198" t="e">
        <f>VLOOKUP(B198,[2]crse_enrld_rstr!#REF!,2,FALSE)</f>
        <v>#REF!</v>
      </c>
    </row>
    <row r="199" spans="1:21" x14ac:dyDescent="0.35">
      <c r="A199" t="s">
        <v>634</v>
      </c>
      <c r="B199" t="s">
        <v>635</v>
      </c>
      <c r="C199" t="s">
        <v>636</v>
      </c>
      <c r="D199" t="s">
        <v>3819</v>
      </c>
      <c r="E199">
        <v>2020</v>
      </c>
      <c r="F199" t="s">
        <v>17</v>
      </c>
      <c r="G199">
        <v>0.88671</v>
      </c>
      <c r="H199">
        <v>0.79090908999999998</v>
      </c>
      <c r="I199" t="s">
        <v>17</v>
      </c>
      <c r="J199" t="s">
        <v>17</v>
      </c>
      <c r="K199" t="s">
        <v>17</v>
      </c>
      <c r="L199" t="s">
        <v>17</v>
      </c>
      <c r="M199">
        <v>0.83880953999999996</v>
      </c>
      <c r="N199">
        <v>3.3570000000000002</v>
      </c>
      <c r="O199">
        <v>3.1692285500000001</v>
      </c>
      <c r="P199">
        <f t="shared" si="12"/>
        <v>0</v>
      </c>
      <c r="Q199">
        <f t="shared" si="13"/>
        <v>0.85650506564671036</v>
      </c>
      <c r="R199">
        <f t="shared" si="14"/>
        <v>0.85009922539208238</v>
      </c>
      <c r="S199">
        <f t="shared" si="15"/>
        <v>0.85055595581960874</v>
      </c>
      <c r="U199" t="e">
        <f>VLOOKUP(B199,[2]crse_enrld_rstr!#REF!,2,FALSE)</f>
        <v>#REF!</v>
      </c>
    </row>
    <row r="200" spans="1:21" x14ac:dyDescent="0.35">
      <c r="A200" t="s">
        <v>637</v>
      </c>
      <c r="B200" t="s">
        <v>638</v>
      </c>
      <c r="C200" t="s">
        <v>639</v>
      </c>
      <c r="D200" t="s">
        <v>3820</v>
      </c>
      <c r="E200">
        <v>2020</v>
      </c>
      <c r="F200" t="s">
        <v>17</v>
      </c>
      <c r="G200">
        <v>0.94550000000000001</v>
      </c>
      <c r="H200">
        <v>0.93325000000000002</v>
      </c>
      <c r="I200" t="s">
        <v>17</v>
      </c>
      <c r="J200" t="s">
        <v>17</v>
      </c>
      <c r="K200" t="s">
        <v>17</v>
      </c>
      <c r="L200" t="s">
        <v>17</v>
      </c>
      <c r="M200">
        <v>0.93937499999999996</v>
      </c>
      <c r="N200">
        <v>3.5169999999999999</v>
      </c>
      <c r="O200">
        <v>3.1279368399999998</v>
      </c>
      <c r="P200">
        <f t="shared" si="12"/>
        <v>0</v>
      </c>
      <c r="Q200">
        <f t="shared" si="13"/>
        <v>0.88669722362624992</v>
      </c>
      <c r="R200">
        <f t="shared" si="14"/>
        <v>0.88629922613079337</v>
      </c>
      <c r="S200">
        <f t="shared" si="15"/>
        <v>0.89300967432392664</v>
      </c>
      <c r="U200" t="e">
        <f>VLOOKUP(B200,[2]crse_enrld_rstr!#REF!,2,FALSE)</f>
        <v>#REF!</v>
      </c>
    </row>
    <row r="201" spans="1:21" x14ac:dyDescent="0.35">
      <c r="A201" t="s">
        <v>640</v>
      </c>
      <c r="B201" t="s">
        <v>641</v>
      </c>
      <c r="C201" t="s">
        <v>642</v>
      </c>
      <c r="D201" t="s">
        <v>3821</v>
      </c>
      <c r="E201">
        <v>2020</v>
      </c>
      <c r="F201" t="s">
        <v>17</v>
      </c>
      <c r="G201">
        <v>0.80117000000000005</v>
      </c>
      <c r="H201">
        <v>0.79210000000000003</v>
      </c>
      <c r="I201" t="s">
        <v>17</v>
      </c>
      <c r="J201" t="s">
        <v>17</v>
      </c>
      <c r="K201" t="s">
        <v>17</v>
      </c>
      <c r="L201" t="s">
        <v>17</v>
      </c>
      <c r="M201">
        <v>0.79663499999999998</v>
      </c>
      <c r="N201">
        <v>2.8490000000000002</v>
      </c>
      <c r="O201">
        <v>2.764745</v>
      </c>
      <c r="P201">
        <f t="shared" si="12"/>
        <v>0</v>
      </c>
      <c r="Q201">
        <f t="shared" si="13"/>
        <v>0.79346128189913001</v>
      </c>
      <c r="R201">
        <f t="shared" si="14"/>
        <v>0.79131156167842753</v>
      </c>
      <c r="S201">
        <f t="shared" si="15"/>
        <v>0.78264402645353814</v>
      </c>
      <c r="U201" t="e">
        <f>VLOOKUP(B201,[2]crse_enrld_rstr!#REF!,2,FALSE)</f>
        <v>#REF!</v>
      </c>
    </row>
    <row r="202" spans="1:21" x14ac:dyDescent="0.35">
      <c r="A202" t="s">
        <v>643</v>
      </c>
      <c r="B202" t="s">
        <v>644</v>
      </c>
      <c r="C202" t="s">
        <v>645</v>
      </c>
      <c r="D202" t="s">
        <v>3822</v>
      </c>
      <c r="E202">
        <v>2020</v>
      </c>
      <c r="F202" t="s">
        <v>17</v>
      </c>
      <c r="G202">
        <v>0.91869500000000004</v>
      </c>
      <c r="H202">
        <v>0.88849999999999996</v>
      </c>
      <c r="I202" t="s">
        <v>17</v>
      </c>
      <c r="J202" t="s">
        <v>17</v>
      </c>
      <c r="K202" t="s">
        <v>17</v>
      </c>
      <c r="L202" t="s">
        <v>17</v>
      </c>
      <c r="M202">
        <v>0.90359750000000005</v>
      </c>
      <c r="N202">
        <v>3.4009999999999998</v>
      </c>
      <c r="O202">
        <v>3.0266466099999998</v>
      </c>
      <c r="P202">
        <f t="shared" si="12"/>
        <v>0</v>
      </c>
      <c r="Q202">
        <f t="shared" si="13"/>
        <v>0.86996761904504505</v>
      </c>
      <c r="R202">
        <f t="shared" si="14"/>
        <v>0.86766416643062627</v>
      </c>
      <c r="S202">
        <f t="shared" si="15"/>
        <v>0.87089326514217724</v>
      </c>
      <c r="U202" t="e">
        <f>VLOOKUP(B202,[2]crse_enrld_rstr!#REF!,2,FALSE)</f>
        <v>#REF!</v>
      </c>
    </row>
    <row r="203" spans="1:21" x14ac:dyDescent="0.35">
      <c r="A203" t="s">
        <v>646</v>
      </c>
      <c r="B203" t="s">
        <v>647</v>
      </c>
      <c r="C203" t="s">
        <v>648</v>
      </c>
      <c r="D203" t="s">
        <v>3823</v>
      </c>
      <c r="E203">
        <v>2019</v>
      </c>
      <c r="F203" t="s">
        <v>17</v>
      </c>
      <c r="G203">
        <v>0.61869499999999999</v>
      </c>
      <c r="H203">
        <v>0.74265000000000003</v>
      </c>
      <c r="I203" t="s">
        <v>17</v>
      </c>
      <c r="J203" t="s">
        <v>17</v>
      </c>
      <c r="K203" t="s">
        <v>17</v>
      </c>
      <c r="L203" t="s">
        <v>17</v>
      </c>
      <c r="M203">
        <v>0.67425166000000003</v>
      </c>
      <c r="N203">
        <v>2.3290000000000002</v>
      </c>
      <c r="O203">
        <v>2.4898328799999998</v>
      </c>
      <c r="P203">
        <f t="shared" si="12"/>
        <v>0</v>
      </c>
      <c r="Q203">
        <f t="shared" si="13"/>
        <v>0.70965120411469673</v>
      </c>
      <c r="R203">
        <f t="shared" si="14"/>
        <v>0.7137744035801985</v>
      </c>
      <c r="S203">
        <f t="shared" si="15"/>
        <v>0.69853910143649833</v>
      </c>
      <c r="U203" t="e">
        <f>VLOOKUP(B203,[2]crse_enrld_rstr!#REF!,2,FALSE)</f>
        <v>#REF!</v>
      </c>
    </row>
    <row r="204" spans="1:21" x14ac:dyDescent="0.35">
      <c r="A204" t="s">
        <v>649</v>
      </c>
      <c r="B204" t="s">
        <v>650</v>
      </c>
      <c r="C204" t="s">
        <v>26</v>
      </c>
      <c r="D204" t="s">
        <v>3824</v>
      </c>
      <c r="E204">
        <v>2020</v>
      </c>
      <c r="F204" t="s">
        <v>17</v>
      </c>
      <c r="G204">
        <v>0.85728000000000004</v>
      </c>
      <c r="H204">
        <v>0.78500000000000003</v>
      </c>
      <c r="I204" t="s">
        <v>17</v>
      </c>
      <c r="J204" t="s">
        <v>17</v>
      </c>
      <c r="K204" t="s">
        <v>17</v>
      </c>
      <c r="L204" t="s">
        <v>17</v>
      </c>
      <c r="M204">
        <v>0.82113999999999998</v>
      </c>
      <c r="N204">
        <v>3.0840000000000001</v>
      </c>
      <c r="O204">
        <v>2.9545426400000001</v>
      </c>
      <c r="P204">
        <f t="shared" si="12"/>
        <v>0</v>
      </c>
      <c r="Q204">
        <f t="shared" si="13"/>
        <v>0.82375684820112005</v>
      </c>
      <c r="R204">
        <f t="shared" si="14"/>
        <v>0.8199306408612711</v>
      </c>
      <c r="S204">
        <f t="shared" si="15"/>
        <v>0.81384336454511019</v>
      </c>
      <c r="U204" t="e">
        <f>VLOOKUP(B204,[2]crse_enrld_rstr!#REF!,2,FALSE)</f>
        <v>#REF!</v>
      </c>
    </row>
    <row r="205" spans="1:21" x14ac:dyDescent="0.35">
      <c r="A205" t="s">
        <v>651</v>
      </c>
      <c r="B205" t="s">
        <v>652</v>
      </c>
      <c r="C205" t="s">
        <v>653</v>
      </c>
      <c r="D205" t="s">
        <v>3825</v>
      </c>
      <c r="E205">
        <v>2020</v>
      </c>
      <c r="F205" t="s">
        <v>17</v>
      </c>
      <c r="G205">
        <v>0.71409999999999996</v>
      </c>
      <c r="H205">
        <v>0.75675000000000003</v>
      </c>
      <c r="I205" t="s">
        <v>17</v>
      </c>
      <c r="J205" t="s">
        <v>17</v>
      </c>
      <c r="K205" t="s">
        <v>17</v>
      </c>
      <c r="L205" t="s">
        <v>17</v>
      </c>
      <c r="M205">
        <v>0.735425</v>
      </c>
      <c r="N205">
        <v>2.3180000000000001</v>
      </c>
      <c r="O205">
        <v>2.5186882000000002</v>
      </c>
      <c r="P205">
        <f t="shared" si="12"/>
        <v>0</v>
      </c>
      <c r="Q205">
        <f t="shared" si="13"/>
        <v>0.72093723559930012</v>
      </c>
      <c r="R205">
        <f t="shared" si="14"/>
        <v>0.72206638150534941</v>
      </c>
      <c r="S205">
        <f t="shared" si="15"/>
        <v>0.72245855004974113</v>
      </c>
      <c r="U205" t="e">
        <f>VLOOKUP(B205,[2]crse_enrld_rstr!#REF!,2,FALSE)</f>
        <v>#REF!</v>
      </c>
    </row>
    <row r="206" spans="1:21" x14ac:dyDescent="0.35">
      <c r="A206" t="s">
        <v>654</v>
      </c>
      <c r="B206" t="s">
        <v>655</v>
      </c>
      <c r="C206" t="s">
        <v>656</v>
      </c>
      <c r="D206" t="s">
        <v>3826</v>
      </c>
      <c r="E206">
        <v>2020</v>
      </c>
      <c r="F206" t="s">
        <v>17</v>
      </c>
      <c r="G206" t="s">
        <v>17</v>
      </c>
      <c r="H206" t="s">
        <v>17</v>
      </c>
      <c r="I206">
        <v>0.90565666</v>
      </c>
      <c r="J206" t="s">
        <v>17</v>
      </c>
      <c r="K206">
        <v>0.89100000000000001</v>
      </c>
      <c r="L206" t="s">
        <v>17</v>
      </c>
      <c r="M206">
        <v>0.89832833000000001</v>
      </c>
      <c r="N206">
        <v>3.1829999999999998</v>
      </c>
      <c r="O206">
        <v>2.9986650899999998</v>
      </c>
      <c r="P206">
        <f t="shared" si="12"/>
        <v>1</v>
      </c>
      <c r="Q206">
        <f t="shared" si="13"/>
        <v>0.87712227355112815</v>
      </c>
      <c r="R206">
        <f t="shared" si="14"/>
        <v>0.87740543252817282</v>
      </c>
      <c r="S206">
        <f t="shared" si="15"/>
        <v>0.86469656325978206</v>
      </c>
      <c r="U206" t="e">
        <f>VLOOKUP(B206,[2]crse_enrld_rstr!#REF!,2,FALSE)</f>
        <v>#REF!</v>
      </c>
    </row>
    <row r="207" spans="1:21" x14ac:dyDescent="0.35">
      <c r="A207" t="s">
        <v>657</v>
      </c>
      <c r="B207" t="s">
        <v>658</v>
      </c>
      <c r="C207" t="s">
        <v>659</v>
      </c>
      <c r="D207" t="s">
        <v>3827</v>
      </c>
      <c r="E207">
        <v>2020</v>
      </c>
      <c r="F207" t="s">
        <v>17</v>
      </c>
      <c r="G207" t="s">
        <v>17</v>
      </c>
      <c r="H207" t="s">
        <v>17</v>
      </c>
      <c r="I207">
        <v>0.86417332999999996</v>
      </c>
      <c r="J207" t="s">
        <v>17</v>
      </c>
      <c r="K207">
        <v>0.92386999999999997</v>
      </c>
      <c r="L207" t="s">
        <v>17</v>
      </c>
      <c r="M207">
        <v>0.89402166000000005</v>
      </c>
      <c r="N207">
        <v>3.3540000000000001</v>
      </c>
      <c r="O207">
        <v>3.1579194099999999</v>
      </c>
      <c r="P207">
        <f t="shared" si="12"/>
        <v>1</v>
      </c>
      <c r="Q207">
        <f t="shared" si="13"/>
        <v>0.89465025583024971</v>
      </c>
      <c r="R207">
        <f t="shared" si="14"/>
        <v>0.89345272643789098</v>
      </c>
      <c r="S207">
        <f t="shared" si="15"/>
        <v>0.88306546446346379</v>
      </c>
      <c r="U207" t="e">
        <f>VLOOKUP(B207,[2]crse_enrld_rstr!#REF!,2,FALSE)</f>
        <v>#REF!</v>
      </c>
    </row>
    <row r="208" spans="1:21" x14ac:dyDescent="0.35">
      <c r="A208" t="s">
        <v>660</v>
      </c>
      <c r="B208" t="s">
        <v>661</v>
      </c>
      <c r="C208" t="s">
        <v>131</v>
      </c>
      <c r="D208" t="s">
        <v>3828</v>
      </c>
      <c r="E208">
        <v>2020</v>
      </c>
      <c r="F208" t="s">
        <v>17</v>
      </c>
      <c r="G208">
        <v>0.79779</v>
      </c>
      <c r="H208">
        <v>0.70306000000000002</v>
      </c>
      <c r="I208" t="s">
        <v>17</v>
      </c>
      <c r="J208" t="s">
        <v>17</v>
      </c>
      <c r="K208" t="s">
        <v>17</v>
      </c>
      <c r="L208" t="s">
        <v>17</v>
      </c>
      <c r="M208">
        <v>0.75042500000000001</v>
      </c>
      <c r="N208">
        <v>2.2679999999999998</v>
      </c>
      <c r="O208">
        <v>2.3812935400000002</v>
      </c>
      <c r="P208">
        <f t="shared" si="12"/>
        <v>0</v>
      </c>
      <c r="Q208">
        <f t="shared" si="13"/>
        <v>0.71823495452179997</v>
      </c>
      <c r="R208">
        <f t="shared" si="14"/>
        <v>0.71837980364171072</v>
      </c>
      <c r="S208">
        <f t="shared" si="15"/>
        <v>0.72654305334559088</v>
      </c>
      <c r="U208" t="e">
        <f>VLOOKUP(B208,[2]crse_enrld_rstr!#REF!,2,FALSE)</f>
        <v>#REF!</v>
      </c>
    </row>
    <row r="209" spans="1:21" x14ac:dyDescent="0.35">
      <c r="A209" t="s">
        <v>662</v>
      </c>
      <c r="B209" t="s">
        <v>663</v>
      </c>
      <c r="C209" t="s">
        <v>351</v>
      </c>
      <c r="D209" t="s">
        <v>3829</v>
      </c>
      <c r="E209">
        <v>2020</v>
      </c>
      <c r="F209" t="s">
        <v>17</v>
      </c>
      <c r="G209">
        <v>0.97594999999999998</v>
      </c>
      <c r="H209">
        <v>0.89974746999999999</v>
      </c>
      <c r="I209" t="s">
        <v>17</v>
      </c>
      <c r="J209" t="s">
        <v>17</v>
      </c>
      <c r="K209" t="s">
        <v>17</v>
      </c>
      <c r="L209" t="s">
        <v>17</v>
      </c>
      <c r="M209">
        <v>0.93784873000000002</v>
      </c>
      <c r="N209">
        <v>3.73</v>
      </c>
      <c r="O209">
        <v>3.33500862</v>
      </c>
      <c r="P209">
        <f t="shared" si="12"/>
        <v>0</v>
      </c>
      <c r="Q209">
        <f t="shared" si="13"/>
        <v>0.9085017211489399</v>
      </c>
      <c r="R209">
        <f t="shared" si="14"/>
        <v>0.90607632382858894</v>
      </c>
      <c r="S209">
        <f t="shared" si="15"/>
        <v>0.92023177054574257</v>
      </c>
      <c r="U209" t="e">
        <f>VLOOKUP(B209,[2]crse_enrld_rstr!#REF!,2,FALSE)</f>
        <v>#REF!</v>
      </c>
    </row>
    <row r="210" spans="1:21" x14ac:dyDescent="0.35">
      <c r="A210" t="s">
        <v>664</v>
      </c>
      <c r="B210" t="s">
        <v>663</v>
      </c>
      <c r="C210" t="s">
        <v>665</v>
      </c>
      <c r="D210" t="s">
        <v>3830</v>
      </c>
      <c r="E210">
        <v>2020</v>
      </c>
      <c r="F210" t="s">
        <v>17</v>
      </c>
      <c r="G210" t="s">
        <v>17</v>
      </c>
      <c r="H210" t="s">
        <v>17</v>
      </c>
      <c r="I210">
        <v>0.75916665999999999</v>
      </c>
      <c r="J210" t="s">
        <v>17</v>
      </c>
      <c r="K210">
        <v>0.86066666000000003</v>
      </c>
      <c r="L210" t="s">
        <v>17</v>
      </c>
      <c r="M210">
        <v>0.80991665999999995</v>
      </c>
      <c r="N210">
        <v>2.919</v>
      </c>
      <c r="O210">
        <v>2.7242744000000001</v>
      </c>
      <c r="P210">
        <f t="shared" si="12"/>
        <v>1</v>
      </c>
      <c r="Q210">
        <f t="shared" si="13"/>
        <v>0.83450793832734949</v>
      </c>
      <c r="R210">
        <f t="shared" si="14"/>
        <v>0.83336790701176866</v>
      </c>
      <c r="S210">
        <f t="shared" si="15"/>
        <v>0.813405103490215</v>
      </c>
      <c r="U210" t="e">
        <f>VLOOKUP(B210,[2]crse_enrld_rstr!#REF!,2,FALSE)</f>
        <v>#REF!</v>
      </c>
    </row>
    <row r="211" spans="1:21" x14ac:dyDescent="0.35">
      <c r="A211" t="s">
        <v>666</v>
      </c>
      <c r="B211" t="s">
        <v>667</v>
      </c>
      <c r="C211" t="s">
        <v>668</v>
      </c>
      <c r="D211" t="s">
        <v>3831</v>
      </c>
      <c r="E211">
        <v>2020</v>
      </c>
      <c r="F211" t="s">
        <v>17</v>
      </c>
      <c r="G211">
        <v>0.89305500000000004</v>
      </c>
      <c r="H211">
        <v>0.79422999999999999</v>
      </c>
      <c r="I211" t="s">
        <v>17</v>
      </c>
      <c r="J211" t="s">
        <v>17</v>
      </c>
      <c r="K211" t="s">
        <v>17</v>
      </c>
      <c r="L211" t="s">
        <v>17</v>
      </c>
      <c r="M211">
        <v>0.84364249999999996</v>
      </c>
      <c r="N211">
        <v>2.5910000000000002</v>
      </c>
      <c r="O211">
        <v>2.65461707</v>
      </c>
      <c r="P211">
        <f t="shared" si="12"/>
        <v>0</v>
      </c>
      <c r="Q211">
        <f t="shared" si="13"/>
        <v>0.77318714769548502</v>
      </c>
      <c r="R211">
        <f t="shared" si="14"/>
        <v>0.77163388154746437</v>
      </c>
      <c r="S211">
        <f t="shared" si="15"/>
        <v>0.77738813362909498</v>
      </c>
      <c r="U211" t="e">
        <f>VLOOKUP(B211,[2]crse_enrld_rstr!#REF!,2,FALSE)</f>
        <v>#REF!</v>
      </c>
    </row>
    <row r="212" spans="1:21" x14ac:dyDescent="0.35">
      <c r="A212" t="s">
        <v>669</v>
      </c>
      <c r="B212" t="s">
        <v>670</v>
      </c>
      <c r="C212" t="s">
        <v>671</v>
      </c>
      <c r="D212" t="s">
        <v>3832</v>
      </c>
      <c r="E212">
        <v>2019</v>
      </c>
      <c r="F212">
        <v>0.96220000000000006</v>
      </c>
      <c r="G212">
        <v>0.90454500000000004</v>
      </c>
      <c r="H212">
        <v>0.93589999999999995</v>
      </c>
      <c r="I212" t="s">
        <v>17</v>
      </c>
      <c r="J212">
        <v>0.85609999999999997</v>
      </c>
      <c r="K212" t="s">
        <v>17</v>
      </c>
      <c r="L212" t="s">
        <v>17</v>
      </c>
      <c r="M212">
        <v>0.91468625000000003</v>
      </c>
      <c r="N212">
        <v>3.6360000000000001</v>
      </c>
      <c r="O212">
        <v>2.9684360000000001</v>
      </c>
      <c r="P212">
        <f t="shared" si="12"/>
        <v>0</v>
      </c>
      <c r="Q212">
        <f t="shared" si="13"/>
        <v>0.89607894097271013</v>
      </c>
      <c r="R212">
        <f t="shared" si="14"/>
        <v>0.89234195833732965</v>
      </c>
      <c r="S212">
        <f t="shared" si="15"/>
        <v>0.90307697562024491</v>
      </c>
      <c r="U212" t="e">
        <f>VLOOKUP(B212,[2]crse_enrld_rstr!#REF!,2,FALSE)</f>
        <v>#REF!</v>
      </c>
    </row>
    <row r="213" spans="1:21" x14ac:dyDescent="0.35">
      <c r="A213" t="s">
        <v>672</v>
      </c>
      <c r="B213" t="s">
        <v>673</v>
      </c>
      <c r="C213" t="s">
        <v>368</v>
      </c>
      <c r="D213" t="s">
        <v>3833</v>
      </c>
      <c r="E213">
        <v>2020</v>
      </c>
      <c r="F213" t="s">
        <v>17</v>
      </c>
      <c r="G213" t="s">
        <v>17</v>
      </c>
      <c r="H213" t="s">
        <v>17</v>
      </c>
      <c r="I213">
        <v>0.89629999999999999</v>
      </c>
      <c r="J213" t="s">
        <v>17</v>
      </c>
      <c r="K213">
        <v>0.94125333</v>
      </c>
      <c r="L213" t="s">
        <v>17</v>
      </c>
      <c r="M213">
        <v>0.91877666000000002</v>
      </c>
      <c r="N213">
        <v>3.6539999999999999</v>
      </c>
      <c r="O213">
        <v>3.30907536</v>
      </c>
      <c r="P213">
        <f t="shared" si="12"/>
        <v>1</v>
      </c>
      <c r="Q213">
        <f t="shared" si="13"/>
        <v>0.92939051119206584</v>
      </c>
      <c r="R213">
        <f t="shared" si="14"/>
        <v>0.92721830434613417</v>
      </c>
      <c r="S213">
        <f t="shared" si="15"/>
        <v>0.92631362155771035</v>
      </c>
      <c r="U213" t="e">
        <f>VLOOKUP(B213,[2]crse_enrld_rstr!#REF!,2,FALSE)</f>
        <v>#REF!</v>
      </c>
    </row>
    <row r="214" spans="1:21" x14ac:dyDescent="0.35">
      <c r="A214" t="s">
        <v>674</v>
      </c>
      <c r="B214" t="s">
        <v>675</v>
      </c>
      <c r="C214" t="s">
        <v>676</v>
      </c>
      <c r="D214" t="s">
        <v>3834</v>
      </c>
      <c r="E214">
        <v>2020</v>
      </c>
      <c r="F214" t="s">
        <v>17</v>
      </c>
      <c r="G214" t="s">
        <v>17</v>
      </c>
      <c r="H214" t="s">
        <v>17</v>
      </c>
      <c r="I214">
        <v>0.84793333000000004</v>
      </c>
      <c r="J214" t="s">
        <v>17</v>
      </c>
      <c r="K214">
        <v>0.92777332999999995</v>
      </c>
      <c r="L214" t="s">
        <v>17</v>
      </c>
      <c r="M214">
        <v>0.88785333</v>
      </c>
      <c r="N214">
        <v>3.4929999999999999</v>
      </c>
      <c r="O214">
        <v>3.1284193999999999</v>
      </c>
      <c r="P214">
        <f t="shared" si="12"/>
        <v>1</v>
      </c>
      <c r="Q214">
        <f t="shared" si="13"/>
        <v>0.90863291003930069</v>
      </c>
      <c r="R214">
        <f t="shared" si="14"/>
        <v>0.90552286466661058</v>
      </c>
      <c r="S214">
        <f t="shared" si="15"/>
        <v>0.89885027629147407</v>
      </c>
      <c r="U214" t="e">
        <f>VLOOKUP(B214,[2]crse_enrld_rstr!#REF!,2,FALSE)</f>
        <v>#REF!</v>
      </c>
    </row>
    <row r="215" spans="1:21" x14ac:dyDescent="0.35">
      <c r="A215" t="s">
        <v>677</v>
      </c>
      <c r="B215" t="s">
        <v>678</v>
      </c>
      <c r="C215" t="s">
        <v>679</v>
      </c>
      <c r="D215" t="s">
        <v>3835</v>
      </c>
      <c r="E215">
        <v>2020</v>
      </c>
      <c r="F215" t="s">
        <v>17</v>
      </c>
      <c r="G215">
        <v>0.70250000000000001</v>
      </c>
      <c r="H215">
        <v>0.66122333</v>
      </c>
      <c r="I215" t="s">
        <v>17</v>
      </c>
      <c r="J215" t="s">
        <v>17</v>
      </c>
      <c r="K215" t="s">
        <v>17</v>
      </c>
      <c r="L215" t="s">
        <v>17</v>
      </c>
      <c r="M215">
        <v>0.68186166000000004</v>
      </c>
      <c r="N215">
        <v>1.9590000000000001</v>
      </c>
      <c r="O215">
        <v>2.2263431499999999</v>
      </c>
      <c r="P215">
        <f t="shared" si="12"/>
        <v>0</v>
      </c>
      <c r="Q215">
        <f t="shared" si="13"/>
        <v>0.66660981423291632</v>
      </c>
      <c r="R215">
        <f t="shared" si="14"/>
        <v>0.66945374592801177</v>
      </c>
      <c r="S215">
        <f t="shared" si="15"/>
        <v>0.69032220024838409</v>
      </c>
      <c r="U215" t="e">
        <f>VLOOKUP(B215,[2]crse_enrld_rstr!#REF!,2,FALSE)</f>
        <v>#REF!</v>
      </c>
    </row>
    <row r="216" spans="1:21" x14ac:dyDescent="0.35">
      <c r="A216" t="s">
        <v>680</v>
      </c>
      <c r="B216" t="s">
        <v>681</v>
      </c>
      <c r="C216" t="s">
        <v>613</v>
      </c>
      <c r="D216" t="s">
        <v>3836</v>
      </c>
      <c r="E216">
        <v>2020</v>
      </c>
      <c r="F216" t="s">
        <v>17</v>
      </c>
      <c r="G216">
        <v>0.90663000000000005</v>
      </c>
      <c r="H216">
        <v>0.879</v>
      </c>
      <c r="I216" t="s">
        <v>17</v>
      </c>
      <c r="J216" t="s">
        <v>17</v>
      </c>
      <c r="K216" t="s">
        <v>17</v>
      </c>
      <c r="L216" t="s">
        <v>17</v>
      </c>
      <c r="M216">
        <v>0.89281500000000003</v>
      </c>
      <c r="N216">
        <v>3.1909999999999998</v>
      </c>
      <c r="O216">
        <v>2.81760454</v>
      </c>
      <c r="P216">
        <f t="shared" si="12"/>
        <v>0</v>
      </c>
      <c r="Q216">
        <f t="shared" si="13"/>
        <v>0.84620763089122997</v>
      </c>
      <c r="R216">
        <f t="shared" si="14"/>
        <v>0.84479062249596992</v>
      </c>
      <c r="S216">
        <f t="shared" si="15"/>
        <v>0.84414611510129423</v>
      </c>
      <c r="U216" t="e">
        <f>VLOOKUP(B216,[2]crse_enrld_rstr!#REF!,2,FALSE)</f>
        <v>#REF!</v>
      </c>
    </row>
    <row r="217" spans="1:21" x14ac:dyDescent="0.35">
      <c r="A217" t="s">
        <v>682</v>
      </c>
      <c r="B217" t="s">
        <v>683</v>
      </c>
      <c r="C217" t="s">
        <v>57</v>
      </c>
      <c r="D217" t="s">
        <v>3837</v>
      </c>
      <c r="E217">
        <v>2020</v>
      </c>
      <c r="F217" t="s">
        <v>17</v>
      </c>
      <c r="G217" t="s">
        <v>17</v>
      </c>
      <c r="H217" t="s">
        <v>17</v>
      </c>
      <c r="I217">
        <v>0.88330333000000005</v>
      </c>
      <c r="J217" t="s">
        <v>17</v>
      </c>
      <c r="K217">
        <v>0.95933332999999998</v>
      </c>
      <c r="L217" t="s">
        <v>17</v>
      </c>
      <c r="M217">
        <v>0.92131832999999996</v>
      </c>
      <c r="N217">
        <v>3.3679999999999999</v>
      </c>
      <c r="O217">
        <v>3.06358576</v>
      </c>
      <c r="P217">
        <f t="shared" si="12"/>
        <v>1</v>
      </c>
      <c r="Q217">
        <f t="shared" si="13"/>
        <v>0.89983197366993317</v>
      </c>
      <c r="R217">
        <f t="shared" si="14"/>
        <v>0.90042202823054651</v>
      </c>
      <c r="S217">
        <f t="shared" si="15"/>
        <v>0.89105742300029722</v>
      </c>
      <c r="U217" t="e">
        <f>VLOOKUP(B217,[2]crse_enrld_rstr!#REF!,2,FALSE)</f>
        <v>#REF!</v>
      </c>
    </row>
    <row r="218" spans="1:21" x14ac:dyDescent="0.35">
      <c r="A218" t="s">
        <v>684</v>
      </c>
      <c r="B218" t="s">
        <v>685</v>
      </c>
      <c r="C218" t="s">
        <v>686</v>
      </c>
      <c r="D218" t="s">
        <v>3838</v>
      </c>
      <c r="E218">
        <v>2020</v>
      </c>
      <c r="F218" t="s">
        <v>17</v>
      </c>
      <c r="G218">
        <v>0.84304999999999997</v>
      </c>
      <c r="H218">
        <v>0.72650000000000003</v>
      </c>
      <c r="I218" t="s">
        <v>17</v>
      </c>
      <c r="J218" t="s">
        <v>17</v>
      </c>
      <c r="K218" t="s">
        <v>17</v>
      </c>
      <c r="L218" t="s">
        <v>17</v>
      </c>
      <c r="M218">
        <v>0.784775</v>
      </c>
      <c r="N218">
        <v>2.3610000000000002</v>
      </c>
      <c r="O218">
        <v>2.3630611899999998</v>
      </c>
      <c r="P218">
        <f t="shared" si="12"/>
        <v>0</v>
      </c>
      <c r="Q218">
        <f t="shared" si="13"/>
        <v>0.73600130684404996</v>
      </c>
      <c r="R218">
        <f t="shared" si="14"/>
        <v>0.73496099021109695</v>
      </c>
      <c r="S218">
        <f t="shared" si="15"/>
        <v>0.74393997596063111</v>
      </c>
      <c r="U218" t="e">
        <f>VLOOKUP(B218,[2]crse_enrld_rstr!#REF!,2,FALSE)</f>
        <v>#REF!</v>
      </c>
    </row>
    <row r="219" spans="1:21" x14ac:dyDescent="0.35">
      <c r="A219" t="s">
        <v>687</v>
      </c>
      <c r="B219" t="s">
        <v>688</v>
      </c>
      <c r="C219" t="s">
        <v>146</v>
      </c>
      <c r="D219" t="s">
        <v>3839</v>
      </c>
      <c r="E219">
        <v>2020</v>
      </c>
      <c r="F219" t="s">
        <v>17</v>
      </c>
      <c r="G219">
        <v>0.80015000000000003</v>
      </c>
      <c r="H219">
        <v>0.86909999999999998</v>
      </c>
      <c r="I219" t="s">
        <v>17</v>
      </c>
      <c r="J219" t="s">
        <v>17</v>
      </c>
      <c r="K219" t="s">
        <v>17</v>
      </c>
      <c r="L219" t="s">
        <v>17</v>
      </c>
      <c r="M219">
        <v>0.83462499999999995</v>
      </c>
      <c r="N219">
        <v>2.7679999999999998</v>
      </c>
      <c r="O219">
        <v>2.6969838099999999</v>
      </c>
      <c r="P219">
        <f t="shared" si="12"/>
        <v>0</v>
      </c>
      <c r="Q219">
        <f t="shared" si="13"/>
        <v>0.79100552540399993</v>
      </c>
      <c r="R219">
        <f t="shared" si="14"/>
        <v>0.78969713871712433</v>
      </c>
      <c r="S219">
        <f t="shared" si="15"/>
        <v>0.78709607792268788</v>
      </c>
      <c r="U219" t="e">
        <f>VLOOKUP(B219,[2]crse_enrld_rstr!#REF!,2,FALSE)</f>
        <v>#REF!</v>
      </c>
    </row>
    <row r="220" spans="1:21" x14ac:dyDescent="0.35">
      <c r="A220" t="s">
        <v>689</v>
      </c>
      <c r="B220" t="s">
        <v>690</v>
      </c>
      <c r="C220" t="s">
        <v>298</v>
      </c>
      <c r="D220" t="s">
        <v>3840</v>
      </c>
      <c r="E220">
        <v>2020</v>
      </c>
      <c r="F220" t="s">
        <v>17</v>
      </c>
      <c r="G220">
        <v>0.82530499999999996</v>
      </c>
      <c r="H220">
        <v>0.87192981999999997</v>
      </c>
      <c r="I220" t="s">
        <v>17</v>
      </c>
      <c r="J220" t="s">
        <v>17</v>
      </c>
      <c r="K220" t="s">
        <v>17</v>
      </c>
      <c r="L220" t="s">
        <v>17</v>
      </c>
      <c r="M220">
        <v>0.84861741000000002</v>
      </c>
      <c r="N220">
        <v>2.7919999999999998</v>
      </c>
      <c r="O220">
        <v>2.6601572</v>
      </c>
      <c r="P220">
        <f t="shared" si="12"/>
        <v>0</v>
      </c>
      <c r="Q220">
        <f t="shared" si="13"/>
        <v>0.79608940862522859</v>
      </c>
      <c r="R220">
        <f t="shared" si="14"/>
        <v>0.79484384824884724</v>
      </c>
      <c r="S220">
        <f t="shared" si="15"/>
        <v>0.79341439375999734</v>
      </c>
      <c r="U220" t="e">
        <f>VLOOKUP(B220,[2]crse_enrld_rstr!#REF!,2,FALSE)</f>
        <v>#REF!</v>
      </c>
    </row>
    <row r="221" spans="1:21" x14ac:dyDescent="0.35">
      <c r="A221" t="s">
        <v>691</v>
      </c>
      <c r="B221" t="s">
        <v>692</v>
      </c>
      <c r="C221" t="s">
        <v>693</v>
      </c>
      <c r="D221" t="s">
        <v>3841</v>
      </c>
      <c r="E221">
        <v>2020</v>
      </c>
      <c r="F221" t="s">
        <v>17</v>
      </c>
      <c r="G221">
        <v>0.86834500000000003</v>
      </c>
      <c r="H221">
        <v>0.88524999999999998</v>
      </c>
      <c r="I221" t="s">
        <v>17</v>
      </c>
      <c r="J221" t="s">
        <v>17</v>
      </c>
      <c r="K221" t="s">
        <v>17</v>
      </c>
      <c r="L221" t="s">
        <v>17</v>
      </c>
      <c r="M221">
        <v>0.87679750000000001</v>
      </c>
      <c r="N221">
        <v>2.746</v>
      </c>
      <c r="O221">
        <v>2.7695913299999999</v>
      </c>
      <c r="P221">
        <f t="shared" si="12"/>
        <v>0</v>
      </c>
      <c r="Q221">
        <f t="shared" si="13"/>
        <v>0.79605986728197009</v>
      </c>
      <c r="R221">
        <f t="shared" si="14"/>
        <v>0.79493460731662779</v>
      </c>
      <c r="S221">
        <f t="shared" si="15"/>
        <v>0.79867868211506576</v>
      </c>
      <c r="U221" t="e">
        <f>VLOOKUP(B221,[2]crse_enrld_rstr!#REF!,2,FALSE)</f>
        <v>#REF!</v>
      </c>
    </row>
    <row r="222" spans="1:21" x14ac:dyDescent="0.35">
      <c r="A222" t="s">
        <v>694</v>
      </c>
      <c r="B222" t="s">
        <v>695</v>
      </c>
      <c r="C222" t="s">
        <v>191</v>
      </c>
      <c r="D222" t="s">
        <v>3842</v>
      </c>
      <c r="E222">
        <v>2020</v>
      </c>
      <c r="F222" t="s">
        <v>17</v>
      </c>
      <c r="G222">
        <v>0.82535999999999998</v>
      </c>
      <c r="H222">
        <v>0.80742999999999998</v>
      </c>
      <c r="I222" t="s">
        <v>17</v>
      </c>
      <c r="J222" t="s">
        <v>17</v>
      </c>
      <c r="K222" t="s">
        <v>17</v>
      </c>
      <c r="L222" t="s">
        <v>17</v>
      </c>
      <c r="M222">
        <v>0.81639499999999998</v>
      </c>
      <c r="N222">
        <v>2.681</v>
      </c>
      <c r="O222">
        <v>2.6767992999999999</v>
      </c>
      <c r="P222">
        <f t="shared" si="12"/>
        <v>0</v>
      </c>
      <c r="Q222">
        <f t="shared" si="13"/>
        <v>0.77810159616769003</v>
      </c>
      <c r="R222">
        <f t="shared" si="14"/>
        <v>0.77694171424838487</v>
      </c>
      <c r="S222">
        <f t="shared" si="15"/>
        <v>0.77438777023897432</v>
      </c>
      <c r="U222" t="e">
        <f>VLOOKUP(B222,[2]crse_enrld_rstr!#REF!,2,FALSE)</f>
        <v>#REF!</v>
      </c>
    </row>
    <row r="223" spans="1:21" x14ac:dyDescent="0.35">
      <c r="A223" t="s">
        <v>696</v>
      </c>
      <c r="B223" t="s">
        <v>697</v>
      </c>
      <c r="C223" t="s">
        <v>16</v>
      </c>
      <c r="D223" t="s">
        <v>3843</v>
      </c>
      <c r="E223">
        <v>2020</v>
      </c>
      <c r="F223" t="s">
        <v>17</v>
      </c>
      <c r="G223">
        <v>0.91639999999999999</v>
      </c>
      <c r="H223">
        <v>0.85875000000000001</v>
      </c>
      <c r="I223" t="s">
        <v>17</v>
      </c>
      <c r="J223" t="s">
        <v>17</v>
      </c>
      <c r="K223" t="s">
        <v>17</v>
      </c>
      <c r="L223" t="s">
        <v>17</v>
      </c>
      <c r="M223">
        <v>0.887575</v>
      </c>
      <c r="N223">
        <v>3.2269999999999999</v>
      </c>
      <c r="O223">
        <v>3.08343005</v>
      </c>
      <c r="P223">
        <f t="shared" si="12"/>
        <v>0</v>
      </c>
      <c r="Q223">
        <f t="shared" si="13"/>
        <v>0.84927558689054994</v>
      </c>
      <c r="R223">
        <f t="shared" si="14"/>
        <v>0.84733699165615117</v>
      </c>
      <c r="S223">
        <f t="shared" si="15"/>
        <v>0.84680878588520303</v>
      </c>
      <c r="U223" t="e">
        <f>VLOOKUP(B223,[2]crse_enrld_rstr!#REF!,2,FALSE)</f>
        <v>#REF!</v>
      </c>
    </row>
    <row r="224" spans="1:21" x14ac:dyDescent="0.35">
      <c r="A224" t="s">
        <v>698</v>
      </c>
      <c r="B224" t="s">
        <v>699</v>
      </c>
      <c r="C224" t="s">
        <v>700</v>
      </c>
      <c r="D224" t="s">
        <v>3844</v>
      </c>
      <c r="E224">
        <v>2018</v>
      </c>
      <c r="F224">
        <v>0.74750000000000005</v>
      </c>
      <c r="G224">
        <v>0.85</v>
      </c>
      <c r="H224">
        <v>0.75</v>
      </c>
      <c r="I224" t="s">
        <v>17</v>
      </c>
      <c r="J224">
        <v>0.80649999999999999</v>
      </c>
      <c r="K224" t="s">
        <v>17</v>
      </c>
      <c r="L224" t="s">
        <v>17</v>
      </c>
      <c r="M224">
        <f>AVERAGE(F224:J224)</f>
        <v>0.78849999999999998</v>
      </c>
      <c r="N224">
        <v>2.6859999999999999</v>
      </c>
      <c r="O224">
        <v>2.7275919900000001</v>
      </c>
      <c r="P224">
        <f t="shared" si="12"/>
        <v>0</v>
      </c>
      <c r="Q224">
        <f t="shared" si="13"/>
        <v>0.77359853908199994</v>
      </c>
      <c r="R224">
        <f t="shared" si="14"/>
        <v>0.77253155106626958</v>
      </c>
      <c r="S224">
        <f t="shared" si="15"/>
        <v>0.76564478712807149</v>
      </c>
      <c r="U224" t="e">
        <f>VLOOKUP(B224,[2]crse_enrld_rstr!#REF!,2,FALSE)</f>
        <v>#REF!</v>
      </c>
    </row>
    <row r="225" spans="1:21" x14ac:dyDescent="0.35">
      <c r="A225" t="s">
        <v>704</v>
      </c>
      <c r="B225" t="s">
        <v>705</v>
      </c>
      <c r="C225" t="s">
        <v>706</v>
      </c>
      <c r="D225" t="s">
        <v>3845</v>
      </c>
      <c r="E225">
        <v>2020</v>
      </c>
      <c r="F225" t="s">
        <v>17</v>
      </c>
      <c r="G225">
        <v>0.72506999999999999</v>
      </c>
      <c r="H225">
        <v>0.66749999999999998</v>
      </c>
      <c r="I225" t="s">
        <v>17</v>
      </c>
      <c r="J225" t="s">
        <v>17</v>
      </c>
      <c r="K225" t="s">
        <v>17</v>
      </c>
      <c r="L225" t="s">
        <v>17</v>
      </c>
      <c r="M225">
        <v>0.69628500000000004</v>
      </c>
      <c r="N225">
        <v>1.9510000000000001</v>
      </c>
      <c r="O225">
        <v>2.1398553800000002</v>
      </c>
      <c r="P225">
        <f t="shared" si="12"/>
        <v>0</v>
      </c>
      <c r="Q225">
        <f t="shared" si="13"/>
        <v>0.66897787672017006</v>
      </c>
      <c r="R225">
        <f t="shared" si="14"/>
        <v>0.67020498520069716</v>
      </c>
      <c r="S225">
        <f t="shared" si="15"/>
        <v>0.69765738837066649</v>
      </c>
      <c r="U225" t="e">
        <f>VLOOKUP(B225,[2]crse_enrld_rstr!#REF!,2,FALSE)</f>
        <v>#REF!</v>
      </c>
    </row>
    <row r="226" spans="1:21" x14ac:dyDescent="0.35">
      <c r="A226" t="s">
        <v>707</v>
      </c>
      <c r="B226" t="s">
        <v>708</v>
      </c>
      <c r="C226" t="s">
        <v>709</v>
      </c>
      <c r="D226" t="s">
        <v>3846</v>
      </c>
      <c r="E226">
        <v>2019</v>
      </c>
      <c r="F226" t="s">
        <v>17</v>
      </c>
      <c r="G226">
        <v>0.82203499999999996</v>
      </c>
      <c r="H226" t="s">
        <v>17</v>
      </c>
      <c r="I226" t="s">
        <v>17</v>
      </c>
      <c r="J226">
        <v>0.91198000000000001</v>
      </c>
      <c r="K226" t="s">
        <v>17</v>
      </c>
      <c r="L226" t="s">
        <v>17</v>
      </c>
      <c r="M226">
        <v>0.86700750000000004</v>
      </c>
      <c r="N226">
        <v>3.0880000000000001</v>
      </c>
      <c r="O226">
        <v>2.7159936400000002</v>
      </c>
      <c r="P226">
        <f t="shared" si="12"/>
        <v>0</v>
      </c>
      <c r="Q226">
        <f t="shared" si="13"/>
        <v>0.83127690129191989</v>
      </c>
      <c r="R226">
        <f t="shared" si="14"/>
        <v>0.82930073028564122</v>
      </c>
      <c r="S226">
        <f t="shared" si="15"/>
        <v>0.82646763292905456</v>
      </c>
      <c r="U226" t="e">
        <f>VLOOKUP(B226,[2]crse_enrld_rstr!#REF!,2,FALSE)</f>
        <v>#REF!</v>
      </c>
    </row>
    <row r="227" spans="1:21" x14ac:dyDescent="0.35">
      <c r="A227" t="s">
        <v>710</v>
      </c>
      <c r="B227" t="s">
        <v>711</v>
      </c>
      <c r="C227" t="s">
        <v>109</v>
      </c>
      <c r="D227" t="s">
        <v>3847</v>
      </c>
      <c r="E227">
        <v>2020</v>
      </c>
      <c r="F227" t="s">
        <v>17</v>
      </c>
      <c r="G227">
        <v>0.96460000000000001</v>
      </c>
      <c r="H227">
        <v>0.89849999999999997</v>
      </c>
      <c r="I227" t="s">
        <v>17</v>
      </c>
      <c r="J227" t="s">
        <v>17</v>
      </c>
      <c r="K227" t="s">
        <v>17</v>
      </c>
      <c r="L227" t="s">
        <v>17</v>
      </c>
      <c r="M227">
        <v>0.93154999999999999</v>
      </c>
      <c r="N227">
        <v>3.5939999999999999</v>
      </c>
      <c r="O227">
        <v>3.29946041</v>
      </c>
      <c r="P227">
        <f t="shared" si="12"/>
        <v>0</v>
      </c>
      <c r="Q227">
        <f t="shared" si="13"/>
        <v>0.89370112870339979</v>
      </c>
      <c r="R227">
        <f t="shared" si="14"/>
        <v>0.89198301403149705</v>
      </c>
      <c r="S227">
        <f t="shared" si="15"/>
        <v>0.90106779589521424</v>
      </c>
      <c r="U227" t="e">
        <f>VLOOKUP(B227,[2]crse_enrld_rstr!#REF!,2,FALSE)</f>
        <v>#REF!</v>
      </c>
    </row>
    <row r="228" spans="1:21" x14ac:dyDescent="0.35">
      <c r="A228" t="s">
        <v>712</v>
      </c>
      <c r="B228" t="s">
        <v>713</v>
      </c>
      <c r="C228" t="s">
        <v>714</v>
      </c>
      <c r="D228" t="s">
        <v>3848</v>
      </c>
      <c r="E228">
        <v>2020</v>
      </c>
      <c r="F228" t="s">
        <v>17</v>
      </c>
      <c r="G228">
        <v>0.90402499999999997</v>
      </c>
      <c r="H228">
        <v>0.79591500000000004</v>
      </c>
      <c r="I228" t="s">
        <v>17</v>
      </c>
      <c r="J228" t="s">
        <v>17</v>
      </c>
      <c r="K228" t="s">
        <v>17</v>
      </c>
      <c r="L228" t="s">
        <v>17</v>
      </c>
      <c r="M228">
        <v>0.84997</v>
      </c>
      <c r="N228">
        <v>3.1739999999999999</v>
      </c>
      <c r="O228">
        <v>3.1437034599999998</v>
      </c>
      <c r="P228">
        <f t="shared" si="12"/>
        <v>0</v>
      </c>
      <c r="Q228">
        <f t="shared" si="13"/>
        <v>0.83804004208836003</v>
      </c>
      <c r="R228">
        <f t="shared" si="14"/>
        <v>0.83456444083253944</v>
      </c>
      <c r="S228">
        <f t="shared" si="15"/>
        <v>0.83140470471592942</v>
      </c>
      <c r="U228" t="e">
        <f>VLOOKUP(B228,[2]crse_enrld_rstr!#REF!,2,FALSE)</f>
        <v>#REF!</v>
      </c>
    </row>
    <row r="229" spans="1:21" x14ac:dyDescent="0.35">
      <c r="A229" t="s">
        <v>718</v>
      </c>
      <c r="B229" t="s">
        <v>716</v>
      </c>
      <c r="C229" t="s">
        <v>719</v>
      </c>
      <c r="D229" t="s">
        <v>3849</v>
      </c>
      <c r="E229">
        <v>2020</v>
      </c>
      <c r="F229" t="s">
        <v>17</v>
      </c>
      <c r="G229">
        <v>0.93925000000000003</v>
      </c>
      <c r="H229" t="s">
        <v>17</v>
      </c>
      <c r="I229" t="s">
        <v>17</v>
      </c>
      <c r="J229">
        <v>0.86760000000000004</v>
      </c>
      <c r="K229" t="s">
        <v>17</v>
      </c>
      <c r="L229" t="s">
        <v>17</v>
      </c>
      <c r="M229">
        <v>0.90342500000000003</v>
      </c>
      <c r="N229">
        <v>3.0569999999999999</v>
      </c>
      <c r="O229">
        <v>2.8691539800000001</v>
      </c>
      <c r="P229">
        <f t="shared" si="12"/>
        <v>0</v>
      </c>
      <c r="Q229">
        <f t="shared" si="13"/>
        <v>0.83362128924395007</v>
      </c>
      <c r="R229">
        <f t="shared" si="14"/>
        <v>0.83322255791808963</v>
      </c>
      <c r="S229">
        <f t="shared" si="15"/>
        <v>0.83308212807489368</v>
      </c>
      <c r="U229" t="e">
        <f>VLOOKUP(B229,[2]crse_enrld_rstr!#REF!,2,FALSE)</f>
        <v>#REF!</v>
      </c>
    </row>
    <row r="230" spans="1:21" x14ac:dyDescent="0.35">
      <c r="A230" t="s">
        <v>715</v>
      </c>
      <c r="B230" t="s">
        <v>716</v>
      </c>
      <c r="C230" t="s">
        <v>717</v>
      </c>
      <c r="D230" t="s">
        <v>3850</v>
      </c>
      <c r="E230">
        <v>2020</v>
      </c>
      <c r="F230" t="s">
        <v>17</v>
      </c>
      <c r="G230">
        <v>0.80071999999999999</v>
      </c>
      <c r="H230">
        <v>0.77049999999999996</v>
      </c>
      <c r="I230" t="s">
        <v>17</v>
      </c>
      <c r="J230" t="s">
        <v>17</v>
      </c>
      <c r="K230" t="s">
        <v>17</v>
      </c>
      <c r="L230" t="s">
        <v>17</v>
      </c>
      <c r="M230">
        <v>0.78561000000000003</v>
      </c>
      <c r="N230">
        <v>2.7109999999999999</v>
      </c>
      <c r="O230">
        <v>2.6056237200000001</v>
      </c>
      <c r="P230">
        <f t="shared" si="12"/>
        <v>0</v>
      </c>
      <c r="Q230">
        <f t="shared" si="13"/>
        <v>0.77591297156401995</v>
      </c>
      <c r="R230">
        <f t="shared" si="14"/>
        <v>0.77471114221813342</v>
      </c>
      <c r="S230">
        <f t="shared" si="15"/>
        <v>0.76677857973811148</v>
      </c>
      <c r="U230" t="e">
        <f>VLOOKUP(B230,[2]crse_enrld_rstr!#REF!,2,FALSE)</f>
        <v>#REF!</v>
      </c>
    </row>
    <row r="231" spans="1:21" x14ac:dyDescent="0.35">
      <c r="A231" t="s">
        <v>720</v>
      </c>
      <c r="B231" t="s">
        <v>721</v>
      </c>
      <c r="C231" t="s">
        <v>722</v>
      </c>
      <c r="D231" t="s">
        <v>3851</v>
      </c>
      <c r="E231">
        <v>2020</v>
      </c>
      <c r="F231" t="s">
        <v>17</v>
      </c>
      <c r="G231">
        <v>0.88995500000000005</v>
      </c>
      <c r="H231">
        <v>0.875</v>
      </c>
      <c r="I231" t="s">
        <v>17</v>
      </c>
      <c r="J231" t="s">
        <v>17</v>
      </c>
      <c r="K231" t="s">
        <v>17</v>
      </c>
      <c r="L231" t="s">
        <v>17</v>
      </c>
      <c r="M231">
        <v>0.88247750000000003</v>
      </c>
      <c r="N231">
        <v>3.0270000000000001</v>
      </c>
      <c r="O231">
        <v>2.8451275800000002</v>
      </c>
      <c r="P231">
        <f t="shared" si="12"/>
        <v>0</v>
      </c>
      <c r="Q231">
        <f t="shared" si="13"/>
        <v>0.82713592068933495</v>
      </c>
      <c r="R231">
        <f t="shared" si="14"/>
        <v>0.82605687368691116</v>
      </c>
      <c r="S231">
        <f t="shared" si="15"/>
        <v>0.8244599967736489</v>
      </c>
      <c r="U231" t="e">
        <f>VLOOKUP(B231,[2]crse_enrld_rstr!#REF!,2,FALSE)</f>
        <v>#REF!</v>
      </c>
    </row>
    <row r="232" spans="1:21" x14ac:dyDescent="0.35">
      <c r="A232" t="s">
        <v>723</v>
      </c>
      <c r="B232" t="s">
        <v>724</v>
      </c>
      <c r="C232" t="s">
        <v>725</v>
      </c>
      <c r="D232" t="s">
        <v>3852</v>
      </c>
      <c r="E232">
        <v>2019</v>
      </c>
      <c r="F232" t="s">
        <v>17</v>
      </c>
      <c r="G232">
        <v>0.751</v>
      </c>
      <c r="H232">
        <v>0.71633332999999999</v>
      </c>
      <c r="I232" t="s">
        <v>17</v>
      </c>
      <c r="J232">
        <v>0.78</v>
      </c>
      <c r="K232" t="s">
        <v>17</v>
      </c>
      <c r="L232" t="s">
        <v>17</v>
      </c>
      <c r="M232">
        <v>0.74911110999999997</v>
      </c>
      <c r="N232">
        <v>2.7949999999999999</v>
      </c>
      <c r="O232">
        <v>2.5733036999999999</v>
      </c>
      <c r="P232">
        <f t="shared" si="12"/>
        <v>0</v>
      </c>
      <c r="Q232">
        <f t="shared" si="13"/>
        <v>0.77909848510439195</v>
      </c>
      <c r="R232">
        <f t="shared" si="14"/>
        <v>0.77694767357074745</v>
      </c>
      <c r="S232">
        <f t="shared" si="15"/>
        <v>0.76294694136167518</v>
      </c>
      <c r="U232" t="e">
        <f>VLOOKUP(B232,[2]crse_enrld_rstr!#REF!,2,FALSE)</f>
        <v>#REF!</v>
      </c>
    </row>
    <row r="233" spans="1:21" x14ac:dyDescent="0.35">
      <c r="A233" t="s">
        <v>726</v>
      </c>
      <c r="B233" t="s">
        <v>727</v>
      </c>
      <c r="C233" t="s">
        <v>728</v>
      </c>
      <c r="D233" t="s">
        <v>3853</v>
      </c>
      <c r="E233">
        <v>2020</v>
      </c>
      <c r="F233" t="s">
        <v>17</v>
      </c>
      <c r="G233">
        <v>0.95950000000000002</v>
      </c>
      <c r="H233">
        <v>0.92861499999999997</v>
      </c>
      <c r="I233" t="s">
        <v>17</v>
      </c>
      <c r="J233" t="s">
        <v>17</v>
      </c>
      <c r="K233" t="s">
        <v>17</v>
      </c>
      <c r="L233" t="s">
        <v>17</v>
      </c>
      <c r="M233">
        <v>0.94405749999999999</v>
      </c>
      <c r="N233">
        <v>3.9620000000000002</v>
      </c>
      <c r="O233">
        <v>3.3375055800000002</v>
      </c>
      <c r="P233">
        <f t="shared" si="12"/>
        <v>0</v>
      </c>
      <c r="Q233">
        <f t="shared" si="13"/>
        <v>0.93305076028653</v>
      </c>
      <c r="R233">
        <f t="shared" si="14"/>
        <v>0.92865949485652199</v>
      </c>
      <c r="S233">
        <f t="shared" si="15"/>
        <v>0.95369030899054275</v>
      </c>
      <c r="U233" t="e">
        <f>VLOOKUP(B233,[2]crse_enrld_rstr!#REF!,2,FALSE)</f>
        <v>#REF!</v>
      </c>
    </row>
    <row r="234" spans="1:21" x14ac:dyDescent="0.35">
      <c r="A234" t="s">
        <v>729</v>
      </c>
      <c r="B234" t="s">
        <v>730</v>
      </c>
      <c r="C234" t="s">
        <v>731</v>
      </c>
      <c r="D234" t="s">
        <v>3854</v>
      </c>
      <c r="E234">
        <v>2020</v>
      </c>
      <c r="F234" t="s">
        <v>17</v>
      </c>
      <c r="G234">
        <v>0.76729999999999998</v>
      </c>
      <c r="H234">
        <v>0.68300000000000005</v>
      </c>
      <c r="I234" t="s">
        <v>17</v>
      </c>
      <c r="J234" t="s">
        <v>17</v>
      </c>
      <c r="K234" t="s">
        <v>17</v>
      </c>
      <c r="L234" t="s">
        <v>17</v>
      </c>
      <c r="M234">
        <v>0.72514999999999996</v>
      </c>
      <c r="N234">
        <v>2.0609999999999999</v>
      </c>
      <c r="O234">
        <v>1.88286924</v>
      </c>
      <c r="P234">
        <f t="shared" si="12"/>
        <v>0</v>
      </c>
      <c r="Q234">
        <f t="shared" si="13"/>
        <v>0.68858658367730008</v>
      </c>
      <c r="R234">
        <f t="shared" si="14"/>
        <v>0.68862839317049973</v>
      </c>
      <c r="S234">
        <f t="shared" si="15"/>
        <v>0.71127075485264446</v>
      </c>
      <c r="U234" t="e">
        <f>VLOOKUP(B234,[2]crse_enrld_rstr!#REF!,2,FALSE)</f>
        <v>#REF!</v>
      </c>
    </row>
    <row r="235" spans="1:21" x14ac:dyDescent="0.35">
      <c r="A235" t="s">
        <v>734</v>
      </c>
      <c r="B235" t="s">
        <v>735</v>
      </c>
      <c r="C235" t="s">
        <v>676</v>
      </c>
      <c r="D235" t="s">
        <v>3855</v>
      </c>
      <c r="E235">
        <v>2019</v>
      </c>
      <c r="F235">
        <v>0.81299999999999994</v>
      </c>
      <c r="G235">
        <v>0.61839500000000003</v>
      </c>
      <c r="H235">
        <v>0.637185</v>
      </c>
      <c r="I235" t="s">
        <v>17</v>
      </c>
      <c r="J235" t="s">
        <v>17</v>
      </c>
      <c r="K235" t="s">
        <v>17</v>
      </c>
      <c r="L235" t="s">
        <v>17</v>
      </c>
      <c r="M235">
        <v>0.71570599999999995</v>
      </c>
      <c r="N235">
        <v>2.2480000000000002</v>
      </c>
      <c r="O235">
        <v>2.37101841</v>
      </c>
      <c r="P235">
        <f t="shared" si="12"/>
        <v>0</v>
      </c>
      <c r="Q235">
        <f t="shared" si="13"/>
        <v>0.70859108278665595</v>
      </c>
      <c r="R235">
        <f t="shared" si="14"/>
        <v>0.71068992277945209</v>
      </c>
      <c r="S235">
        <f t="shared" si="15"/>
        <v>0.71132534415313875</v>
      </c>
      <c r="U235" t="e">
        <f>VLOOKUP(B235,[2]crse_enrld_rstr!#REF!,2,FALSE)</f>
        <v>#REF!</v>
      </c>
    </row>
    <row r="236" spans="1:21" x14ac:dyDescent="0.35">
      <c r="A236" t="s">
        <v>736</v>
      </c>
      <c r="B236" t="s">
        <v>737</v>
      </c>
      <c r="C236" t="s">
        <v>253</v>
      </c>
      <c r="D236" t="s">
        <v>3856</v>
      </c>
      <c r="E236">
        <v>2020</v>
      </c>
      <c r="F236" t="s">
        <v>17</v>
      </c>
      <c r="G236">
        <v>0.88578999999999997</v>
      </c>
      <c r="H236">
        <v>0.80574999999999997</v>
      </c>
      <c r="I236" t="s">
        <v>17</v>
      </c>
      <c r="J236" t="s">
        <v>17</v>
      </c>
      <c r="K236" t="s">
        <v>17</v>
      </c>
      <c r="L236" t="s">
        <v>17</v>
      </c>
      <c r="M236">
        <v>0.84577000000000002</v>
      </c>
      <c r="N236">
        <v>3</v>
      </c>
      <c r="O236">
        <v>2.8208868499999999</v>
      </c>
      <c r="P236">
        <f t="shared" si="12"/>
        <v>0</v>
      </c>
      <c r="Q236">
        <f t="shared" si="13"/>
        <v>0.81836614553999998</v>
      </c>
      <c r="R236">
        <f t="shared" si="14"/>
        <v>0.81620306045666668</v>
      </c>
      <c r="S236">
        <f t="shared" si="15"/>
        <v>0.81165632741333338</v>
      </c>
      <c r="U236" t="e">
        <f>VLOOKUP(B236,[2]crse_enrld_rstr!#REF!,2,FALSE)</f>
        <v>#REF!</v>
      </c>
    </row>
    <row r="237" spans="1:21" x14ac:dyDescent="0.35">
      <c r="A237" t="s">
        <v>738</v>
      </c>
      <c r="B237" t="s">
        <v>739</v>
      </c>
      <c r="C237" t="s">
        <v>298</v>
      </c>
      <c r="D237" t="s">
        <v>3857</v>
      </c>
      <c r="E237">
        <v>2019</v>
      </c>
      <c r="F237" t="s">
        <v>17</v>
      </c>
      <c r="G237">
        <v>0.91446499999999997</v>
      </c>
      <c r="H237">
        <v>0.98179333000000002</v>
      </c>
      <c r="I237" t="s">
        <v>17</v>
      </c>
      <c r="J237">
        <v>0.94750000000000001</v>
      </c>
      <c r="K237" t="s">
        <v>17</v>
      </c>
      <c r="L237" t="s">
        <v>17</v>
      </c>
      <c r="M237">
        <v>0.94791943999999995</v>
      </c>
      <c r="N237">
        <v>3.5419999999999998</v>
      </c>
      <c r="O237">
        <v>3.1365089400000001</v>
      </c>
      <c r="P237">
        <f t="shared" si="12"/>
        <v>0</v>
      </c>
      <c r="Q237">
        <f t="shared" si="13"/>
        <v>0.89033236546569383</v>
      </c>
      <c r="R237">
        <f t="shared" si="14"/>
        <v>0.89049564252078817</v>
      </c>
      <c r="S237">
        <f t="shared" si="15"/>
        <v>0.89793831611122232</v>
      </c>
      <c r="U237" t="e">
        <f>VLOOKUP(B237,[2]crse_enrld_rstr!#REF!,2,FALSE)</f>
        <v>#REF!</v>
      </c>
    </row>
    <row r="238" spans="1:21" x14ac:dyDescent="0.35">
      <c r="A238" t="s">
        <v>742</v>
      </c>
      <c r="B238" t="s">
        <v>693</v>
      </c>
      <c r="C238" t="s">
        <v>743</v>
      </c>
      <c r="D238" t="s">
        <v>3858</v>
      </c>
      <c r="E238">
        <v>2019</v>
      </c>
      <c r="F238" t="s">
        <v>17</v>
      </c>
      <c r="G238">
        <v>0.932805</v>
      </c>
      <c r="H238">
        <v>0.95150000000000001</v>
      </c>
      <c r="I238" t="s">
        <v>17</v>
      </c>
      <c r="J238">
        <v>0.92400000000000004</v>
      </c>
      <c r="K238" t="s">
        <v>17</v>
      </c>
      <c r="L238" t="s">
        <v>17</v>
      </c>
      <c r="M238">
        <v>0.93610165999999995</v>
      </c>
      <c r="N238">
        <v>3.605</v>
      </c>
      <c r="O238">
        <v>3.2122459399999999</v>
      </c>
      <c r="P238">
        <f t="shared" si="12"/>
        <v>0</v>
      </c>
      <c r="Q238">
        <f t="shared" si="13"/>
        <v>0.89538493911790662</v>
      </c>
      <c r="R238">
        <f t="shared" si="14"/>
        <v>0.89399051300785282</v>
      </c>
      <c r="S238">
        <f t="shared" si="15"/>
        <v>0.90342553256087843</v>
      </c>
      <c r="U238" t="e">
        <f>VLOOKUP(B238,[2]crse_enrld_rstr!#REF!,2,FALSE)</f>
        <v>#REF!</v>
      </c>
    </row>
    <row r="239" spans="1:21" x14ac:dyDescent="0.35">
      <c r="A239" t="s">
        <v>740</v>
      </c>
      <c r="B239" t="s">
        <v>693</v>
      </c>
      <c r="C239" t="s">
        <v>741</v>
      </c>
      <c r="D239" t="s">
        <v>3859</v>
      </c>
      <c r="E239">
        <v>2020</v>
      </c>
      <c r="F239" t="s">
        <v>17</v>
      </c>
      <c r="G239">
        <v>0.93779999999999997</v>
      </c>
      <c r="H239">
        <v>0.91725000000000001</v>
      </c>
      <c r="I239" t="s">
        <v>17</v>
      </c>
      <c r="J239" t="s">
        <v>17</v>
      </c>
      <c r="K239" t="s">
        <v>17</v>
      </c>
      <c r="L239" t="s">
        <v>17</v>
      </c>
      <c r="M239">
        <v>0.92752500000000004</v>
      </c>
      <c r="N239">
        <v>3.6139999999999999</v>
      </c>
      <c r="O239">
        <v>3.23332453</v>
      </c>
      <c r="P239">
        <f t="shared" si="12"/>
        <v>0</v>
      </c>
      <c r="Q239">
        <f t="shared" si="13"/>
        <v>0.89529705921169978</v>
      </c>
      <c r="R239">
        <f t="shared" si="14"/>
        <v>0.89301485067199782</v>
      </c>
      <c r="S239">
        <f t="shared" si="15"/>
        <v>0.90282068142659111</v>
      </c>
      <c r="U239" t="e">
        <f>VLOOKUP(B239,[2]crse_enrld_rstr!#REF!,2,FALSE)</f>
        <v>#REF!</v>
      </c>
    </row>
    <row r="240" spans="1:21" x14ac:dyDescent="0.35">
      <c r="A240" t="s">
        <v>744</v>
      </c>
      <c r="B240" t="s">
        <v>693</v>
      </c>
      <c r="C240" t="s">
        <v>745</v>
      </c>
      <c r="D240" t="s">
        <v>3860</v>
      </c>
      <c r="E240">
        <v>2020</v>
      </c>
      <c r="F240">
        <v>0.87095</v>
      </c>
      <c r="G240">
        <v>0.69458500000000001</v>
      </c>
      <c r="H240">
        <v>0.65400000000000003</v>
      </c>
      <c r="I240" t="s">
        <v>17</v>
      </c>
      <c r="J240" t="s">
        <v>17</v>
      </c>
      <c r="K240" t="s">
        <v>17</v>
      </c>
      <c r="L240" t="s">
        <v>17</v>
      </c>
      <c r="M240">
        <v>0.73984499999999997</v>
      </c>
      <c r="N240">
        <v>2.2450000000000001</v>
      </c>
      <c r="O240">
        <v>2.31088877</v>
      </c>
      <c r="P240">
        <f t="shared" si="12"/>
        <v>0</v>
      </c>
      <c r="Q240">
        <f t="shared" si="13"/>
        <v>0.71333426715554993</v>
      </c>
      <c r="R240">
        <f t="shared" si="14"/>
        <v>0.713971620103519</v>
      </c>
      <c r="S240">
        <f t="shared" si="15"/>
        <v>0.72134061811160355</v>
      </c>
      <c r="U240" t="e">
        <f>VLOOKUP(B240,[2]crse_enrld_rstr!#REF!,2,FALSE)</f>
        <v>#REF!</v>
      </c>
    </row>
    <row r="241" spans="1:21" x14ac:dyDescent="0.35">
      <c r="A241" t="s">
        <v>746</v>
      </c>
      <c r="B241" t="s">
        <v>747</v>
      </c>
      <c r="C241" t="s">
        <v>743</v>
      </c>
      <c r="D241" t="s">
        <v>3861</v>
      </c>
      <c r="E241">
        <v>2020</v>
      </c>
      <c r="F241" t="s">
        <v>17</v>
      </c>
      <c r="G241">
        <v>0.86780999999999997</v>
      </c>
      <c r="H241">
        <v>0.80200000000000005</v>
      </c>
      <c r="I241" t="s">
        <v>17</v>
      </c>
      <c r="J241" t="s">
        <v>17</v>
      </c>
      <c r="K241" t="s">
        <v>17</v>
      </c>
      <c r="L241" t="s">
        <v>17</v>
      </c>
      <c r="M241">
        <v>0.83490500000000001</v>
      </c>
      <c r="N241">
        <v>2.339</v>
      </c>
      <c r="O241">
        <v>2.1751694700000002</v>
      </c>
      <c r="P241">
        <f t="shared" si="12"/>
        <v>0</v>
      </c>
      <c r="Q241">
        <f t="shared" si="13"/>
        <v>0.74377086709129003</v>
      </c>
      <c r="R241">
        <f t="shared" si="14"/>
        <v>0.74020803783442513</v>
      </c>
      <c r="S241">
        <f t="shared" si="15"/>
        <v>0.7629758391766952</v>
      </c>
      <c r="U241" t="e">
        <f>VLOOKUP(B241,[2]crse_enrld_rstr!#REF!,2,FALSE)</f>
        <v>#REF!</v>
      </c>
    </row>
    <row r="242" spans="1:21" x14ac:dyDescent="0.35">
      <c r="A242" t="s">
        <v>748</v>
      </c>
      <c r="B242" t="s">
        <v>749</v>
      </c>
      <c r="C242" t="s">
        <v>750</v>
      </c>
      <c r="D242" t="s">
        <v>3862</v>
      </c>
      <c r="E242">
        <v>2020</v>
      </c>
      <c r="F242">
        <v>0.92583333000000001</v>
      </c>
      <c r="G242">
        <v>0.87229999999999996</v>
      </c>
      <c r="H242" t="s">
        <v>17</v>
      </c>
      <c r="I242" t="s">
        <v>17</v>
      </c>
      <c r="J242" t="s">
        <v>17</v>
      </c>
      <c r="K242" t="s">
        <v>17</v>
      </c>
      <c r="L242" t="s">
        <v>17</v>
      </c>
      <c r="M242">
        <v>0.89906666000000002</v>
      </c>
      <c r="N242">
        <v>2.806</v>
      </c>
      <c r="O242">
        <v>2.5781109299999998</v>
      </c>
      <c r="P242">
        <f t="shared" si="12"/>
        <v>0</v>
      </c>
      <c r="Q242">
        <f t="shared" si="13"/>
        <v>0.80636258309743758</v>
      </c>
      <c r="R242">
        <f t="shared" si="14"/>
        <v>0.80561797960682957</v>
      </c>
      <c r="S242">
        <f t="shared" si="15"/>
        <v>0.81005289499741617</v>
      </c>
      <c r="U242" t="e">
        <f>VLOOKUP(B242,[2]crse_enrld_rstr!#REF!,2,FALSE)</f>
        <v>#REF!</v>
      </c>
    </row>
    <row r="243" spans="1:21" x14ac:dyDescent="0.35">
      <c r="A243" t="s">
        <v>751</v>
      </c>
      <c r="B243" t="s">
        <v>752</v>
      </c>
      <c r="C243" t="s">
        <v>131</v>
      </c>
      <c r="D243" t="s">
        <v>3863</v>
      </c>
      <c r="E243">
        <v>2020</v>
      </c>
      <c r="F243" t="s">
        <v>17</v>
      </c>
      <c r="G243">
        <v>0.88500000000000001</v>
      </c>
      <c r="H243">
        <v>0.89659999999999995</v>
      </c>
      <c r="I243" t="s">
        <v>17</v>
      </c>
      <c r="J243" t="s">
        <v>17</v>
      </c>
      <c r="K243" t="s">
        <v>17</v>
      </c>
      <c r="L243" t="s">
        <v>17</v>
      </c>
      <c r="M243">
        <v>0.89080000000000004</v>
      </c>
      <c r="N243">
        <v>2.8079999999999998</v>
      </c>
      <c r="O243">
        <v>2.5391516699999999</v>
      </c>
      <c r="P243">
        <f t="shared" si="12"/>
        <v>0</v>
      </c>
      <c r="Q243">
        <f t="shared" si="13"/>
        <v>0.80514282247680002</v>
      </c>
      <c r="R243">
        <f t="shared" si="14"/>
        <v>0.80431930024729348</v>
      </c>
      <c r="S243">
        <f t="shared" si="15"/>
        <v>0.8076692230245015</v>
      </c>
      <c r="U243" t="e">
        <f>VLOOKUP(B243,[2]crse_enrld_rstr!#REF!,2,FALSE)</f>
        <v>#REF!</v>
      </c>
    </row>
    <row r="244" spans="1:21" x14ac:dyDescent="0.35">
      <c r="A244" t="s">
        <v>753</v>
      </c>
      <c r="B244" t="s">
        <v>754</v>
      </c>
      <c r="C244" t="s">
        <v>165</v>
      </c>
      <c r="D244" t="s">
        <v>3864</v>
      </c>
      <c r="E244">
        <v>2020</v>
      </c>
      <c r="F244" t="s">
        <v>17</v>
      </c>
      <c r="G244">
        <v>0.88536499999999996</v>
      </c>
      <c r="H244">
        <v>0.89168999999999998</v>
      </c>
      <c r="I244" t="s">
        <v>17</v>
      </c>
      <c r="J244" t="s">
        <v>17</v>
      </c>
      <c r="K244" t="s">
        <v>17</v>
      </c>
      <c r="L244" t="s">
        <v>17</v>
      </c>
      <c r="M244">
        <v>0.88852750000000003</v>
      </c>
      <c r="N244">
        <v>3.169</v>
      </c>
      <c r="O244">
        <v>3.0920021499999999</v>
      </c>
      <c r="P244">
        <f t="shared" si="12"/>
        <v>0</v>
      </c>
      <c r="Q244">
        <f t="shared" si="13"/>
        <v>0.84323093127514515</v>
      </c>
      <c r="R244">
        <f t="shared" si="14"/>
        <v>0.84172733403829603</v>
      </c>
      <c r="S244">
        <f t="shared" si="15"/>
        <v>0.84067579145744564</v>
      </c>
      <c r="U244" t="e">
        <f>VLOOKUP(B244,[2]crse_enrld_rstr!#REF!,2,FALSE)</f>
        <v>#REF!</v>
      </c>
    </row>
    <row r="245" spans="1:21" x14ac:dyDescent="0.35">
      <c r="A245" t="s">
        <v>755</v>
      </c>
      <c r="B245" t="s">
        <v>345</v>
      </c>
      <c r="C245" t="s">
        <v>756</v>
      </c>
      <c r="D245" t="s">
        <v>3865</v>
      </c>
      <c r="E245">
        <v>2020</v>
      </c>
      <c r="F245" t="s">
        <v>17</v>
      </c>
      <c r="G245">
        <v>0.72582500000000005</v>
      </c>
      <c r="H245">
        <v>0.74150000000000005</v>
      </c>
      <c r="I245" t="s">
        <v>17</v>
      </c>
      <c r="J245" t="s">
        <v>17</v>
      </c>
      <c r="K245" t="s">
        <v>17</v>
      </c>
      <c r="L245" t="s">
        <v>17</v>
      </c>
      <c r="M245">
        <v>0.7336625</v>
      </c>
      <c r="N245">
        <v>2.173</v>
      </c>
      <c r="O245">
        <v>2.0497426999999999</v>
      </c>
      <c r="P245">
        <f t="shared" si="12"/>
        <v>0</v>
      </c>
      <c r="Q245">
        <f t="shared" si="13"/>
        <v>0.70360048990897495</v>
      </c>
      <c r="R245">
        <f t="shared" si="14"/>
        <v>0.70415707583745979</v>
      </c>
      <c r="S245">
        <f t="shared" si="15"/>
        <v>0.71664014316036584</v>
      </c>
      <c r="U245" t="e">
        <f>VLOOKUP(B245,[2]crse_enrld_rstr!#REF!,2,FALSE)</f>
        <v>#REF!</v>
      </c>
    </row>
    <row r="246" spans="1:21" x14ac:dyDescent="0.35">
      <c r="A246" t="s">
        <v>759</v>
      </c>
      <c r="B246" t="s">
        <v>758</v>
      </c>
      <c r="C246" t="s">
        <v>63</v>
      </c>
      <c r="D246" t="s">
        <v>3866</v>
      </c>
      <c r="E246">
        <v>2020</v>
      </c>
      <c r="F246" t="s">
        <v>17</v>
      </c>
      <c r="G246">
        <v>0.82457499999999995</v>
      </c>
      <c r="H246">
        <v>0.76624999999999999</v>
      </c>
      <c r="I246" t="s">
        <v>17</v>
      </c>
      <c r="J246" t="s">
        <v>17</v>
      </c>
      <c r="K246" t="s">
        <v>17</v>
      </c>
      <c r="L246" t="s">
        <v>17</v>
      </c>
      <c r="M246">
        <v>0.79541249999999997</v>
      </c>
      <c r="N246">
        <v>2.726</v>
      </c>
      <c r="O246">
        <v>2.71131587</v>
      </c>
      <c r="P246">
        <f t="shared" si="12"/>
        <v>0</v>
      </c>
      <c r="Q246">
        <f t="shared" si="13"/>
        <v>0.77936797354744991</v>
      </c>
      <c r="R246">
        <f t="shared" si="14"/>
        <v>0.77808070142593544</v>
      </c>
      <c r="S246">
        <f t="shared" si="15"/>
        <v>0.77119444256472858</v>
      </c>
      <c r="U246" t="e">
        <f>VLOOKUP(B246,[2]crse_enrld_rstr!#REF!,2,FALSE)</f>
        <v>#REF!</v>
      </c>
    </row>
    <row r="247" spans="1:21" x14ac:dyDescent="0.35">
      <c r="A247" t="s">
        <v>757</v>
      </c>
      <c r="B247" t="s">
        <v>758</v>
      </c>
      <c r="C247" t="s">
        <v>679</v>
      </c>
      <c r="D247" t="s">
        <v>3867</v>
      </c>
      <c r="E247">
        <v>2020</v>
      </c>
      <c r="F247" t="s">
        <v>17</v>
      </c>
      <c r="G247">
        <v>0.80338500000000002</v>
      </c>
      <c r="H247">
        <v>0.76449999999999996</v>
      </c>
      <c r="I247" t="s">
        <v>17</v>
      </c>
      <c r="J247" t="s">
        <v>17</v>
      </c>
      <c r="K247" t="s">
        <v>17</v>
      </c>
      <c r="L247" t="s">
        <v>17</v>
      </c>
      <c r="M247">
        <v>0.78394249999999999</v>
      </c>
      <c r="N247">
        <v>2.3260000000000001</v>
      </c>
      <c r="O247">
        <v>2.6456139099999998</v>
      </c>
      <c r="P247">
        <f t="shared" si="12"/>
        <v>0</v>
      </c>
      <c r="Q247">
        <f t="shared" si="13"/>
        <v>0.73185388295780995</v>
      </c>
      <c r="R247">
        <f t="shared" si="14"/>
        <v>0.73060948153808258</v>
      </c>
      <c r="S247">
        <f t="shared" si="15"/>
        <v>0.74225120690361579</v>
      </c>
      <c r="U247" t="e">
        <f>VLOOKUP(B247,[2]crse_enrld_rstr!#REF!,2,FALSE)</f>
        <v>#REF!</v>
      </c>
    </row>
    <row r="248" spans="1:21" x14ac:dyDescent="0.35">
      <c r="A248" t="s">
        <v>760</v>
      </c>
      <c r="B248" t="s">
        <v>758</v>
      </c>
      <c r="C248" t="s">
        <v>23</v>
      </c>
      <c r="D248" t="s">
        <v>3868</v>
      </c>
      <c r="E248">
        <v>2020</v>
      </c>
      <c r="F248" t="s">
        <v>17</v>
      </c>
      <c r="G248">
        <v>0.79266999999999999</v>
      </c>
      <c r="H248">
        <v>0.70450000000000002</v>
      </c>
      <c r="I248" t="s">
        <v>17</v>
      </c>
      <c r="J248" t="s">
        <v>17</v>
      </c>
      <c r="K248" t="s">
        <v>17</v>
      </c>
      <c r="L248" t="s">
        <v>17</v>
      </c>
      <c r="M248">
        <v>0.74858499999999994</v>
      </c>
      <c r="N248">
        <v>2.0299999999999998</v>
      </c>
      <c r="O248">
        <v>2.4836227900000001</v>
      </c>
      <c r="P248">
        <f t="shared" si="12"/>
        <v>0</v>
      </c>
      <c r="Q248">
        <f t="shared" si="13"/>
        <v>0.69022961088809998</v>
      </c>
      <c r="R248">
        <f t="shared" si="14"/>
        <v>0.68767275309152709</v>
      </c>
      <c r="S248">
        <f t="shared" si="15"/>
        <v>0.72250960022073896</v>
      </c>
      <c r="U248" t="e">
        <f>VLOOKUP(B248,[2]crse_enrld_rstr!#REF!,2,FALSE)</f>
        <v>#REF!</v>
      </c>
    </row>
    <row r="249" spans="1:21" x14ac:dyDescent="0.35">
      <c r="A249" t="s">
        <v>762</v>
      </c>
      <c r="B249" t="s">
        <v>763</v>
      </c>
      <c r="C249" t="s">
        <v>700</v>
      </c>
      <c r="D249" t="s">
        <v>3869</v>
      </c>
      <c r="E249">
        <v>2020</v>
      </c>
      <c r="F249" t="s">
        <v>17</v>
      </c>
      <c r="G249">
        <v>0.94425000000000003</v>
      </c>
      <c r="H249">
        <v>0.95550000000000002</v>
      </c>
      <c r="I249" t="s">
        <v>17</v>
      </c>
      <c r="J249" t="s">
        <v>17</v>
      </c>
      <c r="K249" t="s">
        <v>17</v>
      </c>
      <c r="L249" t="s">
        <v>17</v>
      </c>
      <c r="M249">
        <v>0.94987500000000002</v>
      </c>
      <c r="N249">
        <v>3.7970000000000002</v>
      </c>
      <c r="O249">
        <v>3.2741556200000002</v>
      </c>
      <c r="P249">
        <f t="shared" si="12"/>
        <v>0</v>
      </c>
      <c r="Q249">
        <f t="shared" si="13"/>
        <v>0.91669984642324998</v>
      </c>
      <c r="R249">
        <f t="shared" si="14"/>
        <v>0.91488778613589683</v>
      </c>
      <c r="S249">
        <f t="shared" si="15"/>
        <v>0.93161744508144606</v>
      </c>
      <c r="U249" t="e">
        <f>VLOOKUP(B249,[2]crse_enrld_rstr!#REF!,2,FALSE)</f>
        <v>#REF!</v>
      </c>
    </row>
    <row r="250" spans="1:21" x14ac:dyDescent="0.35">
      <c r="A250" t="s">
        <v>764</v>
      </c>
      <c r="B250" t="s">
        <v>765</v>
      </c>
      <c r="C250" t="s">
        <v>351</v>
      </c>
      <c r="D250" t="s">
        <v>3870</v>
      </c>
      <c r="E250">
        <v>2020</v>
      </c>
      <c r="F250" t="s">
        <v>17</v>
      </c>
      <c r="G250">
        <v>0.92136499999999999</v>
      </c>
      <c r="H250">
        <v>0.88149999999999995</v>
      </c>
      <c r="I250" t="s">
        <v>17</v>
      </c>
      <c r="J250" t="s">
        <v>17</v>
      </c>
      <c r="K250" t="s">
        <v>17</v>
      </c>
      <c r="L250" t="s">
        <v>17</v>
      </c>
      <c r="M250">
        <v>0.90143249999999997</v>
      </c>
      <c r="N250">
        <v>3.621</v>
      </c>
      <c r="O250">
        <v>3.4757149200000002</v>
      </c>
      <c r="P250">
        <f t="shared" si="12"/>
        <v>0</v>
      </c>
      <c r="Q250">
        <f t="shared" si="13"/>
        <v>0.89293908124211496</v>
      </c>
      <c r="R250">
        <f t="shared" si="14"/>
        <v>0.88811328909647069</v>
      </c>
      <c r="S250">
        <f t="shared" si="15"/>
        <v>0.89838006079055921</v>
      </c>
      <c r="U250" t="e">
        <f>VLOOKUP(B250,[2]crse_enrld_rstr!#REF!,2,FALSE)</f>
        <v>#REF!</v>
      </c>
    </row>
    <row r="251" spans="1:21" x14ac:dyDescent="0.35">
      <c r="A251" t="s">
        <v>768</v>
      </c>
      <c r="B251" t="s">
        <v>765</v>
      </c>
      <c r="C251" t="s">
        <v>529</v>
      </c>
      <c r="D251" t="s">
        <v>3871</v>
      </c>
      <c r="E251">
        <v>2020</v>
      </c>
      <c r="F251" t="s">
        <v>17</v>
      </c>
      <c r="G251">
        <v>0.89556999999999998</v>
      </c>
      <c r="H251">
        <v>0.85328499999999996</v>
      </c>
      <c r="I251" t="s">
        <v>17</v>
      </c>
      <c r="J251" t="s">
        <v>17</v>
      </c>
      <c r="K251" t="s">
        <v>17</v>
      </c>
      <c r="L251" t="s">
        <v>17</v>
      </c>
      <c r="M251">
        <v>0.87442750000000002</v>
      </c>
      <c r="N251">
        <v>3.03</v>
      </c>
      <c r="O251">
        <v>2.82407904</v>
      </c>
      <c r="P251">
        <f t="shared" si="12"/>
        <v>0</v>
      </c>
      <c r="Q251">
        <f t="shared" si="13"/>
        <v>0.82618362282015001</v>
      </c>
      <c r="R251">
        <f t="shared" si="14"/>
        <v>0.82481108607184817</v>
      </c>
      <c r="S251">
        <f t="shared" si="15"/>
        <v>0.82255264658750837</v>
      </c>
      <c r="U251" t="e">
        <f>VLOOKUP(B251,[2]crse_enrld_rstr!#REF!,2,FALSE)</f>
        <v>#REF!</v>
      </c>
    </row>
    <row r="252" spans="1:21" x14ac:dyDescent="0.35">
      <c r="A252" t="s">
        <v>766</v>
      </c>
      <c r="B252" t="s">
        <v>765</v>
      </c>
      <c r="C252" t="s">
        <v>767</v>
      </c>
      <c r="D252" t="s">
        <v>3872</v>
      </c>
      <c r="E252">
        <v>2020</v>
      </c>
      <c r="F252" t="s">
        <v>17</v>
      </c>
      <c r="G252">
        <v>0.89539999999999997</v>
      </c>
      <c r="H252">
        <v>0.8095</v>
      </c>
      <c r="I252" t="s">
        <v>17</v>
      </c>
      <c r="J252" t="s">
        <v>17</v>
      </c>
      <c r="K252" t="s">
        <v>17</v>
      </c>
      <c r="L252" t="s">
        <v>17</v>
      </c>
      <c r="M252">
        <v>0.85245000000000004</v>
      </c>
      <c r="N252">
        <v>2.8</v>
      </c>
      <c r="O252">
        <v>2.5915970800000001</v>
      </c>
      <c r="P252">
        <f t="shared" si="12"/>
        <v>0</v>
      </c>
      <c r="Q252">
        <f t="shared" si="13"/>
        <v>0.79762950851999992</v>
      </c>
      <c r="R252">
        <f t="shared" si="14"/>
        <v>0.79641034878928563</v>
      </c>
      <c r="S252">
        <f t="shared" si="15"/>
        <v>0.79525281072142873</v>
      </c>
      <c r="U252" t="e">
        <f>VLOOKUP(B252,[2]crse_enrld_rstr!#REF!,2,FALSE)</f>
        <v>#REF!</v>
      </c>
    </row>
    <row r="253" spans="1:21" x14ac:dyDescent="0.35">
      <c r="A253" t="s">
        <v>769</v>
      </c>
      <c r="B253" t="s">
        <v>770</v>
      </c>
      <c r="C253" t="s">
        <v>474</v>
      </c>
      <c r="D253" t="s">
        <v>3873</v>
      </c>
      <c r="E253">
        <v>2020</v>
      </c>
      <c r="F253" t="s">
        <v>17</v>
      </c>
      <c r="G253">
        <v>0.92674999999999996</v>
      </c>
      <c r="H253" t="s">
        <v>17</v>
      </c>
      <c r="I253" t="s">
        <v>17</v>
      </c>
      <c r="J253">
        <v>0.84899999999999998</v>
      </c>
      <c r="K253" t="s">
        <v>17</v>
      </c>
      <c r="L253" t="s">
        <v>17</v>
      </c>
      <c r="M253">
        <v>0.88787499999999997</v>
      </c>
      <c r="N253">
        <v>3.1850000000000001</v>
      </c>
      <c r="O253">
        <v>3.0056939100000002</v>
      </c>
      <c r="P253">
        <f t="shared" si="12"/>
        <v>0</v>
      </c>
      <c r="Q253">
        <f t="shared" si="13"/>
        <v>0.8448401094262501</v>
      </c>
      <c r="R253">
        <f t="shared" si="14"/>
        <v>0.84320431818210362</v>
      </c>
      <c r="S253">
        <f t="shared" si="15"/>
        <v>0.84224439613854007</v>
      </c>
      <c r="U253" t="e">
        <f>VLOOKUP(B253,[2]crse_enrld_rstr!#REF!,2,FALSE)</f>
        <v>#REF!</v>
      </c>
    </row>
    <row r="254" spans="1:21" x14ac:dyDescent="0.35">
      <c r="A254" t="s">
        <v>771</v>
      </c>
      <c r="B254" t="s">
        <v>772</v>
      </c>
      <c r="C254" t="s">
        <v>773</v>
      </c>
      <c r="D254" t="s">
        <v>3874</v>
      </c>
      <c r="E254">
        <v>2019</v>
      </c>
      <c r="F254" t="s">
        <v>17</v>
      </c>
      <c r="G254">
        <v>0.59399999999999997</v>
      </c>
      <c r="H254">
        <v>0.65225</v>
      </c>
      <c r="I254" t="s">
        <v>17</v>
      </c>
      <c r="J254" t="s">
        <v>17</v>
      </c>
      <c r="K254" t="s">
        <v>17</v>
      </c>
      <c r="L254" t="s">
        <v>17</v>
      </c>
      <c r="M254">
        <v>0.66388250000000004</v>
      </c>
      <c r="N254">
        <v>2.4279999999999999</v>
      </c>
      <c r="O254">
        <v>2.4558947099999999</v>
      </c>
      <c r="P254">
        <f t="shared" si="12"/>
        <v>0</v>
      </c>
      <c r="Q254">
        <f t="shared" si="13"/>
        <v>0.71957530534002012</v>
      </c>
      <c r="R254">
        <f t="shared" si="14"/>
        <v>0.72316043449252887</v>
      </c>
      <c r="S254">
        <f t="shared" si="15"/>
        <v>0.70143457806961285</v>
      </c>
      <c r="U254" t="e">
        <f>VLOOKUP(B254,[2]crse_enrld_rstr!#REF!,2,FALSE)</f>
        <v>#REF!</v>
      </c>
    </row>
    <row r="255" spans="1:21" x14ac:dyDescent="0.35">
      <c r="A255" t="s">
        <v>774</v>
      </c>
      <c r="B255" t="s">
        <v>104</v>
      </c>
      <c r="C255" t="s">
        <v>775</v>
      </c>
      <c r="D255" t="s">
        <v>3875</v>
      </c>
      <c r="E255">
        <v>2020</v>
      </c>
      <c r="F255" t="s">
        <v>17</v>
      </c>
      <c r="G255">
        <v>0.81996500000000005</v>
      </c>
      <c r="H255">
        <v>0.73336000000000001</v>
      </c>
      <c r="I255" t="s">
        <v>17</v>
      </c>
      <c r="J255" t="s">
        <v>17</v>
      </c>
      <c r="K255" t="s">
        <v>17</v>
      </c>
      <c r="L255" t="s">
        <v>17</v>
      </c>
      <c r="M255">
        <v>0.77666250000000003</v>
      </c>
      <c r="N255">
        <v>2.4409999999999998</v>
      </c>
      <c r="O255">
        <v>2.5485343899999999</v>
      </c>
      <c r="P255">
        <f t="shared" si="12"/>
        <v>0</v>
      </c>
      <c r="Q255">
        <f t="shared" si="13"/>
        <v>0.74348375617107498</v>
      </c>
      <c r="R255">
        <f t="shared" si="14"/>
        <v>0.7430806196778369</v>
      </c>
      <c r="S255">
        <f t="shared" si="15"/>
        <v>0.74468378905676991</v>
      </c>
      <c r="U255" t="e">
        <f>VLOOKUP(B255,[2]crse_enrld_rstr!#REF!,2,FALSE)</f>
        <v>#REF!</v>
      </c>
    </row>
    <row r="256" spans="1:21" x14ac:dyDescent="0.35">
      <c r="A256" t="s">
        <v>776</v>
      </c>
      <c r="B256" t="s">
        <v>777</v>
      </c>
      <c r="C256" t="s">
        <v>63</v>
      </c>
      <c r="D256" t="s">
        <v>3876</v>
      </c>
      <c r="E256">
        <v>2019</v>
      </c>
      <c r="F256" t="s">
        <v>17</v>
      </c>
      <c r="G256">
        <v>0.8619</v>
      </c>
      <c r="H256">
        <v>0.94133332999999997</v>
      </c>
      <c r="I256" t="s">
        <v>17</v>
      </c>
      <c r="J256" t="s">
        <v>17</v>
      </c>
      <c r="K256" t="s">
        <v>17</v>
      </c>
      <c r="L256" t="s">
        <v>17</v>
      </c>
      <c r="M256">
        <v>0.90161665999999996</v>
      </c>
      <c r="N256">
        <v>3.3540000000000001</v>
      </c>
      <c r="O256">
        <v>2.8540766199999998</v>
      </c>
      <c r="P256">
        <f t="shared" si="12"/>
        <v>0</v>
      </c>
      <c r="Q256">
        <f t="shared" si="13"/>
        <v>0.86473540532730953</v>
      </c>
      <c r="R256">
        <f t="shared" si="14"/>
        <v>0.86268989406194585</v>
      </c>
      <c r="S256">
        <f t="shared" si="15"/>
        <v>0.86481305496228922</v>
      </c>
      <c r="U256" t="e">
        <f>VLOOKUP(B256,[2]crse_enrld_rstr!#REF!,2,FALSE)</f>
        <v>#REF!</v>
      </c>
    </row>
    <row r="257" spans="1:21" x14ac:dyDescent="0.35">
      <c r="A257" t="s">
        <v>778</v>
      </c>
      <c r="B257" t="s">
        <v>779</v>
      </c>
      <c r="C257" t="s">
        <v>29</v>
      </c>
      <c r="D257" t="s">
        <v>3877</v>
      </c>
      <c r="E257">
        <v>2020</v>
      </c>
      <c r="F257" t="s">
        <v>17</v>
      </c>
      <c r="G257">
        <v>0.90825</v>
      </c>
      <c r="H257">
        <v>0.93815000000000004</v>
      </c>
      <c r="I257" t="s">
        <v>17</v>
      </c>
      <c r="J257" t="s">
        <v>17</v>
      </c>
      <c r="K257" t="s">
        <v>17</v>
      </c>
      <c r="L257" t="s">
        <v>17</v>
      </c>
      <c r="M257">
        <v>0.92320000000000002</v>
      </c>
      <c r="N257">
        <v>3.4319999999999999</v>
      </c>
      <c r="O257">
        <v>3.1254737399999999</v>
      </c>
      <c r="P257">
        <f t="shared" si="12"/>
        <v>0</v>
      </c>
      <c r="Q257">
        <f t="shared" si="13"/>
        <v>0.87580901354880014</v>
      </c>
      <c r="R257">
        <f t="shared" si="14"/>
        <v>0.87472452099953379</v>
      </c>
      <c r="S257">
        <f t="shared" si="15"/>
        <v>0.87906874253053613</v>
      </c>
      <c r="U257" t="e">
        <f>VLOOKUP(B257,[2]crse_enrld_rstr!#REF!,2,FALSE)</f>
        <v>#REF!</v>
      </c>
    </row>
    <row r="258" spans="1:21" x14ac:dyDescent="0.35">
      <c r="A258" t="s">
        <v>780</v>
      </c>
      <c r="B258" t="s">
        <v>781</v>
      </c>
      <c r="C258" t="s">
        <v>782</v>
      </c>
      <c r="D258" t="s">
        <v>3878</v>
      </c>
      <c r="E258">
        <v>2020</v>
      </c>
      <c r="F258" t="s">
        <v>17</v>
      </c>
      <c r="G258">
        <v>0.80874000000000001</v>
      </c>
      <c r="H258">
        <v>0.74850000000000005</v>
      </c>
      <c r="I258" t="s">
        <v>17</v>
      </c>
      <c r="J258" t="s">
        <v>17</v>
      </c>
      <c r="K258" t="s">
        <v>17</v>
      </c>
      <c r="L258" t="s">
        <v>17</v>
      </c>
      <c r="M258">
        <v>0.77861999999999998</v>
      </c>
      <c r="N258">
        <v>2.4950000000000001</v>
      </c>
      <c r="O258">
        <v>2.5481691400000002</v>
      </c>
      <c r="P258">
        <f t="shared" ref="P258:P321" si="16">IF(K258&lt;&gt;"NULL",1,0)</f>
        <v>0</v>
      </c>
      <c r="Q258">
        <f t="shared" ref="Q258:Q321" si="17">0.183052+0.362816*M258+0.1666067*N258+0.03095*P258-0.067538*(M258*N258)</f>
        <v>0.7500283487078</v>
      </c>
      <c r="R258">
        <f t="shared" ref="R258:R321" si="18">0.449502+0.314616*M258+0.068078*N258+0.03232*P258-0.367567*(M258/N258)</f>
        <v>0.74961549806028049</v>
      </c>
      <c r="S258">
        <f t="shared" ref="S258:S321" si="19">-0.083353-0.145338*M258+0.220064*N258+0.020022*P258+1.268926*(M258/N258)</f>
        <v>0.74854006420352714</v>
      </c>
      <c r="U258" t="e">
        <f>VLOOKUP(B258,[2]crse_enrld_rstr!#REF!,2,FALSE)</f>
        <v>#REF!</v>
      </c>
    </row>
    <row r="259" spans="1:21" x14ac:dyDescent="0.35">
      <c r="A259" t="s">
        <v>786</v>
      </c>
      <c r="B259" t="s">
        <v>787</v>
      </c>
      <c r="C259" t="s">
        <v>788</v>
      </c>
      <c r="D259" t="s">
        <v>3879</v>
      </c>
      <c r="E259">
        <v>2020</v>
      </c>
      <c r="F259" t="s">
        <v>17</v>
      </c>
      <c r="G259" t="s">
        <v>17</v>
      </c>
      <c r="H259" t="s">
        <v>17</v>
      </c>
      <c r="I259">
        <v>0.70699999999999996</v>
      </c>
      <c r="J259" t="s">
        <v>17</v>
      </c>
      <c r="K259">
        <v>0.88322999999999996</v>
      </c>
      <c r="L259" t="s">
        <v>17</v>
      </c>
      <c r="M259">
        <v>0.79511500000000002</v>
      </c>
      <c r="N259">
        <v>3.0939999999999999</v>
      </c>
      <c r="O259">
        <v>2.9709403499999998</v>
      </c>
      <c r="P259">
        <f t="shared" si="16"/>
        <v>1</v>
      </c>
      <c r="Q259">
        <f t="shared" si="17"/>
        <v>0.85181429820421994</v>
      </c>
      <c r="R259">
        <f t="shared" si="18"/>
        <v>0.84815162223722051</v>
      </c>
      <c r="S259">
        <f t="shared" si="19"/>
        <v>0.82808293876542338</v>
      </c>
      <c r="U259" t="e">
        <f>VLOOKUP(B259,[2]crse_enrld_rstr!#REF!,2,FALSE)</f>
        <v>#REF!</v>
      </c>
    </row>
    <row r="260" spans="1:21" x14ac:dyDescent="0.35">
      <c r="A260" t="s">
        <v>789</v>
      </c>
      <c r="B260" t="s">
        <v>41</v>
      </c>
      <c r="C260" t="s">
        <v>559</v>
      </c>
      <c r="D260" t="s">
        <v>3880</v>
      </c>
      <c r="E260">
        <v>2020</v>
      </c>
      <c r="F260" t="s">
        <v>17</v>
      </c>
      <c r="G260">
        <v>0.86973</v>
      </c>
      <c r="H260">
        <v>0.84450000000000003</v>
      </c>
      <c r="I260" t="s">
        <v>17</v>
      </c>
      <c r="J260" t="s">
        <v>17</v>
      </c>
      <c r="K260" t="s">
        <v>17</v>
      </c>
      <c r="L260" t="s">
        <v>17</v>
      </c>
      <c r="M260">
        <v>0.85711499999999996</v>
      </c>
      <c r="N260">
        <v>2.9220000000000002</v>
      </c>
      <c r="O260">
        <v>2.58202124</v>
      </c>
      <c r="P260">
        <f t="shared" si="16"/>
        <v>0</v>
      </c>
      <c r="Q260">
        <f t="shared" si="17"/>
        <v>0.81170356559386003</v>
      </c>
      <c r="R260">
        <f t="shared" si="18"/>
        <v>0.81026898447141693</v>
      </c>
      <c r="S260">
        <f t="shared" si="19"/>
        <v>0.80731875013205334</v>
      </c>
      <c r="U260" t="e">
        <f>VLOOKUP(B260,[2]crse_enrld_rstr!#REF!,2,FALSE)</f>
        <v>#REF!</v>
      </c>
    </row>
    <row r="261" spans="1:21" x14ac:dyDescent="0.35">
      <c r="A261" t="s">
        <v>790</v>
      </c>
      <c r="B261" t="s">
        <v>791</v>
      </c>
      <c r="C261" t="s">
        <v>607</v>
      </c>
      <c r="D261" t="s">
        <v>3881</v>
      </c>
      <c r="E261">
        <v>2020</v>
      </c>
      <c r="F261" t="s">
        <v>17</v>
      </c>
      <c r="G261">
        <v>0.84972999999999999</v>
      </c>
      <c r="H261">
        <v>0.77100000000000002</v>
      </c>
      <c r="I261" t="s">
        <v>17</v>
      </c>
      <c r="J261" t="s">
        <v>17</v>
      </c>
      <c r="K261" t="s">
        <v>17</v>
      </c>
      <c r="L261" t="s">
        <v>17</v>
      </c>
      <c r="M261">
        <v>0.810365</v>
      </c>
      <c r="N261">
        <v>2.887</v>
      </c>
      <c r="O261">
        <v>2.8514306500000002</v>
      </c>
      <c r="P261">
        <f t="shared" si="16"/>
        <v>0</v>
      </c>
      <c r="Q261">
        <f t="shared" si="17"/>
        <v>0.80005217537480999</v>
      </c>
      <c r="R261">
        <f t="shared" si="18"/>
        <v>0.79782294829583666</v>
      </c>
      <c r="S261">
        <f t="shared" si="19"/>
        <v>0.79037547928708352</v>
      </c>
      <c r="U261" t="e">
        <f>VLOOKUP(B261,[2]crse_enrld_rstr!#REF!,2,FALSE)</f>
        <v>#REF!</v>
      </c>
    </row>
    <row r="262" spans="1:21" x14ac:dyDescent="0.35">
      <c r="A262" t="s">
        <v>792</v>
      </c>
      <c r="B262" t="s">
        <v>793</v>
      </c>
      <c r="C262" t="s">
        <v>182</v>
      </c>
      <c r="D262" t="s">
        <v>3882</v>
      </c>
      <c r="E262">
        <v>2020</v>
      </c>
      <c r="F262" t="s">
        <v>17</v>
      </c>
      <c r="G262">
        <v>0.84968500000000002</v>
      </c>
      <c r="H262">
        <v>0.748</v>
      </c>
      <c r="I262" t="s">
        <v>17</v>
      </c>
      <c r="J262" t="s">
        <v>17</v>
      </c>
      <c r="K262" t="s">
        <v>17</v>
      </c>
      <c r="L262" t="s">
        <v>17</v>
      </c>
      <c r="M262">
        <v>0.79884250000000001</v>
      </c>
      <c r="N262">
        <v>2.5859999999999999</v>
      </c>
      <c r="O262">
        <v>2.5717604199999999</v>
      </c>
      <c r="P262">
        <f t="shared" si="16"/>
        <v>0</v>
      </c>
      <c r="Q262">
        <f t="shared" si="17"/>
        <v>0.76420931343770993</v>
      </c>
      <c r="R262">
        <f t="shared" si="18"/>
        <v>0.76333504175977562</v>
      </c>
      <c r="S262">
        <f t="shared" si="19"/>
        <v>0.76161487185139598</v>
      </c>
      <c r="U262" t="e">
        <f>VLOOKUP(B262,[2]crse_enrld_rstr!#REF!,2,FALSE)</f>
        <v>#REF!</v>
      </c>
    </row>
    <row r="263" spans="1:21" x14ac:dyDescent="0.35">
      <c r="A263" t="s">
        <v>797</v>
      </c>
      <c r="B263" t="s">
        <v>798</v>
      </c>
      <c r="C263" t="s">
        <v>799</v>
      </c>
      <c r="D263" t="s">
        <v>3883</v>
      </c>
      <c r="E263">
        <v>2020</v>
      </c>
      <c r="F263" t="s">
        <v>17</v>
      </c>
      <c r="G263">
        <v>0.90080000000000005</v>
      </c>
      <c r="H263">
        <v>0.86499999999999999</v>
      </c>
      <c r="I263" t="s">
        <v>17</v>
      </c>
      <c r="J263" t="s">
        <v>17</v>
      </c>
      <c r="K263" t="s">
        <v>17</v>
      </c>
      <c r="L263" t="s">
        <v>17</v>
      </c>
      <c r="M263">
        <v>0.88290000000000002</v>
      </c>
      <c r="N263">
        <v>3.2050000000000001</v>
      </c>
      <c r="O263">
        <v>2.9653284499999999</v>
      </c>
      <c r="P263">
        <f t="shared" si="16"/>
        <v>0</v>
      </c>
      <c r="Q263">
        <f t="shared" si="17"/>
        <v>0.84624481275899999</v>
      </c>
      <c r="R263">
        <f t="shared" si="18"/>
        <v>0.84421063602558499</v>
      </c>
      <c r="S263">
        <f t="shared" si="19"/>
        <v>0.84319162894196564</v>
      </c>
      <c r="U263" t="e">
        <f>VLOOKUP(B263,[2]crse_enrld_rstr!#REF!,2,FALSE)</f>
        <v>#REF!</v>
      </c>
    </row>
    <row r="264" spans="1:21" x14ac:dyDescent="0.35">
      <c r="A264" t="s">
        <v>800</v>
      </c>
      <c r="B264" t="s">
        <v>801</v>
      </c>
      <c r="C264" t="s">
        <v>802</v>
      </c>
      <c r="D264" t="s">
        <v>3884</v>
      </c>
      <c r="E264">
        <v>2020</v>
      </c>
      <c r="F264" t="s">
        <v>17</v>
      </c>
      <c r="G264">
        <v>0.82825000000000004</v>
      </c>
      <c r="H264">
        <v>0.68574999999999997</v>
      </c>
      <c r="I264" t="s">
        <v>17</v>
      </c>
      <c r="J264" t="s">
        <v>17</v>
      </c>
      <c r="K264" t="s">
        <v>17</v>
      </c>
      <c r="L264" t="s">
        <v>17</v>
      </c>
      <c r="M264">
        <v>0.75700000000000001</v>
      </c>
      <c r="N264">
        <v>2.173</v>
      </c>
      <c r="O264">
        <v>2.3295128300000001</v>
      </c>
      <c r="P264">
        <f t="shared" si="16"/>
        <v>0</v>
      </c>
      <c r="Q264">
        <f t="shared" si="17"/>
        <v>0.70864269508199995</v>
      </c>
      <c r="R264">
        <f t="shared" si="18"/>
        <v>0.70755184511642899</v>
      </c>
      <c r="S264">
        <f t="shared" si="19"/>
        <v>0.72687627917073172</v>
      </c>
      <c r="U264" t="e">
        <f>VLOOKUP(B264,[2]crse_enrld_rstr!#REF!,2,FALSE)</f>
        <v>#REF!</v>
      </c>
    </row>
    <row r="265" spans="1:21" x14ac:dyDescent="0.35">
      <c r="A265" t="s">
        <v>803</v>
      </c>
      <c r="B265" t="s">
        <v>804</v>
      </c>
      <c r="C265" t="s">
        <v>26</v>
      </c>
      <c r="D265" t="s">
        <v>3885</v>
      </c>
      <c r="E265">
        <v>2020</v>
      </c>
      <c r="F265" t="s">
        <v>17</v>
      </c>
      <c r="G265" t="s">
        <v>17</v>
      </c>
      <c r="H265" t="s">
        <v>17</v>
      </c>
      <c r="I265">
        <v>0.94403333</v>
      </c>
      <c r="J265" t="s">
        <v>17</v>
      </c>
      <c r="K265">
        <v>0.95172999999999996</v>
      </c>
      <c r="L265" t="s">
        <v>17</v>
      </c>
      <c r="M265">
        <v>0.94788165999999996</v>
      </c>
      <c r="N265">
        <v>3.8039999999999998</v>
      </c>
      <c r="O265">
        <v>3.2749364399999998</v>
      </c>
      <c r="P265">
        <f t="shared" si="16"/>
        <v>1</v>
      </c>
      <c r="Q265">
        <f t="shared" si="17"/>
        <v>0.94815592712664376</v>
      </c>
      <c r="R265">
        <f t="shared" si="18"/>
        <v>0.94741901245370075</v>
      </c>
      <c r="S265">
        <f t="shared" si="19"/>
        <v>0.95222052554107561</v>
      </c>
      <c r="U265" t="e">
        <f>VLOOKUP(B265,[2]crse_enrld_rstr!#REF!,2,FALSE)</f>
        <v>#REF!</v>
      </c>
    </row>
    <row r="266" spans="1:21" x14ac:dyDescent="0.35">
      <c r="A266" t="s">
        <v>805</v>
      </c>
      <c r="B266" t="s">
        <v>806</v>
      </c>
      <c r="C266" t="s">
        <v>600</v>
      </c>
      <c r="D266" t="s">
        <v>3886</v>
      </c>
      <c r="E266">
        <v>2019</v>
      </c>
      <c r="F266" t="s">
        <v>17</v>
      </c>
      <c r="G266">
        <v>0.87219500000000005</v>
      </c>
      <c r="H266">
        <v>0.90049999999999997</v>
      </c>
      <c r="I266" t="s">
        <v>17</v>
      </c>
      <c r="J266">
        <v>0.77849999999999997</v>
      </c>
      <c r="K266" t="s">
        <v>17</v>
      </c>
      <c r="L266" t="s">
        <v>17</v>
      </c>
      <c r="M266">
        <v>0.85039832999999998</v>
      </c>
      <c r="N266">
        <v>2.9540000000000002</v>
      </c>
      <c r="O266">
        <v>2.8403594499999998</v>
      </c>
      <c r="P266">
        <f t="shared" si="16"/>
        <v>0</v>
      </c>
      <c r="Q266">
        <f t="shared" si="17"/>
        <v>0.81408567837359092</v>
      </c>
      <c r="R266">
        <f t="shared" si="18"/>
        <v>0.81233804424276623</v>
      </c>
      <c r="S266">
        <f t="shared" si="19"/>
        <v>0.80841962833963943</v>
      </c>
      <c r="U266" t="e">
        <f>VLOOKUP(B266,[2]crse_enrld_rstr!#REF!,2,FALSE)</f>
        <v>#REF!</v>
      </c>
    </row>
    <row r="267" spans="1:21" x14ac:dyDescent="0.35">
      <c r="A267" t="s">
        <v>807</v>
      </c>
      <c r="B267" t="s">
        <v>808</v>
      </c>
      <c r="C267" t="s">
        <v>413</v>
      </c>
      <c r="D267" t="s">
        <v>3887</v>
      </c>
      <c r="E267">
        <v>2019</v>
      </c>
      <c r="F267" t="s">
        <v>17</v>
      </c>
      <c r="G267" t="s">
        <v>17</v>
      </c>
      <c r="H267" t="s">
        <v>17</v>
      </c>
      <c r="I267">
        <v>0.90836499999999998</v>
      </c>
      <c r="J267" t="s">
        <v>17</v>
      </c>
      <c r="K267">
        <v>0.91436543000000003</v>
      </c>
      <c r="L267" t="s">
        <v>17</v>
      </c>
      <c r="M267">
        <v>0.91136521000000004</v>
      </c>
      <c r="N267">
        <v>3.4460000000000002</v>
      </c>
      <c r="O267">
        <v>3.0051166999999999</v>
      </c>
      <c r="P267">
        <f t="shared" si="16"/>
        <v>1</v>
      </c>
      <c r="Q267">
        <f t="shared" si="17"/>
        <v>0.90667912210779089</v>
      </c>
      <c r="R267">
        <f t="shared" si="18"/>
        <v>0.90593825082228208</v>
      </c>
      <c r="S267">
        <f t="shared" si="19"/>
        <v>0.89814699181722091</v>
      </c>
      <c r="U267" t="e">
        <f>VLOOKUP(B267,[2]crse_enrld_rstr!#REF!,2,FALSE)</f>
        <v>#REF!</v>
      </c>
    </row>
    <row r="268" spans="1:21" x14ac:dyDescent="0.35">
      <c r="A268" t="s">
        <v>809</v>
      </c>
      <c r="B268" t="s">
        <v>810</v>
      </c>
      <c r="C268" t="s">
        <v>298</v>
      </c>
      <c r="D268" t="s">
        <v>3888</v>
      </c>
      <c r="E268">
        <v>2020</v>
      </c>
      <c r="F268" t="s">
        <v>17</v>
      </c>
      <c r="G268">
        <v>0.853325</v>
      </c>
      <c r="H268">
        <v>0.72699999999999998</v>
      </c>
      <c r="I268" t="s">
        <v>17</v>
      </c>
      <c r="J268" t="s">
        <v>17</v>
      </c>
      <c r="K268" t="s">
        <v>17</v>
      </c>
      <c r="L268" t="s">
        <v>17</v>
      </c>
      <c r="M268">
        <v>0.79016249999999999</v>
      </c>
      <c r="N268">
        <v>2.4529999999999998</v>
      </c>
      <c r="O268">
        <v>2.3906743499999998</v>
      </c>
      <c r="P268">
        <f t="shared" si="16"/>
        <v>0</v>
      </c>
      <c r="Q268">
        <f t="shared" si="17"/>
        <v>0.74751504714897499</v>
      </c>
      <c r="R268">
        <f t="shared" si="18"/>
        <v>0.74669409639412965</v>
      </c>
      <c r="S268">
        <f t="shared" si="19"/>
        <v>0.7503709047074909</v>
      </c>
      <c r="U268" t="e">
        <f>VLOOKUP(B268,[2]crse_enrld_rstr!#REF!,2,FALSE)</f>
        <v>#REF!</v>
      </c>
    </row>
    <row r="269" spans="1:21" x14ac:dyDescent="0.35">
      <c r="A269" t="s">
        <v>811</v>
      </c>
      <c r="B269" t="s">
        <v>812</v>
      </c>
      <c r="C269" t="s">
        <v>480</v>
      </c>
      <c r="D269" t="s">
        <v>3889</v>
      </c>
      <c r="E269">
        <v>2020</v>
      </c>
      <c r="F269" t="s">
        <v>17</v>
      </c>
      <c r="G269" t="s">
        <v>17</v>
      </c>
      <c r="H269" t="s">
        <v>17</v>
      </c>
      <c r="I269">
        <v>0.81538332999999996</v>
      </c>
      <c r="J269" t="s">
        <v>17</v>
      </c>
      <c r="K269">
        <v>0.81683665999999999</v>
      </c>
      <c r="L269" t="s">
        <v>17</v>
      </c>
      <c r="M269">
        <v>0.81610998999999995</v>
      </c>
      <c r="N269">
        <v>3.113</v>
      </c>
      <c r="O269">
        <v>2.7380473599999999</v>
      </c>
      <c r="P269">
        <f t="shared" si="16"/>
        <v>1</v>
      </c>
      <c r="Q269">
        <f t="shared" si="17"/>
        <v>0.85716272639295799</v>
      </c>
      <c r="R269">
        <f t="shared" si="18"/>
        <v>0.85414801207149171</v>
      </c>
      <c r="S269">
        <f t="shared" si="19"/>
        <v>0.83578048747695854</v>
      </c>
      <c r="U269" t="e">
        <f>VLOOKUP(B269,[2]crse_enrld_rstr!#REF!,2,FALSE)</f>
        <v>#REF!</v>
      </c>
    </row>
    <row r="270" spans="1:21" x14ac:dyDescent="0.35">
      <c r="A270" t="s">
        <v>820</v>
      </c>
      <c r="B270" t="s">
        <v>814</v>
      </c>
      <c r="C270" t="s">
        <v>821</v>
      </c>
      <c r="D270" t="s">
        <v>3890</v>
      </c>
      <c r="E270">
        <v>2020</v>
      </c>
      <c r="F270" t="s">
        <v>17</v>
      </c>
      <c r="G270" t="s">
        <v>17</v>
      </c>
      <c r="H270" t="s">
        <v>17</v>
      </c>
      <c r="I270">
        <v>0.90370665999999999</v>
      </c>
      <c r="J270" t="s">
        <v>17</v>
      </c>
      <c r="K270">
        <v>0.91311332999999995</v>
      </c>
      <c r="L270" t="s">
        <v>17</v>
      </c>
      <c r="M270">
        <v>0.90840999</v>
      </c>
      <c r="N270">
        <v>3.6509999999999998</v>
      </c>
      <c r="O270">
        <v>3.0990426499999999</v>
      </c>
      <c r="P270">
        <f t="shared" si="16"/>
        <v>1</v>
      </c>
      <c r="Q270">
        <f t="shared" si="17"/>
        <v>0.9278718806860724</v>
      </c>
      <c r="R270">
        <f t="shared" si="18"/>
        <v>0.9247202789815393</v>
      </c>
      <c r="S270">
        <f t="shared" si="19"/>
        <v>0.92381927749423465</v>
      </c>
      <c r="U270" t="e">
        <f>VLOOKUP(B270,[2]crse_enrld_rstr!#REF!,2,FALSE)</f>
        <v>#REF!</v>
      </c>
    </row>
    <row r="271" spans="1:21" x14ac:dyDescent="0.35">
      <c r="A271" t="s">
        <v>815</v>
      </c>
      <c r="B271" t="s">
        <v>814</v>
      </c>
      <c r="C271" t="s">
        <v>129</v>
      </c>
      <c r="D271" t="s">
        <v>3891</v>
      </c>
      <c r="E271">
        <v>2020</v>
      </c>
      <c r="F271" t="s">
        <v>17</v>
      </c>
      <c r="G271" t="s">
        <v>17</v>
      </c>
      <c r="H271" t="s">
        <v>17</v>
      </c>
      <c r="I271">
        <v>0.91849999999999998</v>
      </c>
      <c r="J271" t="s">
        <v>17</v>
      </c>
      <c r="K271">
        <v>0.94318665999999995</v>
      </c>
      <c r="L271" t="s">
        <v>17</v>
      </c>
      <c r="M271">
        <v>0.93084332999999997</v>
      </c>
      <c r="N271">
        <v>3.5659999999999998</v>
      </c>
      <c r="O271">
        <v>3.1000163600000001</v>
      </c>
      <c r="P271">
        <f t="shared" si="16"/>
        <v>1</v>
      </c>
      <c r="Q271">
        <f t="shared" si="17"/>
        <v>0.92166156535166843</v>
      </c>
      <c r="R271">
        <f t="shared" si="18"/>
        <v>0.9214992722705313</v>
      </c>
      <c r="S271">
        <f t="shared" si="19"/>
        <v>0.91736175283008525</v>
      </c>
      <c r="U271" t="e">
        <f>VLOOKUP(B271,[2]crse_enrld_rstr!#REF!,2,FALSE)</f>
        <v>#REF!</v>
      </c>
    </row>
    <row r="272" spans="1:21" x14ac:dyDescent="0.35">
      <c r="A272" t="s">
        <v>819</v>
      </c>
      <c r="B272" t="s">
        <v>814</v>
      </c>
      <c r="C272" t="s">
        <v>596</v>
      </c>
      <c r="D272" t="s">
        <v>3892</v>
      </c>
      <c r="E272">
        <v>2019</v>
      </c>
      <c r="F272" t="s">
        <v>17</v>
      </c>
      <c r="G272" t="s">
        <v>17</v>
      </c>
      <c r="H272" t="s">
        <v>17</v>
      </c>
      <c r="I272">
        <v>0.85989499999999996</v>
      </c>
      <c r="J272" t="s">
        <v>17</v>
      </c>
      <c r="K272">
        <v>0.86776326999999998</v>
      </c>
      <c r="L272" t="s">
        <v>17</v>
      </c>
      <c r="M272">
        <v>0.86382912999999995</v>
      </c>
      <c r="N272">
        <v>3.0390000000000001</v>
      </c>
      <c r="O272">
        <v>2.9045882199999999</v>
      </c>
      <c r="P272">
        <f t="shared" si="16"/>
        <v>1</v>
      </c>
      <c r="Q272">
        <f t="shared" si="17"/>
        <v>0.85643160520476447</v>
      </c>
      <c r="R272">
        <f t="shared" si="18"/>
        <v>0.85600538850297114</v>
      </c>
      <c r="S272">
        <f t="shared" si="19"/>
        <v>0.84058574924146701</v>
      </c>
      <c r="U272" t="e">
        <f>VLOOKUP(B272,[2]crse_enrld_rstr!#REF!,2,FALSE)</f>
        <v>#REF!</v>
      </c>
    </row>
    <row r="273" spans="1:21" x14ac:dyDescent="0.35">
      <c r="A273" t="s">
        <v>813</v>
      </c>
      <c r="B273" t="s">
        <v>814</v>
      </c>
      <c r="C273" t="s">
        <v>112</v>
      </c>
      <c r="D273" t="s">
        <v>3893</v>
      </c>
      <c r="E273">
        <v>2020</v>
      </c>
      <c r="F273" t="s">
        <v>17</v>
      </c>
      <c r="G273">
        <v>0.82306500000000005</v>
      </c>
      <c r="H273">
        <v>0.76105</v>
      </c>
      <c r="I273" t="s">
        <v>17</v>
      </c>
      <c r="J273" t="s">
        <v>17</v>
      </c>
      <c r="K273" t="s">
        <v>17</v>
      </c>
      <c r="L273" t="s">
        <v>17</v>
      </c>
      <c r="M273">
        <v>0.79205749999999997</v>
      </c>
      <c r="N273">
        <v>3.032</v>
      </c>
      <c r="O273">
        <v>2.8607473400000001</v>
      </c>
      <c r="P273">
        <f t="shared" si="16"/>
        <v>0</v>
      </c>
      <c r="Q273">
        <f t="shared" si="17"/>
        <v>0.81338090267307994</v>
      </c>
      <c r="R273">
        <f t="shared" si="18"/>
        <v>0.80908794420413588</v>
      </c>
      <c r="S273">
        <f t="shared" si="19"/>
        <v>0.80024994072627975</v>
      </c>
      <c r="U273" t="e">
        <f>VLOOKUP(B273,[2]crse_enrld_rstr!#REF!,2,FALSE)</f>
        <v>#REF!</v>
      </c>
    </row>
    <row r="274" spans="1:21" x14ac:dyDescent="0.35">
      <c r="A274" t="s">
        <v>816</v>
      </c>
      <c r="B274" t="s">
        <v>814</v>
      </c>
      <c r="C274" t="s">
        <v>104</v>
      </c>
      <c r="D274" t="s">
        <v>3894</v>
      </c>
      <c r="E274">
        <v>2020</v>
      </c>
      <c r="F274" t="s">
        <v>17</v>
      </c>
      <c r="G274">
        <v>0.82077500000000003</v>
      </c>
      <c r="H274">
        <v>0.80649999999999999</v>
      </c>
      <c r="I274" t="s">
        <v>17</v>
      </c>
      <c r="J274" t="s">
        <v>17</v>
      </c>
      <c r="K274" t="s">
        <v>17</v>
      </c>
      <c r="L274" t="s">
        <v>17</v>
      </c>
      <c r="M274">
        <v>0.81363750000000001</v>
      </c>
      <c r="N274">
        <v>2.5259999999999998</v>
      </c>
      <c r="O274">
        <v>2.4947421599999999</v>
      </c>
      <c r="P274">
        <f t="shared" si="16"/>
        <v>0</v>
      </c>
      <c r="Q274">
        <f t="shared" si="17"/>
        <v>0.76029386602615001</v>
      </c>
      <c r="R274">
        <f t="shared" si="18"/>
        <v>0.75905519587636583</v>
      </c>
      <c r="S274">
        <f t="shared" si="19"/>
        <v>0.76300376188842045</v>
      </c>
      <c r="U274" t="e">
        <f>VLOOKUP(B274,[2]crse_enrld_rstr!#REF!,2,FALSE)</f>
        <v>#REF!</v>
      </c>
    </row>
    <row r="275" spans="1:21" x14ac:dyDescent="0.35">
      <c r="A275" t="s">
        <v>824</v>
      </c>
      <c r="B275" t="s">
        <v>823</v>
      </c>
      <c r="C275" t="s">
        <v>23</v>
      </c>
      <c r="D275" t="s">
        <v>3895</v>
      </c>
      <c r="E275">
        <v>2020</v>
      </c>
      <c r="F275" t="s">
        <v>17</v>
      </c>
      <c r="G275">
        <v>0.92600000000000005</v>
      </c>
      <c r="H275">
        <v>0.91098000000000001</v>
      </c>
      <c r="I275" t="s">
        <v>17</v>
      </c>
      <c r="J275" t="s">
        <v>17</v>
      </c>
      <c r="K275" t="s">
        <v>17</v>
      </c>
      <c r="L275" t="s">
        <v>17</v>
      </c>
      <c r="M275">
        <v>0.91849000000000003</v>
      </c>
      <c r="N275">
        <v>3.1709999999999998</v>
      </c>
      <c r="O275">
        <v>2.93377328</v>
      </c>
      <c r="P275">
        <f t="shared" si="16"/>
        <v>0</v>
      </c>
      <c r="Q275">
        <f t="shared" si="17"/>
        <v>0.84789814150698006</v>
      </c>
      <c r="R275">
        <f t="shared" si="18"/>
        <v>0.84788206452558812</v>
      </c>
      <c r="S275">
        <f t="shared" si="19"/>
        <v>0.84852680191390095</v>
      </c>
      <c r="U275" t="e">
        <f>VLOOKUP(B275,[2]crse_enrld_rstr!#REF!,2,FALSE)</f>
        <v>#REF!</v>
      </c>
    </row>
    <row r="276" spans="1:21" x14ac:dyDescent="0.35">
      <c r="A276" t="s">
        <v>822</v>
      </c>
      <c r="B276" t="s">
        <v>823</v>
      </c>
      <c r="C276" t="s">
        <v>16</v>
      </c>
      <c r="D276" t="s">
        <v>3896</v>
      </c>
      <c r="E276">
        <v>2020</v>
      </c>
      <c r="F276" t="s">
        <v>17</v>
      </c>
      <c r="G276">
        <v>0.78240500000000002</v>
      </c>
      <c r="H276">
        <v>0.80667999999999995</v>
      </c>
      <c r="I276" t="s">
        <v>17</v>
      </c>
      <c r="J276" t="s">
        <v>17</v>
      </c>
      <c r="K276" t="s">
        <v>17</v>
      </c>
      <c r="L276" t="s">
        <v>17</v>
      </c>
      <c r="M276">
        <v>0.79454250000000004</v>
      </c>
      <c r="N276">
        <v>2.4830000000000001</v>
      </c>
      <c r="O276">
        <v>2.6689486499999999</v>
      </c>
      <c r="P276">
        <f t="shared" si="16"/>
        <v>0</v>
      </c>
      <c r="Q276">
        <f t="shared" si="17"/>
        <v>0.75176689016070508</v>
      </c>
      <c r="R276">
        <f t="shared" si="18"/>
        <v>0.75089660776497802</v>
      </c>
      <c r="S276">
        <f t="shared" si="19"/>
        <v>0.75363607083858442</v>
      </c>
      <c r="U276" t="e">
        <f>VLOOKUP(B276,[2]crse_enrld_rstr!#REF!,2,FALSE)</f>
        <v>#REF!</v>
      </c>
    </row>
    <row r="277" spans="1:21" x14ac:dyDescent="0.35">
      <c r="A277" t="s">
        <v>825</v>
      </c>
      <c r="B277" t="s">
        <v>826</v>
      </c>
      <c r="C277" t="s">
        <v>827</v>
      </c>
      <c r="D277" t="s">
        <v>3897</v>
      </c>
      <c r="E277">
        <v>2019</v>
      </c>
      <c r="F277" t="s">
        <v>17</v>
      </c>
      <c r="G277">
        <v>0.91864500000000004</v>
      </c>
      <c r="H277">
        <v>0.91147332999999997</v>
      </c>
      <c r="I277" t="s">
        <v>17</v>
      </c>
      <c r="J277">
        <v>0.93049999999999999</v>
      </c>
      <c r="K277" t="s">
        <v>17</v>
      </c>
      <c r="L277" t="s">
        <v>17</v>
      </c>
      <c r="M277">
        <v>0.92020610999999997</v>
      </c>
      <c r="N277">
        <v>3.5529999999999999</v>
      </c>
      <c r="O277">
        <v>3.0078625699999999</v>
      </c>
      <c r="P277">
        <f t="shared" si="16"/>
        <v>0</v>
      </c>
      <c r="Q277">
        <f t="shared" si="17"/>
        <v>0.8880561335519993</v>
      </c>
      <c r="R277">
        <f t="shared" si="18"/>
        <v>0.8856970076280577</v>
      </c>
      <c r="S277">
        <f t="shared" si="19"/>
        <v>0.89343784968565321</v>
      </c>
      <c r="U277" t="e">
        <f>VLOOKUP(B277,[2]crse_enrld_rstr!#REF!,2,FALSE)</f>
        <v>#REF!</v>
      </c>
    </row>
    <row r="278" spans="1:21" x14ac:dyDescent="0.35">
      <c r="A278" t="s">
        <v>831</v>
      </c>
      <c r="B278" t="s">
        <v>832</v>
      </c>
      <c r="C278" t="s">
        <v>833</v>
      </c>
      <c r="D278" t="s">
        <v>3898</v>
      </c>
      <c r="E278">
        <v>2020</v>
      </c>
      <c r="F278" t="s">
        <v>17</v>
      </c>
      <c r="G278">
        <v>0.88619999999999999</v>
      </c>
      <c r="H278">
        <v>0.88300000000000001</v>
      </c>
      <c r="I278" t="s">
        <v>17</v>
      </c>
      <c r="J278" t="s">
        <v>17</v>
      </c>
      <c r="K278" t="s">
        <v>17</v>
      </c>
      <c r="L278" t="s">
        <v>17</v>
      </c>
      <c r="M278">
        <v>0.88460000000000005</v>
      </c>
      <c r="N278">
        <v>3.0089999999999999</v>
      </c>
      <c r="O278">
        <v>2.8131308599999998</v>
      </c>
      <c r="P278">
        <f t="shared" si="16"/>
        <v>0</v>
      </c>
      <c r="Q278">
        <f t="shared" si="17"/>
        <v>0.82554855246680003</v>
      </c>
      <c r="R278">
        <f t="shared" si="18"/>
        <v>0.82459893676982388</v>
      </c>
      <c r="S278">
        <f t="shared" si="19"/>
        <v>0.82329842653067464</v>
      </c>
      <c r="U278" t="e">
        <f>VLOOKUP(B278,[2]crse_enrld_rstr!#REF!,2,FALSE)</f>
        <v>#REF!</v>
      </c>
    </row>
    <row r="279" spans="1:21" x14ac:dyDescent="0.35">
      <c r="A279" t="s">
        <v>834</v>
      </c>
      <c r="B279" t="s">
        <v>835</v>
      </c>
      <c r="C279" t="s">
        <v>728</v>
      </c>
      <c r="D279" t="s">
        <v>3899</v>
      </c>
      <c r="E279">
        <v>2019</v>
      </c>
      <c r="F279" t="s">
        <v>17</v>
      </c>
      <c r="G279">
        <v>0.88649999999999995</v>
      </c>
      <c r="H279">
        <v>0.92394666000000003</v>
      </c>
      <c r="I279" t="s">
        <v>17</v>
      </c>
      <c r="J279">
        <v>0.92634000000000005</v>
      </c>
      <c r="K279" t="s">
        <v>17</v>
      </c>
      <c r="L279" t="s">
        <v>17</v>
      </c>
      <c r="M279">
        <v>0.91226222000000001</v>
      </c>
      <c r="N279">
        <v>3.464</v>
      </c>
      <c r="O279">
        <v>3.1348471600000001</v>
      </c>
      <c r="P279">
        <f t="shared" si="16"/>
        <v>0</v>
      </c>
      <c r="Q279">
        <f t="shared" si="17"/>
        <v>0.87773570323057692</v>
      </c>
      <c r="R279">
        <f t="shared" si="18"/>
        <v>0.87553582226723714</v>
      </c>
      <c r="S279">
        <f t="shared" si="19"/>
        <v>0.8805405193587047</v>
      </c>
      <c r="U279" t="e">
        <f>VLOOKUP(B279,[2]crse_enrld_rstr!#REF!,2,FALSE)</f>
        <v>#REF!</v>
      </c>
    </row>
    <row r="280" spans="1:21" x14ac:dyDescent="0.35">
      <c r="A280" t="s">
        <v>836</v>
      </c>
      <c r="B280" t="s">
        <v>837</v>
      </c>
      <c r="C280" t="s">
        <v>838</v>
      </c>
      <c r="D280" t="s">
        <v>3900</v>
      </c>
      <c r="E280">
        <v>2020</v>
      </c>
      <c r="F280" t="s">
        <v>17</v>
      </c>
      <c r="G280" t="s">
        <v>17</v>
      </c>
      <c r="H280" t="s">
        <v>17</v>
      </c>
      <c r="I280">
        <v>0.87746665999999995</v>
      </c>
      <c r="J280" t="s">
        <v>17</v>
      </c>
      <c r="K280">
        <v>0.95074999999999998</v>
      </c>
      <c r="L280" t="s">
        <v>17</v>
      </c>
      <c r="M280">
        <v>0.91410833000000002</v>
      </c>
      <c r="N280">
        <v>3.524</v>
      </c>
      <c r="O280">
        <v>3.1320622</v>
      </c>
      <c r="P280">
        <f t="shared" si="16"/>
        <v>1</v>
      </c>
      <c r="Q280">
        <f t="shared" si="17"/>
        <v>0.91521578012549298</v>
      </c>
      <c r="R280">
        <f t="shared" si="18"/>
        <v>0.91397689987990927</v>
      </c>
      <c r="S280">
        <f t="shared" si="19"/>
        <v>0.9084730453328651</v>
      </c>
      <c r="U280" t="e">
        <f>VLOOKUP(B280,[2]crse_enrld_rstr!#REF!,2,FALSE)</f>
        <v>#REF!</v>
      </c>
    </row>
    <row r="281" spans="1:21" x14ac:dyDescent="0.35">
      <c r="A281" t="s">
        <v>841</v>
      </c>
      <c r="B281" t="s">
        <v>842</v>
      </c>
      <c r="C281" t="s">
        <v>100</v>
      </c>
      <c r="D281" t="s">
        <v>3901</v>
      </c>
      <c r="E281">
        <v>2020</v>
      </c>
      <c r="F281" t="s">
        <v>17</v>
      </c>
      <c r="G281" t="s">
        <v>17</v>
      </c>
      <c r="H281" t="s">
        <v>17</v>
      </c>
      <c r="I281">
        <v>0.72346666000000004</v>
      </c>
      <c r="J281">
        <v>0.88939999999999997</v>
      </c>
      <c r="K281" t="s">
        <v>17</v>
      </c>
      <c r="L281" t="s">
        <v>17</v>
      </c>
      <c r="M281">
        <v>0.80643332999999995</v>
      </c>
      <c r="N281">
        <v>2.5779999999999998</v>
      </c>
      <c r="O281">
        <v>2.6695177600000002</v>
      </c>
      <c r="P281">
        <f t="shared" si="16"/>
        <v>0</v>
      </c>
      <c r="Q281">
        <f t="shared" si="17"/>
        <v>0.76474049030258984</v>
      </c>
      <c r="R281">
        <f t="shared" si="18"/>
        <v>0.76374397468932875</v>
      </c>
      <c r="S281">
        <f t="shared" si="19"/>
        <v>0.76370383049655466</v>
      </c>
      <c r="U281" t="e">
        <f>VLOOKUP(B281,[2]crse_enrld_rstr!#REF!,2,FALSE)</f>
        <v>#REF!</v>
      </c>
    </row>
    <row r="282" spans="1:21" x14ac:dyDescent="0.35">
      <c r="A282" t="s">
        <v>843</v>
      </c>
      <c r="B282" t="s">
        <v>844</v>
      </c>
      <c r="C282" t="s">
        <v>480</v>
      </c>
      <c r="D282" t="s">
        <v>3902</v>
      </c>
      <c r="E282">
        <v>2020</v>
      </c>
      <c r="F282" t="s">
        <v>17</v>
      </c>
      <c r="G282" t="s">
        <v>17</v>
      </c>
      <c r="H282" t="s">
        <v>17</v>
      </c>
      <c r="I282">
        <v>0.93113332999999998</v>
      </c>
      <c r="J282" t="s">
        <v>17</v>
      </c>
      <c r="K282">
        <v>0.90597000000000005</v>
      </c>
      <c r="L282" t="s">
        <v>17</v>
      </c>
      <c r="M282">
        <v>0.91855165999999999</v>
      </c>
      <c r="N282">
        <v>3.7469999999999999</v>
      </c>
      <c r="O282">
        <v>3.3785595900000001</v>
      </c>
      <c r="P282">
        <f t="shared" si="16"/>
        <v>1</v>
      </c>
      <c r="Q282">
        <f t="shared" si="17"/>
        <v>0.93908937285154914</v>
      </c>
      <c r="R282">
        <f t="shared" si="18"/>
        <v>0.93579475567872761</v>
      </c>
      <c r="S282">
        <f t="shared" si="19"/>
        <v>0.93881695738526649</v>
      </c>
      <c r="U282" t="e">
        <f>VLOOKUP(B282,[2]crse_enrld_rstr!#REF!,2,FALSE)</f>
        <v>#REF!</v>
      </c>
    </row>
    <row r="283" spans="1:21" x14ac:dyDescent="0.35">
      <c r="A283" t="s">
        <v>845</v>
      </c>
      <c r="B283" t="s">
        <v>846</v>
      </c>
      <c r="C283" t="s">
        <v>124</v>
      </c>
      <c r="D283" t="s">
        <v>3903</v>
      </c>
      <c r="E283">
        <v>2020</v>
      </c>
      <c r="F283" t="s">
        <v>17</v>
      </c>
      <c r="G283">
        <v>0.69682500000000003</v>
      </c>
      <c r="H283">
        <v>0.62639999999999996</v>
      </c>
      <c r="I283" t="s">
        <v>17</v>
      </c>
      <c r="J283" t="s">
        <v>17</v>
      </c>
      <c r="K283" t="s">
        <v>17</v>
      </c>
      <c r="L283" t="s">
        <v>17</v>
      </c>
      <c r="M283">
        <v>0.73540833000000005</v>
      </c>
      <c r="N283">
        <v>2.0099999999999998</v>
      </c>
      <c r="O283">
        <v>2.2000622700000001</v>
      </c>
      <c r="P283">
        <f t="shared" si="16"/>
        <v>0</v>
      </c>
      <c r="Q283">
        <f t="shared" si="17"/>
        <v>0.68491667999628458</v>
      </c>
      <c r="R283">
        <f t="shared" si="18"/>
        <v>0.68322650783132488</v>
      </c>
      <c r="S283">
        <f t="shared" si="19"/>
        <v>0.71636089923574353</v>
      </c>
      <c r="U283" t="e">
        <f>VLOOKUP(B283,[2]crse_enrld_rstr!#REF!,2,FALSE)</f>
        <v>#REF!</v>
      </c>
    </row>
    <row r="284" spans="1:21" x14ac:dyDescent="0.35">
      <c r="A284" t="s">
        <v>847</v>
      </c>
      <c r="B284" t="s">
        <v>848</v>
      </c>
      <c r="C284" t="s">
        <v>124</v>
      </c>
      <c r="D284" t="s">
        <v>3904</v>
      </c>
      <c r="E284">
        <v>2020</v>
      </c>
      <c r="F284" t="s">
        <v>17</v>
      </c>
      <c r="G284" t="s">
        <v>17</v>
      </c>
      <c r="H284" t="s">
        <v>17</v>
      </c>
      <c r="I284">
        <v>0.81066665999999998</v>
      </c>
      <c r="J284" t="s">
        <v>17</v>
      </c>
      <c r="K284">
        <v>0.88093332999999996</v>
      </c>
      <c r="L284" t="s">
        <v>17</v>
      </c>
      <c r="M284">
        <v>0.84579998999999995</v>
      </c>
      <c r="N284">
        <v>3.2919999999999998</v>
      </c>
      <c r="O284">
        <v>3.1665859200000002</v>
      </c>
      <c r="P284">
        <f t="shared" si="16"/>
        <v>1</v>
      </c>
      <c r="Q284">
        <f t="shared" si="17"/>
        <v>0.88129000359839105</v>
      </c>
      <c r="R284">
        <f t="shared" si="18"/>
        <v>0.87759951149699611</v>
      </c>
      <c r="S284">
        <f t="shared" si="19"/>
        <v>0.86421273557547607</v>
      </c>
      <c r="U284" t="e">
        <f>VLOOKUP(B284,[2]crse_enrld_rstr!#REF!,2,FALSE)</f>
        <v>#REF!</v>
      </c>
    </row>
    <row r="285" spans="1:21" x14ac:dyDescent="0.35">
      <c r="A285" t="s">
        <v>849</v>
      </c>
      <c r="B285" t="s">
        <v>850</v>
      </c>
      <c r="C285" t="s">
        <v>728</v>
      </c>
      <c r="D285" t="s">
        <v>3905</v>
      </c>
      <c r="E285">
        <v>2020</v>
      </c>
      <c r="F285" t="s">
        <v>17</v>
      </c>
      <c r="G285">
        <v>0.90257500000000002</v>
      </c>
      <c r="H285">
        <v>0.84</v>
      </c>
      <c r="I285" t="s">
        <v>17</v>
      </c>
      <c r="J285" t="s">
        <v>17</v>
      </c>
      <c r="K285" t="s">
        <v>17</v>
      </c>
      <c r="L285" t="s">
        <v>17</v>
      </c>
      <c r="M285">
        <v>0.87128749999999999</v>
      </c>
      <c r="N285">
        <v>2.9649999999999999</v>
      </c>
      <c r="O285">
        <v>3.0180103800000002</v>
      </c>
      <c r="P285">
        <f t="shared" si="16"/>
        <v>0</v>
      </c>
      <c r="Q285">
        <f t="shared" si="17"/>
        <v>0.81868244110612498</v>
      </c>
      <c r="R285">
        <f t="shared" si="18"/>
        <v>0.81746193684789215</v>
      </c>
      <c r="S285">
        <f t="shared" si="19"/>
        <v>0.81538900471960374</v>
      </c>
      <c r="U285" t="e">
        <f>VLOOKUP(B285,[2]crse_enrld_rstr!#REF!,2,FALSE)</f>
        <v>#REF!</v>
      </c>
    </row>
    <row r="286" spans="1:21" x14ac:dyDescent="0.35">
      <c r="A286" t="s">
        <v>851</v>
      </c>
      <c r="B286" t="s">
        <v>852</v>
      </c>
      <c r="C286" t="s">
        <v>853</v>
      </c>
      <c r="D286" t="s">
        <v>3906</v>
      </c>
      <c r="E286">
        <v>2019</v>
      </c>
      <c r="F286" t="s">
        <v>17</v>
      </c>
      <c r="G286">
        <v>0.95857499999999995</v>
      </c>
      <c r="H286">
        <v>0.96561666000000002</v>
      </c>
      <c r="I286" t="s">
        <v>17</v>
      </c>
      <c r="J286">
        <v>0.94299999999999995</v>
      </c>
      <c r="K286" t="s">
        <v>17</v>
      </c>
      <c r="L286" t="s">
        <v>17</v>
      </c>
      <c r="M286">
        <v>0.95573054999999996</v>
      </c>
      <c r="N286">
        <v>3.286</v>
      </c>
      <c r="O286">
        <v>2.86653972</v>
      </c>
      <c r="P286">
        <f t="shared" si="16"/>
        <v>0</v>
      </c>
      <c r="Q286">
        <f t="shared" si="17"/>
        <v>0.86517079662373253</v>
      </c>
      <c r="R286">
        <f t="shared" si="18"/>
        <v>0.86698785400795086</v>
      </c>
      <c r="S286">
        <f t="shared" si="19"/>
        <v>0.86993947971280972</v>
      </c>
      <c r="U286" t="e">
        <f>VLOOKUP(B286,[2]crse_enrld_rstr!#REF!,2,FALSE)</f>
        <v>#REF!</v>
      </c>
    </row>
    <row r="287" spans="1:21" x14ac:dyDescent="0.35">
      <c r="A287" t="s">
        <v>854</v>
      </c>
      <c r="B287" t="s">
        <v>855</v>
      </c>
      <c r="C287" t="s">
        <v>290</v>
      </c>
      <c r="D287" t="s">
        <v>3907</v>
      </c>
      <c r="E287">
        <v>2020</v>
      </c>
      <c r="F287" t="s">
        <v>17</v>
      </c>
      <c r="G287">
        <v>0.83302500000000002</v>
      </c>
      <c r="H287">
        <v>0.76292424000000003</v>
      </c>
      <c r="I287" t="s">
        <v>17</v>
      </c>
      <c r="J287" t="s">
        <v>17</v>
      </c>
      <c r="K287" t="s">
        <v>17</v>
      </c>
      <c r="L287" t="s">
        <v>17</v>
      </c>
      <c r="M287">
        <v>0.79797461999999997</v>
      </c>
      <c r="N287">
        <v>2.5649999999999999</v>
      </c>
      <c r="O287">
        <v>2.5823109099999999</v>
      </c>
      <c r="P287">
        <f t="shared" si="16"/>
        <v>0</v>
      </c>
      <c r="Q287">
        <f t="shared" si="17"/>
        <v>0.76167903587345864</v>
      </c>
      <c r="R287">
        <f t="shared" si="18"/>
        <v>0.76082711224687916</v>
      </c>
      <c r="S287">
        <f t="shared" si="19"/>
        <v>0.7598995467673757</v>
      </c>
      <c r="U287" t="e">
        <f>VLOOKUP(B287,[2]crse_enrld_rstr!#REF!,2,FALSE)</f>
        <v>#REF!</v>
      </c>
    </row>
    <row r="288" spans="1:21" x14ac:dyDescent="0.35">
      <c r="A288" t="s">
        <v>856</v>
      </c>
      <c r="B288" t="s">
        <v>857</v>
      </c>
      <c r="C288" t="s">
        <v>290</v>
      </c>
      <c r="D288" t="s">
        <v>3908</v>
      </c>
      <c r="E288">
        <v>2020</v>
      </c>
      <c r="F288" t="s">
        <v>17</v>
      </c>
      <c r="G288">
        <v>0.89164500000000002</v>
      </c>
      <c r="H288">
        <v>0.876</v>
      </c>
      <c r="I288" t="s">
        <v>17</v>
      </c>
      <c r="J288" t="s">
        <v>17</v>
      </c>
      <c r="K288" t="s">
        <v>17</v>
      </c>
      <c r="L288" t="s">
        <v>17</v>
      </c>
      <c r="M288">
        <v>0.88382249999999996</v>
      </c>
      <c r="N288">
        <v>3.1549999999999998</v>
      </c>
      <c r="O288">
        <v>2.7387251899999998</v>
      </c>
      <c r="P288">
        <f t="shared" si="16"/>
        <v>0</v>
      </c>
      <c r="Q288">
        <f t="shared" si="17"/>
        <v>0.84103407202422498</v>
      </c>
      <c r="R288">
        <f t="shared" si="18"/>
        <v>0.83938480713781294</v>
      </c>
      <c r="S288">
        <f t="shared" si="19"/>
        <v>0.83796513298628372</v>
      </c>
      <c r="U288" t="e">
        <f>VLOOKUP(B288,[2]crse_enrld_rstr!#REF!,2,FALSE)</f>
        <v>#REF!</v>
      </c>
    </row>
    <row r="289" spans="1:21" x14ac:dyDescent="0.35">
      <c r="A289" t="s">
        <v>858</v>
      </c>
      <c r="B289" t="s">
        <v>859</v>
      </c>
      <c r="C289" t="s">
        <v>860</v>
      </c>
      <c r="D289" t="s">
        <v>3909</v>
      </c>
      <c r="E289">
        <v>2020</v>
      </c>
      <c r="F289" t="s">
        <v>17</v>
      </c>
      <c r="G289" t="s">
        <v>17</v>
      </c>
      <c r="H289" t="s">
        <v>17</v>
      </c>
      <c r="I289">
        <v>0.89966665999999995</v>
      </c>
      <c r="J289" t="s">
        <v>17</v>
      </c>
      <c r="K289">
        <v>0.86624000000000001</v>
      </c>
      <c r="L289" t="s">
        <v>17</v>
      </c>
      <c r="M289">
        <v>0.88295332999999998</v>
      </c>
      <c r="N289">
        <v>3.359</v>
      </c>
      <c r="O289">
        <v>2.9780399800000001</v>
      </c>
      <c r="P289">
        <f t="shared" si="16"/>
        <v>1</v>
      </c>
      <c r="Q289">
        <f t="shared" si="17"/>
        <v>0.89367658285410712</v>
      </c>
      <c r="R289">
        <f t="shared" si="18"/>
        <v>0.89166786412400101</v>
      </c>
      <c r="S289">
        <f t="shared" si="19"/>
        <v>0.8810896827820307</v>
      </c>
      <c r="U289" t="e">
        <f>VLOOKUP(B289,[2]crse_enrld_rstr!#REF!,2,FALSE)</f>
        <v>#REF!</v>
      </c>
    </row>
    <row r="290" spans="1:21" x14ac:dyDescent="0.35">
      <c r="A290" t="s">
        <v>861</v>
      </c>
      <c r="B290" t="s">
        <v>862</v>
      </c>
      <c r="C290" t="s">
        <v>290</v>
      </c>
      <c r="D290" t="s">
        <v>3910</v>
      </c>
      <c r="E290">
        <v>2020</v>
      </c>
      <c r="F290" t="s">
        <v>17</v>
      </c>
      <c r="G290" t="s">
        <v>17</v>
      </c>
      <c r="H290" t="s">
        <v>17</v>
      </c>
      <c r="I290">
        <v>0.92129665999999999</v>
      </c>
      <c r="J290" t="s">
        <v>17</v>
      </c>
      <c r="K290">
        <v>0.94304332999999996</v>
      </c>
      <c r="L290" t="s">
        <v>17</v>
      </c>
      <c r="M290">
        <v>0.93216999</v>
      </c>
      <c r="N290">
        <v>3.7570000000000001</v>
      </c>
      <c r="O290">
        <v>3.2809374299999998</v>
      </c>
      <c r="P290">
        <f t="shared" si="16"/>
        <v>1</v>
      </c>
      <c r="Q290">
        <f t="shared" si="17"/>
        <v>0.94162049777202272</v>
      </c>
      <c r="R290">
        <f t="shared" si="18"/>
        <v>0.93966756405764884</v>
      </c>
      <c r="S290">
        <f t="shared" si="19"/>
        <v>0.94280995402924384</v>
      </c>
      <c r="U290" t="e">
        <f>VLOOKUP(B290,[2]crse_enrld_rstr!#REF!,2,FALSE)</f>
        <v>#REF!</v>
      </c>
    </row>
    <row r="291" spans="1:21" x14ac:dyDescent="0.35">
      <c r="A291" t="s">
        <v>863</v>
      </c>
      <c r="B291" t="s">
        <v>864</v>
      </c>
      <c r="C291" t="s">
        <v>115</v>
      </c>
      <c r="D291" t="s">
        <v>3911</v>
      </c>
      <c r="E291">
        <v>2019</v>
      </c>
      <c r="F291" t="s">
        <v>17</v>
      </c>
      <c r="G291" t="s">
        <v>17</v>
      </c>
      <c r="H291" t="s">
        <v>17</v>
      </c>
      <c r="I291">
        <v>0.90034999999999998</v>
      </c>
      <c r="J291" t="s">
        <v>17</v>
      </c>
      <c r="K291">
        <v>0.91571557000000003</v>
      </c>
      <c r="L291" t="s">
        <v>17</v>
      </c>
      <c r="M291">
        <v>0.90803277999999998</v>
      </c>
      <c r="N291">
        <v>3.5950000000000002</v>
      </c>
      <c r="O291">
        <v>3.1276776800000001</v>
      </c>
      <c r="P291">
        <f t="shared" si="16"/>
        <v>1</v>
      </c>
      <c r="Q291">
        <f t="shared" si="17"/>
        <v>0.92193235677365437</v>
      </c>
      <c r="R291">
        <f t="shared" si="18"/>
        <v>0.91940319301894446</v>
      </c>
      <c r="S291">
        <f t="shared" si="19"/>
        <v>0.9163354517075033</v>
      </c>
      <c r="U291" t="e">
        <f>VLOOKUP(B291,[2]crse_enrld_rstr!#REF!,2,FALSE)</f>
        <v>#REF!</v>
      </c>
    </row>
    <row r="292" spans="1:21" x14ac:dyDescent="0.35">
      <c r="A292" t="s">
        <v>865</v>
      </c>
      <c r="B292" t="s">
        <v>866</v>
      </c>
      <c r="C292" t="s">
        <v>357</v>
      </c>
      <c r="D292" t="s">
        <v>3912</v>
      </c>
      <c r="E292">
        <v>2020</v>
      </c>
      <c r="F292" t="s">
        <v>17</v>
      </c>
      <c r="G292">
        <v>0.93049999999999999</v>
      </c>
      <c r="H292">
        <v>0.84867676000000003</v>
      </c>
      <c r="I292" t="s">
        <v>17</v>
      </c>
      <c r="J292" t="s">
        <v>17</v>
      </c>
      <c r="K292" t="s">
        <v>17</v>
      </c>
      <c r="L292" t="s">
        <v>17</v>
      </c>
      <c r="M292">
        <v>0.88958837999999996</v>
      </c>
      <c r="N292">
        <v>3.4849999999999999</v>
      </c>
      <c r="O292">
        <v>3.15476394</v>
      </c>
      <c r="P292">
        <f t="shared" si="16"/>
        <v>0</v>
      </c>
      <c r="Q292">
        <f t="shared" si="17"/>
        <v>0.87705089244866663</v>
      </c>
      <c r="R292">
        <f t="shared" si="18"/>
        <v>0.87280664751201975</v>
      </c>
      <c r="S292">
        <f t="shared" si="19"/>
        <v>0.87818774551389578</v>
      </c>
      <c r="U292" t="e">
        <f>VLOOKUP(B292,[2]crse_enrld_rstr!#REF!,2,FALSE)</f>
        <v>#REF!</v>
      </c>
    </row>
    <row r="293" spans="1:21" x14ac:dyDescent="0.35">
      <c r="A293" t="s">
        <v>867</v>
      </c>
      <c r="B293" t="s">
        <v>868</v>
      </c>
      <c r="C293" t="s">
        <v>869</v>
      </c>
      <c r="D293" t="s">
        <v>3913</v>
      </c>
      <c r="E293">
        <v>2020</v>
      </c>
      <c r="F293" t="s">
        <v>17</v>
      </c>
      <c r="G293">
        <v>0.91949999999999998</v>
      </c>
      <c r="H293">
        <v>0.85713499999999998</v>
      </c>
      <c r="I293" t="s">
        <v>17</v>
      </c>
      <c r="J293" t="s">
        <v>17</v>
      </c>
      <c r="K293" t="s">
        <v>17</v>
      </c>
      <c r="L293" t="s">
        <v>17</v>
      </c>
      <c r="M293">
        <v>0.88831749999999998</v>
      </c>
      <c r="N293">
        <v>2.9279999999999999</v>
      </c>
      <c r="O293">
        <v>2.9373581400000002</v>
      </c>
      <c r="P293">
        <f t="shared" si="16"/>
        <v>0</v>
      </c>
      <c r="Q293">
        <f t="shared" si="17"/>
        <v>0.81750631122167994</v>
      </c>
      <c r="R293">
        <f t="shared" si="18"/>
        <v>0.81679818745619537</v>
      </c>
      <c r="S293">
        <f t="shared" si="19"/>
        <v>0.81686391329599728</v>
      </c>
      <c r="U293" t="e">
        <f>VLOOKUP(B293,[2]crse_enrld_rstr!#REF!,2,FALSE)</f>
        <v>#REF!</v>
      </c>
    </row>
    <row r="294" spans="1:21" x14ac:dyDescent="0.35">
      <c r="A294" t="s">
        <v>870</v>
      </c>
      <c r="B294" t="s">
        <v>871</v>
      </c>
      <c r="C294" t="s">
        <v>104</v>
      </c>
      <c r="D294" t="s">
        <v>3914</v>
      </c>
      <c r="E294">
        <v>2020</v>
      </c>
      <c r="F294" t="s">
        <v>17</v>
      </c>
      <c r="G294" t="s">
        <v>17</v>
      </c>
      <c r="H294" t="s">
        <v>17</v>
      </c>
      <c r="I294">
        <v>0.93303332999999999</v>
      </c>
      <c r="J294" t="s">
        <v>17</v>
      </c>
      <c r="K294">
        <v>0.95825000000000005</v>
      </c>
      <c r="L294" t="s">
        <v>17</v>
      </c>
      <c r="M294">
        <v>0.94564166000000005</v>
      </c>
      <c r="N294">
        <v>3.4769999999999999</v>
      </c>
      <c r="O294">
        <v>3.0853209499999998</v>
      </c>
      <c r="P294">
        <f t="shared" si="16"/>
        <v>1</v>
      </c>
      <c r="Q294">
        <f t="shared" si="17"/>
        <v>0.91432274306674088</v>
      </c>
      <c r="R294">
        <f t="shared" si="18"/>
        <v>0.91607579725630739</v>
      </c>
      <c r="S294">
        <f t="shared" si="19"/>
        <v>0.90950438358750207</v>
      </c>
      <c r="U294" t="e">
        <f>VLOOKUP(B294,[2]crse_enrld_rstr!#REF!,2,FALSE)</f>
        <v>#REF!</v>
      </c>
    </row>
    <row r="295" spans="1:21" x14ac:dyDescent="0.35">
      <c r="A295" t="s">
        <v>872</v>
      </c>
      <c r="B295" t="s">
        <v>873</v>
      </c>
      <c r="C295" t="s">
        <v>149</v>
      </c>
      <c r="D295" t="s">
        <v>3915</v>
      </c>
      <c r="E295">
        <v>2020</v>
      </c>
      <c r="F295" t="s">
        <v>17</v>
      </c>
      <c r="G295" t="s">
        <v>17</v>
      </c>
      <c r="H295" t="s">
        <v>17</v>
      </c>
      <c r="I295">
        <v>0.91668333000000002</v>
      </c>
      <c r="J295" t="s">
        <v>17</v>
      </c>
      <c r="K295">
        <v>0.90933333000000005</v>
      </c>
      <c r="L295" t="s">
        <v>17</v>
      </c>
      <c r="M295">
        <v>0.91300833000000003</v>
      </c>
      <c r="N295">
        <v>3.12</v>
      </c>
      <c r="O295">
        <v>3.0539679500000001</v>
      </c>
      <c r="P295">
        <f t="shared" si="16"/>
        <v>1</v>
      </c>
      <c r="Q295">
        <f t="shared" si="17"/>
        <v>0.87268113369167533</v>
      </c>
      <c r="R295">
        <f t="shared" si="18"/>
        <v>0.87391093592015512</v>
      </c>
      <c r="S295">
        <f t="shared" si="19"/>
        <v>0.86190080102471001</v>
      </c>
      <c r="U295" t="e">
        <f>VLOOKUP(B295,[2]crse_enrld_rstr!#REF!,2,FALSE)</f>
        <v>#REF!</v>
      </c>
    </row>
    <row r="296" spans="1:21" x14ac:dyDescent="0.35">
      <c r="A296" t="s">
        <v>874</v>
      </c>
      <c r="B296" t="s">
        <v>875</v>
      </c>
      <c r="C296" t="s">
        <v>876</v>
      </c>
      <c r="D296" t="s">
        <v>3916</v>
      </c>
      <c r="E296">
        <v>2020</v>
      </c>
      <c r="F296" t="s">
        <v>17</v>
      </c>
      <c r="G296" t="s">
        <v>17</v>
      </c>
      <c r="H296" t="s">
        <v>17</v>
      </c>
      <c r="I296">
        <v>0.91761999999999999</v>
      </c>
      <c r="J296" t="s">
        <v>17</v>
      </c>
      <c r="K296">
        <v>0.89076999999999995</v>
      </c>
      <c r="L296" t="s">
        <v>17</v>
      </c>
      <c r="M296">
        <v>0.90419499999999997</v>
      </c>
      <c r="N296">
        <v>3.7240000000000002</v>
      </c>
      <c r="O296">
        <v>3.3170144600000002</v>
      </c>
      <c r="P296">
        <f t="shared" si="16"/>
        <v>1</v>
      </c>
      <c r="Q296">
        <f t="shared" si="17"/>
        <v>0.93508631232716011</v>
      </c>
      <c r="R296">
        <f t="shared" si="18"/>
        <v>0.93057264864282496</v>
      </c>
      <c r="S296">
        <f t="shared" si="19"/>
        <v>0.93287133368344799</v>
      </c>
      <c r="U296" t="e">
        <f>VLOOKUP(B296,[2]crse_enrld_rstr!#REF!,2,FALSE)</f>
        <v>#REF!</v>
      </c>
    </row>
    <row r="297" spans="1:21" x14ac:dyDescent="0.35">
      <c r="A297" t="s">
        <v>877</v>
      </c>
      <c r="B297" t="s">
        <v>878</v>
      </c>
      <c r="C297" t="s">
        <v>879</v>
      </c>
      <c r="D297" t="s">
        <v>3917</v>
      </c>
      <c r="E297">
        <v>2019</v>
      </c>
      <c r="F297" t="s">
        <v>17</v>
      </c>
      <c r="G297">
        <v>0.81757999999999997</v>
      </c>
      <c r="H297">
        <v>0.75687333000000001</v>
      </c>
      <c r="I297" t="s">
        <v>17</v>
      </c>
      <c r="J297" t="s">
        <v>17</v>
      </c>
      <c r="K297" t="s">
        <v>17</v>
      </c>
      <c r="L297">
        <v>0.63239999999999996</v>
      </c>
      <c r="M297">
        <v>0.73561776999999995</v>
      </c>
      <c r="N297">
        <v>2.5819999999999999</v>
      </c>
      <c r="O297">
        <v>2.2550551900000002</v>
      </c>
      <c r="P297">
        <f t="shared" si="16"/>
        <v>0</v>
      </c>
      <c r="Q297">
        <f t="shared" si="17"/>
        <v>0.75184507732274874</v>
      </c>
      <c r="R297">
        <f t="shared" si="18"/>
        <v>0.75199582815219523</v>
      </c>
      <c r="S297">
        <f t="shared" si="19"/>
        <v>0.73945898390509546</v>
      </c>
      <c r="U297" t="e">
        <f>VLOOKUP(B297,[2]crse_enrld_rstr!#REF!,2,FALSE)</f>
        <v>#REF!</v>
      </c>
    </row>
    <row r="298" spans="1:21" x14ac:dyDescent="0.35">
      <c r="A298" t="s">
        <v>880</v>
      </c>
      <c r="B298" t="s">
        <v>881</v>
      </c>
      <c r="C298" t="s">
        <v>619</v>
      </c>
      <c r="D298" t="s">
        <v>3918</v>
      </c>
      <c r="E298">
        <v>2020</v>
      </c>
      <c r="F298" t="s">
        <v>17</v>
      </c>
      <c r="G298">
        <v>0.87293500000000002</v>
      </c>
      <c r="H298">
        <v>0.87150000000000005</v>
      </c>
      <c r="I298" t="s">
        <v>17</v>
      </c>
      <c r="J298" t="s">
        <v>17</v>
      </c>
      <c r="K298" t="s">
        <v>17</v>
      </c>
      <c r="L298" t="s">
        <v>17</v>
      </c>
      <c r="M298">
        <v>0.87221749999999998</v>
      </c>
      <c r="N298">
        <v>3.097</v>
      </c>
      <c r="O298">
        <v>2.9026446300000002</v>
      </c>
      <c r="P298">
        <f t="shared" si="16"/>
        <v>0</v>
      </c>
      <c r="Q298">
        <f t="shared" si="17"/>
        <v>0.83304987876004488</v>
      </c>
      <c r="R298">
        <f t="shared" si="18"/>
        <v>0.83123413831919923</v>
      </c>
      <c r="S298">
        <f t="shared" si="19"/>
        <v>0.82879033770602029</v>
      </c>
      <c r="U298" t="e">
        <f>VLOOKUP(B298,[2]crse_enrld_rstr!#REF!,2,FALSE)</f>
        <v>#REF!</v>
      </c>
    </row>
    <row r="299" spans="1:21" x14ac:dyDescent="0.35">
      <c r="A299" t="s">
        <v>882</v>
      </c>
      <c r="B299" t="s">
        <v>883</v>
      </c>
      <c r="C299" t="s">
        <v>281</v>
      </c>
      <c r="D299" t="s">
        <v>3919</v>
      </c>
      <c r="E299">
        <v>2020</v>
      </c>
      <c r="F299" t="s">
        <v>17</v>
      </c>
      <c r="G299">
        <v>0.93574999999999997</v>
      </c>
      <c r="H299">
        <v>0.89251793999999995</v>
      </c>
      <c r="I299" t="s">
        <v>17</v>
      </c>
      <c r="J299" t="s">
        <v>17</v>
      </c>
      <c r="K299" t="s">
        <v>17</v>
      </c>
      <c r="L299" t="s">
        <v>17</v>
      </c>
      <c r="M299">
        <v>0.91413396999999996</v>
      </c>
      <c r="N299">
        <v>3.5329999999999999</v>
      </c>
      <c r="O299">
        <v>3.1089734999999998</v>
      </c>
      <c r="P299">
        <f t="shared" si="16"/>
        <v>0</v>
      </c>
      <c r="Q299">
        <f t="shared" si="17"/>
        <v>0.88521279158683652</v>
      </c>
      <c r="R299">
        <f t="shared" si="18"/>
        <v>0.88251788411344811</v>
      </c>
      <c r="S299">
        <f t="shared" si="19"/>
        <v>0.88959861566769283</v>
      </c>
      <c r="U299" t="e">
        <f>VLOOKUP(B299,[2]crse_enrld_rstr!#REF!,2,FALSE)</f>
        <v>#REF!</v>
      </c>
    </row>
    <row r="300" spans="1:21" x14ac:dyDescent="0.35">
      <c r="A300" t="s">
        <v>884</v>
      </c>
      <c r="B300" t="s">
        <v>885</v>
      </c>
      <c r="C300" t="s">
        <v>154</v>
      </c>
      <c r="D300" t="s">
        <v>3920</v>
      </c>
      <c r="E300">
        <v>2020</v>
      </c>
      <c r="F300" t="s">
        <v>17</v>
      </c>
      <c r="G300">
        <v>0.91259999999999997</v>
      </c>
      <c r="H300" t="s">
        <v>17</v>
      </c>
      <c r="I300" t="s">
        <v>17</v>
      </c>
      <c r="J300">
        <v>0.90175000000000005</v>
      </c>
      <c r="K300" t="s">
        <v>17</v>
      </c>
      <c r="L300" t="s">
        <v>17</v>
      </c>
      <c r="M300">
        <v>0.90717499999999995</v>
      </c>
      <c r="N300">
        <v>3.6150000000000002</v>
      </c>
      <c r="O300">
        <v>3.0545482599999998</v>
      </c>
      <c r="P300">
        <f t="shared" si="16"/>
        <v>0</v>
      </c>
      <c r="Q300">
        <f t="shared" si="17"/>
        <v>0.89298616698275002</v>
      </c>
      <c r="R300">
        <f t="shared" si="18"/>
        <v>0.88877574167413553</v>
      </c>
      <c r="S300">
        <f t="shared" si="19"/>
        <v>0.89876509264391435</v>
      </c>
      <c r="U300" t="e">
        <f>VLOOKUP(B300,[2]crse_enrld_rstr!#REF!,2,FALSE)</f>
        <v>#REF!</v>
      </c>
    </row>
    <row r="301" spans="1:21" x14ac:dyDescent="0.35">
      <c r="A301" t="s">
        <v>886</v>
      </c>
      <c r="B301" t="s">
        <v>887</v>
      </c>
      <c r="C301" t="s">
        <v>888</v>
      </c>
      <c r="D301" t="s">
        <v>3921</v>
      </c>
      <c r="E301">
        <v>2020</v>
      </c>
      <c r="F301" t="s">
        <v>17</v>
      </c>
      <c r="G301">
        <v>0.81425000000000003</v>
      </c>
      <c r="H301">
        <v>0.72150000000000003</v>
      </c>
      <c r="I301" t="s">
        <v>17</v>
      </c>
      <c r="J301" t="s">
        <v>17</v>
      </c>
      <c r="K301" t="s">
        <v>17</v>
      </c>
      <c r="L301" t="s">
        <v>17</v>
      </c>
      <c r="M301">
        <v>0.76787499999999997</v>
      </c>
      <c r="N301">
        <v>2.0169999999999999</v>
      </c>
      <c r="O301">
        <v>2.1100423300000002</v>
      </c>
      <c r="P301">
        <f t="shared" si="16"/>
        <v>0</v>
      </c>
      <c r="Q301">
        <f t="shared" si="17"/>
        <v>0.69309193379024991</v>
      </c>
      <c r="R301">
        <f t="shared" si="18"/>
        <v>0.68846776517302932</v>
      </c>
      <c r="S301">
        <f t="shared" si="19"/>
        <v>0.73199674970810613</v>
      </c>
      <c r="U301" t="e">
        <f>VLOOKUP(B301,[2]crse_enrld_rstr!#REF!,2,FALSE)</f>
        <v>#REF!</v>
      </c>
    </row>
    <row r="302" spans="1:21" x14ac:dyDescent="0.35">
      <c r="A302" t="s">
        <v>889</v>
      </c>
      <c r="B302" t="s">
        <v>890</v>
      </c>
      <c r="C302" t="s">
        <v>891</v>
      </c>
      <c r="D302" t="s">
        <v>3922</v>
      </c>
      <c r="E302">
        <v>2020</v>
      </c>
      <c r="F302" t="s">
        <v>17</v>
      </c>
      <c r="G302">
        <v>0.89061000000000001</v>
      </c>
      <c r="H302" t="s">
        <v>17</v>
      </c>
      <c r="I302" t="s">
        <v>17</v>
      </c>
      <c r="J302">
        <v>0.85519999999999996</v>
      </c>
      <c r="K302" t="s">
        <v>17</v>
      </c>
      <c r="L302" t="s">
        <v>17</v>
      </c>
      <c r="M302">
        <v>0.87290500000000004</v>
      </c>
      <c r="N302">
        <v>2.7759999999999998</v>
      </c>
      <c r="O302">
        <v>2.6262121199999999</v>
      </c>
      <c r="P302">
        <f t="shared" si="16"/>
        <v>0</v>
      </c>
      <c r="Q302">
        <f t="shared" si="17"/>
        <v>0.79859907977736</v>
      </c>
      <c r="R302">
        <f t="shared" si="18"/>
        <v>0.7975360500826657</v>
      </c>
      <c r="S302">
        <f t="shared" si="19"/>
        <v>0.79968842954155628</v>
      </c>
      <c r="U302" t="e">
        <f>VLOOKUP(B302,[2]crse_enrld_rstr!#REF!,2,FALSE)</f>
        <v>#REF!</v>
      </c>
    </row>
    <row r="303" spans="1:21" x14ac:dyDescent="0.35">
      <c r="A303" t="s">
        <v>892</v>
      </c>
      <c r="B303" t="s">
        <v>893</v>
      </c>
      <c r="C303" t="s">
        <v>284</v>
      </c>
      <c r="D303" t="s">
        <v>3923</v>
      </c>
      <c r="E303">
        <v>2020</v>
      </c>
      <c r="F303" t="s">
        <v>17</v>
      </c>
      <c r="G303" t="s">
        <v>17</v>
      </c>
      <c r="H303" t="s">
        <v>17</v>
      </c>
      <c r="I303">
        <v>0.92995000000000005</v>
      </c>
      <c r="J303" t="s">
        <v>17</v>
      </c>
      <c r="K303">
        <v>0.88798999999999995</v>
      </c>
      <c r="L303" t="s">
        <v>17</v>
      </c>
      <c r="M303">
        <v>0.90896999999999994</v>
      </c>
      <c r="N303">
        <v>3.641</v>
      </c>
      <c r="O303">
        <v>3.1967740099999999</v>
      </c>
      <c r="P303">
        <f t="shared" si="16"/>
        <v>1</v>
      </c>
      <c r="Q303">
        <f t="shared" si="17"/>
        <v>0.92688480647373994</v>
      </c>
      <c r="R303">
        <f t="shared" si="18"/>
        <v>0.92390797234999178</v>
      </c>
      <c r="S303">
        <f t="shared" si="19"/>
        <v>0.92259954895680862</v>
      </c>
      <c r="U303" t="e">
        <f>VLOOKUP(B303,[2]crse_enrld_rstr!#REF!,2,FALSE)</f>
        <v>#REF!</v>
      </c>
    </row>
    <row r="304" spans="1:21" x14ac:dyDescent="0.35">
      <c r="A304" t="s">
        <v>894</v>
      </c>
      <c r="B304" t="s">
        <v>895</v>
      </c>
      <c r="C304" t="s">
        <v>124</v>
      </c>
      <c r="D304" t="s">
        <v>3924</v>
      </c>
      <c r="E304">
        <v>2020</v>
      </c>
      <c r="F304" t="s">
        <v>17</v>
      </c>
      <c r="G304">
        <v>0.92516500000000002</v>
      </c>
      <c r="H304">
        <v>0.90649999999999997</v>
      </c>
      <c r="I304" t="s">
        <v>17</v>
      </c>
      <c r="J304" t="s">
        <v>17</v>
      </c>
      <c r="K304" t="s">
        <v>17</v>
      </c>
      <c r="L304" t="s">
        <v>17</v>
      </c>
      <c r="M304">
        <v>0.91583250000000005</v>
      </c>
      <c r="N304">
        <v>3.464</v>
      </c>
      <c r="O304">
        <v>3.0802609900000002</v>
      </c>
      <c r="P304">
        <f t="shared" si="16"/>
        <v>0</v>
      </c>
      <c r="Q304">
        <f t="shared" si="17"/>
        <v>0.8781957851063602</v>
      </c>
      <c r="R304">
        <f t="shared" si="18"/>
        <v>0.87628024504878177</v>
      </c>
      <c r="S304">
        <f t="shared" si="19"/>
        <v>0.88132948029484992</v>
      </c>
      <c r="U304" t="e">
        <f>VLOOKUP(B304,[2]crse_enrld_rstr!#REF!,2,FALSE)</f>
        <v>#REF!</v>
      </c>
    </row>
    <row r="305" spans="1:21" x14ac:dyDescent="0.35">
      <c r="A305" t="s">
        <v>896</v>
      </c>
      <c r="B305" t="s">
        <v>50</v>
      </c>
      <c r="C305" t="s">
        <v>16</v>
      </c>
      <c r="D305" t="s">
        <v>3925</v>
      </c>
      <c r="E305">
        <v>2020</v>
      </c>
      <c r="F305" t="s">
        <v>17</v>
      </c>
      <c r="G305" t="s">
        <v>17</v>
      </c>
      <c r="H305" t="s">
        <v>17</v>
      </c>
      <c r="I305">
        <v>0.88948333000000002</v>
      </c>
      <c r="J305" t="s">
        <v>17</v>
      </c>
      <c r="K305">
        <v>0.97317332999999995</v>
      </c>
      <c r="L305" t="s">
        <v>17</v>
      </c>
      <c r="M305">
        <v>0.93132833000000004</v>
      </c>
      <c r="N305">
        <v>3.59</v>
      </c>
      <c r="O305">
        <v>3.1002676500000002</v>
      </c>
      <c r="P305">
        <f t="shared" si="16"/>
        <v>1</v>
      </c>
      <c r="Q305">
        <f t="shared" si="17"/>
        <v>0.92420968299925144</v>
      </c>
      <c r="R305">
        <f t="shared" si="18"/>
        <v>0.92387750460300433</v>
      </c>
      <c r="S305">
        <f t="shared" si="19"/>
        <v>0.92052986804175241</v>
      </c>
      <c r="U305" t="e">
        <f>VLOOKUP(B305,[2]crse_enrld_rstr!#REF!,2,FALSE)</f>
        <v>#REF!</v>
      </c>
    </row>
    <row r="306" spans="1:21" x14ac:dyDescent="0.35">
      <c r="A306" t="s">
        <v>899</v>
      </c>
      <c r="B306" t="s">
        <v>50</v>
      </c>
      <c r="C306" t="s">
        <v>900</v>
      </c>
      <c r="D306" t="s">
        <v>3926</v>
      </c>
      <c r="E306">
        <v>2020</v>
      </c>
      <c r="F306" t="s">
        <v>17</v>
      </c>
      <c r="G306" t="s">
        <v>17</v>
      </c>
      <c r="H306" t="s">
        <v>17</v>
      </c>
      <c r="I306">
        <v>0.90053333000000002</v>
      </c>
      <c r="J306" t="s">
        <v>17</v>
      </c>
      <c r="K306">
        <v>0.87721000000000005</v>
      </c>
      <c r="L306" t="s">
        <v>17</v>
      </c>
      <c r="M306">
        <v>0.88887165999999995</v>
      </c>
      <c r="N306">
        <v>3.17</v>
      </c>
      <c r="O306">
        <v>2.70977259</v>
      </c>
      <c r="P306">
        <f t="shared" si="16"/>
        <v>1</v>
      </c>
      <c r="Q306">
        <f t="shared" si="17"/>
        <v>0.87433871226589643</v>
      </c>
      <c r="R306">
        <f t="shared" si="18"/>
        <v>0.87421629499920983</v>
      </c>
      <c r="S306">
        <f t="shared" si="19"/>
        <v>0.86089336614805578</v>
      </c>
      <c r="U306" t="e">
        <f>VLOOKUP(B306,[2]crse_enrld_rstr!#REF!,2,FALSE)</f>
        <v>#REF!</v>
      </c>
    </row>
    <row r="307" spans="1:21" x14ac:dyDescent="0.35">
      <c r="A307" t="s">
        <v>902</v>
      </c>
      <c r="B307" t="s">
        <v>50</v>
      </c>
      <c r="C307" t="s">
        <v>903</v>
      </c>
      <c r="D307" t="s">
        <v>3927</v>
      </c>
      <c r="E307">
        <v>2020</v>
      </c>
      <c r="F307" t="s">
        <v>17</v>
      </c>
      <c r="G307" t="s">
        <v>17</v>
      </c>
      <c r="H307" t="s">
        <v>17</v>
      </c>
      <c r="I307">
        <v>0.87753333</v>
      </c>
      <c r="J307" t="s">
        <v>17</v>
      </c>
      <c r="K307">
        <v>0.87146665999999995</v>
      </c>
      <c r="L307" t="s">
        <v>17</v>
      </c>
      <c r="M307">
        <v>0.87449999</v>
      </c>
      <c r="N307">
        <v>2.871</v>
      </c>
      <c r="O307">
        <v>2.5819892900000001</v>
      </c>
      <c r="P307">
        <f t="shared" si="16"/>
        <v>1</v>
      </c>
      <c r="Q307">
        <f t="shared" si="17"/>
        <v>0.84004547855985601</v>
      </c>
      <c r="R307">
        <f t="shared" si="18"/>
        <v>0.84044556491572442</v>
      </c>
      <c r="S307">
        <f t="shared" si="19"/>
        <v>0.82788660256231061</v>
      </c>
      <c r="U307" t="e">
        <f>VLOOKUP(B307,[2]crse_enrld_rstr!#REF!,2,FALSE)</f>
        <v>#REF!</v>
      </c>
    </row>
    <row r="308" spans="1:21" x14ac:dyDescent="0.35">
      <c r="A308" t="s">
        <v>897</v>
      </c>
      <c r="B308" t="s">
        <v>50</v>
      </c>
      <c r="C308" t="s">
        <v>898</v>
      </c>
      <c r="D308" t="s">
        <v>3928</v>
      </c>
      <c r="E308">
        <v>2020</v>
      </c>
      <c r="F308" t="s">
        <v>17</v>
      </c>
      <c r="G308">
        <v>0.91074999999999995</v>
      </c>
      <c r="H308">
        <v>0.92649999999999999</v>
      </c>
      <c r="I308" t="s">
        <v>17</v>
      </c>
      <c r="J308" t="s">
        <v>17</v>
      </c>
      <c r="K308" t="s">
        <v>17</v>
      </c>
      <c r="L308" t="s">
        <v>17</v>
      </c>
      <c r="M308">
        <v>0.91862500000000002</v>
      </c>
      <c r="N308">
        <v>2.887</v>
      </c>
      <c r="O308">
        <v>2.67047715</v>
      </c>
      <c r="P308">
        <f t="shared" si="16"/>
        <v>0</v>
      </c>
      <c r="Q308">
        <f t="shared" si="17"/>
        <v>0.81822186191325008</v>
      </c>
      <c r="R308">
        <f t="shared" si="18"/>
        <v>0.81809983225077942</v>
      </c>
      <c r="S308">
        <f t="shared" si="19"/>
        <v>0.82222481357958088</v>
      </c>
      <c r="U308" t="e">
        <f>VLOOKUP(B308,[2]crse_enrld_rstr!#REF!,2,FALSE)</f>
        <v>#REF!</v>
      </c>
    </row>
    <row r="309" spans="1:21" x14ac:dyDescent="0.35">
      <c r="A309" t="s">
        <v>901</v>
      </c>
      <c r="B309" t="s">
        <v>50</v>
      </c>
      <c r="C309" t="s">
        <v>413</v>
      </c>
      <c r="D309" t="s">
        <v>3929</v>
      </c>
      <c r="E309">
        <v>2020</v>
      </c>
      <c r="F309" t="s">
        <v>17</v>
      </c>
      <c r="G309">
        <v>0.72255999999999998</v>
      </c>
      <c r="H309">
        <v>0.67081999999999997</v>
      </c>
      <c r="I309" t="s">
        <v>17</v>
      </c>
      <c r="J309" t="s">
        <v>17</v>
      </c>
      <c r="K309" t="s">
        <v>17</v>
      </c>
      <c r="L309" t="s">
        <v>17</v>
      </c>
      <c r="M309">
        <v>0.78079332999999995</v>
      </c>
      <c r="N309">
        <v>2.1869999999999998</v>
      </c>
      <c r="O309">
        <v>2.3272666900000001</v>
      </c>
      <c r="P309">
        <f t="shared" si="16"/>
        <v>0</v>
      </c>
      <c r="Q309">
        <f t="shared" si="17"/>
        <v>0.71537761374887199</v>
      </c>
      <c r="R309">
        <f t="shared" si="18"/>
        <v>0.71281147150098734</v>
      </c>
      <c r="S309">
        <f t="shared" si="19"/>
        <v>0.73747452771940292</v>
      </c>
      <c r="U309" t="e">
        <f>VLOOKUP(B309,[2]crse_enrld_rstr!#REF!,2,FALSE)</f>
        <v>#REF!</v>
      </c>
    </row>
    <row r="310" spans="1:21" x14ac:dyDescent="0.35">
      <c r="A310" t="s">
        <v>904</v>
      </c>
      <c r="B310" t="s">
        <v>905</v>
      </c>
      <c r="C310" t="s">
        <v>115</v>
      </c>
      <c r="D310" t="s">
        <v>3930</v>
      </c>
      <c r="E310">
        <v>2020</v>
      </c>
      <c r="F310" t="s">
        <v>17</v>
      </c>
      <c r="G310">
        <v>0.91049999999999998</v>
      </c>
      <c r="H310">
        <v>0.89959999999999996</v>
      </c>
      <c r="I310" t="s">
        <v>17</v>
      </c>
      <c r="J310" t="s">
        <v>17</v>
      </c>
      <c r="K310" t="s">
        <v>17</v>
      </c>
      <c r="L310" t="s">
        <v>17</v>
      </c>
      <c r="M310">
        <v>0.90505000000000002</v>
      </c>
      <c r="N310">
        <v>3.2810000000000001</v>
      </c>
      <c r="O310">
        <v>3.0193953499999999</v>
      </c>
      <c r="P310">
        <f t="shared" si="16"/>
        <v>0</v>
      </c>
      <c r="Q310">
        <f t="shared" si="17"/>
        <v>0.85750320280109993</v>
      </c>
      <c r="R310">
        <f t="shared" si="18"/>
        <v>0.85621732345102108</v>
      </c>
      <c r="S310">
        <f t="shared" si="19"/>
        <v>0.85716670771566617</v>
      </c>
      <c r="U310" t="e">
        <f>VLOOKUP(B310,[2]crse_enrld_rstr!#REF!,2,FALSE)</f>
        <v>#REF!</v>
      </c>
    </row>
    <row r="311" spans="1:21" x14ac:dyDescent="0.35">
      <c r="A311" t="s">
        <v>906</v>
      </c>
      <c r="B311" t="s">
        <v>907</v>
      </c>
      <c r="C311" t="s">
        <v>908</v>
      </c>
      <c r="D311" t="s">
        <v>3931</v>
      </c>
      <c r="E311">
        <v>2020</v>
      </c>
      <c r="F311" t="s">
        <v>17</v>
      </c>
      <c r="G311">
        <v>0.92332999999999998</v>
      </c>
      <c r="H311" t="s">
        <v>17</v>
      </c>
      <c r="I311" t="s">
        <v>17</v>
      </c>
      <c r="J311">
        <v>0.92190000000000005</v>
      </c>
      <c r="K311" t="s">
        <v>17</v>
      </c>
      <c r="L311" t="s">
        <v>17</v>
      </c>
      <c r="M311">
        <v>0.92261499999999996</v>
      </c>
      <c r="N311">
        <v>3.3519999999999999</v>
      </c>
      <c r="O311">
        <v>2.9497125099999999</v>
      </c>
      <c r="P311">
        <f t="shared" si="16"/>
        <v>0</v>
      </c>
      <c r="Q311">
        <f t="shared" si="17"/>
        <v>0.8673887533317598</v>
      </c>
      <c r="R311">
        <f t="shared" si="18"/>
        <v>0.86679860217860383</v>
      </c>
      <c r="S311">
        <f t="shared" si="19"/>
        <v>0.86947368379885437</v>
      </c>
      <c r="U311" t="e">
        <f>VLOOKUP(B311,[2]crse_enrld_rstr!#REF!,2,FALSE)</f>
        <v>#REF!</v>
      </c>
    </row>
    <row r="312" spans="1:21" x14ac:dyDescent="0.35">
      <c r="A312" t="s">
        <v>909</v>
      </c>
      <c r="B312" t="s">
        <v>910</v>
      </c>
      <c r="C312" t="s">
        <v>911</v>
      </c>
      <c r="D312" t="s">
        <v>3932</v>
      </c>
      <c r="E312">
        <v>2020</v>
      </c>
      <c r="F312" t="s">
        <v>17</v>
      </c>
      <c r="G312">
        <v>0.95370500000000002</v>
      </c>
      <c r="H312" t="s">
        <v>17</v>
      </c>
      <c r="I312" t="s">
        <v>17</v>
      </c>
      <c r="J312">
        <v>0.92989999999999995</v>
      </c>
      <c r="K312" t="s">
        <v>17</v>
      </c>
      <c r="L312" t="s">
        <v>17</v>
      </c>
      <c r="M312">
        <v>0.94180249999999999</v>
      </c>
      <c r="N312">
        <v>3.4649999999999999</v>
      </c>
      <c r="O312">
        <v>2.86264729</v>
      </c>
      <c r="P312">
        <f t="shared" si="16"/>
        <v>0</v>
      </c>
      <c r="Q312">
        <f t="shared" si="17"/>
        <v>0.88164539198607494</v>
      </c>
      <c r="R312">
        <f t="shared" si="18"/>
        <v>0.8817920505008946</v>
      </c>
      <c r="S312">
        <f t="shared" si="19"/>
        <v>0.88718883134735216</v>
      </c>
      <c r="U312" t="e">
        <f>VLOOKUP(B312,[2]crse_enrld_rstr!#REF!,2,FALSE)</f>
        <v>#REF!</v>
      </c>
    </row>
    <row r="313" spans="1:21" x14ac:dyDescent="0.35">
      <c r="A313" t="s">
        <v>912</v>
      </c>
      <c r="B313" t="s">
        <v>913</v>
      </c>
      <c r="C313" t="s">
        <v>207</v>
      </c>
      <c r="D313" t="s">
        <v>3933</v>
      </c>
      <c r="E313">
        <v>2020</v>
      </c>
      <c r="F313" t="s">
        <v>17</v>
      </c>
      <c r="G313">
        <v>0.90446499999999996</v>
      </c>
      <c r="H313">
        <v>0.83899999999999997</v>
      </c>
      <c r="I313" t="s">
        <v>17</v>
      </c>
      <c r="J313" t="s">
        <v>17</v>
      </c>
      <c r="K313" t="s">
        <v>17</v>
      </c>
      <c r="L313" t="s">
        <v>17</v>
      </c>
      <c r="M313">
        <v>0.87173250000000002</v>
      </c>
      <c r="N313">
        <v>3.04</v>
      </c>
      <c r="O313">
        <v>2.7927916000000002</v>
      </c>
      <c r="P313">
        <f t="shared" si="16"/>
        <v>0</v>
      </c>
      <c r="Q313">
        <f t="shared" si="17"/>
        <v>0.82683465518159993</v>
      </c>
      <c r="R313">
        <f t="shared" si="18"/>
        <v>0.82531876359253287</v>
      </c>
      <c r="S313">
        <f t="shared" si="19"/>
        <v>0.82281545003835532</v>
      </c>
      <c r="U313" t="e">
        <f>VLOOKUP(B313,[2]crse_enrld_rstr!#REF!,2,FALSE)</f>
        <v>#REF!</v>
      </c>
    </row>
    <row r="314" spans="1:21" x14ac:dyDescent="0.35">
      <c r="A314" t="s">
        <v>917</v>
      </c>
      <c r="B314" t="s">
        <v>918</v>
      </c>
      <c r="C314" t="s">
        <v>860</v>
      </c>
      <c r="D314" t="s">
        <v>3934</v>
      </c>
      <c r="E314">
        <v>2020</v>
      </c>
      <c r="F314" t="s">
        <v>17</v>
      </c>
      <c r="G314">
        <v>0.85469499999999998</v>
      </c>
      <c r="H314">
        <v>0.79449999999999998</v>
      </c>
      <c r="I314" t="s">
        <v>17</v>
      </c>
      <c r="J314" t="s">
        <v>17</v>
      </c>
      <c r="K314" t="s">
        <v>17</v>
      </c>
      <c r="L314" t="s">
        <v>17</v>
      </c>
      <c r="M314">
        <v>0.82459749999999998</v>
      </c>
      <c r="N314">
        <v>2.4900000000000002</v>
      </c>
      <c r="O314">
        <v>2.5758862499999999</v>
      </c>
      <c r="P314">
        <f t="shared" si="16"/>
        <v>0</v>
      </c>
      <c r="Q314">
        <f t="shared" si="17"/>
        <v>0.7584076013320501</v>
      </c>
      <c r="R314">
        <f t="shared" si="18"/>
        <v>0.75672295602285145</v>
      </c>
      <c r="S314">
        <f t="shared" si="19"/>
        <v>0.76498318014540168</v>
      </c>
      <c r="U314" t="e">
        <f>VLOOKUP(B314,[2]crse_enrld_rstr!#REF!,2,FALSE)</f>
        <v>#REF!</v>
      </c>
    </row>
    <row r="315" spans="1:21" x14ac:dyDescent="0.35">
      <c r="A315" t="s">
        <v>919</v>
      </c>
      <c r="B315" t="s">
        <v>920</v>
      </c>
      <c r="C315" t="s">
        <v>921</v>
      </c>
      <c r="D315" t="s">
        <v>3935</v>
      </c>
      <c r="E315">
        <v>2020</v>
      </c>
      <c r="F315" t="s">
        <v>17</v>
      </c>
      <c r="G315">
        <v>0.93799999999999994</v>
      </c>
      <c r="H315">
        <v>0.88849999999999996</v>
      </c>
      <c r="I315" t="s">
        <v>17</v>
      </c>
      <c r="J315" t="s">
        <v>17</v>
      </c>
      <c r="K315" t="s">
        <v>17</v>
      </c>
      <c r="L315" t="s">
        <v>17</v>
      </c>
      <c r="M315">
        <v>0.91325000000000001</v>
      </c>
      <c r="N315">
        <v>3.0139999999999998</v>
      </c>
      <c r="O315">
        <v>2.80691004</v>
      </c>
      <c r="P315">
        <f t="shared" si="16"/>
        <v>0</v>
      </c>
      <c r="Q315">
        <f t="shared" si="17"/>
        <v>0.83064556320099991</v>
      </c>
      <c r="R315">
        <f t="shared" si="18"/>
        <v>0.8306383773742535</v>
      </c>
      <c r="S315">
        <f t="shared" si="19"/>
        <v>0.83167791358493692</v>
      </c>
      <c r="U315" t="e">
        <f>VLOOKUP(B315,[2]crse_enrld_rstr!#REF!,2,FALSE)</f>
        <v>#REF!</v>
      </c>
    </row>
    <row r="316" spans="1:21" x14ac:dyDescent="0.35">
      <c r="A316" t="s">
        <v>922</v>
      </c>
      <c r="B316" t="s">
        <v>923</v>
      </c>
      <c r="C316" t="s">
        <v>182</v>
      </c>
      <c r="D316" t="s">
        <v>3936</v>
      </c>
      <c r="E316">
        <v>2019</v>
      </c>
      <c r="F316" t="s">
        <v>17</v>
      </c>
      <c r="G316" t="s">
        <v>17</v>
      </c>
      <c r="H316" t="s">
        <v>17</v>
      </c>
      <c r="I316">
        <v>0.66805499999999995</v>
      </c>
      <c r="J316">
        <v>0.83499999999999996</v>
      </c>
      <c r="K316" t="s">
        <v>17</v>
      </c>
      <c r="L316" t="s">
        <v>17</v>
      </c>
      <c r="M316">
        <v>0.75152750000000001</v>
      </c>
      <c r="N316">
        <v>2.4740000000000002</v>
      </c>
      <c r="O316">
        <v>2.4344635000000001</v>
      </c>
      <c r="P316">
        <f t="shared" si="16"/>
        <v>0</v>
      </c>
      <c r="Q316">
        <f t="shared" si="17"/>
        <v>0.74233118977417012</v>
      </c>
      <c r="R316">
        <f t="shared" si="18"/>
        <v>0.74271364309258692</v>
      </c>
      <c r="S316">
        <f t="shared" si="19"/>
        <v>0.73732174993539612</v>
      </c>
      <c r="U316" t="e">
        <f>VLOOKUP(B316,[2]crse_enrld_rstr!#REF!,2,FALSE)</f>
        <v>#REF!</v>
      </c>
    </row>
    <row r="317" spans="1:21" x14ac:dyDescent="0.35">
      <c r="A317" t="s">
        <v>924</v>
      </c>
      <c r="B317" t="s">
        <v>925</v>
      </c>
      <c r="C317" t="s">
        <v>926</v>
      </c>
      <c r="D317" t="s">
        <v>3937</v>
      </c>
      <c r="E317">
        <v>2018</v>
      </c>
      <c r="F317" t="s">
        <v>17</v>
      </c>
      <c r="G317" t="s">
        <v>17</v>
      </c>
      <c r="H317" t="s">
        <v>17</v>
      </c>
      <c r="I317">
        <v>0.68817351000000004</v>
      </c>
      <c r="J317" t="s">
        <v>17</v>
      </c>
      <c r="K317">
        <v>0.66573499999999997</v>
      </c>
      <c r="L317" t="s">
        <v>17</v>
      </c>
      <c r="M317">
        <v>0.71646949999999998</v>
      </c>
      <c r="N317">
        <v>2.2759999999999998</v>
      </c>
      <c r="O317">
        <v>1.82541347</v>
      </c>
      <c r="P317">
        <f t="shared" si="16"/>
        <v>1</v>
      </c>
      <c r="Q317">
        <f t="shared" si="17"/>
        <v>0.743012272012884</v>
      </c>
      <c r="R317">
        <f t="shared" si="18"/>
        <v>0.7464726755149439</v>
      </c>
      <c r="S317">
        <f t="shared" si="19"/>
        <v>0.73285379448255006</v>
      </c>
      <c r="U317" t="e">
        <f>VLOOKUP(B317,[2]crse_enrld_rstr!#REF!,2,FALSE)</f>
        <v>#REF!</v>
      </c>
    </row>
    <row r="318" spans="1:21" x14ac:dyDescent="0.35">
      <c r="A318" t="s">
        <v>927</v>
      </c>
      <c r="B318" t="s">
        <v>928</v>
      </c>
      <c r="C318" t="s">
        <v>29</v>
      </c>
      <c r="D318" t="s">
        <v>3938</v>
      </c>
      <c r="E318">
        <v>2020</v>
      </c>
      <c r="F318" t="s">
        <v>17</v>
      </c>
      <c r="G318">
        <v>0.93752000000000002</v>
      </c>
      <c r="H318" t="s">
        <v>17</v>
      </c>
      <c r="I318" t="s">
        <v>17</v>
      </c>
      <c r="J318">
        <v>0.93210000000000004</v>
      </c>
      <c r="K318" t="s">
        <v>17</v>
      </c>
      <c r="L318" t="s">
        <v>17</v>
      </c>
      <c r="M318">
        <v>0.93481000000000003</v>
      </c>
      <c r="N318">
        <v>3.4689999999999999</v>
      </c>
      <c r="O318">
        <v>2.9819829499999999</v>
      </c>
      <c r="P318">
        <f t="shared" si="16"/>
        <v>0</v>
      </c>
      <c r="Q318">
        <f t="shared" si="17"/>
        <v>0.8811586661611801</v>
      </c>
      <c r="R318">
        <f t="shared" si="18"/>
        <v>0.88072051783690974</v>
      </c>
      <c r="S318">
        <f t="shared" si="19"/>
        <v>0.8861298821629231</v>
      </c>
      <c r="U318" t="e">
        <f>VLOOKUP(B318,[2]crse_enrld_rstr!#REF!,2,FALSE)</f>
        <v>#REF!</v>
      </c>
    </row>
    <row r="319" spans="1:21" x14ac:dyDescent="0.35">
      <c r="A319" t="s">
        <v>929</v>
      </c>
      <c r="B319" t="s">
        <v>930</v>
      </c>
      <c r="C319" t="s">
        <v>931</v>
      </c>
      <c r="D319" t="s">
        <v>3939</v>
      </c>
      <c r="E319">
        <v>2020</v>
      </c>
      <c r="F319" t="s">
        <v>17</v>
      </c>
      <c r="G319">
        <v>0.80628999999999995</v>
      </c>
      <c r="H319">
        <v>0.84399999999999997</v>
      </c>
      <c r="I319" t="s">
        <v>17</v>
      </c>
      <c r="J319" t="s">
        <v>17</v>
      </c>
      <c r="K319" t="s">
        <v>17</v>
      </c>
      <c r="L319" t="s">
        <v>17</v>
      </c>
      <c r="M319">
        <v>0.82514500000000002</v>
      </c>
      <c r="N319">
        <v>2.4940000000000002</v>
      </c>
      <c r="O319">
        <v>2.5052323300000001</v>
      </c>
      <c r="P319">
        <f t="shared" si="16"/>
        <v>0</v>
      </c>
      <c r="Q319">
        <f t="shared" si="17"/>
        <v>0.75895768245306006</v>
      </c>
      <c r="R319">
        <f t="shared" si="18"/>
        <v>0.75728205772938251</v>
      </c>
      <c r="S319">
        <f t="shared" si="19"/>
        <v>0.765388453926648</v>
      </c>
      <c r="U319" t="e">
        <f>VLOOKUP(B319,[2]crse_enrld_rstr!#REF!,2,FALSE)</f>
        <v>#REF!</v>
      </c>
    </row>
    <row r="320" spans="1:21" x14ac:dyDescent="0.35">
      <c r="A320" t="s">
        <v>932</v>
      </c>
      <c r="B320" t="s">
        <v>933</v>
      </c>
      <c r="C320" t="s">
        <v>16</v>
      </c>
      <c r="D320" t="s">
        <v>3940</v>
      </c>
      <c r="E320">
        <v>2020</v>
      </c>
      <c r="F320" t="s">
        <v>17</v>
      </c>
      <c r="G320">
        <v>0.77229999999999999</v>
      </c>
      <c r="H320">
        <v>0.70099999999999996</v>
      </c>
      <c r="I320" t="s">
        <v>17</v>
      </c>
      <c r="J320" t="s">
        <v>17</v>
      </c>
      <c r="K320" t="s">
        <v>17</v>
      </c>
      <c r="L320" t="s">
        <v>17</v>
      </c>
      <c r="M320">
        <v>0.73665000000000003</v>
      </c>
      <c r="N320">
        <v>2.016</v>
      </c>
      <c r="O320">
        <v>2.2026121600000002</v>
      </c>
      <c r="P320">
        <f t="shared" si="16"/>
        <v>0</v>
      </c>
      <c r="Q320">
        <f t="shared" si="17"/>
        <v>0.6858997483167999</v>
      </c>
      <c r="R320">
        <f t="shared" si="18"/>
        <v>0.68419948623035709</v>
      </c>
      <c r="S320">
        <f t="shared" si="19"/>
        <v>0.71690061263928573</v>
      </c>
      <c r="U320" t="e">
        <f>VLOOKUP(B320,[2]crse_enrld_rstr!#REF!,2,FALSE)</f>
        <v>#REF!</v>
      </c>
    </row>
    <row r="321" spans="1:21" x14ac:dyDescent="0.35">
      <c r="A321" t="s">
        <v>934</v>
      </c>
      <c r="B321" t="s">
        <v>935</v>
      </c>
      <c r="C321" t="s">
        <v>109</v>
      </c>
      <c r="D321" t="s">
        <v>3941</v>
      </c>
      <c r="E321">
        <v>2020</v>
      </c>
      <c r="F321" t="s">
        <v>17</v>
      </c>
      <c r="G321">
        <v>0.81433500000000003</v>
      </c>
      <c r="H321">
        <v>0.8</v>
      </c>
      <c r="I321" t="s">
        <v>17</v>
      </c>
      <c r="J321" t="s">
        <v>17</v>
      </c>
      <c r="K321" t="s">
        <v>17</v>
      </c>
      <c r="L321" t="s">
        <v>17</v>
      </c>
      <c r="M321">
        <v>0.80716750000000004</v>
      </c>
      <c r="N321">
        <v>2.6219999999999999</v>
      </c>
      <c r="O321">
        <v>2.5568005999999999</v>
      </c>
      <c r="P321">
        <f t="shared" si="16"/>
        <v>0</v>
      </c>
      <c r="Q321">
        <f t="shared" si="17"/>
        <v>0.76981108815147004</v>
      </c>
      <c r="R321">
        <f t="shared" si="18"/>
        <v>0.76879695605318832</v>
      </c>
      <c r="S321">
        <f t="shared" si="19"/>
        <v>0.76697421089224638</v>
      </c>
      <c r="U321" t="e">
        <f>VLOOKUP(B321,[2]crse_enrld_rstr!#REF!,2,FALSE)</f>
        <v>#REF!</v>
      </c>
    </row>
    <row r="322" spans="1:21" x14ac:dyDescent="0.35">
      <c r="A322" t="s">
        <v>936</v>
      </c>
      <c r="B322" t="s">
        <v>937</v>
      </c>
      <c r="C322" t="s">
        <v>938</v>
      </c>
      <c r="D322" t="s">
        <v>3942</v>
      </c>
      <c r="E322">
        <v>2020</v>
      </c>
      <c r="F322" t="s">
        <v>17</v>
      </c>
      <c r="G322">
        <v>0.81708499999999995</v>
      </c>
      <c r="H322">
        <v>0.71299999999999997</v>
      </c>
      <c r="I322" t="s">
        <v>17</v>
      </c>
      <c r="J322" t="s">
        <v>17</v>
      </c>
      <c r="K322" t="s">
        <v>17</v>
      </c>
      <c r="L322" t="s">
        <v>17</v>
      </c>
      <c r="M322">
        <v>0.76504249999999996</v>
      </c>
      <c r="N322">
        <v>2.3090000000000002</v>
      </c>
      <c r="O322">
        <v>2.30573177</v>
      </c>
      <c r="P322">
        <f t="shared" ref="P322:P385" si="20">IF(K322&lt;&gt;"NULL",1,0)</f>
        <v>0</v>
      </c>
      <c r="Q322">
        <f t="shared" ref="Q322:Q385" si="21">0.183052+0.362816*M322+0.1666067*N322+0.03095*P322-0.067538*(M322*N322)</f>
        <v>0.72601179217721501</v>
      </c>
      <c r="R322">
        <f t="shared" ref="R322:R385" si="22">0.449502+0.314616*M322+0.068078*N322+0.03232*P322-0.367567*(M322/N322)</f>
        <v>0.72560249551109568</v>
      </c>
      <c r="S322">
        <f t="shared" ref="S322:S385" si="23">-0.083353-0.145338*M322+0.220064*N322+0.020022*P322+1.268926*(M322/N322)</f>
        <v>0.73401912153647242</v>
      </c>
      <c r="U322" t="e">
        <f>VLOOKUP(B322,[2]crse_enrld_rstr!#REF!,2,FALSE)</f>
        <v>#REF!</v>
      </c>
    </row>
    <row r="323" spans="1:21" x14ac:dyDescent="0.35">
      <c r="A323" t="s">
        <v>939</v>
      </c>
      <c r="B323" t="s">
        <v>940</v>
      </c>
      <c r="C323" t="s">
        <v>182</v>
      </c>
      <c r="D323" t="s">
        <v>3943</v>
      </c>
      <c r="E323">
        <v>2020</v>
      </c>
      <c r="F323" t="s">
        <v>17</v>
      </c>
      <c r="G323" t="s">
        <v>17</v>
      </c>
      <c r="H323" t="s">
        <v>17</v>
      </c>
      <c r="I323">
        <v>0.92118666000000005</v>
      </c>
      <c r="J323" t="s">
        <v>17</v>
      </c>
      <c r="K323">
        <v>0.91969000000000001</v>
      </c>
      <c r="L323" t="s">
        <v>17</v>
      </c>
      <c r="M323">
        <v>0.92043832999999997</v>
      </c>
      <c r="N323">
        <v>3.806</v>
      </c>
      <c r="O323">
        <v>3.30465651</v>
      </c>
      <c r="P323">
        <f t="shared" si="20"/>
        <v>1</v>
      </c>
      <c r="Q323">
        <f t="shared" si="21"/>
        <v>0.9454585230138387</v>
      </c>
      <c r="R323">
        <f t="shared" si="22"/>
        <v>0.94161954522268576</v>
      </c>
      <c r="S323">
        <f t="shared" si="23"/>
        <v>0.9473334115135299</v>
      </c>
      <c r="U323" t="e">
        <f>VLOOKUP(B323,[2]crse_enrld_rstr!#REF!,2,FALSE)</f>
        <v>#REF!</v>
      </c>
    </row>
    <row r="324" spans="1:21" x14ac:dyDescent="0.35">
      <c r="A324" t="s">
        <v>941</v>
      </c>
      <c r="B324" t="s">
        <v>942</v>
      </c>
      <c r="C324" t="s">
        <v>199</v>
      </c>
      <c r="D324" t="s">
        <v>3944</v>
      </c>
      <c r="E324">
        <v>2019</v>
      </c>
      <c r="F324" t="s">
        <v>17</v>
      </c>
      <c r="G324">
        <v>0.93067500000000003</v>
      </c>
      <c r="H324">
        <v>0.91516666000000002</v>
      </c>
      <c r="I324" t="s">
        <v>17</v>
      </c>
      <c r="J324" t="s">
        <v>17</v>
      </c>
      <c r="K324" t="s">
        <v>17</v>
      </c>
      <c r="L324" t="s">
        <v>17</v>
      </c>
      <c r="M324">
        <v>0.92292083000000003</v>
      </c>
      <c r="N324">
        <v>3.452</v>
      </c>
      <c r="O324">
        <v>3.2486999000000001</v>
      </c>
      <c r="P324">
        <f t="shared" si="20"/>
        <v>0</v>
      </c>
      <c r="Q324">
        <f t="shared" si="21"/>
        <v>0.87785792459618395</v>
      </c>
      <c r="R324">
        <f t="shared" si="22"/>
        <v>0.87660082989513577</v>
      </c>
      <c r="S324">
        <f t="shared" si="23"/>
        <v>0.88143035065528275</v>
      </c>
      <c r="U324" t="e">
        <f>VLOOKUP(B324,[2]crse_enrld_rstr!#REF!,2,FALSE)</f>
        <v>#REF!</v>
      </c>
    </row>
    <row r="325" spans="1:21" x14ac:dyDescent="0.35">
      <c r="A325" t="s">
        <v>943</v>
      </c>
      <c r="B325" t="s">
        <v>944</v>
      </c>
      <c r="C325" t="s">
        <v>945</v>
      </c>
      <c r="D325" t="s">
        <v>3945</v>
      </c>
      <c r="E325">
        <v>2020</v>
      </c>
      <c r="F325" t="s">
        <v>17</v>
      </c>
      <c r="G325">
        <v>0.82840999999999998</v>
      </c>
      <c r="H325" t="s">
        <v>17</v>
      </c>
      <c r="I325" t="s">
        <v>17</v>
      </c>
      <c r="J325">
        <v>0.90310000000000001</v>
      </c>
      <c r="K325" t="s">
        <v>17</v>
      </c>
      <c r="L325" t="s">
        <v>17</v>
      </c>
      <c r="M325">
        <v>0.86575500000000005</v>
      </c>
      <c r="N325">
        <v>2.992</v>
      </c>
      <c r="O325">
        <v>2.9164569400000002</v>
      </c>
      <c r="P325">
        <f t="shared" si="20"/>
        <v>0</v>
      </c>
      <c r="Q325">
        <f t="shared" si="21"/>
        <v>0.82070269979951993</v>
      </c>
      <c r="R325">
        <f t="shared" si="22"/>
        <v>0.81921380720132364</v>
      </c>
      <c r="S325">
        <f t="shared" si="23"/>
        <v>0.81642352321441192</v>
      </c>
      <c r="U325" t="e">
        <f>VLOOKUP(B325,[2]crse_enrld_rstr!#REF!,2,FALSE)</f>
        <v>#REF!</v>
      </c>
    </row>
    <row r="326" spans="1:21" x14ac:dyDescent="0.35">
      <c r="A326" t="s">
        <v>949</v>
      </c>
      <c r="B326" t="s">
        <v>950</v>
      </c>
      <c r="C326" t="s">
        <v>464</v>
      </c>
      <c r="D326" t="s">
        <v>3946</v>
      </c>
      <c r="E326">
        <v>2020</v>
      </c>
      <c r="F326" t="s">
        <v>17</v>
      </c>
      <c r="G326">
        <v>0.575905</v>
      </c>
      <c r="H326">
        <v>0.68799999999999994</v>
      </c>
      <c r="I326" t="s">
        <v>17</v>
      </c>
      <c r="J326" t="s">
        <v>17</v>
      </c>
      <c r="K326" t="s">
        <v>17</v>
      </c>
      <c r="L326" t="s">
        <v>17</v>
      </c>
      <c r="M326">
        <v>0.65956000000000004</v>
      </c>
      <c r="N326">
        <v>2.1869999999999998</v>
      </c>
      <c r="O326">
        <v>2.51680517</v>
      </c>
      <c r="P326">
        <f t="shared" si="20"/>
        <v>0</v>
      </c>
      <c r="Q326">
        <f t="shared" si="21"/>
        <v>0.68929906436664001</v>
      </c>
      <c r="R326">
        <f t="shared" si="22"/>
        <v>0.69504509606653864</v>
      </c>
      <c r="S326">
        <f t="shared" si="23"/>
        <v>0.6847531739673709</v>
      </c>
      <c r="U326" t="e">
        <f>VLOOKUP(B326,[2]crse_enrld_rstr!#REF!,2,FALSE)</f>
        <v>#REF!</v>
      </c>
    </row>
    <row r="327" spans="1:21" x14ac:dyDescent="0.35">
      <c r="A327" t="s">
        <v>953</v>
      </c>
      <c r="B327" t="s">
        <v>954</v>
      </c>
      <c r="C327" t="s">
        <v>109</v>
      </c>
      <c r="D327" t="s">
        <v>3947</v>
      </c>
      <c r="E327">
        <v>2020</v>
      </c>
      <c r="F327" t="s">
        <v>17</v>
      </c>
      <c r="G327">
        <v>0.90876999999999997</v>
      </c>
      <c r="H327">
        <v>0.83050000000000002</v>
      </c>
      <c r="I327" t="s">
        <v>17</v>
      </c>
      <c r="J327" t="s">
        <v>17</v>
      </c>
      <c r="K327" t="s">
        <v>17</v>
      </c>
      <c r="L327" t="s">
        <v>17</v>
      </c>
      <c r="M327">
        <v>0.86963500000000005</v>
      </c>
      <c r="N327">
        <v>2.8980000000000001</v>
      </c>
      <c r="O327">
        <v>2.85499072</v>
      </c>
      <c r="P327">
        <f t="shared" si="20"/>
        <v>0</v>
      </c>
      <c r="Q327">
        <f t="shared" si="21"/>
        <v>0.81118629055026004</v>
      </c>
      <c r="R327">
        <f t="shared" si="22"/>
        <v>0.81009322300230513</v>
      </c>
      <c r="S327">
        <f t="shared" si="23"/>
        <v>0.80878215809601794</v>
      </c>
      <c r="U327" t="e">
        <f>VLOOKUP(B327,[2]crse_enrld_rstr!#REF!,2,FALSE)</f>
        <v>#REF!</v>
      </c>
    </row>
    <row r="328" spans="1:21" x14ac:dyDescent="0.35">
      <c r="A328" t="s">
        <v>955</v>
      </c>
      <c r="B328" t="s">
        <v>956</v>
      </c>
      <c r="C328" t="s">
        <v>29</v>
      </c>
      <c r="D328" t="s">
        <v>3948</v>
      </c>
      <c r="E328">
        <v>2020</v>
      </c>
      <c r="F328" t="s">
        <v>17</v>
      </c>
      <c r="G328">
        <v>0.94950000000000001</v>
      </c>
      <c r="H328">
        <v>0.95299999999999996</v>
      </c>
      <c r="I328" t="s">
        <v>17</v>
      </c>
      <c r="J328" t="s">
        <v>17</v>
      </c>
      <c r="K328" t="s">
        <v>17</v>
      </c>
      <c r="L328" t="s">
        <v>17</v>
      </c>
      <c r="M328">
        <v>0.95125000000000004</v>
      </c>
      <c r="N328">
        <v>3.706</v>
      </c>
      <c r="O328">
        <v>3.1726963499999998</v>
      </c>
      <c r="P328">
        <f t="shared" si="20"/>
        <v>0</v>
      </c>
      <c r="Q328">
        <f t="shared" si="21"/>
        <v>0.90753124381499983</v>
      </c>
      <c r="R328">
        <f t="shared" si="22"/>
        <v>0.90673104346411237</v>
      </c>
      <c r="S328">
        <f t="shared" si="23"/>
        <v>0.91965725540178089</v>
      </c>
      <c r="U328" t="e">
        <f>VLOOKUP(B328,[2]crse_enrld_rstr!#REF!,2,FALSE)</f>
        <v>#REF!</v>
      </c>
    </row>
    <row r="329" spans="1:21" x14ac:dyDescent="0.35">
      <c r="A329" t="s">
        <v>960</v>
      </c>
      <c r="B329" t="s">
        <v>961</v>
      </c>
      <c r="C329" t="s">
        <v>962</v>
      </c>
      <c r="D329" t="s">
        <v>3949</v>
      </c>
      <c r="E329">
        <v>2019</v>
      </c>
      <c r="F329" t="s">
        <v>17</v>
      </c>
      <c r="G329">
        <v>0.95089999999999997</v>
      </c>
      <c r="H329">
        <v>0.96399999999999997</v>
      </c>
      <c r="I329" t="s">
        <v>17</v>
      </c>
      <c r="J329">
        <v>0.93100000000000005</v>
      </c>
      <c r="K329" t="s">
        <v>17</v>
      </c>
      <c r="L329" t="s">
        <v>17</v>
      </c>
      <c r="M329">
        <v>0.94863333000000005</v>
      </c>
      <c r="N329">
        <v>3.484</v>
      </c>
      <c r="O329">
        <v>2.9967818300000002</v>
      </c>
      <c r="P329">
        <f t="shared" si="20"/>
        <v>0</v>
      </c>
      <c r="Q329">
        <f t="shared" si="21"/>
        <v>0.88447340137735464</v>
      </c>
      <c r="R329">
        <f t="shared" si="22"/>
        <v>0.88505879802220133</v>
      </c>
      <c r="S329">
        <f t="shared" si="23"/>
        <v>0.89098424931625686</v>
      </c>
      <c r="U329" t="e">
        <f>VLOOKUP(B329,[2]crse_enrld_rstr!#REF!,2,FALSE)</f>
        <v>#REF!</v>
      </c>
    </row>
    <row r="330" spans="1:21" x14ac:dyDescent="0.35">
      <c r="A330" t="s">
        <v>963</v>
      </c>
      <c r="B330" t="s">
        <v>964</v>
      </c>
      <c r="C330" t="s">
        <v>965</v>
      </c>
      <c r="D330" t="s">
        <v>3950</v>
      </c>
      <c r="E330">
        <v>2020</v>
      </c>
      <c r="F330" t="s">
        <v>17</v>
      </c>
      <c r="G330">
        <v>0.66871999999999998</v>
      </c>
      <c r="H330">
        <v>0.68700000000000006</v>
      </c>
      <c r="I330" t="s">
        <v>17</v>
      </c>
      <c r="J330" t="s">
        <v>17</v>
      </c>
      <c r="K330" t="s">
        <v>17</v>
      </c>
      <c r="L330" t="s">
        <v>17</v>
      </c>
      <c r="M330">
        <v>0.67786000000000002</v>
      </c>
      <c r="N330">
        <v>2.2749999999999999</v>
      </c>
      <c r="O330">
        <v>2.48699403</v>
      </c>
      <c r="P330">
        <f t="shared" si="20"/>
        <v>0</v>
      </c>
      <c r="Q330">
        <f t="shared" si="21"/>
        <v>0.70386821901300012</v>
      </c>
      <c r="R330">
        <f t="shared" si="22"/>
        <v>0.70812462687208788</v>
      </c>
      <c r="S330">
        <f t="shared" si="23"/>
        <v>0.69686353204967044</v>
      </c>
      <c r="U330" t="e">
        <f>VLOOKUP(B330,[2]crse_enrld_rstr!#REF!,2,FALSE)</f>
        <v>#REF!</v>
      </c>
    </row>
    <row r="331" spans="1:21" x14ac:dyDescent="0.35">
      <c r="A331" t="s">
        <v>966</v>
      </c>
      <c r="B331" t="s">
        <v>967</v>
      </c>
      <c r="C331" t="s">
        <v>290</v>
      </c>
      <c r="D331" t="s">
        <v>3951</v>
      </c>
      <c r="E331">
        <v>2019</v>
      </c>
      <c r="F331">
        <v>0.82325000000000004</v>
      </c>
      <c r="G331">
        <v>0.77366500000000005</v>
      </c>
      <c r="H331">
        <v>0.77849999999999997</v>
      </c>
      <c r="I331" t="s">
        <v>17</v>
      </c>
      <c r="J331" t="s">
        <v>17</v>
      </c>
      <c r="K331" t="s">
        <v>17</v>
      </c>
      <c r="L331" t="s">
        <v>17</v>
      </c>
      <c r="M331">
        <v>0.79180499999999998</v>
      </c>
      <c r="N331">
        <v>2.9660000000000002</v>
      </c>
      <c r="O331">
        <v>2.7031428800000001</v>
      </c>
      <c r="P331">
        <f t="shared" si="20"/>
        <v>0</v>
      </c>
      <c r="Q331">
        <f t="shared" si="21"/>
        <v>0.80587443229706002</v>
      </c>
      <c r="R331">
        <f t="shared" si="22"/>
        <v>0.80240998031998656</v>
      </c>
      <c r="S331">
        <f t="shared" si="23"/>
        <v>0.79303065550136886</v>
      </c>
      <c r="U331" t="e">
        <f>VLOOKUP(B331,[2]crse_enrld_rstr!#REF!,2,FALSE)</f>
        <v>#REF!</v>
      </c>
    </row>
    <row r="332" spans="1:21" x14ac:dyDescent="0.35">
      <c r="A332" t="s">
        <v>968</v>
      </c>
      <c r="B332" t="s">
        <v>969</v>
      </c>
      <c r="C332" t="s">
        <v>290</v>
      </c>
      <c r="D332" t="s">
        <v>3952</v>
      </c>
      <c r="E332">
        <v>2020</v>
      </c>
      <c r="F332" t="s">
        <v>17</v>
      </c>
      <c r="G332">
        <v>0.85060000000000002</v>
      </c>
      <c r="H332">
        <v>0.83750000000000002</v>
      </c>
      <c r="I332" t="s">
        <v>17</v>
      </c>
      <c r="J332" t="s">
        <v>17</v>
      </c>
      <c r="K332" t="s">
        <v>17</v>
      </c>
      <c r="L332" t="s">
        <v>17</v>
      </c>
      <c r="M332">
        <v>0.84404999999999997</v>
      </c>
      <c r="N332">
        <v>3.0710000000000002</v>
      </c>
      <c r="O332">
        <v>2.9542908699999999</v>
      </c>
      <c r="P332">
        <f t="shared" si="20"/>
        <v>0</v>
      </c>
      <c r="Q332">
        <f t="shared" si="21"/>
        <v>0.8258722869281</v>
      </c>
      <c r="R332">
        <f t="shared" si="22"/>
        <v>0.823097100396874</v>
      </c>
      <c r="S332">
        <f t="shared" si="23"/>
        <v>0.8185493868323348</v>
      </c>
      <c r="U332" t="e">
        <f>VLOOKUP(B332,[2]crse_enrld_rstr!#REF!,2,FALSE)</f>
        <v>#REF!</v>
      </c>
    </row>
    <row r="333" spans="1:21" x14ac:dyDescent="0.35">
      <c r="A333" t="s">
        <v>970</v>
      </c>
      <c r="B333" t="s">
        <v>971</v>
      </c>
      <c r="C333" t="s">
        <v>480</v>
      </c>
      <c r="D333" t="s">
        <v>3953</v>
      </c>
      <c r="E333">
        <v>2020</v>
      </c>
      <c r="F333" t="s">
        <v>17</v>
      </c>
      <c r="G333" t="s">
        <v>17</v>
      </c>
      <c r="H333" t="s">
        <v>17</v>
      </c>
      <c r="I333">
        <v>0.85040000000000004</v>
      </c>
      <c r="J333" t="s">
        <v>17</v>
      </c>
      <c r="K333">
        <v>0.90525</v>
      </c>
      <c r="L333" t="s">
        <v>17</v>
      </c>
      <c r="M333">
        <v>0.87782499999999997</v>
      </c>
      <c r="N333">
        <v>3.1739999999999999</v>
      </c>
      <c r="O333">
        <v>2.9084050700000001</v>
      </c>
      <c r="P333">
        <f t="shared" si="20"/>
        <v>1</v>
      </c>
      <c r="Q333">
        <f t="shared" si="21"/>
        <v>0.87312512764610029</v>
      </c>
      <c r="R333">
        <f t="shared" si="22"/>
        <v>0.872422304299874</v>
      </c>
      <c r="S333">
        <f t="shared" si="23"/>
        <v>0.85851439970702592</v>
      </c>
      <c r="U333" t="e">
        <f>VLOOKUP(B333,[2]crse_enrld_rstr!#REF!,2,FALSE)</f>
        <v>#REF!</v>
      </c>
    </row>
    <row r="334" spans="1:21" x14ac:dyDescent="0.35">
      <c r="A334" t="s">
        <v>972</v>
      </c>
      <c r="B334" t="s">
        <v>973</v>
      </c>
      <c r="C334" t="s">
        <v>974</v>
      </c>
      <c r="D334" t="s">
        <v>3954</v>
      </c>
      <c r="E334">
        <v>2020</v>
      </c>
      <c r="F334" t="s">
        <v>17</v>
      </c>
      <c r="G334">
        <v>0.75583999999999996</v>
      </c>
      <c r="H334">
        <v>0.75449999999999995</v>
      </c>
      <c r="I334" t="s">
        <v>17</v>
      </c>
      <c r="J334" t="s">
        <v>17</v>
      </c>
      <c r="K334" t="s">
        <v>17</v>
      </c>
      <c r="L334" t="s">
        <v>17</v>
      </c>
      <c r="M334">
        <v>0.75517000000000001</v>
      </c>
      <c r="N334">
        <v>2.3119999999999998</v>
      </c>
      <c r="O334">
        <v>2.1638190700000002</v>
      </c>
      <c r="P334">
        <f t="shared" si="20"/>
        <v>0</v>
      </c>
      <c r="Q334">
        <f t="shared" si="21"/>
        <v>0.72431627270448007</v>
      </c>
      <c r="R334">
        <f t="shared" si="22"/>
        <v>0.72442826257553639</v>
      </c>
      <c r="S334">
        <f t="shared" si="23"/>
        <v>0.73015016025453294</v>
      </c>
      <c r="U334" t="e">
        <f>VLOOKUP(B334,[2]crse_enrld_rstr!#REF!,2,FALSE)</f>
        <v>#REF!</v>
      </c>
    </row>
    <row r="335" spans="1:21" x14ac:dyDescent="0.35">
      <c r="A335" t="s">
        <v>975</v>
      </c>
      <c r="B335" t="s">
        <v>976</v>
      </c>
      <c r="C335" t="s">
        <v>977</v>
      </c>
      <c r="D335" t="s">
        <v>3955</v>
      </c>
      <c r="E335">
        <v>2020</v>
      </c>
      <c r="F335" t="s">
        <v>17</v>
      </c>
      <c r="G335">
        <v>0.99587499999999995</v>
      </c>
      <c r="H335">
        <v>0.96499999999999997</v>
      </c>
      <c r="I335" t="s">
        <v>17</v>
      </c>
      <c r="J335" t="s">
        <v>17</v>
      </c>
      <c r="K335" t="s">
        <v>17</v>
      </c>
      <c r="L335" t="s">
        <v>17</v>
      </c>
      <c r="M335">
        <v>0.98043749999999996</v>
      </c>
      <c r="N335">
        <v>4.1399999999999997</v>
      </c>
      <c r="O335">
        <v>3.5808897000000002</v>
      </c>
      <c r="P335">
        <f t="shared" si="20"/>
        <v>0</v>
      </c>
      <c r="Q335">
        <f t="shared" si="21"/>
        <v>0.95438464819749991</v>
      </c>
      <c r="R335">
        <f t="shared" si="22"/>
        <v>0.9527587878423911</v>
      </c>
      <c r="S335">
        <f t="shared" si="23"/>
        <v>0.98572501750543484</v>
      </c>
      <c r="U335" t="e">
        <f>VLOOKUP(B335,[2]crse_enrld_rstr!#REF!,2,FALSE)</f>
        <v>#REF!</v>
      </c>
    </row>
    <row r="336" spans="1:21" x14ac:dyDescent="0.35">
      <c r="A336" t="s">
        <v>978</v>
      </c>
      <c r="B336" t="s">
        <v>979</v>
      </c>
      <c r="C336" t="s">
        <v>26</v>
      </c>
      <c r="D336" t="s">
        <v>3956</v>
      </c>
      <c r="E336">
        <v>2020</v>
      </c>
      <c r="F336" t="s">
        <v>17</v>
      </c>
      <c r="G336" t="s">
        <v>17</v>
      </c>
      <c r="H336" t="s">
        <v>17</v>
      </c>
      <c r="I336">
        <v>0.83813333000000001</v>
      </c>
      <c r="J336" t="s">
        <v>17</v>
      </c>
      <c r="K336">
        <v>0.88641665999999997</v>
      </c>
      <c r="L336" t="s">
        <v>17</v>
      </c>
      <c r="M336">
        <v>0.86227498999999996</v>
      </c>
      <c r="N336">
        <v>3.323</v>
      </c>
      <c r="O336">
        <v>3.1022663100000001</v>
      </c>
      <c r="P336">
        <f t="shared" si="20"/>
        <v>1</v>
      </c>
      <c r="Q336">
        <f t="shared" si="21"/>
        <v>0.88696390801527758</v>
      </c>
      <c r="R336">
        <f t="shared" si="22"/>
        <v>0.88395187852548307</v>
      </c>
      <c r="S336">
        <f t="shared" si="23"/>
        <v>0.87189003170643153</v>
      </c>
      <c r="U336" t="e">
        <f>VLOOKUP(B336,[2]crse_enrld_rstr!#REF!,2,FALSE)</f>
        <v>#REF!</v>
      </c>
    </row>
    <row r="337" spans="1:21" x14ac:dyDescent="0.35">
      <c r="A337" t="s">
        <v>980</v>
      </c>
      <c r="B337" t="s">
        <v>981</v>
      </c>
      <c r="C337" t="s">
        <v>431</v>
      </c>
      <c r="D337" t="s">
        <v>3957</v>
      </c>
      <c r="E337">
        <v>2020</v>
      </c>
      <c r="F337" t="s">
        <v>17</v>
      </c>
      <c r="G337">
        <v>0.90045500000000001</v>
      </c>
      <c r="H337">
        <v>0.78049999999999997</v>
      </c>
      <c r="I337" t="s">
        <v>17</v>
      </c>
      <c r="J337" t="s">
        <v>17</v>
      </c>
      <c r="K337" t="s">
        <v>17</v>
      </c>
      <c r="L337" t="s">
        <v>17</v>
      </c>
      <c r="M337">
        <v>0.84047749999999999</v>
      </c>
      <c r="N337">
        <v>2.8180000000000001</v>
      </c>
      <c r="O337">
        <v>2.5132045700000001</v>
      </c>
      <c r="P337">
        <f t="shared" si="20"/>
        <v>0</v>
      </c>
      <c r="Q337">
        <f t="shared" si="21"/>
        <v>0.79752693588488999</v>
      </c>
      <c r="R337">
        <f t="shared" si="22"/>
        <v>0.79614544147126332</v>
      </c>
      <c r="S337">
        <f t="shared" si="23"/>
        <v>0.79309526524304119</v>
      </c>
      <c r="U337" t="e">
        <f>VLOOKUP(B337,[2]crse_enrld_rstr!#REF!,2,FALSE)</f>
        <v>#REF!</v>
      </c>
    </row>
    <row r="338" spans="1:21" x14ac:dyDescent="0.35">
      <c r="A338" t="s">
        <v>982</v>
      </c>
      <c r="B338" t="s">
        <v>983</v>
      </c>
      <c r="C338" t="s">
        <v>984</v>
      </c>
      <c r="D338" t="s">
        <v>3958</v>
      </c>
      <c r="E338">
        <v>2020</v>
      </c>
      <c r="F338" t="s">
        <v>17</v>
      </c>
      <c r="G338" t="s">
        <v>17</v>
      </c>
      <c r="H338" t="s">
        <v>17</v>
      </c>
      <c r="I338">
        <v>0.90606666000000002</v>
      </c>
      <c r="J338" t="s">
        <v>17</v>
      </c>
      <c r="K338">
        <v>0.90811333000000005</v>
      </c>
      <c r="L338" t="s">
        <v>17</v>
      </c>
      <c r="M338">
        <v>0.90708999000000001</v>
      </c>
      <c r="N338">
        <v>3.4449999999999998</v>
      </c>
      <c r="O338">
        <v>3.1576862299999999</v>
      </c>
      <c r="P338">
        <f t="shared" si="20"/>
        <v>1</v>
      </c>
      <c r="Q338">
        <f t="shared" si="21"/>
        <v>0.90601765761162401</v>
      </c>
      <c r="R338">
        <f t="shared" si="22"/>
        <v>0.90495305030129136</v>
      </c>
      <c r="S338">
        <f t="shared" si="23"/>
        <v>0.89707096642691853</v>
      </c>
      <c r="U338" t="e">
        <f>VLOOKUP(B338,[2]crse_enrld_rstr!#REF!,2,FALSE)</f>
        <v>#REF!</v>
      </c>
    </row>
    <row r="339" spans="1:21" x14ac:dyDescent="0.35">
      <c r="A339" t="s">
        <v>985</v>
      </c>
      <c r="B339" t="s">
        <v>983</v>
      </c>
      <c r="C339" t="s">
        <v>986</v>
      </c>
      <c r="D339" t="s">
        <v>3959</v>
      </c>
      <c r="E339">
        <v>2019</v>
      </c>
      <c r="F339" t="s">
        <v>17</v>
      </c>
      <c r="G339">
        <v>0.75480000000000003</v>
      </c>
      <c r="H339">
        <v>0.65316666000000001</v>
      </c>
      <c r="I339" t="s">
        <v>17</v>
      </c>
      <c r="J339">
        <v>0.74099999999999999</v>
      </c>
      <c r="K339" t="s">
        <v>17</v>
      </c>
      <c r="L339" t="s">
        <v>17</v>
      </c>
      <c r="M339">
        <v>0.71632222000000001</v>
      </c>
      <c r="N339">
        <v>2.1110000000000002</v>
      </c>
      <c r="O339">
        <v>2.2681801300000002</v>
      </c>
      <c r="P339">
        <f t="shared" si="20"/>
        <v>0</v>
      </c>
      <c r="Q339">
        <f t="shared" si="21"/>
        <v>0.69252390040232603</v>
      </c>
      <c r="R339">
        <f t="shared" si="22"/>
        <v>0.69385517320620305</v>
      </c>
      <c r="S339">
        <f t="shared" si="23"/>
        <v>0.70767587501234019</v>
      </c>
      <c r="U339" t="e">
        <f>VLOOKUP(B339,[2]crse_enrld_rstr!#REF!,2,FALSE)</f>
        <v>#REF!</v>
      </c>
    </row>
    <row r="340" spans="1:21" x14ac:dyDescent="0.35">
      <c r="A340" t="s">
        <v>987</v>
      </c>
      <c r="B340" t="s">
        <v>988</v>
      </c>
      <c r="C340" t="s">
        <v>989</v>
      </c>
      <c r="D340" t="s">
        <v>3960</v>
      </c>
      <c r="E340">
        <v>2020</v>
      </c>
      <c r="F340" t="s">
        <v>17</v>
      </c>
      <c r="G340">
        <v>0.82379745999999998</v>
      </c>
      <c r="H340">
        <v>0.74424999999999997</v>
      </c>
      <c r="I340" t="s">
        <v>17</v>
      </c>
      <c r="J340" t="s">
        <v>17</v>
      </c>
      <c r="K340" t="s">
        <v>17</v>
      </c>
      <c r="L340" t="s">
        <v>17</v>
      </c>
      <c r="M340">
        <v>0.78402373000000003</v>
      </c>
      <c r="N340">
        <v>2.0659999999999998</v>
      </c>
      <c r="O340">
        <v>2.05196595</v>
      </c>
      <c r="P340">
        <f t="shared" si="20"/>
        <v>0</v>
      </c>
      <c r="Q340">
        <f t="shared" si="21"/>
        <v>0.70232021442153525</v>
      </c>
      <c r="R340">
        <f t="shared" si="22"/>
        <v>0.69733002135902078</v>
      </c>
      <c r="S340">
        <f t="shared" si="23"/>
        <v>0.73889390782140918</v>
      </c>
      <c r="U340" t="e">
        <f>VLOOKUP(B340,[2]crse_enrld_rstr!#REF!,2,FALSE)</f>
        <v>#REF!</v>
      </c>
    </row>
    <row r="341" spans="1:21" x14ac:dyDescent="0.35">
      <c r="A341" t="s">
        <v>992</v>
      </c>
      <c r="B341" t="s">
        <v>993</v>
      </c>
      <c r="C341" t="s">
        <v>109</v>
      </c>
      <c r="D341" t="s">
        <v>3961</v>
      </c>
      <c r="E341">
        <v>2020</v>
      </c>
      <c r="F341" t="s">
        <v>17</v>
      </c>
      <c r="G341">
        <v>0.93600000000000005</v>
      </c>
      <c r="H341">
        <v>0.92849999999999999</v>
      </c>
      <c r="I341" t="s">
        <v>17</v>
      </c>
      <c r="J341" t="s">
        <v>17</v>
      </c>
      <c r="K341" t="s">
        <v>17</v>
      </c>
      <c r="L341" t="s">
        <v>17</v>
      </c>
      <c r="M341">
        <v>0.93225000000000002</v>
      </c>
      <c r="N341">
        <v>3.5339999999999998</v>
      </c>
      <c r="O341">
        <v>3.1588156199999999</v>
      </c>
      <c r="P341">
        <f t="shared" si="20"/>
        <v>0</v>
      </c>
      <c r="Q341">
        <f t="shared" si="21"/>
        <v>0.88756652383300005</v>
      </c>
      <c r="R341">
        <f t="shared" si="22"/>
        <v>0.88642824036842116</v>
      </c>
      <c r="S341">
        <f t="shared" si="23"/>
        <v>0.89359761030475382</v>
      </c>
      <c r="U341" t="e">
        <f>VLOOKUP(B341,[2]crse_enrld_rstr!#REF!,2,FALSE)</f>
        <v>#REF!</v>
      </c>
    </row>
    <row r="342" spans="1:21" x14ac:dyDescent="0.35">
      <c r="A342" t="s">
        <v>994</v>
      </c>
      <c r="B342" t="s">
        <v>995</v>
      </c>
      <c r="C342" t="s">
        <v>996</v>
      </c>
      <c r="D342" t="s">
        <v>3962</v>
      </c>
      <c r="E342">
        <v>2020</v>
      </c>
      <c r="F342" t="s">
        <v>17</v>
      </c>
      <c r="G342">
        <v>0.91957100999999997</v>
      </c>
      <c r="H342">
        <v>0.92300000000000004</v>
      </c>
      <c r="I342" t="s">
        <v>17</v>
      </c>
      <c r="J342" t="s">
        <v>17</v>
      </c>
      <c r="K342" t="s">
        <v>17</v>
      </c>
      <c r="L342" t="s">
        <v>17</v>
      </c>
      <c r="M342">
        <v>0.92128549999999998</v>
      </c>
      <c r="N342">
        <v>3.5830000000000002</v>
      </c>
      <c r="O342">
        <v>3.32528925</v>
      </c>
      <c r="P342">
        <f t="shared" si="20"/>
        <v>0</v>
      </c>
      <c r="Q342">
        <f t="shared" si="21"/>
        <v>0.89132028797328289</v>
      </c>
      <c r="R342">
        <f t="shared" si="22"/>
        <v>0.88876528835823176</v>
      </c>
      <c r="S342">
        <f t="shared" si="23"/>
        <v>0.89751346400686105</v>
      </c>
      <c r="U342" t="e">
        <f>VLOOKUP(B342,[2]crse_enrld_rstr!#REF!,2,FALSE)</f>
        <v>#REF!</v>
      </c>
    </row>
    <row r="343" spans="1:21" x14ac:dyDescent="0.35">
      <c r="A343" t="s">
        <v>997</v>
      </c>
      <c r="B343" t="s">
        <v>998</v>
      </c>
      <c r="C343" t="s">
        <v>999</v>
      </c>
      <c r="D343" t="s">
        <v>3963</v>
      </c>
      <c r="E343">
        <v>2020</v>
      </c>
      <c r="F343" t="s">
        <v>17</v>
      </c>
      <c r="G343">
        <v>0.68225000000000002</v>
      </c>
      <c r="H343" t="s">
        <v>17</v>
      </c>
      <c r="I343" t="s">
        <v>17</v>
      </c>
      <c r="J343" t="s">
        <v>17</v>
      </c>
      <c r="K343" t="s">
        <v>17</v>
      </c>
      <c r="L343" t="s">
        <v>17</v>
      </c>
      <c r="M343">
        <v>0.75934053000000001</v>
      </c>
      <c r="N343">
        <v>2.36</v>
      </c>
      <c r="O343">
        <v>2.41180372</v>
      </c>
      <c r="P343">
        <f t="shared" si="20"/>
        <v>0</v>
      </c>
      <c r="Q343">
        <f t="shared" si="21"/>
        <v>0.73071366164474971</v>
      </c>
      <c r="R343">
        <f t="shared" si="22"/>
        <v>0.7308004379023656</v>
      </c>
      <c r="S343">
        <f t="shared" si="23"/>
        <v>0.73391960832661429</v>
      </c>
      <c r="U343" t="e">
        <f>VLOOKUP(B343,[2]crse_enrld_rstr!#REF!,2,FALSE)</f>
        <v>#REF!</v>
      </c>
    </row>
    <row r="344" spans="1:21" x14ac:dyDescent="0.35">
      <c r="A344" t="s">
        <v>1002</v>
      </c>
      <c r="B344" t="s">
        <v>1001</v>
      </c>
      <c r="C344" t="s">
        <v>1003</v>
      </c>
      <c r="D344" t="s">
        <v>3964</v>
      </c>
      <c r="E344">
        <v>2020</v>
      </c>
      <c r="F344" t="s">
        <v>17</v>
      </c>
      <c r="G344" t="s">
        <v>17</v>
      </c>
      <c r="H344" t="s">
        <v>17</v>
      </c>
      <c r="I344">
        <v>0.90810000000000002</v>
      </c>
      <c r="J344" t="s">
        <v>17</v>
      </c>
      <c r="K344">
        <v>0.90300000000000002</v>
      </c>
      <c r="L344" t="s">
        <v>17</v>
      </c>
      <c r="M344">
        <v>0.90554999999999997</v>
      </c>
      <c r="N344">
        <v>3.7429999999999999</v>
      </c>
      <c r="O344">
        <v>3.4070608600000001</v>
      </c>
      <c r="P344">
        <f t="shared" si="20"/>
        <v>1</v>
      </c>
      <c r="Q344">
        <f t="shared" si="21"/>
        <v>0.93724063552629999</v>
      </c>
      <c r="R344">
        <f t="shared" si="22"/>
        <v>0.93261239830093523</v>
      </c>
      <c r="S344">
        <f t="shared" si="23"/>
        <v>0.9357510307486776</v>
      </c>
      <c r="U344" t="e">
        <f>VLOOKUP(B344,[2]crse_enrld_rstr!#REF!,2,FALSE)</f>
        <v>#REF!</v>
      </c>
    </row>
    <row r="345" spans="1:21" x14ac:dyDescent="0.35">
      <c r="A345" t="s">
        <v>1000</v>
      </c>
      <c r="B345" t="s">
        <v>1001</v>
      </c>
      <c r="C345" t="s">
        <v>298</v>
      </c>
      <c r="D345" t="s">
        <v>3965</v>
      </c>
      <c r="E345">
        <v>2019</v>
      </c>
      <c r="F345" t="s">
        <v>17</v>
      </c>
      <c r="G345">
        <v>0.66883333</v>
      </c>
      <c r="H345">
        <v>0.65449999999999997</v>
      </c>
      <c r="I345" t="s">
        <v>17</v>
      </c>
      <c r="J345" t="s">
        <v>17</v>
      </c>
      <c r="K345" t="s">
        <v>17</v>
      </c>
      <c r="L345" t="s">
        <v>17</v>
      </c>
      <c r="M345">
        <v>0.68686583000000001</v>
      </c>
      <c r="N345">
        <v>1.877</v>
      </c>
      <c r="O345">
        <v>1.9290843</v>
      </c>
      <c r="P345">
        <f t="shared" si="20"/>
        <v>0</v>
      </c>
      <c r="Q345">
        <f t="shared" si="21"/>
        <v>0.65790551398866448</v>
      </c>
      <c r="R345">
        <f t="shared" si="22"/>
        <v>0.65887661317660229</v>
      </c>
      <c r="S345">
        <f t="shared" si="23"/>
        <v>0.69422780249950267</v>
      </c>
      <c r="U345" t="e">
        <f>VLOOKUP(B345,[2]crse_enrld_rstr!#REF!,2,FALSE)</f>
        <v>#REF!</v>
      </c>
    </row>
    <row r="346" spans="1:21" x14ac:dyDescent="0.35">
      <c r="A346" t="s">
        <v>1004</v>
      </c>
      <c r="B346" t="s">
        <v>1005</v>
      </c>
      <c r="C346" t="s">
        <v>1006</v>
      </c>
      <c r="D346" t="s">
        <v>3966</v>
      </c>
      <c r="E346">
        <v>2020</v>
      </c>
      <c r="F346" t="s">
        <v>17</v>
      </c>
      <c r="G346">
        <v>0.84724999999999995</v>
      </c>
      <c r="H346">
        <v>0.72359499999999999</v>
      </c>
      <c r="I346" t="s">
        <v>17</v>
      </c>
      <c r="J346" t="s">
        <v>17</v>
      </c>
      <c r="K346" t="s">
        <v>17</v>
      </c>
      <c r="L346" t="s">
        <v>17</v>
      </c>
      <c r="M346">
        <v>0.78542250000000002</v>
      </c>
      <c r="N346">
        <v>2.4790000000000001</v>
      </c>
      <c r="O346">
        <v>2.48543739</v>
      </c>
      <c r="P346">
        <f t="shared" si="20"/>
        <v>0</v>
      </c>
      <c r="Q346">
        <f t="shared" si="21"/>
        <v>0.74953316020840499</v>
      </c>
      <c r="R346">
        <f t="shared" si="22"/>
        <v>0.74891745675677301</v>
      </c>
      <c r="S346">
        <f t="shared" si="23"/>
        <v>0.75006822131420137</v>
      </c>
      <c r="U346" t="e">
        <f>VLOOKUP(B346,[2]crse_enrld_rstr!#REF!,2,FALSE)</f>
        <v>#REF!</v>
      </c>
    </row>
    <row r="347" spans="1:21" x14ac:dyDescent="0.35">
      <c r="A347" t="s">
        <v>1007</v>
      </c>
      <c r="B347" t="s">
        <v>1008</v>
      </c>
      <c r="C347" t="s">
        <v>1009</v>
      </c>
      <c r="D347" t="s">
        <v>3967</v>
      </c>
      <c r="E347">
        <v>2020</v>
      </c>
      <c r="F347" t="s">
        <v>17</v>
      </c>
      <c r="G347">
        <v>0.89654500000000004</v>
      </c>
      <c r="H347">
        <v>0.85614999999999997</v>
      </c>
      <c r="I347" t="s">
        <v>17</v>
      </c>
      <c r="J347" t="s">
        <v>17</v>
      </c>
      <c r="K347" t="s">
        <v>17</v>
      </c>
      <c r="L347" t="s">
        <v>17</v>
      </c>
      <c r="M347">
        <v>0.87634749999999995</v>
      </c>
      <c r="N347">
        <v>3.2650000000000001</v>
      </c>
      <c r="O347">
        <v>3.0801122200000002</v>
      </c>
      <c r="P347">
        <f t="shared" si="20"/>
        <v>0</v>
      </c>
      <c r="Q347">
        <f t="shared" si="21"/>
        <v>0.85173100696942494</v>
      </c>
      <c r="R347">
        <f t="shared" si="22"/>
        <v>0.8488322118341195</v>
      </c>
      <c r="S347">
        <f t="shared" si="23"/>
        <v>0.84837746131299396</v>
      </c>
      <c r="U347" t="e">
        <f>VLOOKUP(B347,[2]crse_enrld_rstr!#REF!,2,FALSE)</f>
        <v>#REF!</v>
      </c>
    </row>
    <row r="348" spans="1:21" x14ac:dyDescent="0.35">
      <c r="A348" t="s">
        <v>1010</v>
      </c>
      <c r="B348" t="s">
        <v>1011</v>
      </c>
      <c r="C348" t="s">
        <v>182</v>
      </c>
      <c r="D348" t="s">
        <v>3968</v>
      </c>
      <c r="E348">
        <v>2019</v>
      </c>
      <c r="F348" t="s">
        <v>17</v>
      </c>
      <c r="G348">
        <v>0.90057500000000001</v>
      </c>
      <c r="H348">
        <v>0.88775000000000004</v>
      </c>
      <c r="I348" t="s">
        <v>17</v>
      </c>
      <c r="J348">
        <v>0.85699999999999998</v>
      </c>
      <c r="K348" t="s">
        <v>17</v>
      </c>
      <c r="L348" t="s">
        <v>17</v>
      </c>
      <c r="M348">
        <v>0.88177499999999998</v>
      </c>
      <c r="N348">
        <v>2.919</v>
      </c>
      <c r="O348">
        <v>2.55442357</v>
      </c>
      <c r="P348">
        <f t="shared" si="20"/>
        <v>0</v>
      </c>
      <c r="Q348">
        <f t="shared" si="21"/>
        <v>0.81546289476595002</v>
      </c>
      <c r="R348">
        <f t="shared" si="22"/>
        <v>0.81460712783062705</v>
      </c>
      <c r="S348">
        <f t="shared" si="23"/>
        <v>0.8141770799297533</v>
      </c>
      <c r="U348" t="e">
        <f>VLOOKUP(B348,[2]crse_enrld_rstr!#REF!,2,FALSE)</f>
        <v>#REF!</v>
      </c>
    </row>
    <row r="349" spans="1:21" x14ac:dyDescent="0.35">
      <c r="A349" t="s">
        <v>1012</v>
      </c>
      <c r="B349" t="s">
        <v>1013</v>
      </c>
      <c r="C349" t="s">
        <v>267</v>
      </c>
      <c r="D349" t="s">
        <v>3969</v>
      </c>
      <c r="E349">
        <v>2020</v>
      </c>
      <c r="F349" t="s">
        <v>17</v>
      </c>
      <c r="G349">
        <v>0.84604500000000005</v>
      </c>
      <c r="H349">
        <v>0.83650000000000002</v>
      </c>
      <c r="I349" t="s">
        <v>17</v>
      </c>
      <c r="J349" t="s">
        <v>17</v>
      </c>
      <c r="K349" t="s">
        <v>17</v>
      </c>
      <c r="L349" t="s">
        <v>17</v>
      </c>
      <c r="M349">
        <v>0.84127249999999998</v>
      </c>
      <c r="N349">
        <v>2.9239999999999999</v>
      </c>
      <c r="O349">
        <v>2.8275468300000002</v>
      </c>
      <c r="P349">
        <f t="shared" si="20"/>
        <v>0</v>
      </c>
      <c r="Q349">
        <f t="shared" si="21"/>
        <v>0.80930168536498004</v>
      </c>
      <c r="R349">
        <f t="shared" si="22"/>
        <v>0.80748609580955533</v>
      </c>
      <c r="S349">
        <f t="shared" si="23"/>
        <v>0.80293164423460328</v>
      </c>
      <c r="U349" t="e">
        <f>VLOOKUP(B349,[2]crse_enrld_rstr!#REF!,2,FALSE)</f>
        <v>#REF!</v>
      </c>
    </row>
    <row r="350" spans="1:21" x14ac:dyDescent="0.35">
      <c r="A350" t="s">
        <v>1014</v>
      </c>
      <c r="B350" t="s">
        <v>1015</v>
      </c>
      <c r="C350" t="s">
        <v>1016</v>
      </c>
      <c r="D350" t="s">
        <v>3970</v>
      </c>
      <c r="E350">
        <v>2020</v>
      </c>
      <c r="F350" t="s">
        <v>17</v>
      </c>
      <c r="G350">
        <v>0.83445999999999998</v>
      </c>
      <c r="H350">
        <v>0.71250000000000002</v>
      </c>
      <c r="I350" t="s">
        <v>17</v>
      </c>
      <c r="J350" t="s">
        <v>17</v>
      </c>
      <c r="K350" t="s">
        <v>17</v>
      </c>
      <c r="L350" t="s">
        <v>17</v>
      </c>
      <c r="M350">
        <v>0.77347999999999995</v>
      </c>
      <c r="N350">
        <v>2.2389999999999999</v>
      </c>
      <c r="O350">
        <v>2.3707950100000001</v>
      </c>
      <c r="P350">
        <f t="shared" si="20"/>
        <v>0</v>
      </c>
      <c r="Q350">
        <f t="shared" si="21"/>
        <v>0.71975154565464006</v>
      </c>
      <c r="R350">
        <f t="shared" si="22"/>
        <v>0.71829894083855295</v>
      </c>
      <c r="S350">
        <f t="shared" si="23"/>
        <v>0.73531463603512282</v>
      </c>
      <c r="U350" t="e">
        <f>VLOOKUP(B350,[2]crse_enrld_rstr!#REF!,2,FALSE)</f>
        <v>#REF!</v>
      </c>
    </row>
    <row r="351" spans="1:21" x14ac:dyDescent="0.35">
      <c r="A351" t="s">
        <v>1017</v>
      </c>
      <c r="B351" t="s">
        <v>1018</v>
      </c>
      <c r="C351" t="s">
        <v>1019</v>
      </c>
      <c r="D351" t="s">
        <v>3971</v>
      </c>
      <c r="E351">
        <v>2020</v>
      </c>
      <c r="F351" t="s">
        <v>17</v>
      </c>
      <c r="G351" t="s">
        <v>17</v>
      </c>
      <c r="H351" t="s">
        <v>17</v>
      </c>
      <c r="I351">
        <v>0.83398318999999999</v>
      </c>
      <c r="J351" t="s">
        <v>17</v>
      </c>
      <c r="K351">
        <v>0.82606665999999995</v>
      </c>
      <c r="L351" t="s">
        <v>17</v>
      </c>
      <c r="M351">
        <v>0.83002492000000005</v>
      </c>
      <c r="N351">
        <v>2.8940000000000001</v>
      </c>
      <c r="O351">
        <v>2.72290754</v>
      </c>
      <c r="P351">
        <f t="shared" si="20"/>
        <v>1</v>
      </c>
      <c r="Q351">
        <f t="shared" si="21"/>
        <v>0.83507561367681782</v>
      </c>
      <c r="R351">
        <f t="shared" si="22"/>
        <v>0.83455736993298679</v>
      </c>
      <c r="S351">
        <f t="shared" si="23"/>
        <v>0.81683930837051621</v>
      </c>
      <c r="U351" t="e">
        <f>VLOOKUP(B351,[2]crse_enrld_rstr!#REF!,2,FALSE)</f>
        <v>#REF!</v>
      </c>
    </row>
    <row r="352" spans="1:21" x14ac:dyDescent="0.35">
      <c r="A352" t="s">
        <v>1020</v>
      </c>
      <c r="B352" t="s">
        <v>1021</v>
      </c>
      <c r="C352" t="s">
        <v>100</v>
      </c>
      <c r="D352" t="s">
        <v>3972</v>
      </c>
      <c r="E352">
        <v>2020</v>
      </c>
      <c r="F352" t="s">
        <v>17</v>
      </c>
      <c r="G352">
        <v>0.91259999999999997</v>
      </c>
      <c r="H352">
        <v>0.82825000000000004</v>
      </c>
      <c r="I352" t="s">
        <v>17</v>
      </c>
      <c r="J352" t="s">
        <v>17</v>
      </c>
      <c r="K352" t="s">
        <v>17</v>
      </c>
      <c r="L352" t="s">
        <v>17</v>
      </c>
      <c r="M352">
        <v>0.870425</v>
      </c>
      <c r="N352">
        <v>3.0539999999999998</v>
      </c>
      <c r="O352">
        <v>2.9746234399999998</v>
      </c>
      <c r="P352">
        <f t="shared" si="20"/>
        <v>0</v>
      </c>
      <c r="Q352">
        <f t="shared" si="21"/>
        <v>0.82813820241290004</v>
      </c>
      <c r="R352">
        <f t="shared" si="22"/>
        <v>0.82650103634256711</v>
      </c>
      <c r="S352">
        <f t="shared" si="23"/>
        <v>0.82387507972393581</v>
      </c>
      <c r="U352" t="e">
        <f>VLOOKUP(B352,[2]crse_enrld_rstr!#REF!,2,FALSE)</f>
        <v>#REF!</v>
      </c>
    </row>
    <row r="353" spans="1:21" x14ac:dyDescent="0.35">
      <c r="A353" t="s">
        <v>1022</v>
      </c>
      <c r="B353" t="s">
        <v>1023</v>
      </c>
      <c r="C353" t="s">
        <v>357</v>
      </c>
      <c r="D353" t="s">
        <v>3973</v>
      </c>
      <c r="E353">
        <v>2020</v>
      </c>
      <c r="F353" t="s">
        <v>17</v>
      </c>
      <c r="G353">
        <v>0.761185</v>
      </c>
      <c r="H353">
        <v>0.70465151000000004</v>
      </c>
      <c r="I353" t="s">
        <v>17</v>
      </c>
      <c r="J353" t="s">
        <v>17</v>
      </c>
      <c r="K353" t="s">
        <v>17</v>
      </c>
      <c r="L353" t="s">
        <v>17</v>
      </c>
      <c r="M353">
        <v>0.73291824999999999</v>
      </c>
      <c r="N353">
        <v>1.925</v>
      </c>
      <c r="O353">
        <v>2.2470789</v>
      </c>
      <c r="P353">
        <f t="shared" si="20"/>
        <v>0</v>
      </c>
      <c r="Q353">
        <f t="shared" si="21"/>
        <v>0.67439718721263753</v>
      </c>
      <c r="R353">
        <f t="shared" si="22"/>
        <v>0.6711936919613507</v>
      </c>
      <c r="S353">
        <f t="shared" si="23"/>
        <v>0.71687609273188957</v>
      </c>
      <c r="U353" t="e">
        <f>VLOOKUP(B353,[2]crse_enrld_rstr!#REF!,2,FALSE)</f>
        <v>#REF!</v>
      </c>
    </row>
    <row r="354" spans="1:21" x14ac:dyDescent="0.35">
      <c r="A354" t="s">
        <v>1024</v>
      </c>
      <c r="B354" t="s">
        <v>1025</v>
      </c>
      <c r="C354" t="s">
        <v>357</v>
      </c>
      <c r="D354" t="s">
        <v>3974</v>
      </c>
      <c r="E354">
        <v>2020</v>
      </c>
      <c r="F354" t="s">
        <v>17</v>
      </c>
      <c r="G354">
        <v>0.84401999999999999</v>
      </c>
      <c r="H354">
        <v>0.85299999999999998</v>
      </c>
      <c r="I354" t="s">
        <v>17</v>
      </c>
      <c r="J354" t="s">
        <v>17</v>
      </c>
      <c r="K354" t="s">
        <v>17</v>
      </c>
      <c r="L354" t="s">
        <v>17</v>
      </c>
      <c r="M354">
        <v>0.84850999999999999</v>
      </c>
      <c r="N354">
        <v>2.5739999999999998</v>
      </c>
      <c r="O354">
        <v>2.4443268800000002</v>
      </c>
      <c r="P354">
        <f t="shared" si="20"/>
        <v>0</v>
      </c>
      <c r="Q354">
        <f t="shared" si="21"/>
        <v>0.77224328554987987</v>
      </c>
      <c r="R354">
        <f t="shared" si="22"/>
        <v>0.77052243208929294</v>
      </c>
      <c r="S354">
        <f t="shared" si="23"/>
        <v>0.77806795941797979</v>
      </c>
      <c r="U354" t="e">
        <f>VLOOKUP(B354,[2]crse_enrld_rstr!#REF!,2,FALSE)</f>
        <v>#REF!</v>
      </c>
    </row>
    <row r="355" spans="1:21" x14ac:dyDescent="0.35">
      <c r="A355" t="s">
        <v>1026</v>
      </c>
      <c r="B355" t="s">
        <v>1027</v>
      </c>
      <c r="C355" t="s">
        <v>115</v>
      </c>
      <c r="D355" t="s">
        <v>3975</v>
      </c>
      <c r="E355">
        <v>2020</v>
      </c>
      <c r="F355" t="s">
        <v>17</v>
      </c>
      <c r="G355">
        <v>0.76760499999999998</v>
      </c>
      <c r="H355">
        <v>0.75097499999999995</v>
      </c>
      <c r="I355" t="s">
        <v>17</v>
      </c>
      <c r="J355" t="s">
        <v>17</v>
      </c>
      <c r="K355" t="s">
        <v>17</v>
      </c>
      <c r="L355" t="s">
        <v>17</v>
      </c>
      <c r="M355">
        <v>0.75929000000000002</v>
      </c>
      <c r="N355">
        <v>2.149</v>
      </c>
      <c r="O355">
        <v>2.1461494000000001</v>
      </c>
      <c r="P355">
        <f t="shared" si="20"/>
        <v>0</v>
      </c>
      <c r="Q355">
        <f t="shared" si="21"/>
        <v>0.70636964462502005</v>
      </c>
      <c r="R355">
        <f t="shared" si="22"/>
        <v>0.70481672226214998</v>
      </c>
      <c r="S355">
        <f t="shared" si="23"/>
        <v>0.7275509216151792</v>
      </c>
      <c r="U355" t="e">
        <f>VLOOKUP(B355,[2]crse_enrld_rstr!#REF!,2,FALSE)</f>
        <v>#REF!</v>
      </c>
    </row>
    <row r="356" spans="1:21" x14ac:dyDescent="0.35">
      <c r="A356" t="s">
        <v>1031</v>
      </c>
      <c r="B356" t="s">
        <v>1029</v>
      </c>
      <c r="C356" t="s">
        <v>368</v>
      </c>
      <c r="D356" t="s">
        <v>3976</v>
      </c>
      <c r="E356">
        <v>2019</v>
      </c>
      <c r="F356" t="s">
        <v>17</v>
      </c>
      <c r="G356">
        <v>0.95450000000000002</v>
      </c>
      <c r="H356">
        <v>0.98454333000000005</v>
      </c>
      <c r="I356" t="s">
        <v>17</v>
      </c>
      <c r="J356">
        <v>0.96499999999999997</v>
      </c>
      <c r="K356" t="s">
        <v>17</v>
      </c>
      <c r="L356" t="s">
        <v>17</v>
      </c>
      <c r="M356">
        <v>0.96801444000000003</v>
      </c>
      <c r="N356">
        <v>3.7719999999999998</v>
      </c>
      <c r="O356">
        <v>3.17106843</v>
      </c>
      <c r="P356">
        <f t="shared" si="20"/>
        <v>0</v>
      </c>
      <c r="Q356">
        <f t="shared" si="21"/>
        <v>0.9160986915768683</v>
      </c>
      <c r="R356">
        <f t="shared" si="22"/>
        <v>0.91651573537225106</v>
      </c>
      <c r="S356">
        <f t="shared" si="23"/>
        <v>0.93168565005189929</v>
      </c>
      <c r="U356" t="e">
        <f>VLOOKUP(B356,[2]crse_enrld_rstr!#REF!,2,FALSE)</f>
        <v>#REF!</v>
      </c>
    </row>
    <row r="357" spans="1:21" x14ac:dyDescent="0.35">
      <c r="A357" t="s">
        <v>1028</v>
      </c>
      <c r="B357" t="s">
        <v>1029</v>
      </c>
      <c r="C357" t="s">
        <v>1030</v>
      </c>
      <c r="D357" t="s">
        <v>3977</v>
      </c>
      <c r="E357">
        <v>2020</v>
      </c>
      <c r="F357" t="s">
        <v>17</v>
      </c>
      <c r="G357">
        <v>0.70485500000000001</v>
      </c>
      <c r="H357">
        <v>0.70750000000000002</v>
      </c>
      <c r="I357" t="s">
        <v>17</v>
      </c>
      <c r="J357" t="s">
        <v>17</v>
      </c>
      <c r="K357" t="s">
        <v>17</v>
      </c>
      <c r="L357" t="s">
        <v>17</v>
      </c>
      <c r="M357">
        <v>0.70617750000000001</v>
      </c>
      <c r="N357">
        <v>1.9730000000000001</v>
      </c>
      <c r="O357">
        <v>2.20984435</v>
      </c>
      <c r="P357">
        <f t="shared" si="20"/>
        <v>0</v>
      </c>
      <c r="Q357">
        <f t="shared" si="21"/>
        <v>0.67387961598186497</v>
      </c>
      <c r="R357">
        <f t="shared" si="22"/>
        <v>0.67443480405996958</v>
      </c>
      <c r="S357">
        <f t="shared" si="23"/>
        <v>0.70237370223992146</v>
      </c>
      <c r="U357" t="e">
        <f>VLOOKUP(B357,[2]crse_enrld_rstr!#REF!,2,FALSE)</f>
        <v>#REF!</v>
      </c>
    </row>
    <row r="358" spans="1:21" x14ac:dyDescent="0.35">
      <c r="A358" t="s">
        <v>1032</v>
      </c>
      <c r="B358" t="s">
        <v>1033</v>
      </c>
      <c r="C358" t="s">
        <v>1034</v>
      </c>
      <c r="D358" t="s">
        <v>3978</v>
      </c>
      <c r="E358">
        <v>2020</v>
      </c>
      <c r="F358" t="s">
        <v>17</v>
      </c>
      <c r="G358" t="s">
        <v>17</v>
      </c>
      <c r="H358" t="s">
        <v>17</v>
      </c>
      <c r="I358">
        <v>0.87817999999999996</v>
      </c>
      <c r="J358" t="s">
        <v>17</v>
      </c>
      <c r="K358">
        <v>0.88333333000000003</v>
      </c>
      <c r="L358" t="s">
        <v>17</v>
      </c>
      <c r="M358">
        <v>0.88075665999999997</v>
      </c>
      <c r="N358">
        <v>3.4470000000000001</v>
      </c>
      <c r="O358">
        <v>3.1355533599999998</v>
      </c>
      <c r="P358">
        <f t="shared" si="20"/>
        <v>1</v>
      </c>
      <c r="Q358">
        <f t="shared" si="21"/>
        <v>0.90280468248884338</v>
      </c>
      <c r="R358">
        <f t="shared" si="22"/>
        <v>0.89966849935468074</v>
      </c>
      <c r="S358">
        <f t="shared" si="23"/>
        <v>0.89145051843669487</v>
      </c>
      <c r="U358" t="e">
        <f>VLOOKUP(B358,[2]crse_enrld_rstr!#REF!,2,FALSE)</f>
        <v>#REF!</v>
      </c>
    </row>
    <row r="359" spans="1:21" x14ac:dyDescent="0.35">
      <c r="A359" t="s">
        <v>1035</v>
      </c>
      <c r="B359" t="s">
        <v>1036</v>
      </c>
      <c r="C359" t="s">
        <v>1037</v>
      </c>
      <c r="D359" t="s">
        <v>3979</v>
      </c>
      <c r="E359">
        <v>2020</v>
      </c>
      <c r="F359" t="s">
        <v>17</v>
      </c>
      <c r="G359">
        <v>0.82225000000000004</v>
      </c>
      <c r="H359">
        <v>0.75675000000000003</v>
      </c>
      <c r="I359" t="s">
        <v>17</v>
      </c>
      <c r="J359" t="s">
        <v>17</v>
      </c>
      <c r="K359" t="s">
        <v>17</v>
      </c>
      <c r="L359" t="s">
        <v>17</v>
      </c>
      <c r="M359">
        <v>0.78949999999999998</v>
      </c>
      <c r="N359">
        <v>2.5230000000000001</v>
      </c>
      <c r="O359">
        <v>2.6565518400000001</v>
      </c>
      <c r="P359">
        <f t="shared" si="20"/>
        <v>0</v>
      </c>
      <c r="Q359">
        <f t="shared" si="21"/>
        <v>0.75531441982699998</v>
      </c>
      <c r="R359">
        <f t="shared" si="22"/>
        <v>0.75463264661038443</v>
      </c>
      <c r="S359">
        <f t="shared" si="23"/>
        <v>0.75419787327903287</v>
      </c>
      <c r="U359" t="e">
        <f>VLOOKUP(B359,[2]crse_enrld_rstr!#REF!,2,FALSE)</f>
        <v>#REF!</v>
      </c>
    </row>
    <row r="360" spans="1:21" x14ac:dyDescent="0.35">
      <c r="A360" t="s">
        <v>1038</v>
      </c>
      <c r="B360" t="s">
        <v>1039</v>
      </c>
      <c r="C360" t="s">
        <v>1040</v>
      </c>
      <c r="D360" t="s">
        <v>3980</v>
      </c>
      <c r="E360">
        <v>2020</v>
      </c>
      <c r="F360" t="s">
        <v>17</v>
      </c>
      <c r="G360">
        <v>0.92774999999999996</v>
      </c>
      <c r="H360">
        <v>0.84487000000000001</v>
      </c>
      <c r="I360" t="s">
        <v>17</v>
      </c>
      <c r="J360" t="s">
        <v>17</v>
      </c>
      <c r="K360" t="s">
        <v>17</v>
      </c>
      <c r="L360" t="s">
        <v>17</v>
      </c>
      <c r="M360">
        <v>0.88631000000000004</v>
      </c>
      <c r="N360">
        <v>3.0739999999999998</v>
      </c>
      <c r="O360">
        <v>2.5509924900000001</v>
      </c>
      <c r="P360">
        <f t="shared" si="20"/>
        <v>0</v>
      </c>
      <c r="Q360">
        <f t="shared" si="21"/>
        <v>0.83276001966627988</v>
      </c>
      <c r="R360">
        <f t="shared" si="22"/>
        <v>0.83164244923651265</v>
      </c>
      <c r="S360">
        <f t="shared" si="23"/>
        <v>0.83017186873724147</v>
      </c>
      <c r="U360" t="e">
        <f>VLOOKUP(B360,[2]crse_enrld_rstr!#REF!,2,FALSE)</f>
        <v>#REF!</v>
      </c>
    </row>
    <row r="361" spans="1:21" x14ac:dyDescent="0.35">
      <c r="A361" t="s">
        <v>1041</v>
      </c>
      <c r="B361" t="s">
        <v>1042</v>
      </c>
      <c r="C361" t="s">
        <v>480</v>
      </c>
      <c r="D361" t="s">
        <v>3981</v>
      </c>
      <c r="E361">
        <v>2020</v>
      </c>
      <c r="F361" t="s">
        <v>17</v>
      </c>
      <c r="G361" t="s">
        <v>17</v>
      </c>
      <c r="H361" t="s">
        <v>17</v>
      </c>
      <c r="I361">
        <v>0.94489999999999996</v>
      </c>
      <c r="J361" t="s">
        <v>17</v>
      </c>
      <c r="K361">
        <v>0.96151666000000002</v>
      </c>
      <c r="L361" t="s">
        <v>17</v>
      </c>
      <c r="M361">
        <v>0.95320833000000005</v>
      </c>
      <c r="N361">
        <v>3.327</v>
      </c>
      <c r="O361">
        <v>2.98134327</v>
      </c>
      <c r="P361">
        <f t="shared" si="20"/>
        <v>1</v>
      </c>
      <c r="Q361">
        <f t="shared" si="21"/>
        <v>0.89995683635202661</v>
      </c>
      <c r="R361">
        <f t="shared" si="22"/>
        <v>0.90290163019260561</v>
      </c>
      <c r="S361">
        <f t="shared" si="23"/>
        <v>0.89384054215272857</v>
      </c>
      <c r="U361" t="e">
        <f>VLOOKUP(B361,[2]crse_enrld_rstr!#REF!,2,FALSE)</f>
        <v>#REF!</v>
      </c>
    </row>
    <row r="362" spans="1:21" x14ac:dyDescent="0.35">
      <c r="A362" t="s">
        <v>1043</v>
      </c>
      <c r="B362" t="s">
        <v>1044</v>
      </c>
      <c r="C362" t="s">
        <v>1045</v>
      </c>
      <c r="D362" t="s">
        <v>3982</v>
      </c>
      <c r="E362">
        <v>2020</v>
      </c>
      <c r="F362" t="s">
        <v>17</v>
      </c>
      <c r="G362">
        <v>0.74289000000000005</v>
      </c>
      <c r="H362">
        <v>0.73365128000000002</v>
      </c>
      <c r="I362" t="s">
        <v>17</v>
      </c>
      <c r="J362" t="s">
        <v>17</v>
      </c>
      <c r="K362" t="s">
        <v>17</v>
      </c>
      <c r="L362" t="s">
        <v>17</v>
      </c>
      <c r="M362">
        <v>0.73827063999999998</v>
      </c>
      <c r="N362">
        <v>2.1030000000000002</v>
      </c>
      <c r="O362">
        <v>2.21345949</v>
      </c>
      <c r="P362">
        <f t="shared" si="20"/>
        <v>0</v>
      </c>
      <c r="Q362">
        <f t="shared" si="21"/>
        <v>0.69642392943771514</v>
      </c>
      <c r="R362">
        <f t="shared" si="22"/>
        <v>0.69590521129436367</v>
      </c>
      <c r="S362">
        <f t="shared" si="23"/>
        <v>0.71760682234595297</v>
      </c>
      <c r="U362" t="e">
        <f>VLOOKUP(B362,[2]crse_enrld_rstr!#REF!,2,FALSE)</f>
        <v>#REF!</v>
      </c>
    </row>
    <row r="363" spans="1:21" x14ac:dyDescent="0.35">
      <c r="A363" t="s">
        <v>1046</v>
      </c>
      <c r="B363" t="s">
        <v>1047</v>
      </c>
      <c r="C363" t="s">
        <v>1048</v>
      </c>
      <c r="D363" t="s">
        <v>3983</v>
      </c>
      <c r="E363">
        <v>2020</v>
      </c>
      <c r="F363" t="s">
        <v>17</v>
      </c>
      <c r="G363">
        <v>0.893235</v>
      </c>
      <c r="H363">
        <v>0.89170983999999998</v>
      </c>
      <c r="I363" t="s">
        <v>17</v>
      </c>
      <c r="J363" t="s">
        <v>17</v>
      </c>
      <c r="K363" t="s">
        <v>17</v>
      </c>
      <c r="L363" t="s">
        <v>17</v>
      </c>
      <c r="M363">
        <v>0.89247242000000004</v>
      </c>
      <c r="N363">
        <v>3.7160000000000002</v>
      </c>
      <c r="O363">
        <v>3.25838399</v>
      </c>
      <c r="P363">
        <f t="shared" si="20"/>
        <v>0</v>
      </c>
      <c r="Q363">
        <f t="shared" si="21"/>
        <v>0.90198088938063659</v>
      </c>
      <c r="R363">
        <f t="shared" si="22"/>
        <v>0.89498731526043473</v>
      </c>
      <c r="S363">
        <f t="shared" si="23"/>
        <v>0.90945286387546309</v>
      </c>
      <c r="U363" t="e">
        <f>VLOOKUP(B363,[2]crse_enrld_rstr!#REF!,2,FALSE)</f>
        <v>#REF!</v>
      </c>
    </row>
    <row r="364" spans="1:21" x14ac:dyDescent="0.35">
      <c r="A364" t="s">
        <v>1049</v>
      </c>
      <c r="B364" t="s">
        <v>1047</v>
      </c>
      <c r="C364" t="s">
        <v>104</v>
      </c>
      <c r="D364" t="s">
        <v>3984</v>
      </c>
      <c r="E364">
        <v>2020</v>
      </c>
      <c r="F364" t="s">
        <v>17</v>
      </c>
      <c r="G364">
        <v>0.74548499999999995</v>
      </c>
      <c r="H364">
        <v>0.66</v>
      </c>
      <c r="I364" t="s">
        <v>17</v>
      </c>
      <c r="J364" t="s">
        <v>17</v>
      </c>
      <c r="K364" t="s">
        <v>17</v>
      </c>
      <c r="L364" t="s">
        <v>17</v>
      </c>
      <c r="M364">
        <v>0.70274250000000005</v>
      </c>
      <c r="N364">
        <v>2.0649999999999999</v>
      </c>
      <c r="O364">
        <v>2.6085088299999999</v>
      </c>
      <c r="P364">
        <f t="shared" si="20"/>
        <v>0</v>
      </c>
      <c r="Q364">
        <f t="shared" si="21"/>
        <v>0.68405239395727502</v>
      </c>
      <c r="R364">
        <f t="shared" si="22"/>
        <v>0.68608996031341407</v>
      </c>
      <c r="S364">
        <f t="shared" si="23"/>
        <v>0.70077362165122281</v>
      </c>
      <c r="U364" t="e">
        <f>VLOOKUP(B364,[2]crse_enrld_rstr!#REF!,2,FALSE)</f>
        <v>#REF!</v>
      </c>
    </row>
    <row r="365" spans="1:21" x14ac:dyDescent="0.35">
      <c r="A365" t="s">
        <v>1050</v>
      </c>
      <c r="B365" t="s">
        <v>1051</v>
      </c>
      <c r="C365" t="s">
        <v>1052</v>
      </c>
      <c r="D365" t="s">
        <v>3985</v>
      </c>
      <c r="E365">
        <v>2020</v>
      </c>
      <c r="F365" t="s">
        <v>17</v>
      </c>
      <c r="G365">
        <v>0.75823499999999999</v>
      </c>
      <c r="H365">
        <v>0.80100000000000005</v>
      </c>
      <c r="I365" t="s">
        <v>17</v>
      </c>
      <c r="J365" t="s">
        <v>17</v>
      </c>
      <c r="K365" t="s">
        <v>17</v>
      </c>
      <c r="L365" t="s">
        <v>17</v>
      </c>
      <c r="M365">
        <v>0.77961749999999996</v>
      </c>
      <c r="N365">
        <v>2.52</v>
      </c>
      <c r="O365">
        <v>2.5829262700000002</v>
      </c>
      <c r="P365">
        <f t="shared" si="20"/>
        <v>0</v>
      </c>
      <c r="Q365">
        <f t="shared" si="21"/>
        <v>0.75307099395819999</v>
      </c>
      <c r="R365">
        <f t="shared" si="22"/>
        <v>0.75262375270440474</v>
      </c>
      <c r="S365">
        <f t="shared" si="23"/>
        <v>0.75047043646952383</v>
      </c>
      <c r="U365" t="e">
        <f>VLOOKUP(B365,[2]crse_enrld_rstr!#REF!,2,FALSE)</f>
        <v>#REF!</v>
      </c>
    </row>
    <row r="366" spans="1:21" x14ac:dyDescent="0.35">
      <c r="A366" t="s">
        <v>1053</v>
      </c>
      <c r="B366" t="s">
        <v>1054</v>
      </c>
      <c r="C366" t="s">
        <v>767</v>
      </c>
      <c r="D366" t="s">
        <v>3986</v>
      </c>
      <c r="E366">
        <v>2020</v>
      </c>
      <c r="F366" t="s">
        <v>17</v>
      </c>
      <c r="G366">
        <v>0.89375000000000004</v>
      </c>
      <c r="H366">
        <v>0.83535353000000001</v>
      </c>
      <c r="I366" t="s">
        <v>17</v>
      </c>
      <c r="J366" t="s">
        <v>17</v>
      </c>
      <c r="K366" t="s">
        <v>17</v>
      </c>
      <c r="L366" t="s">
        <v>17</v>
      </c>
      <c r="M366">
        <v>0.86455176</v>
      </c>
      <c r="N366">
        <v>3.4180000000000001</v>
      </c>
      <c r="O366">
        <v>3.2075271600000002</v>
      </c>
      <c r="P366">
        <f t="shared" si="20"/>
        <v>0</v>
      </c>
      <c r="Q366">
        <f t="shared" si="21"/>
        <v>0.8666095612069642</v>
      </c>
      <c r="R366">
        <f t="shared" si="22"/>
        <v>0.8612217181344819</v>
      </c>
      <c r="S366">
        <f t="shared" si="23"/>
        <v>0.86413672508971917</v>
      </c>
      <c r="U366" t="e">
        <f>VLOOKUP(B366,[2]crse_enrld_rstr!#REF!,2,FALSE)</f>
        <v>#REF!</v>
      </c>
    </row>
    <row r="367" spans="1:21" x14ac:dyDescent="0.35">
      <c r="A367" t="s">
        <v>1055</v>
      </c>
      <c r="B367" t="s">
        <v>1056</v>
      </c>
      <c r="C367" t="s">
        <v>75</v>
      </c>
      <c r="D367" t="s">
        <v>3987</v>
      </c>
      <c r="E367">
        <v>2020</v>
      </c>
      <c r="F367" t="s">
        <v>17</v>
      </c>
      <c r="G367" t="s">
        <v>17</v>
      </c>
      <c r="H367" t="s">
        <v>17</v>
      </c>
      <c r="I367">
        <v>0.94846666000000002</v>
      </c>
      <c r="J367" t="s">
        <v>17</v>
      </c>
      <c r="K367">
        <v>0.96968332999999995</v>
      </c>
      <c r="L367" t="s">
        <v>17</v>
      </c>
      <c r="M367">
        <v>0.95907498999999996</v>
      </c>
      <c r="N367">
        <v>3.629</v>
      </c>
      <c r="O367">
        <v>3.1248109300000002</v>
      </c>
      <c r="P367">
        <f t="shared" si="20"/>
        <v>1</v>
      </c>
      <c r="Q367">
        <f t="shared" si="21"/>
        <v>0.93152059564964396</v>
      </c>
      <c r="R367">
        <f t="shared" si="22"/>
        <v>0.93347650160293605</v>
      </c>
      <c r="S367">
        <f t="shared" si="23"/>
        <v>0.93124398191537783</v>
      </c>
      <c r="U367" t="e">
        <f>VLOOKUP(B367,[2]crse_enrld_rstr!#REF!,2,FALSE)</f>
        <v>#REF!</v>
      </c>
    </row>
    <row r="368" spans="1:21" x14ac:dyDescent="0.35">
      <c r="A368" t="s">
        <v>1059</v>
      </c>
      <c r="B368" t="s">
        <v>1060</v>
      </c>
      <c r="C368" t="s">
        <v>1061</v>
      </c>
      <c r="D368" t="s">
        <v>3988</v>
      </c>
      <c r="E368">
        <v>2020</v>
      </c>
      <c r="F368" t="s">
        <v>17</v>
      </c>
      <c r="G368" t="s">
        <v>17</v>
      </c>
      <c r="H368" t="s">
        <v>17</v>
      </c>
      <c r="I368">
        <v>0.94186665999999997</v>
      </c>
      <c r="J368" t="s">
        <v>17</v>
      </c>
      <c r="K368">
        <v>0.91273333000000001</v>
      </c>
      <c r="L368" t="s">
        <v>17</v>
      </c>
      <c r="M368">
        <v>0.92729998999999996</v>
      </c>
      <c r="N368">
        <v>3.859</v>
      </c>
      <c r="O368">
        <v>3.29367995</v>
      </c>
      <c r="P368">
        <f t="shared" si="20"/>
        <v>1</v>
      </c>
      <c r="Q368">
        <f t="shared" si="21"/>
        <v>0.95169512770153153</v>
      </c>
      <c r="R368">
        <f t="shared" si="22"/>
        <v>0.94795375241871938</v>
      </c>
      <c r="S368">
        <f t="shared" si="23"/>
        <v>0.95604114440703136</v>
      </c>
      <c r="U368" t="e">
        <f>VLOOKUP(B368,[2]crse_enrld_rstr!#REF!,2,FALSE)</f>
        <v>#REF!</v>
      </c>
    </row>
    <row r="369" spans="1:21" x14ac:dyDescent="0.35">
      <c r="A369" t="s">
        <v>1062</v>
      </c>
      <c r="B369" t="s">
        <v>1063</v>
      </c>
      <c r="C369" t="s">
        <v>619</v>
      </c>
      <c r="D369" t="s">
        <v>3989</v>
      </c>
      <c r="E369">
        <v>2020</v>
      </c>
      <c r="F369" t="s">
        <v>17</v>
      </c>
      <c r="G369" t="s">
        <v>17</v>
      </c>
      <c r="H369" t="s">
        <v>17</v>
      </c>
      <c r="I369">
        <v>0.80836333000000005</v>
      </c>
      <c r="J369" t="s">
        <v>17</v>
      </c>
      <c r="K369">
        <v>0.83754666</v>
      </c>
      <c r="L369" t="s">
        <v>17</v>
      </c>
      <c r="M369">
        <v>0.82295499000000005</v>
      </c>
      <c r="N369">
        <v>2.7770000000000001</v>
      </c>
      <c r="O369">
        <v>2.7284181099999998</v>
      </c>
      <c r="P369">
        <f t="shared" si="20"/>
        <v>1</v>
      </c>
      <c r="Q369">
        <f t="shared" si="21"/>
        <v>0.82090234491554037</v>
      </c>
      <c r="R369">
        <f t="shared" si="22"/>
        <v>0.82086211864002301</v>
      </c>
      <c r="S369">
        <f t="shared" si="23"/>
        <v>0.80422222156930012</v>
      </c>
      <c r="U369" t="e">
        <f>VLOOKUP(B369,[2]crse_enrld_rstr!#REF!,2,FALSE)</f>
        <v>#REF!</v>
      </c>
    </row>
    <row r="370" spans="1:21" x14ac:dyDescent="0.35">
      <c r="A370" t="s">
        <v>1064</v>
      </c>
      <c r="B370" t="s">
        <v>1065</v>
      </c>
      <c r="C370" t="s">
        <v>182</v>
      </c>
      <c r="D370" t="s">
        <v>3990</v>
      </c>
      <c r="E370">
        <v>2019</v>
      </c>
      <c r="F370" t="s">
        <v>17</v>
      </c>
      <c r="G370" t="s">
        <v>17</v>
      </c>
      <c r="H370" t="s">
        <v>17</v>
      </c>
      <c r="I370">
        <v>0.89603500000000003</v>
      </c>
      <c r="J370" t="s">
        <v>17</v>
      </c>
      <c r="K370">
        <v>0.88954995000000003</v>
      </c>
      <c r="L370" t="s">
        <v>17</v>
      </c>
      <c r="M370">
        <v>0.89279246999999995</v>
      </c>
      <c r="N370">
        <v>3.2120000000000002</v>
      </c>
      <c r="O370">
        <v>3.09201002</v>
      </c>
      <c r="P370">
        <f t="shared" si="20"/>
        <v>1</v>
      </c>
      <c r="Q370">
        <f t="shared" si="21"/>
        <v>0.87938680709710171</v>
      </c>
      <c r="R370">
        <f t="shared" si="22"/>
        <v>0.8792081306766103</v>
      </c>
      <c r="S370">
        <f t="shared" si="23"/>
        <v>0.86646262133362706</v>
      </c>
      <c r="U370" t="e">
        <f>VLOOKUP(B370,[2]crse_enrld_rstr!#REF!,2,FALSE)</f>
        <v>#REF!</v>
      </c>
    </row>
    <row r="371" spans="1:21" x14ac:dyDescent="0.35">
      <c r="A371" t="s">
        <v>1066</v>
      </c>
      <c r="B371" t="s">
        <v>1067</v>
      </c>
      <c r="C371" t="s">
        <v>100</v>
      </c>
      <c r="D371" t="s">
        <v>3991</v>
      </c>
      <c r="E371">
        <v>2020</v>
      </c>
      <c r="F371" t="s">
        <v>17</v>
      </c>
      <c r="G371">
        <v>0.86919999999999997</v>
      </c>
      <c r="H371">
        <v>0.75549999999999995</v>
      </c>
      <c r="I371" t="s">
        <v>17</v>
      </c>
      <c r="J371" t="s">
        <v>17</v>
      </c>
      <c r="K371" t="s">
        <v>17</v>
      </c>
      <c r="L371" t="s">
        <v>17</v>
      </c>
      <c r="M371">
        <v>0.81235000000000002</v>
      </c>
      <c r="N371">
        <v>2.2890000000000001</v>
      </c>
      <c r="O371">
        <v>2.2211999900000001</v>
      </c>
      <c r="P371">
        <f t="shared" si="20"/>
        <v>0</v>
      </c>
      <c r="Q371">
        <f t="shared" si="21"/>
        <v>0.73356348644729996</v>
      </c>
      <c r="R371">
        <f t="shared" si="22"/>
        <v>0.73046390663363925</v>
      </c>
      <c r="S371">
        <f t="shared" si="23"/>
        <v>0.75264108393241602</v>
      </c>
      <c r="U371" t="e">
        <f>VLOOKUP(B371,[2]crse_enrld_rstr!#REF!,2,FALSE)</f>
        <v>#REF!</v>
      </c>
    </row>
    <row r="372" spans="1:21" x14ac:dyDescent="0.35">
      <c r="A372" t="s">
        <v>1068</v>
      </c>
      <c r="B372" t="s">
        <v>1069</v>
      </c>
      <c r="C372" t="s">
        <v>1070</v>
      </c>
      <c r="D372" t="s">
        <v>3992</v>
      </c>
      <c r="E372">
        <v>2020</v>
      </c>
      <c r="F372" t="s">
        <v>17</v>
      </c>
      <c r="G372">
        <v>0.92184500000000003</v>
      </c>
      <c r="H372">
        <v>0.89800000000000002</v>
      </c>
      <c r="I372" t="s">
        <v>17</v>
      </c>
      <c r="J372" t="s">
        <v>17</v>
      </c>
      <c r="K372" t="s">
        <v>17</v>
      </c>
      <c r="L372" t="s">
        <v>17</v>
      </c>
      <c r="M372">
        <v>0.90992249999999997</v>
      </c>
      <c r="N372">
        <v>3.5750000000000002</v>
      </c>
      <c r="O372">
        <v>3.1631257499999998</v>
      </c>
      <c r="P372">
        <f t="shared" si="20"/>
        <v>0</v>
      </c>
      <c r="Q372">
        <f t="shared" si="21"/>
        <v>0.88910610800712497</v>
      </c>
      <c r="R372">
        <f t="shared" si="22"/>
        <v>0.88560248640475536</v>
      </c>
      <c r="S372">
        <f t="shared" si="23"/>
        <v>0.89410132096353157</v>
      </c>
      <c r="U372" t="e">
        <f>VLOOKUP(B372,[2]crse_enrld_rstr!#REF!,2,FALSE)</f>
        <v>#REF!</v>
      </c>
    </row>
    <row r="373" spans="1:21" x14ac:dyDescent="0.35">
      <c r="A373" t="s">
        <v>1071</v>
      </c>
      <c r="B373" t="s">
        <v>1072</v>
      </c>
      <c r="C373" t="s">
        <v>1073</v>
      </c>
      <c r="D373" t="s">
        <v>3993</v>
      </c>
      <c r="E373">
        <v>2020</v>
      </c>
      <c r="F373" t="s">
        <v>17</v>
      </c>
      <c r="G373">
        <v>0.93674999999999997</v>
      </c>
      <c r="H373">
        <v>0.91700000000000004</v>
      </c>
      <c r="I373" t="s">
        <v>17</v>
      </c>
      <c r="J373" t="s">
        <v>17</v>
      </c>
      <c r="K373" t="s">
        <v>17</v>
      </c>
      <c r="L373" t="s">
        <v>17</v>
      </c>
      <c r="M373">
        <v>0.926875</v>
      </c>
      <c r="N373">
        <v>3.71</v>
      </c>
      <c r="O373">
        <v>3.1210648999999999</v>
      </c>
      <c r="P373">
        <f t="shared" si="20"/>
        <v>0</v>
      </c>
      <c r="Q373">
        <f t="shared" si="21"/>
        <v>0.90520459428750011</v>
      </c>
      <c r="R373">
        <f t="shared" si="22"/>
        <v>0.90185125666442045</v>
      </c>
      <c r="S373">
        <f t="shared" si="23"/>
        <v>0.91539201339285725</v>
      </c>
      <c r="U373" t="e">
        <f>VLOOKUP(B373,[2]crse_enrld_rstr!#REF!,2,FALSE)</f>
        <v>#REF!</v>
      </c>
    </row>
    <row r="374" spans="1:21" x14ac:dyDescent="0.35">
      <c r="A374" t="s">
        <v>1076</v>
      </c>
      <c r="B374" t="s">
        <v>1077</v>
      </c>
      <c r="C374" t="s">
        <v>63</v>
      </c>
      <c r="D374" t="s">
        <v>3994</v>
      </c>
      <c r="E374">
        <v>2020</v>
      </c>
      <c r="F374" t="s">
        <v>17</v>
      </c>
      <c r="G374">
        <v>0.86102500000000004</v>
      </c>
      <c r="H374">
        <v>0.82150000000000001</v>
      </c>
      <c r="I374" t="s">
        <v>17</v>
      </c>
      <c r="J374" t="s">
        <v>17</v>
      </c>
      <c r="K374" t="s">
        <v>17</v>
      </c>
      <c r="L374" t="s">
        <v>17</v>
      </c>
      <c r="M374">
        <v>0.84126250000000002</v>
      </c>
      <c r="N374">
        <v>2.5910000000000002</v>
      </c>
      <c r="O374">
        <v>2.6911942999999998</v>
      </c>
      <c r="P374">
        <f t="shared" si="20"/>
        <v>0</v>
      </c>
      <c r="Q374">
        <f t="shared" si="21"/>
        <v>0.77274012409552506</v>
      </c>
      <c r="R374">
        <f t="shared" si="22"/>
        <v>0.77122272937715175</v>
      </c>
      <c r="S374">
        <f t="shared" si="23"/>
        <v>0.77656844799576419</v>
      </c>
      <c r="U374" t="e">
        <f>VLOOKUP(B374,[2]crse_enrld_rstr!#REF!,2,FALSE)</f>
        <v>#REF!</v>
      </c>
    </row>
    <row r="375" spans="1:21" x14ac:dyDescent="0.35">
      <c r="A375" t="s">
        <v>1078</v>
      </c>
      <c r="B375" t="s">
        <v>1079</v>
      </c>
      <c r="C375" t="s">
        <v>20</v>
      </c>
      <c r="D375" t="s">
        <v>3995</v>
      </c>
      <c r="E375">
        <v>2020</v>
      </c>
      <c r="F375" t="s">
        <v>17</v>
      </c>
      <c r="G375" t="s">
        <v>17</v>
      </c>
      <c r="H375" t="s">
        <v>17</v>
      </c>
      <c r="I375">
        <v>0.89700000000000002</v>
      </c>
      <c r="J375" t="s">
        <v>17</v>
      </c>
      <c r="K375">
        <v>0.92705333000000001</v>
      </c>
      <c r="L375" t="s">
        <v>17</v>
      </c>
      <c r="M375">
        <v>0.91202665999999999</v>
      </c>
      <c r="N375">
        <v>3.22</v>
      </c>
      <c r="O375">
        <v>3.0487394299999999</v>
      </c>
      <c r="P375">
        <f t="shared" si="20"/>
        <v>1</v>
      </c>
      <c r="Q375">
        <f t="shared" si="21"/>
        <v>0.88303284854144248</v>
      </c>
      <c r="R375">
        <f t="shared" si="22"/>
        <v>0.88386236347118752</v>
      </c>
      <c r="S375">
        <f t="shared" si="23"/>
        <v>0.87213112989983932</v>
      </c>
      <c r="U375" t="e">
        <f>VLOOKUP(B375,[2]crse_enrld_rstr!#REF!,2,FALSE)</f>
        <v>#REF!</v>
      </c>
    </row>
    <row r="376" spans="1:21" x14ac:dyDescent="0.35">
      <c r="A376" t="s">
        <v>1080</v>
      </c>
      <c r="B376" t="s">
        <v>1081</v>
      </c>
      <c r="C376" t="s">
        <v>480</v>
      </c>
      <c r="D376" t="s">
        <v>3996</v>
      </c>
      <c r="E376">
        <v>2020</v>
      </c>
      <c r="F376" t="s">
        <v>17</v>
      </c>
      <c r="G376">
        <v>0.86324999999999996</v>
      </c>
      <c r="H376">
        <v>0.81104615000000002</v>
      </c>
      <c r="I376" t="s">
        <v>17</v>
      </c>
      <c r="J376" t="s">
        <v>17</v>
      </c>
      <c r="K376" t="s">
        <v>17</v>
      </c>
      <c r="L376" t="s">
        <v>17</v>
      </c>
      <c r="M376">
        <v>0.83714807000000002</v>
      </c>
      <c r="N376">
        <v>2.9</v>
      </c>
      <c r="O376">
        <v>2.7622642499999999</v>
      </c>
      <c r="P376">
        <f t="shared" si="20"/>
        <v>0</v>
      </c>
      <c r="Q376">
        <f t="shared" si="21"/>
        <v>0.80597815574530607</v>
      </c>
      <c r="R376">
        <f t="shared" si="22"/>
        <v>0.80420216869260619</v>
      </c>
      <c r="S376">
        <f t="shared" si="23"/>
        <v>0.79946626065503656</v>
      </c>
      <c r="U376" t="e">
        <f>VLOOKUP(B376,[2]crse_enrld_rstr!#REF!,2,FALSE)</f>
        <v>#REF!</v>
      </c>
    </row>
    <row r="377" spans="1:21" x14ac:dyDescent="0.35">
      <c r="A377" t="s">
        <v>1082</v>
      </c>
      <c r="B377" t="s">
        <v>1083</v>
      </c>
      <c r="C377" t="s">
        <v>559</v>
      </c>
      <c r="D377" t="s">
        <v>3997</v>
      </c>
      <c r="E377">
        <v>2020</v>
      </c>
      <c r="F377" t="s">
        <v>17</v>
      </c>
      <c r="G377">
        <v>0.89070499999999997</v>
      </c>
      <c r="H377">
        <v>0.87</v>
      </c>
      <c r="I377" t="s">
        <v>17</v>
      </c>
      <c r="J377" t="s">
        <v>17</v>
      </c>
      <c r="K377" t="s">
        <v>17</v>
      </c>
      <c r="L377" t="s">
        <v>17</v>
      </c>
      <c r="M377">
        <v>0.88035249999999998</v>
      </c>
      <c r="N377">
        <v>3.2440000000000002</v>
      </c>
      <c r="O377">
        <v>2.9761891399999998</v>
      </c>
      <c r="P377">
        <f t="shared" si="20"/>
        <v>0</v>
      </c>
      <c r="Q377">
        <f t="shared" si="21"/>
        <v>0.85005079770162006</v>
      </c>
      <c r="R377">
        <f t="shared" si="22"/>
        <v>0.8475701598343589</v>
      </c>
      <c r="S377">
        <f t="shared" si="23"/>
        <v>0.84694543153594948</v>
      </c>
      <c r="U377" t="e">
        <f>VLOOKUP(B377,[2]crse_enrld_rstr!#REF!,2,FALSE)</f>
        <v>#REF!</v>
      </c>
    </row>
    <row r="378" spans="1:21" x14ac:dyDescent="0.35">
      <c r="A378" t="s">
        <v>1084</v>
      </c>
      <c r="B378" t="s">
        <v>1085</v>
      </c>
      <c r="C378" t="s">
        <v>100</v>
      </c>
      <c r="D378" t="s">
        <v>3998</v>
      </c>
      <c r="E378">
        <v>2020</v>
      </c>
      <c r="F378" t="s">
        <v>17</v>
      </c>
      <c r="G378">
        <v>0.87037500000000001</v>
      </c>
      <c r="H378">
        <v>0.87</v>
      </c>
      <c r="I378" t="s">
        <v>17</v>
      </c>
      <c r="J378" t="s">
        <v>17</v>
      </c>
      <c r="K378" t="s">
        <v>17</v>
      </c>
      <c r="L378" t="s">
        <v>17</v>
      </c>
      <c r="M378">
        <v>0.8701875</v>
      </c>
      <c r="N378">
        <v>2.9460000000000002</v>
      </c>
      <c r="O378">
        <v>2.7280852800000002</v>
      </c>
      <c r="P378">
        <f t="shared" si="20"/>
        <v>0</v>
      </c>
      <c r="Q378">
        <f t="shared" si="21"/>
        <v>0.81645473513725009</v>
      </c>
      <c r="R378">
        <f t="shared" si="22"/>
        <v>0.81526300508095739</v>
      </c>
      <c r="S378">
        <f t="shared" si="23"/>
        <v>0.81329874216267828</v>
      </c>
      <c r="U378" t="e">
        <f>VLOOKUP(B378,[2]crse_enrld_rstr!#REF!,2,FALSE)</f>
        <v>#REF!</v>
      </c>
    </row>
    <row r="379" spans="1:21" x14ac:dyDescent="0.35">
      <c r="A379" t="s">
        <v>1086</v>
      </c>
      <c r="B379" t="s">
        <v>1087</v>
      </c>
      <c r="C379" t="s">
        <v>1088</v>
      </c>
      <c r="D379" t="s">
        <v>3999</v>
      </c>
      <c r="E379">
        <v>2020</v>
      </c>
      <c r="F379" t="s">
        <v>17</v>
      </c>
      <c r="G379">
        <v>0.890185</v>
      </c>
      <c r="H379">
        <v>0.92615000000000003</v>
      </c>
      <c r="I379" t="s">
        <v>17</v>
      </c>
      <c r="J379" t="s">
        <v>17</v>
      </c>
      <c r="K379" t="s">
        <v>17</v>
      </c>
      <c r="L379" t="s">
        <v>17</v>
      </c>
      <c r="M379">
        <v>0.90816750000000002</v>
      </c>
      <c r="N379">
        <v>3.137</v>
      </c>
      <c r="O379">
        <v>3.0919620999999999</v>
      </c>
      <c r="P379">
        <f t="shared" si="20"/>
        <v>0</v>
      </c>
      <c r="Q379">
        <f t="shared" si="21"/>
        <v>0.84278446085874514</v>
      </c>
      <c r="R379">
        <f t="shared" si="22"/>
        <v>0.84237536265099155</v>
      </c>
      <c r="S379">
        <f t="shared" si="23"/>
        <v>0.84235302390317024</v>
      </c>
      <c r="U379" t="e">
        <f>VLOOKUP(B379,[2]crse_enrld_rstr!#REF!,2,FALSE)</f>
        <v>#REF!</v>
      </c>
    </row>
    <row r="380" spans="1:21" x14ac:dyDescent="0.35">
      <c r="A380" t="s">
        <v>1092</v>
      </c>
      <c r="B380" t="s">
        <v>1093</v>
      </c>
      <c r="C380" t="s">
        <v>1094</v>
      </c>
      <c r="D380" t="s">
        <v>4000</v>
      </c>
      <c r="E380">
        <v>2020</v>
      </c>
      <c r="F380" t="s">
        <v>17</v>
      </c>
      <c r="G380" t="s">
        <v>17</v>
      </c>
      <c r="H380" t="s">
        <v>17</v>
      </c>
      <c r="I380">
        <v>0.96789999999999998</v>
      </c>
      <c r="J380" t="s">
        <v>17</v>
      </c>
      <c r="K380">
        <v>0.97929332999999996</v>
      </c>
      <c r="L380" t="s">
        <v>17</v>
      </c>
      <c r="M380">
        <v>0.97359666</v>
      </c>
      <c r="N380">
        <v>3.4319999999999999</v>
      </c>
      <c r="O380">
        <v>2.8889832499999999</v>
      </c>
      <c r="P380">
        <f t="shared" si="20"/>
        <v>1</v>
      </c>
      <c r="Q380">
        <f t="shared" si="21"/>
        <v>0.91336226535694953</v>
      </c>
      <c r="R380">
        <f t="shared" si="22"/>
        <v>0.91750263723296221</v>
      </c>
      <c r="S380">
        <f t="shared" si="23"/>
        <v>0.91039953547133246</v>
      </c>
      <c r="U380" t="e">
        <f>VLOOKUP(B380,[2]crse_enrld_rstr!#REF!,2,FALSE)</f>
        <v>#REF!</v>
      </c>
    </row>
    <row r="381" spans="1:21" x14ac:dyDescent="0.35">
      <c r="A381" t="s">
        <v>1095</v>
      </c>
      <c r="B381" t="s">
        <v>1096</v>
      </c>
      <c r="C381" t="s">
        <v>431</v>
      </c>
      <c r="D381" t="s">
        <v>4001</v>
      </c>
      <c r="E381">
        <v>2019</v>
      </c>
      <c r="F381" t="s">
        <v>17</v>
      </c>
      <c r="G381">
        <v>0.96065</v>
      </c>
      <c r="H381">
        <v>0.97416665999999996</v>
      </c>
      <c r="I381" t="s">
        <v>17</v>
      </c>
      <c r="J381">
        <v>0.96809999999999996</v>
      </c>
      <c r="K381" t="s">
        <v>17</v>
      </c>
      <c r="L381" t="s">
        <v>17</v>
      </c>
      <c r="M381">
        <v>0.96763887999999998</v>
      </c>
      <c r="N381">
        <v>3.9260000000000002</v>
      </c>
      <c r="O381">
        <v>3.4339671100000002</v>
      </c>
      <c r="P381">
        <f t="shared" si="20"/>
        <v>0</v>
      </c>
      <c r="Q381">
        <f t="shared" si="21"/>
        <v>0.93165127058245045</v>
      </c>
      <c r="R381">
        <f t="shared" si="22"/>
        <v>0.93061688245974883</v>
      </c>
      <c r="S381">
        <f t="shared" si="23"/>
        <v>0.95273499936505013</v>
      </c>
      <c r="U381" t="e">
        <f>VLOOKUP(B381,[2]crse_enrld_rstr!#REF!,2,FALSE)</f>
        <v>#REF!</v>
      </c>
    </row>
    <row r="382" spans="1:21" x14ac:dyDescent="0.35">
      <c r="A382" t="s">
        <v>1097</v>
      </c>
      <c r="B382" t="s">
        <v>1098</v>
      </c>
      <c r="C382" t="s">
        <v>63</v>
      </c>
      <c r="D382" t="s">
        <v>4002</v>
      </c>
      <c r="E382">
        <v>2020</v>
      </c>
      <c r="F382" t="s">
        <v>17</v>
      </c>
      <c r="G382">
        <v>0.89875000000000005</v>
      </c>
      <c r="H382">
        <v>0.8075</v>
      </c>
      <c r="I382" t="s">
        <v>17</v>
      </c>
      <c r="J382" t="s">
        <v>17</v>
      </c>
      <c r="K382" t="s">
        <v>17</v>
      </c>
      <c r="L382" t="s">
        <v>17</v>
      </c>
      <c r="M382">
        <v>0.85312500000000002</v>
      </c>
      <c r="N382">
        <v>2.9689999999999999</v>
      </c>
      <c r="O382">
        <v>2.9024164699999999</v>
      </c>
      <c r="P382">
        <f t="shared" si="20"/>
        <v>0</v>
      </c>
      <c r="Q382">
        <f t="shared" si="21"/>
        <v>0.81616579259374999</v>
      </c>
      <c r="R382">
        <f t="shared" si="22"/>
        <v>0.81441410274772652</v>
      </c>
      <c r="S382">
        <f t="shared" si="23"/>
        <v>0.81064409108209845</v>
      </c>
      <c r="U382" t="e">
        <f>VLOOKUP(B382,[2]crse_enrld_rstr!#REF!,2,FALSE)</f>
        <v>#REF!</v>
      </c>
    </row>
    <row r="383" spans="1:21" x14ac:dyDescent="0.35">
      <c r="A383" t="s">
        <v>1099</v>
      </c>
      <c r="B383" t="s">
        <v>1100</v>
      </c>
      <c r="C383" t="s">
        <v>1101</v>
      </c>
      <c r="D383" t="s">
        <v>4003</v>
      </c>
      <c r="E383">
        <v>2020</v>
      </c>
      <c r="F383" t="s">
        <v>17</v>
      </c>
      <c r="G383">
        <v>0.65118686000000003</v>
      </c>
      <c r="H383">
        <v>0.72665000000000002</v>
      </c>
      <c r="I383" t="s">
        <v>17</v>
      </c>
      <c r="J383" t="s">
        <v>17</v>
      </c>
      <c r="K383" t="s">
        <v>17</v>
      </c>
      <c r="L383" t="s">
        <v>17</v>
      </c>
      <c r="M383">
        <v>0.72141062</v>
      </c>
      <c r="N383">
        <v>1.8759999999999999</v>
      </c>
      <c r="O383">
        <v>1.98273158</v>
      </c>
      <c r="P383">
        <f t="shared" si="20"/>
        <v>0</v>
      </c>
      <c r="Q383">
        <f t="shared" si="21"/>
        <v>0.66594182997504148</v>
      </c>
      <c r="R383">
        <f t="shared" si="22"/>
        <v>0.66283677669572605</v>
      </c>
      <c r="S383">
        <f t="shared" si="23"/>
        <v>0.71260067685954454</v>
      </c>
      <c r="U383" t="e">
        <f>VLOOKUP(B383,[2]crse_enrld_rstr!#REF!,2,FALSE)</f>
        <v>#REF!</v>
      </c>
    </row>
    <row r="384" spans="1:21" x14ac:dyDescent="0.35">
      <c r="A384" t="s">
        <v>1102</v>
      </c>
      <c r="B384" t="s">
        <v>1103</v>
      </c>
      <c r="C384" t="s">
        <v>431</v>
      </c>
      <c r="D384" t="s">
        <v>4004</v>
      </c>
      <c r="E384">
        <v>2020</v>
      </c>
      <c r="F384" t="s">
        <v>17</v>
      </c>
      <c r="G384" t="s">
        <v>17</v>
      </c>
      <c r="H384" t="s">
        <v>17</v>
      </c>
      <c r="I384">
        <v>0.92626666000000002</v>
      </c>
      <c r="J384" t="s">
        <v>17</v>
      </c>
      <c r="K384">
        <v>0.96133332999999999</v>
      </c>
      <c r="L384" t="s">
        <v>17</v>
      </c>
      <c r="M384">
        <v>0.94379999000000003</v>
      </c>
      <c r="N384">
        <v>3.903</v>
      </c>
      <c r="O384">
        <v>3.3017334900000002</v>
      </c>
      <c r="P384">
        <f t="shared" si="20"/>
        <v>1</v>
      </c>
      <c r="Q384">
        <f t="shared" si="21"/>
        <v>0.95790724165464824</v>
      </c>
      <c r="R384">
        <f t="shared" si="22"/>
        <v>0.95558217001296619</v>
      </c>
      <c r="S384">
        <f t="shared" si="23"/>
        <v>0.96525284391137145</v>
      </c>
      <c r="U384" t="e">
        <f>VLOOKUP(B384,[2]crse_enrld_rstr!#REF!,2,FALSE)</f>
        <v>#REF!</v>
      </c>
    </row>
    <row r="385" spans="1:21" x14ac:dyDescent="0.35">
      <c r="A385" t="s">
        <v>1104</v>
      </c>
      <c r="B385" t="s">
        <v>1105</v>
      </c>
      <c r="C385" t="s">
        <v>1106</v>
      </c>
      <c r="D385" t="s">
        <v>4005</v>
      </c>
      <c r="E385">
        <v>2020</v>
      </c>
      <c r="F385" t="s">
        <v>17</v>
      </c>
      <c r="G385">
        <v>0.85733499999999996</v>
      </c>
      <c r="H385">
        <v>0.83996999999999999</v>
      </c>
      <c r="I385" t="s">
        <v>17</v>
      </c>
      <c r="J385" t="s">
        <v>17</v>
      </c>
      <c r="K385" t="s">
        <v>17</v>
      </c>
      <c r="L385" t="s">
        <v>17</v>
      </c>
      <c r="M385">
        <v>0.84865250000000003</v>
      </c>
      <c r="N385">
        <v>2.9769999999999999</v>
      </c>
      <c r="O385">
        <v>2.9261908499999998</v>
      </c>
      <c r="P385">
        <f t="shared" si="20"/>
        <v>0</v>
      </c>
      <c r="Q385">
        <f t="shared" si="21"/>
        <v>0.81631424843353495</v>
      </c>
      <c r="R385">
        <f t="shared" si="22"/>
        <v>0.81438764613734638</v>
      </c>
      <c r="S385">
        <f t="shared" si="23"/>
        <v>0.81016842641855402</v>
      </c>
      <c r="U385" t="e">
        <f>VLOOKUP(B385,[2]crse_enrld_rstr!#REF!,2,FALSE)</f>
        <v>#REF!</v>
      </c>
    </row>
    <row r="386" spans="1:21" x14ac:dyDescent="0.35">
      <c r="A386" t="s">
        <v>1107</v>
      </c>
      <c r="B386" t="s">
        <v>1108</v>
      </c>
      <c r="C386" t="s">
        <v>1109</v>
      </c>
      <c r="D386" t="s">
        <v>4006</v>
      </c>
      <c r="E386">
        <v>2020</v>
      </c>
      <c r="F386" t="s">
        <v>17</v>
      </c>
      <c r="G386">
        <v>0.85618499999999997</v>
      </c>
      <c r="H386">
        <v>0.75447500000000001</v>
      </c>
      <c r="I386" t="s">
        <v>17</v>
      </c>
      <c r="J386" t="s">
        <v>17</v>
      </c>
      <c r="K386" t="s">
        <v>17</v>
      </c>
      <c r="L386" t="s">
        <v>17</v>
      </c>
      <c r="M386">
        <v>0.80532999999999999</v>
      </c>
      <c r="N386">
        <v>2.5739999999999998</v>
      </c>
      <c r="O386">
        <v>2.67204189</v>
      </c>
      <c r="P386">
        <f t="shared" ref="P386:P449" si="24">IF(K386&lt;&gt;"NULL",1,0)</f>
        <v>0</v>
      </c>
      <c r="Q386">
        <f t="shared" ref="Q386:Q449" si="25">0.183052+0.362816*M386+0.1666067*N386+0.03095*P386-0.067538*(M386*N386)</f>
        <v>0.76408342329203993</v>
      </c>
      <c r="R386">
        <f t="shared" ref="R386:R449" si="26">0.449502+0.314616*M386+0.068078*N386+0.03232*P386-0.367567*(M386/N386)</f>
        <v>0.76310341385420355</v>
      </c>
      <c r="S386">
        <f t="shared" ref="S386:S449" si="27">-0.083353-0.145338*M386+0.220064*N386+0.020022*P386+1.268926*(M386/N386)</f>
        <v>0.76305685368299925</v>
      </c>
      <c r="U386" t="e">
        <f>VLOOKUP(B386,[2]crse_enrld_rstr!#REF!,2,FALSE)</f>
        <v>#REF!</v>
      </c>
    </row>
    <row r="387" spans="1:21" x14ac:dyDescent="0.35">
      <c r="A387" t="s">
        <v>1110</v>
      </c>
      <c r="B387" t="s">
        <v>1111</v>
      </c>
      <c r="C387" t="s">
        <v>619</v>
      </c>
      <c r="D387" t="s">
        <v>4007</v>
      </c>
      <c r="E387">
        <v>2020</v>
      </c>
      <c r="F387" t="s">
        <v>17</v>
      </c>
      <c r="G387" t="s">
        <v>17</v>
      </c>
      <c r="H387" t="s">
        <v>17</v>
      </c>
      <c r="I387">
        <v>0.88153333</v>
      </c>
      <c r="J387" t="s">
        <v>17</v>
      </c>
      <c r="K387">
        <v>0.87933665999999999</v>
      </c>
      <c r="L387" t="s">
        <v>17</v>
      </c>
      <c r="M387">
        <v>0.88043499000000003</v>
      </c>
      <c r="N387">
        <v>3.556</v>
      </c>
      <c r="O387">
        <v>3.0275650000000001</v>
      </c>
      <c r="P387">
        <f t="shared" si="24"/>
        <v>1</v>
      </c>
      <c r="Q387">
        <f t="shared" si="25"/>
        <v>0.91444154446281123</v>
      </c>
      <c r="R387">
        <f t="shared" si="26"/>
        <v>0.90989987762561453</v>
      </c>
      <c r="S387">
        <f t="shared" si="27"/>
        <v>0.90543107812550039</v>
      </c>
      <c r="U387" t="e">
        <f>VLOOKUP(B387,[2]crse_enrld_rstr!#REF!,2,FALSE)</f>
        <v>#REF!</v>
      </c>
    </row>
    <row r="388" spans="1:21" x14ac:dyDescent="0.35">
      <c r="A388" t="s">
        <v>1112</v>
      </c>
      <c r="B388" t="s">
        <v>1111</v>
      </c>
      <c r="C388" t="s">
        <v>75</v>
      </c>
      <c r="D388" t="s">
        <v>4008</v>
      </c>
      <c r="E388">
        <v>2020</v>
      </c>
      <c r="F388" t="s">
        <v>17</v>
      </c>
      <c r="G388">
        <v>0.81992500000000001</v>
      </c>
      <c r="H388">
        <v>0.71099999999999997</v>
      </c>
      <c r="I388" t="s">
        <v>17</v>
      </c>
      <c r="J388" t="s">
        <v>17</v>
      </c>
      <c r="K388" t="s">
        <v>17</v>
      </c>
      <c r="L388" t="s">
        <v>17</v>
      </c>
      <c r="M388">
        <v>0.76546250000000005</v>
      </c>
      <c r="N388">
        <v>2.4569999999999999</v>
      </c>
      <c r="O388">
        <v>2.4593820599999998</v>
      </c>
      <c r="P388">
        <f t="shared" si="24"/>
        <v>0</v>
      </c>
      <c r="Q388">
        <f t="shared" si="25"/>
        <v>0.74310519415947507</v>
      </c>
      <c r="R388">
        <f t="shared" si="26"/>
        <v>0.74308326820870985</v>
      </c>
      <c r="S388">
        <f t="shared" si="27"/>
        <v>0.74141916868863444</v>
      </c>
      <c r="U388" t="e">
        <f>VLOOKUP(B388,[2]crse_enrld_rstr!#REF!,2,FALSE)</f>
        <v>#REF!</v>
      </c>
    </row>
    <row r="389" spans="1:21" x14ac:dyDescent="0.35">
      <c r="A389" t="s">
        <v>1113</v>
      </c>
      <c r="B389" t="s">
        <v>1114</v>
      </c>
      <c r="C389" t="s">
        <v>171</v>
      </c>
      <c r="D389" t="s">
        <v>4009</v>
      </c>
      <c r="E389">
        <v>2019</v>
      </c>
      <c r="F389">
        <v>0.81799999999999995</v>
      </c>
      <c r="G389">
        <v>0.83038000000000001</v>
      </c>
      <c r="H389">
        <v>0.75600000000000001</v>
      </c>
      <c r="I389" t="s">
        <v>17</v>
      </c>
      <c r="J389" t="s">
        <v>17</v>
      </c>
      <c r="K389" t="s">
        <v>17</v>
      </c>
      <c r="L389" t="s">
        <v>17</v>
      </c>
      <c r="M389">
        <v>0.80145999999999995</v>
      </c>
      <c r="N389">
        <v>3.004</v>
      </c>
      <c r="O389">
        <v>2.5971913299999998</v>
      </c>
      <c r="P389">
        <f t="shared" si="24"/>
        <v>0</v>
      </c>
      <c r="Q389">
        <f t="shared" si="25"/>
        <v>0.81171750569807988</v>
      </c>
      <c r="R389">
        <f t="shared" si="26"/>
        <v>0.80809445674615188</v>
      </c>
      <c r="S389">
        <f t="shared" si="27"/>
        <v>0.79978307795275638</v>
      </c>
      <c r="U389" t="e">
        <f>VLOOKUP(B389,[2]crse_enrld_rstr!#REF!,2,FALSE)</f>
        <v>#REF!</v>
      </c>
    </row>
    <row r="390" spans="1:21" x14ac:dyDescent="0.35">
      <c r="A390" t="s">
        <v>1115</v>
      </c>
      <c r="B390" t="s">
        <v>1116</v>
      </c>
      <c r="C390" t="s">
        <v>1117</v>
      </c>
      <c r="D390" t="s">
        <v>4010</v>
      </c>
      <c r="E390">
        <v>2019</v>
      </c>
      <c r="F390">
        <v>0.90100000000000002</v>
      </c>
      <c r="G390">
        <v>0.82928000000000002</v>
      </c>
      <c r="H390">
        <v>0.80249999999999999</v>
      </c>
      <c r="I390" t="s">
        <v>17</v>
      </c>
      <c r="J390" t="s">
        <v>17</v>
      </c>
      <c r="K390" t="s">
        <v>17</v>
      </c>
      <c r="L390" t="s">
        <v>17</v>
      </c>
      <c r="M390">
        <v>0.84426000000000001</v>
      </c>
      <c r="N390">
        <v>2.6739999999999999</v>
      </c>
      <c r="O390">
        <v>2.5899810799999998</v>
      </c>
      <c r="P390">
        <f t="shared" si="24"/>
        <v>0</v>
      </c>
      <c r="Q390">
        <f t="shared" si="25"/>
        <v>0.78239885631287998</v>
      </c>
      <c r="R390">
        <f t="shared" si="26"/>
        <v>0.78110862491841437</v>
      </c>
      <c r="S390">
        <f t="shared" si="27"/>
        <v>0.78303212352463736</v>
      </c>
      <c r="U390" t="e">
        <f>VLOOKUP(B390,[2]crse_enrld_rstr!#REF!,2,FALSE)</f>
        <v>#REF!</v>
      </c>
    </row>
    <row r="391" spans="1:21" x14ac:dyDescent="0.35">
      <c r="A391" t="s">
        <v>1118</v>
      </c>
      <c r="B391" t="s">
        <v>1119</v>
      </c>
      <c r="C391" t="s">
        <v>1120</v>
      </c>
      <c r="D391" t="s">
        <v>4011</v>
      </c>
      <c r="E391">
        <v>2020</v>
      </c>
      <c r="F391" t="s">
        <v>17</v>
      </c>
      <c r="G391" t="s">
        <v>17</v>
      </c>
      <c r="H391" t="s">
        <v>17</v>
      </c>
      <c r="I391">
        <v>0.89429999999999998</v>
      </c>
      <c r="J391" t="s">
        <v>17</v>
      </c>
      <c r="K391">
        <v>0.93907666000000001</v>
      </c>
      <c r="L391" t="s">
        <v>17</v>
      </c>
      <c r="M391">
        <v>0.91668833000000005</v>
      </c>
      <c r="N391">
        <v>3.4980000000000002</v>
      </c>
      <c r="O391">
        <v>3.1404578700000001</v>
      </c>
      <c r="P391">
        <f t="shared" si="24"/>
        <v>1</v>
      </c>
      <c r="Q391">
        <f t="shared" si="25"/>
        <v>0.91281571481975321</v>
      </c>
      <c r="R391">
        <f t="shared" si="26"/>
        <v>0.91203879416726907</v>
      </c>
      <c r="S391">
        <f t="shared" si="27"/>
        <v>0.90575885981052073</v>
      </c>
      <c r="U391" t="e">
        <f>VLOOKUP(B391,[2]crse_enrld_rstr!#REF!,2,FALSE)</f>
        <v>#REF!</v>
      </c>
    </row>
    <row r="392" spans="1:21" x14ac:dyDescent="0.35">
      <c r="A392" t="s">
        <v>1121</v>
      </c>
      <c r="B392" t="s">
        <v>1122</v>
      </c>
      <c r="C392" t="s">
        <v>298</v>
      </c>
      <c r="D392" t="s">
        <v>4012</v>
      </c>
      <c r="E392">
        <v>2020</v>
      </c>
      <c r="F392" t="s">
        <v>17</v>
      </c>
      <c r="G392" t="s">
        <v>17</v>
      </c>
      <c r="H392" t="s">
        <v>17</v>
      </c>
      <c r="I392">
        <v>0.89634999999999998</v>
      </c>
      <c r="J392" t="s">
        <v>17</v>
      </c>
      <c r="K392">
        <v>0.89292665999999998</v>
      </c>
      <c r="L392" t="s">
        <v>17</v>
      </c>
      <c r="M392">
        <v>0.89463833000000004</v>
      </c>
      <c r="N392">
        <v>3.32</v>
      </c>
      <c r="O392">
        <v>3.0409214499999999</v>
      </c>
      <c r="P392">
        <f t="shared" si="24"/>
        <v>1</v>
      </c>
      <c r="Q392">
        <f t="shared" si="25"/>
        <v>0.89112402701256732</v>
      </c>
      <c r="R392">
        <f t="shared" si="26"/>
        <v>0.89026044251709024</v>
      </c>
      <c r="S392">
        <f t="shared" si="27"/>
        <v>0.87919323244674308</v>
      </c>
      <c r="U392" t="e">
        <f>VLOOKUP(B392,[2]crse_enrld_rstr!#REF!,2,FALSE)</f>
        <v>#REF!</v>
      </c>
    </row>
    <row r="393" spans="1:21" x14ac:dyDescent="0.35">
      <c r="A393" t="s">
        <v>1123</v>
      </c>
      <c r="B393" t="s">
        <v>1124</v>
      </c>
      <c r="C393" t="s">
        <v>149</v>
      </c>
      <c r="D393" t="s">
        <v>4013</v>
      </c>
      <c r="E393">
        <v>2019</v>
      </c>
      <c r="F393" t="s">
        <v>17</v>
      </c>
      <c r="G393">
        <v>0.83881338000000005</v>
      </c>
      <c r="H393">
        <v>0.82711665999999995</v>
      </c>
      <c r="I393" t="s">
        <v>17</v>
      </c>
      <c r="J393">
        <v>0.77949999999999997</v>
      </c>
      <c r="K393" t="s">
        <v>17</v>
      </c>
      <c r="L393" t="s">
        <v>17</v>
      </c>
      <c r="M393">
        <v>0.81514333999999999</v>
      </c>
      <c r="N393">
        <v>2.6160000000000001</v>
      </c>
      <c r="O393">
        <v>2.4788181800000002</v>
      </c>
      <c r="P393">
        <f t="shared" si="24"/>
        <v>0</v>
      </c>
      <c r="Q393">
        <f t="shared" si="25"/>
        <v>0.77062313049909725</v>
      </c>
      <c r="R393">
        <f t="shared" si="26"/>
        <v>0.76951762540385449</v>
      </c>
      <c r="S393">
        <f t="shared" si="27"/>
        <v>0.76925936660767025</v>
      </c>
      <c r="U393" t="e">
        <f>VLOOKUP(B393,[2]crse_enrld_rstr!#REF!,2,FALSE)</f>
        <v>#REF!</v>
      </c>
    </row>
    <row r="394" spans="1:21" x14ac:dyDescent="0.35">
      <c r="A394" t="s">
        <v>1125</v>
      </c>
      <c r="B394" t="s">
        <v>1126</v>
      </c>
      <c r="C394" t="s">
        <v>1127</v>
      </c>
      <c r="D394" t="s">
        <v>4014</v>
      </c>
      <c r="E394">
        <v>2020</v>
      </c>
      <c r="F394" t="s">
        <v>17</v>
      </c>
      <c r="G394">
        <v>0.90273000000000003</v>
      </c>
      <c r="H394">
        <v>0.90705000000000002</v>
      </c>
      <c r="I394" t="s">
        <v>17</v>
      </c>
      <c r="J394" t="s">
        <v>17</v>
      </c>
      <c r="K394" t="s">
        <v>17</v>
      </c>
      <c r="L394" t="s">
        <v>17</v>
      </c>
      <c r="M394">
        <v>0.90488999999999997</v>
      </c>
      <c r="N394">
        <v>3.4409999999999998</v>
      </c>
      <c r="O394">
        <v>3.1123933799999999</v>
      </c>
      <c r="P394">
        <f t="shared" si="24"/>
        <v>0</v>
      </c>
      <c r="Q394">
        <f t="shared" si="25"/>
        <v>0.87435936525837998</v>
      </c>
      <c r="R394">
        <f t="shared" si="26"/>
        <v>0.87179108348324319</v>
      </c>
      <c r="S394">
        <f t="shared" si="27"/>
        <v>0.87606556388270262</v>
      </c>
      <c r="U394" t="e">
        <f>VLOOKUP(B394,[2]crse_enrld_rstr!#REF!,2,FALSE)</f>
        <v>#REF!</v>
      </c>
    </row>
    <row r="395" spans="1:21" x14ac:dyDescent="0.35">
      <c r="A395" t="s">
        <v>1128</v>
      </c>
      <c r="B395" t="s">
        <v>1129</v>
      </c>
      <c r="C395" t="s">
        <v>728</v>
      </c>
      <c r="D395" t="s">
        <v>4015</v>
      </c>
      <c r="E395">
        <v>2020</v>
      </c>
      <c r="F395" t="s">
        <v>17</v>
      </c>
      <c r="G395" t="s">
        <v>17</v>
      </c>
      <c r="H395" t="s">
        <v>17</v>
      </c>
      <c r="I395">
        <v>0.88019999999999998</v>
      </c>
      <c r="J395" t="s">
        <v>17</v>
      </c>
      <c r="K395">
        <v>0.81497333000000005</v>
      </c>
      <c r="L395" t="s">
        <v>17</v>
      </c>
      <c r="M395">
        <v>0.84758666000000005</v>
      </c>
      <c r="N395">
        <v>3.1480000000000001</v>
      </c>
      <c r="O395">
        <v>3.0189104100000002</v>
      </c>
      <c r="P395">
        <f t="shared" si="24"/>
        <v>1</v>
      </c>
      <c r="Q395">
        <f t="shared" si="25"/>
        <v>0.86579281214454429</v>
      </c>
      <c r="R395">
        <f t="shared" si="26"/>
        <v>0.86382989471651817</v>
      </c>
      <c r="S395">
        <f t="shared" si="27"/>
        <v>0.84789727338349441</v>
      </c>
      <c r="U395" t="e">
        <f>VLOOKUP(B395,[2]crse_enrld_rstr!#REF!,2,FALSE)</f>
        <v>#REF!</v>
      </c>
    </row>
    <row r="396" spans="1:21" x14ac:dyDescent="0.35">
      <c r="A396" t="s">
        <v>1130</v>
      </c>
      <c r="B396" t="s">
        <v>1131</v>
      </c>
      <c r="C396" t="s">
        <v>474</v>
      </c>
      <c r="D396" t="s">
        <v>4016</v>
      </c>
      <c r="E396">
        <v>2020</v>
      </c>
      <c r="F396" t="s">
        <v>17</v>
      </c>
      <c r="G396">
        <v>0.96425000000000005</v>
      </c>
      <c r="H396">
        <v>0.9325</v>
      </c>
      <c r="I396" t="s">
        <v>17</v>
      </c>
      <c r="J396" t="s">
        <v>17</v>
      </c>
      <c r="K396" t="s">
        <v>17</v>
      </c>
      <c r="L396" t="s">
        <v>17</v>
      </c>
      <c r="M396">
        <v>0.94837499999999997</v>
      </c>
      <c r="N396">
        <v>3.9630000000000001</v>
      </c>
      <c r="O396">
        <v>3.4692883499999998</v>
      </c>
      <c r="P396">
        <f t="shared" si="24"/>
        <v>0</v>
      </c>
      <c r="Q396">
        <f t="shared" si="25"/>
        <v>0.93356447307775003</v>
      </c>
      <c r="R396">
        <f t="shared" si="26"/>
        <v>0.92970758088417871</v>
      </c>
      <c r="S396">
        <f t="shared" si="27"/>
        <v>0.95458901567467835</v>
      </c>
      <c r="U396" t="e">
        <f>VLOOKUP(B396,[2]crse_enrld_rstr!#REF!,2,FALSE)</f>
        <v>#REF!</v>
      </c>
    </row>
    <row r="397" spans="1:21" x14ac:dyDescent="0.35">
      <c r="A397" t="s">
        <v>1132</v>
      </c>
      <c r="B397" t="s">
        <v>1133</v>
      </c>
      <c r="C397" t="s">
        <v>671</v>
      </c>
      <c r="D397" t="s">
        <v>4017</v>
      </c>
      <c r="E397">
        <v>2019</v>
      </c>
      <c r="F397" t="s">
        <v>17</v>
      </c>
      <c r="G397">
        <v>0.69696999999999998</v>
      </c>
      <c r="H397">
        <v>0.7</v>
      </c>
      <c r="I397" t="s">
        <v>17</v>
      </c>
      <c r="J397" t="s">
        <v>17</v>
      </c>
      <c r="K397" t="s">
        <v>17</v>
      </c>
      <c r="L397" t="s">
        <v>17</v>
      </c>
      <c r="M397">
        <v>0.69848500000000002</v>
      </c>
      <c r="N397">
        <v>2.3340000000000001</v>
      </c>
      <c r="O397">
        <v>2.3568272600000002</v>
      </c>
      <c r="P397">
        <f t="shared" si="24"/>
        <v>0</v>
      </c>
      <c r="Q397">
        <f t="shared" si="25"/>
        <v>0.71522880220338014</v>
      </c>
      <c r="R397">
        <f t="shared" si="26"/>
        <v>0.71815059333797782</v>
      </c>
      <c r="S397">
        <f t="shared" si="27"/>
        <v>0.70850536885834625</v>
      </c>
      <c r="U397" t="e">
        <f>VLOOKUP(B397,[2]crse_enrld_rstr!#REF!,2,FALSE)</f>
        <v>#REF!</v>
      </c>
    </row>
    <row r="398" spans="1:21" x14ac:dyDescent="0.35">
      <c r="A398" t="s">
        <v>1134</v>
      </c>
      <c r="B398" t="s">
        <v>1135</v>
      </c>
      <c r="C398" t="s">
        <v>1136</v>
      </c>
      <c r="D398" t="s">
        <v>4018</v>
      </c>
      <c r="E398">
        <v>2020</v>
      </c>
      <c r="F398" t="s">
        <v>17</v>
      </c>
      <c r="G398">
        <v>0.72053500000000004</v>
      </c>
      <c r="H398">
        <v>0.73550000000000004</v>
      </c>
      <c r="I398" t="s">
        <v>17</v>
      </c>
      <c r="J398" t="s">
        <v>17</v>
      </c>
      <c r="K398" t="s">
        <v>17</v>
      </c>
      <c r="L398" t="s">
        <v>17</v>
      </c>
      <c r="M398">
        <v>0.72801749999999998</v>
      </c>
      <c r="N398">
        <v>2.2290000000000001</v>
      </c>
      <c r="O398">
        <v>2.3296294199999998</v>
      </c>
      <c r="P398">
        <f t="shared" si="24"/>
        <v>0</v>
      </c>
      <c r="Q398">
        <f t="shared" si="25"/>
        <v>0.70895737403546488</v>
      </c>
      <c r="R398">
        <f t="shared" si="26"/>
        <v>0.71024212963262445</v>
      </c>
      <c r="S398">
        <f t="shared" si="27"/>
        <v>0.71580713840330423</v>
      </c>
      <c r="U398" t="e">
        <f>VLOOKUP(B398,[2]crse_enrld_rstr!#REF!,2,FALSE)</f>
        <v>#REF!</v>
      </c>
    </row>
    <row r="399" spans="1:21" x14ac:dyDescent="0.35">
      <c r="A399" t="s">
        <v>1137</v>
      </c>
      <c r="B399" t="s">
        <v>1138</v>
      </c>
      <c r="C399" t="s">
        <v>298</v>
      </c>
      <c r="D399" t="s">
        <v>4019</v>
      </c>
      <c r="E399">
        <v>2020</v>
      </c>
      <c r="F399" t="s">
        <v>17</v>
      </c>
      <c r="G399">
        <v>0.91242999999999996</v>
      </c>
      <c r="H399">
        <v>0.83650000000000002</v>
      </c>
      <c r="I399" t="s">
        <v>17</v>
      </c>
      <c r="J399" t="s">
        <v>17</v>
      </c>
      <c r="K399" t="s">
        <v>17</v>
      </c>
      <c r="L399" t="s">
        <v>17</v>
      </c>
      <c r="M399">
        <v>0.87446500000000005</v>
      </c>
      <c r="N399">
        <v>3.157</v>
      </c>
      <c r="O399">
        <v>2.8926668200000001</v>
      </c>
      <c r="P399">
        <f t="shared" si="24"/>
        <v>0</v>
      </c>
      <c r="Q399">
        <f t="shared" si="25"/>
        <v>0.83984803393430996</v>
      </c>
      <c r="R399">
        <f t="shared" si="26"/>
        <v>0.83773166174091862</v>
      </c>
      <c r="S399">
        <f t="shared" si="27"/>
        <v>0.83577890925920495</v>
      </c>
      <c r="U399" t="e">
        <f>VLOOKUP(B399,[2]crse_enrld_rstr!#REF!,2,FALSE)</f>
        <v>#REF!</v>
      </c>
    </row>
    <row r="400" spans="1:21" x14ac:dyDescent="0.35">
      <c r="A400" t="s">
        <v>1139</v>
      </c>
      <c r="B400" t="s">
        <v>1140</v>
      </c>
      <c r="C400" t="s">
        <v>1141</v>
      </c>
      <c r="D400" t="s">
        <v>4020</v>
      </c>
      <c r="E400">
        <v>2020</v>
      </c>
      <c r="F400" t="s">
        <v>17</v>
      </c>
      <c r="G400">
        <v>0.92500000000000004</v>
      </c>
      <c r="H400">
        <v>0.89</v>
      </c>
      <c r="I400" t="s">
        <v>17</v>
      </c>
      <c r="J400" t="s">
        <v>17</v>
      </c>
      <c r="K400" t="s">
        <v>17</v>
      </c>
      <c r="L400" t="s">
        <v>17</v>
      </c>
      <c r="M400">
        <v>0.90749999999999997</v>
      </c>
      <c r="N400">
        <v>3.6269999999999998</v>
      </c>
      <c r="O400">
        <v>3.17190409</v>
      </c>
      <c r="P400">
        <f t="shared" si="24"/>
        <v>0</v>
      </c>
      <c r="Q400">
        <f t="shared" si="25"/>
        <v>0.89428852505499989</v>
      </c>
      <c r="R400">
        <f t="shared" si="26"/>
        <v>0.88996716958974353</v>
      </c>
      <c r="S400">
        <f t="shared" si="27"/>
        <v>0.90041878464598857</v>
      </c>
      <c r="U400" t="e">
        <f>VLOOKUP(B400,[2]crse_enrld_rstr!#REF!,2,FALSE)</f>
        <v>#REF!</v>
      </c>
    </row>
    <row r="401" spans="1:21" x14ac:dyDescent="0.35">
      <c r="A401" t="s">
        <v>1145</v>
      </c>
      <c r="B401" t="s">
        <v>1143</v>
      </c>
      <c r="C401" t="s">
        <v>1146</v>
      </c>
      <c r="D401" t="s">
        <v>4021</v>
      </c>
      <c r="E401">
        <v>2020</v>
      </c>
      <c r="F401" t="s">
        <v>17</v>
      </c>
      <c r="G401" t="s">
        <v>17</v>
      </c>
      <c r="H401" t="s">
        <v>17</v>
      </c>
      <c r="I401">
        <v>0.94358333000000005</v>
      </c>
      <c r="J401" t="s">
        <v>17</v>
      </c>
      <c r="K401">
        <v>0.94118332999999998</v>
      </c>
      <c r="L401" t="s">
        <v>17</v>
      </c>
      <c r="M401">
        <v>0.94238332999999996</v>
      </c>
      <c r="N401">
        <v>3.6040000000000001</v>
      </c>
      <c r="O401">
        <v>3.1693213</v>
      </c>
      <c r="P401">
        <f t="shared" si="24"/>
        <v>1</v>
      </c>
      <c r="Q401">
        <f t="shared" si="25"/>
        <v>0.92698164308636966</v>
      </c>
      <c r="R401">
        <f t="shared" si="26"/>
        <v>0.92755160687833038</v>
      </c>
      <c r="S401">
        <f t="shared" si="27"/>
        <v>0.92461763121475427</v>
      </c>
      <c r="U401" t="e">
        <f>VLOOKUP(B401,[2]crse_enrld_rstr!#REF!,2,FALSE)</f>
        <v>#REF!</v>
      </c>
    </row>
    <row r="402" spans="1:21" x14ac:dyDescent="0.35">
      <c r="A402" t="s">
        <v>1142</v>
      </c>
      <c r="B402" t="s">
        <v>1143</v>
      </c>
      <c r="C402" t="s">
        <v>1144</v>
      </c>
      <c r="D402" t="s">
        <v>4022</v>
      </c>
      <c r="E402">
        <v>2020</v>
      </c>
      <c r="F402" t="s">
        <v>17</v>
      </c>
      <c r="G402">
        <v>0.96550000000000002</v>
      </c>
      <c r="H402" t="s">
        <v>17</v>
      </c>
      <c r="I402" t="s">
        <v>17</v>
      </c>
      <c r="J402">
        <v>0.95499999999999996</v>
      </c>
      <c r="K402" t="s">
        <v>17</v>
      </c>
      <c r="L402" t="s">
        <v>17</v>
      </c>
      <c r="M402">
        <v>0.96025000000000005</v>
      </c>
      <c r="N402">
        <v>3.3690000000000002</v>
      </c>
      <c r="O402">
        <v>3.00203204</v>
      </c>
      <c r="P402">
        <f t="shared" si="24"/>
        <v>0</v>
      </c>
      <c r="Q402">
        <f t="shared" si="25"/>
        <v>0.87425305129950004</v>
      </c>
      <c r="R402">
        <f t="shared" si="26"/>
        <v>0.87620092727040666</v>
      </c>
      <c r="S402">
        <f t="shared" si="27"/>
        <v>0.88015772655194424</v>
      </c>
      <c r="U402" t="e">
        <f>VLOOKUP(B402,[2]crse_enrld_rstr!#REF!,2,FALSE)</f>
        <v>#REF!</v>
      </c>
    </row>
    <row r="403" spans="1:21" x14ac:dyDescent="0.35">
      <c r="A403" t="s">
        <v>1150</v>
      </c>
      <c r="B403" t="s">
        <v>68</v>
      </c>
      <c r="C403" t="s">
        <v>75</v>
      </c>
      <c r="D403" t="s">
        <v>4023</v>
      </c>
      <c r="E403">
        <v>2020</v>
      </c>
      <c r="F403" t="s">
        <v>17</v>
      </c>
      <c r="G403">
        <v>0.78869500000000003</v>
      </c>
      <c r="H403">
        <v>0.70925000000000005</v>
      </c>
      <c r="I403" t="s">
        <v>17</v>
      </c>
      <c r="J403" t="s">
        <v>17</v>
      </c>
      <c r="K403" t="s">
        <v>17</v>
      </c>
      <c r="L403" t="s">
        <v>17</v>
      </c>
      <c r="M403">
        <v>0.74897250000000004</v>
      </c>
      <c r="N403">
        <v>2.76</v>
      </c>
      <c r="O403">
        <v>2.7686665100000001</v>
      </c>
      <c r="P403">
        <f t="shared" si="24"/>
        <v>0</v>
      </c>
      <c r="Q403">
        <f t="shared" si="25"/>
        <v>0.77501356957419998</v>
      </c>
      <c r="R403">
        <f t="shared" si="26"/>
        <v>0.77329051390510872</v>
      </c>
      <c r="S403">
        <f t="shared" si="27"/>
        <v>0.75951392353956526</v>
      </c>
      <c r="U403" t="e">
        <f>VLOOKUP(B403,[2]crse_enrld_rstr!#REF!,2,FALSE)</f>
        <v>#REF!</v>
      </c>
    </row>
    <row r="404" spans="1:21" x14ac:dyDescent="0.35">
      <c r="A404" t="s">
        <v>1151</v>
      </c>
      <c r="B404" t="s">
        <v>1152</v>
      </c>
      <c r="C404" t="s">
        <v>1153</v>
      </c>
      <c r="D404" t="s">
        <v>4024</v>
      </c>
      <c r="E404">
        <v>2019</v>
      </c>
      <c r="F404" t="s">
        <v>17</v>
      </c>
      <c r="G404">
        <v>0.67083499999999996</v>
      </c>
      <c r="H404">
        <v>0.79005000000000003</v>
      </c>
      <c r="I404" t="s">
        <v>17</v>
      </c>
      <c r="J404" t="s">
        <v>17</v>
      </c>
      <c r="K404" t="s">
        <v>17</v>
      </c>
      <c r="L404" t="s">
        <v>17</v>
      </c>
      <c r="M404">
        <v>0.73044249999999999</v>
      </c>
      <c r="N404">
        <v>2.1779999999999999</v>
      </c>
      <c r="O404">
        <v>1.8675344</v>
      </c>
      <c r="P404">
        <f t="shared" si="24"/>
        <v>0</v>
      </c>
      <c r="Q404">
        <f t="shared" si="25"/>
        <v>0.70349116019943003</v>
      </c>
      <c r="R404">
        <f t="shared" si="26"/>
        <v>0.70431271620006419</v>
      </c>
      <c r="S404">
        <f t="shared" si="27"/>
        <v>0.71534892108972903</v>
      </c>
      <c r="U404" t="e">
        <f>VLOOKUP(B404,[2]crse_enrld_rstr!#REF!,2,FALSE)</f>
        <v>#REF!</v>
      </c>
    </row>
    <row r="405" spans="1:21" x14ac:dyDescent="0.35">
      <c r="A405" t="s">
        <v>1154</v>
      </c>
      <c r="B405" t="s">
        <v>1155</v>
      </c>
      <c r="C405" t="s">
        <v>1156</v>
      </c>
      <c r="D405" t="s">
        <v>4025</v>
      </c>
      <c r="E405">
        <v>2020</v>
      </c>
      <c r="F405" t="s">
        <v>17</v>
      </c>
      <c r="G405" t="s">
        <v>17</v>
      </c>
      <c r="H405" t="s">
        <v>17</v>
      </c>
      <c r="I405">
        <v>0.93426666000000003</v>
      </c>
      <c r="J405" t="s">
        <v>17</v>
      </c>
      <c r="K405">
        <v>0.93437665999999997</v>
      </c>
      <c r="L405" t="s">
        <v>17</v>
      </c>
      <c r="M405">
        <v>0.93432166000000005</v>
      </c>
      <c r="N405">
        <v>3.7429999999999999</v>
      </c>
      <c r="O405">
        <v>3.4071874599999998</v>
      </c>
      <c r="P405">
        <f t="shared" si="24"/>
        <v>1</v>
      </c>
      <c r="Q405">
        <f t="shared" si="25"/>
        <v>0.94040612998442163</v>
      </c>
      <c r="R405">
        <f t="shared" si="26"/>
        <v>0.93883901204961329</v>
      </c>
      <c r="S405">
        <f t="shared" si="27"/>
        <v>0.94132338462037346</v>
      </c>
      <c r="U405" t="e">
        <f>VLOOKUP(B405,[2]crse_enrld_rstr!#REF!,2,FALSE)</f>
        <v>#REF!</v>
      </c>
    </row>
    <row r="406" spans="1:21" x14ac:dyDescent="0.35">
      <c r="A406" t="s">
        <v>1157</v>
      </c>
      <c r="B406" t="s">
        <v>1158</v>
      </c>
      <c r="C406" t="s">
        <v>290</v>
      </c>
      <c r="D406" t="s">
        <v>4026</v>
      </c>
      <c r="E406">
        <v>2020</v>
      </c>
      <c r="F406" t="s">
        <v>17</v>
      </c>
      <c r="G406" t="s">
        <v>17</v>
      </c>
      <c r="H406" t="s">
        <v>17</v>
      </c>
      <c r="I406">
        <v>0.85867000000000004</v>
      </c>
      <c r="J406" t="s">
        <v>17</v>
      </c>
      <c r="K406">
        <v>0.84341666000000004</v>
      </c>
      <c r="L406" t="s">
        <v>17</v>
      </c>
      <c r="M406">
        <v>0.85104332999999999</v>
      </c>
      <c r="N406">
        <v>3.0550000000000002</v>
      </c>
      <c r="O406">
        <v>2.7966368199999998</v>
      </c>
      <c r="P406">
        <f t="shared" si="24"/>
        <v>1</v>
      </c>
      <c r="Q406">
        <f t="shared" si="25"/>
        <v>0.85616303500947522</v>
      </c>
      <c r="R406">
        <f t="shared" si="26"/>
        <v>0.8551575577292474</v>
      </c>
      <c r="S406">
        <f t="shared" si="27"/>
        <v>0.83876527634196574</v>
      </c>
      <c r="U406" t="e">
        <f>VLOOKUP(B406,[2]crse_enrld_rstr!#REF!,2,FALSE)</f>
        <v>#REF!</v>
      </c>
    </row>
    <row r="407" spans="1:21" x14ac:dyDescent="0.35">
      <c r="A407" t="s">
        <v>1159</v>
      </c>
      <c r="B407" t="s">
        <v>1160</v>
      </c>
      <c r="C407" t="s">
        <v>182</v>
      </c>
      <c r="D407" t="s">
        <v>4027</v>
      </c>
      <c r="E407">
        <v>2020</v>
      </c>
      <c r="F407" t="s">
        <v>17</v>
      </c>
      <c r="G407" t="s">
        <v>17</v>
      </c>
      <c r="H407" t="s">
        <v>17</v>
      </c>
      <c r="I407">
        <v>0.94979999999999998</v>
      </c>
      <c r="J407" t="s">
        <v>17</v>
      </c>
      <c r="K407">
        <v>0.95989999999999998</v>
      </c>
      <c r="L407" t="s">
        <v>17</v>
      </c>
      <c r="M407">
        <v>0.95484999999999998</v>
      </c>
      <c r="N407">
        <v>3.871</v>
      </c>
      <c r="O407">
        <v>3.4359974900000001</v>
      </c>
      <c r="P407">
        <f t="shared" si="24"/>
        <v>1</v>
      </c>
      <c r="Q407">
        <f t="shared" si="25"/>
        <v>0.95573579314970014</v>
      </c>
      <c r="R407">
        <f t="shared" si="26"/>
        <v>0.9550961824199431</v>
      </c>
      <c r="S407">
        <f t="shared" si="27"/>
        <v>0.96276359404383882</v>
      </c>
      <c r="U407" t="e">
        <f>VLOOKUP(B407,[2]crse_enrld_rstr!#REF!,2,FALSE)</f>
        <v>#REF!</v>
      </c>
    </row>
    <row r="408" spans="1:21" x14ac:dyDescent="0.35">
      <c r="A408" t="s">
        <v>1163</v>
      </c>
      <c r="B408" t="s">
        <v>1164</v>
      </c>
      <c r="C408" t="s">
        <v>348</v>
      </c>
      <c r="D408" t="s">
        <v>4028</v>
      </c>
      <c r="E408">
        <v>2020</v>
      </c>
      <c r="F408" t="s">
        <v>17</v>
      </c>
      <c r="G408">
        <v>0.85062000000000004</v>
      </c>
      <c r="H408">
        <v>0.81274999999999997</v>
      </c>
      <c r="I408" t="s">
        <v>17</v>
      </c>
      <c r="J408" t="s">
        <v>17</v>
      </c>
      <c r="K408" t="s">
        <v>17</v>
      </c>
      <c r="L408" t="s">
        <v>17</v>
      </c>
      <c r="M408">
        <v>0.83168500000000001</v>
      </c>
      <c r="N408">
        <v>2.3559999999999999</v>
      </c>
      <c r="O408">
        <v>2.4764919299999999</v>
      </c>
      <c r="P408">
        <f t="shared" si="24"/>
        <v>0</v>
      </c>
      <c r="Q408">
        <f t="shared" si="25"/>
        <v>0.74498868551532005</v>
      </c>
      <c r="R408">
        <f t="shared" si="26"/>
        <v>0.74180137273631575</v>
      </c>
      <c r="S408">
        <f t="shared" si="27"/>
        <v>0.76218238355743639</v>
      </c>
      <c r="U408" t="e">
        <f>VLOOKUP(B408,[2]crse_enrld_rstr!#REF!,2,FALSE)</f>
        <v>#REF!</v>
      </c>
    </row>
    <row r="409" spans="1:21" x14ac:dyDescent="0.35">
      <c r="A409" t="s">
        <v>1165</v>
      </c>
      <c r="B409" t="s">
        <v>1166</v>
      </c>
      <c r="C409" t="s">
        <v>109</v>
      </c>
      <c r="D409" t="s">
        <v>4029</v>
      </c>
      <c r="E409">
        <v>2019</v>
      </c>
      <c r="F409" t="s">
        <v>17</v>
      </c>
      <c r="G409">
        <v>0.86205500000000002</v>
      </c>
      <c r="H409">
        <v>0.86842545999999998</v>
      </c>
      <c r="I409" t="s">
        <v>17</v>
      </c>
      <c r="J409">
        <v>0.85779000000000005</v>
      </c>
      <c r="K409" t="s">
        <v>17</v>
      </c>
      <c r="L409" t="s">
        <v>17</v>
      </c>
      <c r="M409">
        <v>0.86275681999999998</v>
      </c>
      <c r="N409">
        <v>3.077</v>
      </c>
      <c r="O409">
        <v>2.8263065799999998</v>
      </c>
      <c r="P409">
        <f t="shared" si="24"/>
        <v>0</v>
      </c>
      <c r="Q409">
        <f t="shared" si="25"/>
        <v>0.82942948097923475</v>
      </c>
      <c r="R409">
        <f t="shared" si="26"/>
        <v>0.82735337800580644</v>
      </c>
      <c r="S409">
        <f t="shared" si="27"/>
        <v>0.82418541466088491</v>
      </c>
      <c r="U409" t="e">
        <f>VLOOKUP(B409,[2]crse_enrld_rstr!#REF!,2,FALSE)</f>
        <v>#REF!</v>
      </c>
    </row>
    <row r="410" spans="1:21" x14ac:dyDescent="0.35">
      <c r="A410" t="s">
        <v>1169</v>
      </c>
      <c r="B410" t="s">
        <v>1170</v>
      </c>
      <c r="C410" t="s">
        <v>129</v>
      </c>
      <c r="D410" t="s">
        <v>4030</v>
      </c>
      <c r="E410">
        <v>2020</v>
      </c>
      <c r="F410" t="s">
        <v>17</v>
      </c>
      <c r="G410">
        <v>0.93450999999999995</v>
      </c>
      <c r="H410">
        <v>0.89</v>
      </c>
      <c r="I410" t="s">
        <v>17</v>
      </c>
      <c r="J410" t="s">
        <v>17</v>
      </c>
      <c r="K410" t="s">
        <v>17</v>
      </c>
      <c r="L410" t="s">
        <v>17</v>
      </c>
      <c r="M410">
        <v>0.91225500000000004</v>
      </c>
      <c r="N410">
        <v>3.5310000000000001</v>
      </c>
      <c r="O410">
        <v>3.1969845299999999</v>
      </c>
      <c r="P410">
        <f t="shared" si="24"/>
        <v>0</v>
      </c>
      <c r="Q410">
        <f t="shared" si="25"/>
        <v>0.88476942589110985</v>
      </c>
      <c r="R410">
        <f t="shared" si="26"/>
        <v>0.88193230097549702</v>
      </c>
      <c r="S410">
        <f t="shared" si="27"/>
        <v>0.88894229952877657</v>
      </c>
      <c r="U410" t="e">
        <f>VLOOKUP(B410,[2]crse_enrld_rstr!#REF!,2,FALSE)</f>
        <v>#REF!</v>
      </c>
    </row>
    <row r="411" spans="1:21" x14ac:dyDescent="0.35">
      <c r="A411" t="s">
        <v>1171</v>
      </c>
      <c r="B411" t="s">
        <v>1172</v>
      </c>
      <c r="C411" t="s">
        <v>160</v>
      </c>
      <c r="D411" t="s">
        <v>4031</v>
      </c>
      <c r="E411">
        <v>2020</v>
      </c>
      <c r="F411" t="s">
        <v>17</v>
      </c>
      <c r="G411">
        <v>0.92800000000000005</v>
      </c>
      <c r="H411">
        <v>0.86899999999999999</v>
      </c>
      <c r="I411" t="s">
        <v>17</v>
      </c>
      <c r="J411" t="s">
        <v>17</v>
      </c>
      <c r="K411" t="s">
        <v>17</v>
      </c>
      <c r="L411" t="s">
        <v>17</v>
      </c>
      <c r="M411">
        <v>0.89849999999999997</v>
      </c>
      <c r="N411">
        <v>3.2669999999999999</v>
      </c>
      <c r="O411">
        <v>3.2451391200000002</v>
      </c>
      <c r="P411">
        <f t="shared" si="24"/>
        <v>0</v>
      </c>
      <c r="Q411">
        <f t="shared" si="25"/>
        <v>0.85509525346900006</v>
      </c>
      <c r="R411">
        <f t="shared" si="26"/>
        <v>0.85350593882277315</v>
      </c>
      <c r="S411">
        <f t="shared" si="27"/>
        <v>0.85399367553259875</v>
      </c>
      <c r="U411" t="e">
        <f>VLOOKUP(B411,[2]crse_enrld_rstr!#REF!,2,FALSE)</f>
        <v>#REF!</v>
      </c>
    </row>
    <row r="412" spans="1:21" x14ac:dyDescent="0.35">
      <c r="A412" t="s">
        <v>1173</v>
      </c>
      <c r="B412" t="s">
        <v>1174</v>
      </c>
      <c r="C412" t="s">
        <v>619</v>
      </c>
      <c r="D412" t="s">
        <v>4032</v>
      </c>
      <c r="E412">
        <v>2020</v>
      </c>
      <c r="F412" t="s">
        <v>17</v>
      </c>
      <c r="G412">
        <v>0.78537500000000005</v>
      </c>
      <c r="H412">
        <v>0.78974999999999995</v>
      </c>
      <c r="I412" t="s">
        <v>17</v>
      </c>
      <c r="J412" t="s">
        <v>17</v>
      </c>
      <c r="K412" t="s">
        <v>17</v>
      </c>
      <c r="L412" t="s">
        <v>17</v>
      </c>
      <c r="M412">
        <v>0.78756250000000005</v>
      </c>
      <c r="N412">
        <v>2.661</v>
      </c>
      <c r="O412">
        <v>2.3169283900000002</v>
      </c>
      <c r="P412">
        <f t="shared" si="24"/>
        <v>0</v>
      </c>
      <c r="Q412">
        <f t="shared" si="25"/>
        <v>0.77059306061137511</v>
      </c>
      <c r="R412">
        <f t="shared" si="26"/>
        <v>0.76965040476287117</v>
      </c>
      <c r="S412">
        <f t="shared" si="27"/>
        <v>0.76333205491088885</v>
      </c>
      <c r="U412" t="e">
        <f>VLOOKUP(B412,[2]crse_enrld_rstr!#REF!,2,FALSE)</f>
        <v>#REF!</v>
      </c>
    </row>
    <row r="413" spans="1:21" x14ac:dyDescent="0.35">
      <c r="A413" t="s">
        <v>1175</v>
      </c>
      <c r="B413" t="s">
        <v>1176</v>
      </c>
      <c r="C413" t="s">
        <v>171</v>
      </c>
      <c r="D413" t="s">
        <v>4033</v>
      </c>
      <c r="E413">
        <v>2020</v>
      </c>
      <c r="F413" t="s">
        <v>17</v>
      </c>
      <c r="G413">
        <v>0.83294999999999997</v>
      </c>
      <c r="H413">
        <v>0.79900000000000004</v>
      </c>
      <c r="I413" t="s">
        <v>17</v>
      </c>
      <c r="J413" t="s">
        <v>17</v>
      </c>
      <c r="K413" t="s">
        <v>17</v>
      </c>
      <c r="L413" t="s">
        <v>17</v>
      </c>
      <c r="M413">
        <v>0.81597500000000001</v>
      </c>
      <c r="N413">
        <v>2.7839999999999998</v>
      </c>
      <c r="O413">
        <v>2.8091220899999998</v>
      </c>
      <c r="P413">
        <f t="shared" si="24"/>
        <v>0</v>
      </c>
      <c r="Q413">
        <f t="shared" si="25"/>
        <v>0.78950949277280003</v>
      </c>
      <c r="R413">
        <f t="shared" si="26"/>
        <v>0.78801808813699714</v>
      </c>
      <c r="S413">
        <f t="shared" si="27"/>
        <v>0.78262819284727003</v>
      </c>
      <c r="U413" t="e">
        <f>VLOOKUP(B413,[2]crse_enrld_rstr!#REF!,2,FALSE)</f>
        <v>#REF!</v>
      </c>
    </row>
    <row r="414" spans="1:21" x14ac:dyDescent="0.35">
      <c r="A414" t="s">
        <v>1177</v>
      </c>
      <c r="B414" t="s">
        <v>1178</v>
      </c>
      <c r="C414" t="s">
        <v>1179</v>
      </c>
      <c r="D414" t="s">
        <v>4034</v>
      </c>
      <c r="E414">
        <v>2020</v>
      </c>
      <c r="F414" t="s">
        <v>17</v>
      </c>
      <c r="G414">
        <v>0.86270000000000002</v>
      </c>
      <c r="H414">
        <v>0.85399999999999998</v>
      </c>
      <c r="I414" t="s">
        <v>17</v>
      </c>
      <c r="J414" t="s">
        <v>17</v>
      </c>
      <c r="K414" t="s">
        <v>17</v>
      </c>
      <c r="L414" t="s">
        <v>17</v>
      </c>
      <c r="M414">
        <v>0.85834999999999995</v>
      </c>
      <c r="N414">
        <v>2.524</v>
      </c>
      <c r="O414">
        <v>2.45839667</v>
      </c>
      <c r="P414">
        <f t="shared" si="24"/>
        <v>0</v>
      </c>
      <c r="Q414">
        <f t="shared" si="25"/>
        <v>0.7686710088348</v>
      </c>
      <c r="R414">
        <f t="shared" si="26"/>
        <v>0.76638106613486523</v>
      </c>
      <c r="S414">
        <f t="shared" si="27"/>
        <v>0.77886802507083996</v>
      </c>
      <c r="U414" t="e">
        <f>VLOOKUP(B414,[2]crse_enrld_rstr!#REF!,2,FALSE)</f>
        <v>#REF!</v>
      </c>
    </row>
    <row r="415" spans="1:21" x14ac:dyDescent="0.35">
      <c r="A415" t="s">
        <v>1180</v>
      </c>
      <c r="B415" t="s">
        <v>1181</v>
      </c>
      <c r="C415" t="s">
        <v>115</v>
      </c>
      <c r="D415" t="s">
        <v>4035</v>
      </c>
      <c r="E415">
        <v>2020</v>
      </c>
      <c r="F415" t="s">
        <v>17</v>
      </c>
      <c r="G415">
        <v>0.83293499999999998</v>
      </c>
      <c r="H415">
        <v>0.73699999999999999</v>
      </c>
      <c r="I415" t="s">
        <v>17</v>
      </c>
      <c r="J415" t="s">
        <v>17</v>
      </c>
      <c r="K415" t="s">
        <v>17</v>
      </c>
      <c r="L415" t="s">
        <v>17</v>
      </c>
      <c r="M415">
        <v>0.78496750000000004</v>
      </c>
      <c r="N415">
        <v>2.6259999999999999</v>
      </c>
      <c r="O415">
        <v>2.6776385299999999</v>
      </c>
      <c r="P415">
        <f t="shared" si="24"/>
        <v>0</v>
      </c>
      <c r="Q415">
        <f t="shared" si="25"/>
        <v>0.7661422181306099</v>
      </c>
      <c r="R415">
        <f t="shared" si="26"/>
        <v>0.76536453423952033</v>
      </c>
      <c r="S415">
        <f t="shared" si="27"/>
        <v>0.75975854731934889</v>
      </c>
      <c r="U415" t="e">
        <f>VLOOKUP(B415,[2]crse_enrld_rstr!#REF!,2,FALSE)</f>
        <v>#REF!</v>
      </c>
    </row>
    <row r="416" spans="1:21" x14ac:dyDescent="0.35">
      <c r="A416" t="s">
        <v>1182</v>
      </c>
      <c r="B416" t="s">
        <v>1183</v>
      </c>
      <c r="C416" t="s">
        <v>1030</v>
      </c>
      <c r="D416" t="s">
        <v>4036</v>
      </c>
      <c r="E416">
        <v>2020</v>
      </c>
      <c r="F416" t="s">
        <v>17</v>
      </c>
      <c r="G416" t="s">
        <v>17</v>
      </c>
      <c r="H416" t="s">
        <v>17</v>
      </c>
      <c r="I416">
        <v>0.77583332999999999</v>
      </c>
      <c r="J416" t="s">
        <v>17</v>
      </c>
      <c r="K416">
        <v>0.91738333000000005</v>
      </c>
      <c r="L416" t="s">
        <v>17</v>
      </c>
      <c r="M416">
        <v>0.84660833000000002</v>
      </c>
      <c r="N416">
        <v>3.1019999999999999</v>
      </c>
      <c r="O416">
        <v>2.91274166</v>
      </c>
      <c r="P416">
        <f t="shared" si="24"/>
        <v>1</v>
      </c>
      <c r="Q416">
        <f t="shared" si="25"/>
        <v>0.86061215127672308</v>
      </c>
      <c r="R416">
        <f t="shared" si="26"/>
        <v>0.85903885371391375</v>
      </c>
      <c r="S416">
        <f t="shared" si="27"/>
        <v>0.84258274156785129</v>
      </c>
      <c r="U416" t="e">
        <f>VLOOKUP(B416,[2]crse_enrld_rstr!#REF!,2,FALSE)</f>
        <v>#REF!</v>
      </c>
    </row>
    <row r="417" spans="1:21" x14ac:dyDescent="0.35">
      <c r="A417" t="s">
        <v>1184</v>
      </c>
      <c r="B417" t="s">
        <v>1185</v>
      </c>
      <c r="C417" t="s">
        <v>368</v>
      </c>
      <c r="D417" t="s">
        <v>4037</v>
      </c>
      <c r="E417">
        <v>2020</v>
      </c>
      <c r="F417" t="s">
        <v>17</v>
      </c>
      <c r="G417">
        <v>0.87636999999999998</v>
      </c>
      <c r="H417">
        <v>0.85</v>
      </c>
      <c r="I417" t="s">
        <v>17</v>
      </c>
      <c r="J417" t="s">
        <v>17</v>
      </c>
      <c r="K417" t="s">
        <v>17</v>
      </c>
      <c r="L417" t="s">
        <v>17</v>
      </c>
      <c r="M417">
        <v>0.86318499999999998</v>
      </c>
      <c r="N417">
        <v>2.823</v>
      </c>
      <c r="O417">
        <v>2.6923420400000002</v>
      </c>
      <c r="P417">
        <f t="shared" si="24"/>
        <v>0</v>
      </c>
      <c r="Q417">
        <f t="shared" si="25"/>
        <v>0.80198538603980996</v>
      </c>
      <c r="R417">
        <f t="shared" si="26"/>
        <v>0.80086752742829614</v>
      </c>
      <c r="S417">
        <f t="shared" si="27"/>
        <v>0.80043192586142764</v>
      </c>
      <c r="U417" t="e">
        <f>VLOOKUP(B417,[2]crse_enrld_rstr!#REF!,2,FALSE)</f>
        <v>#REF!</v>
      </c>
    </row>
    <row r="418" spans="1:21" x14ac:dyDescent="0.35">
      <c r="A418" t="s">
        <v>1186</v>
      </c>
      <c r="B418" t="s">
        <v>1187</v>
      </c>
      <c r="C418" t="s">
        <v>1188</v>
      </c>
      <c r="D418" t="s">
        <v>4038</v>
      </c>
      <c r="E418">
        <v>2020</v>
      </c>
      <c r="F418" t="s">
        <v>17</v>
      </c>
      <c r="G418">
        <v>0.80676000000000003</v>
      </c>
      <c r="H418">
        <v>0.70599999999999996</v>
      </c>
      <c r="I418" t="s">
        <v>17</v>
      </c>
      <c r="J418" t="s">
        <v>17</v>
      </c>
      <c r="K418" t="s">
        <v>17</v>
      </c>
      <c r="L418" t="s">
        <v>17</v>
      </c>
      <c r="M418">
        <v>0.75638000000000005</v>
      </c>
      <c r="N418">
        <v>2.0409999999999999</v>
      </c>
      <c r="O418">
        <v>2.23024106</v>
      </c>
      <c r="P418">
        <f t="shared" si="24"/>
        <v>0</v>
      </c>
      <c r="Q418">
        <f t="shared" si="25"/>
        <v>0.69325979580996</v>
      </c>
      <c r="R418">
        <f t="shared" si="26"/>
        <v>0.69020074721767755</v>
      </c>
      <c r="S418">
        <f t="shared" si="27"/>
        <v>0.72612176608033319</v>
      </c>
      <c r="U418" t="e">
        <f>VLOOKUP(B418,[2]crse_enrld_rstr!#REF!,2,FALSE)</f>
        <v>#REF!</v>
      </c>
    </row>
    <row r="419" spans="1:21" x14ac:dyDescent="0.35">
      <c r="A419" t="s">
        <v>1189</v>
      </c>
      <c r="B419" t="s">
        <v>1190</v>
      </c>
      <c r="C419" t="s">
        <v>540</v>
      </c>
      <c r="D419" t="s">
        <v>4039</v>
      </c>
      <c r="E419">
        <v>2019</v>
      </c>
      <c r="F419" t="s">
        <v>17</v>
      </c>
      <c r="G419" t="s">
        <v>17</v>
      </c>
      <c r="H419" t="s">
        <v>17</v>
      </c>
      <c r="I419">
        <v>0.88417000000000001</v>
      </c>
      <c r="J419" t="s">
        <v>17</v>
      </c>
      <c r="K419">
        <v>0.90045903999999999</v>
      </c>
      <c r="L419" t="s">
        <v>17</v>
      </c>
      <c r="M419">
        <v>0.89231452</v>
      </c>
      <c r="N419">
        <v>3.3140000000000001</v>
      </c>
      <c r="O419">
        <v>3.1668732199999998</v>
      </c>
      <c r="P419">
        <f t="shared" si="24"/>
        <v>1</v>
      </c>
      <c r="Q419">
        <f t="shared" si="25"/>
        <v>0.89016392118478727</v>
      </c>
      <c r="R419">
        <f t="shared" si="26"/>
        <v>0.88919928178809804</v>
      </c>
      <c r="S419">
        <f t="shared" si="27"/>
        <v>0.87793987942245122</v>
      </c>
      <c r="U419" t="e">
        <f>VLOOKUP(B419,[2]crse_enrld_rstr!#REF!,2,FALSE)</f>
        <v>#REF!</v>
      </c>
    </row>
    <row r="420" spans="1:21" x14ac:dyDescent="0.35">
      <c r="A420" t="s">
        <v>1191</v>
      </c>
      <c r="B420" t="s">
        <v>1192</v>
      </c>
      <c r="C420" t="s">
        <v>1193</v>
      </c>
      <c r="D420" t="s">
        <v>4040</v>
      </c>
      <c r="E420">
        <v>2020</v>
      </c>
      <c r="F420" t="s">
        <v>17</v>
      </c>
      <c r="G420">
        <v>0.88875000000000004</v>
      </c>
      <c r="H420">
        <v>0.80786500000000006</v>
      </c>
      <c r="I420" t="s">
        <v>17</v>
      </c>
      <c r="J420" t="s">
        <v>17</v>
      </c>
      <c r="K420" t="s">
        <v>17</v>
      </c>
      <c r="L420" t="s">
        <v>17</v>
      </c>
      <c r="M420">
        <v>0.84830749999999999</v>
      </c>
      <c r="N420">
        <v>2.6890000000000001</v>
      </c>
      <c r="O420">
        <v>2.7805650200000001</v>
      </c>
      <c r="P420">
        <f t="shared" si="24"/>
        <v>0</v>
      </c>
      <c r="Q420">
        <f t="shared" si="25"/>
        <v>0.78477609490678502</v>
      </c>
      <c r="R420">
        <f t="shared" si="26"/>
        <v>0.78349730780322802</v>
      </c>
      <c r="S420">
        <f t="shared" si="27"/>
        <v>0.78541995711576229</v>
      </c>
      <c r="U420" t="e">
        <f>VLOOKUP(B420,[2]crse_enrld_rstr!#REF!,2,FALSE)</f>
        <v>#REF!</v>
      </c>
    </row>
    <row r="421" spans="1:21" x14ac:dyDescent="0.35">
      <c r="A421" t="s">
        <v>1194</v>
      </c>
      <c r="B421" t="s">
        <v>1195</v>
      </c>
      <c r="C421" t="s">
        <v>1196</v>
      </c>
      <c r="D421" t="s">
        <v>4041</v>
      </c>
      <c r="E421">
        <v>2020</v>
      </c>
      <c r="F421" t="s">
        <v>17</v>
      </c>
      <c r="G421" t="s">
        <v>17</v>
      </c>
      <c r="H421" t="s">
        <v>17</v>
      </c>
      <c r="I421">
        <v>0.90866000000000002</v>
      </c>
      <c r="J421" t="s">
        <v>17</v>
      </c>
      <c r="K421">
        <v>0.92823999999999995</v>
      </c>
      <c r="L421" t="s">
        <v>17</v>
      </c>
      <c r="M421">
        <v>0.91844999999999999</v>
      </c>
      <c r="N421">
        <v>3.57</v>
      </c>
      <c r="O421">
        <v>3.1061816200000001</v>
      </c>
      <c r="P421">
        <f t="shared" si="24"/>
        <v>1</v>
      </c>
      <c r="Q421">
        <f t="shared" si="25"/>
        <v>0.92056818852300015</v>
      </c>
      <c r="R421">
        <f t="shared" si="26"/>
        <v>0.91925596465378145</v>
      </c>
      <c r="S421">
        <f t="shared" si="27"/>
        <v>0.91526699969831926</v>
      </c>
      <c r="U421" t="e">
        <f>VLOOKUP(B421,[2]crse_enrld_rstr!#REF!,2,FALSE)</f>
        <v>#REF!</v>
      </c>
    </row>
    <row r="422" spans="1:21" x14ac:dyDescent="0.35">
      <c r="A422" t="s">
        <v>1197</v>
      </c>
      <c r="B422" t="s">
        <v>1198</v>
      </c>
      <c r="C422" t="s">
        <v>1199</v>
      </c>
      <c r="D422" t="s">
        <v>4042</v>
      </c>
      <c r="E422">
        <v>2018</v>
      </c>
      <c r="F422" t="s">
        <v>17</v>
      </c>
      <c r="G422">
        <v>0.83499999999999996</v>
      </c>
      <c r="H422">
        <v>0.83266666</v>
      </c>
      <c r="I422" t="s">
        <v>17</v>
      </c>
      <c r="J422">
        <v>0.85841867000000005</v>
      </c>
      <c r="K422" t="s">
        <v>17</v>
      </c>
      <c r="L422" t="s">
        <v>17</v>
      </c>
      <c r="M422">
        <v>0.84202843999999999</v>
      </c>
      <c r="N422">
        <v>2.9969999999999999</v>
      </c>
      <c r="O422">
        <v>2.7737834499999998</v>
      </c>
      <c r="P422">
        <f t="shared" si="24"/>
        <v>0</v>
      </c>
      <c r="Q422">
        <f t="shared" si="25"/>
        <v>0.81743752679522219</v>
      </c>
      <c r="R422">
        <f t="shared" si="26"/>
        <v>0.81517682591745166</v>
      </c>
      <c r="S422">
        <f t="shared" si="27"/>
        <v>0.81031385244628562</v>
      </c>
      <c r="U422" t="e">
        <f>VLOOKUP(B422,[2]crse_enrld_rstr!#REF!,2,FALSE)</f>
        <v>#REF!</v>
      </c>
    </row>
    <row r="423" spans="1:21" x14ac:dyDescent="0.35">
      <c r="A423" t="s">
        <v>1200</v>
      </c>
      <c r="B423" t="s">
        <v>1201</v>
      </c>
      <c r="C423" t="s">
        <v>1202</v>
      </c>
      <c r="D423" t="s">
        <v>4043</v>
      </c>
      <c r="E423">
        <v>2020</v>
      </c>
      <c r="F423" t="s">
        <v>17</v>
      </c>
      <c r="G423">
        <v>0.83350000000000002</v>
      </c>
      <c r="H423">
        <v>0.79549999999999998</v>
      </c>
      <c r="I423" t="s">
        <v>17</v>
      </c>
      <c r="J423" t="s">
        <v>17</v>
      </c>
      <c r="K423" t="s">
        <v>17</v>
      </c>
      <c r="L423" t="s">
        <v>17</v>
      </c>
      <c r="M423">
        <v>0.8145</v>
      </c>
      <c r="N423">
        <v>2.742</v>
      </c>
      <c r="O423">
        <v>2.5238523499999999</v>
      </c>
      <c r="P423">
        <f t="shared" si="24"/>
        <v>0</v>
      </c>
      <c r="Q423">
        <f t="shared" si="25"/>
        <v>0.78456460325800004</v>
      </c>
      <c r="R423">
        <f t="shared" si="26"/>
        <v>0.78324231861269156</v>
      </c>
      <c r="S423">
        <f t="shared" si="27"/>
        <v>0.77861401850984691</v>
      </c>
      <c r="U423" t="e">
        <f>VLOOKUP(B423,[2]crse_enrld_rstr!#REF!,2,FALSE)</f>
        <v>#REF!</v>
      </c>
    </row>
    <row r="424" spans="1:21" x14ac:dyDescent="0.35">
      <c r="A424" t="s">
        <v>1203</v>
      </c>
      <c r="B424" t="s">
        <v>1204</v>
      </c>
      <c r="C424" t="s">
        <v>1205</v>
      </c>
      <c r="D424" t="s">
        <v>4044</v>
      </c>
      <c r="E424">
        <v>2020</v>
      </c>
      <c r="F424" t="s">
        <v>17</v>
      </c>
      <c r="G424">
        <v>0.937805</v>
      </c>
      <c r="H424">
        <v>0.84</v>
      </c>
      <c r="I424" t="s">
        <v>17</v>
      </c>
      <c r="J424" t="s">
        <v>17</v>
      </c>
      <c r="K424" t="s">
        <v>17</v>
      </c>
      <c r="L424" t="s">
        <v>17</v>
      </c>
      <c r="M424">
        <v>0.88890250000000004</v>
      </c>
      <c r="N424">
        <v>3.4540000000000002</v>
      </c>
      <c r="O424">
        <v>2.9931752700000001</v>
      </c>
      <c r="P424">
        <f t="shared" si="24"/>
        <v>0</v>
      </c>
      <c r="Q424">
        <f t="shared" si="25"/>
        <v>0.87365974764656995</v>
      </c>
      <c r="R424">
        <f t="shared" si="26"/>
        <v>0.86971133337268691</v>
      </c>
      <c r="S424">
        <f t="shared" si="27"/>
        <v>0.87412058166258544</v>
      </c>
      <c r="U424" t="e">
        <f>VLOOKUP(B424,[2]crse_enrld_rstr!#REF!,2,FALSE)</f>
        <v>#REF!</v>
      </c>
    </row>
    <row r="425" spans="1:21" x14ac:dyDescent="0.35">
      <c r="A425" t="s">
        <v>1206</v>
      </c>
      <c r="B425" t="s">
        <v>1207</v>
      </c>
      <c r="C425" t="s">
        <v>348</v>
      </c>
      <c r="D425" t="s">
        <v>4045</v>
      </c>
      <c r="E425">
        <v>2020</v>
      </c>
      <c r="F425" t="s">
        <v>17</v>
      </c>
      <c r="G425" t="s">
        <v>17</v>
      </c>
      <c r="H425" t="s">
        <v>17</v>
      </c>
      <c r="I425">
        <v>0.94527000000000005</v>
      </c>
      <c r="J425" t="s">
        <v>17</v>
      </c>
      <c r="K425">
        <v>0.95643999999999996</v>
      </c>
      <c r="L425" t="s">
        <v>17</v>
      </c>
      <c r="M425">
        <v>0.95085500000000001</v>
      </c>
      <c r="N425">
        <v>3.867</v>
      </c>
      <c r="O425">
        <v>3.3640933</v>
      </c>
      <c r="P425">
        <f t="shared" si="24"/>
        <v>1</v>
      </c>
      <c r="Q425">
        <f t="shared" si="25"/>
        <v>0.95492124300367009</v>
      </c>
      <c r="R425">
        <f t="shared" si="26"/>
        <v>0.95385292798514598</v>
      </c>
      <c r="S425">
        <f t="shared" si="27"/>
        <v>0.96147680327816654</v>
      </c>
      <c r="U425" t="e">
        <f>VLOOKUP(B425,[2]crse_enrld_rstr!#REF!,2,FALSE)</f>
        <v>#REF!</v>
      </c>
    </row>
    <row r="426" spans="1:21" x14ac:dyDescent="0.35">
      <c r="A426" t="s">
        <v>1208</v>
      </c>
      <c r="B426" t="s">
        <v>1209</v>
      </c>
      <c r="C426" t="s">
        <v>1210</v>
      </c>
      <c r="D426" t="s">
        <v>4046</v>
      </c>
      <c r="E426">
        <v>2019</v>
      </c>
      <c r="F426" t="s">
        <v>17</v>
      </c>
      <c r="G426" t="s">
        <v>17</v>
      </c>
      <c r="H426" t="s">
        <v>17</v>
      </c>
      <c r="I426">
        <v>0.92980499999999999</v>
      </c>
      <c r="J426" t="s">
        <v>17</v>
      </c>
      <c r="K426">
        <v>0.86535103000000002</v>
      </c>
      <c r="L426" t="s">
        <v>17</v>
      </c>
      <c r="M426">
        <v>0.89757801000000004</v>
      </c>
      <c r="N426">
        <v>3.2730000000000001</v>
      </c>
      <c r="O426">
        <v>3.10582709</v>
      </c>
      <c r="P426">
        <f t="shared" si="24"/>
        <v>1</v>
      </c>
      <c r="Q426">
        <f t="shared" si="25"/>
        <v>0.88655009120446926</v>
      </c>
      <c r="R426">
        <f t="shared" si="26"/>
        <v>0.88623319111360099</v>
      </c>
      <c r="S426">
        <f t="shared" si="27"/>
        <v>0.87447285844240008</v>
      </c>
      <c r="U426" t="e">
        <f>VLOOKUP(B426,[2]crse_enrld_rstr!#REF!,2,FALSE)</f>
        <v>#REF!</v>
      </c>
    </row>
    <row r="427" spans="1:21" x14ac:dyDescent="0.35">
      <c r="A427" t="s">
        <v>1211</v>
      </c>
      <c r="B427" t="s">
        <v>1212</v>
      </c>
      <c r="C427" t="s">
        <v>63</v>
      </c>
      <c r="D427" t="s">
        <v>4047</v>
      </c>
      <c r="E427">
        <v>2020</v>
      </c>
      <c r="F427" t="s">
        <v>17</v>
      </c>
      <c r="G427">
        <v>0.93825000000000003</v>
      </c>
      <c r="H427">
        <v>0.91595000000000004</v>
      </c>
      <c r="I427" t="s">
        <v>17</v>
      </c>
      <c r="J427" t="s">
        <v>17</v>
      </c>
      <c r="K427" t="s">
        <v>17</v>
      </c>
      <c r="L427" t="s">
        <v>17</v>
      </c>
      <c r="M427">
        <v>0.92710000000000004</v>
      </c>
      <c r="N427">
        <v>3.5249999999999999</v>
      </c>
      <c r="O427">
        <v>3.1317639399999999</v>
      </c>
      <c r="P427">
        <f t="shared" si="24"/>
        <v>0</v>
      </c>
      <c r="Q427">
        <f t="shared" si="25"/>
        <v>0.88599128980499997</v>
      </c>
      <c r="R427">
        <f t="shared" si="26"/>
        <v>0.88448471574184395</v>
      </c>
      <c r="S427">
        <f t="shared" si="27"/>
        <v>0.8913662776751774</v>
      </c>
      <c r="U427" t="e">
        <f>VLOOKUP(B427,[2]crse_enrld_rstr!#REF!,2,FALSE)</f>
        <v>#REF!</v>
      </c>
    </row>
    <row r="428" spans="1:21" x14ac:dyDescent="0.35">
      <c r="A428" t="s">
        <v>1213</v>
      </c>
      <c r="B428" t="s">
        <v>1214</v>
      </c>
      <c r="C428" t="s">
        <v>131</v>
      </c>
      <c r="D428" t="s">
        <v>4048</v>
      </c>
      <c r="E428">
        <v>2020</v>
      </c>
      <c r="F428" t="s">
        <v>17</v>
      </c>
      <c r="G428">
        <v>0.87742500000000001</v>
      </c>
      <c r="H428">
        <v>0.82355500000000004</v>
      </c>
      <c r="I428" t="s">
        <v>17</v>
      </c>
      <c r="J428" t="s">
        <v>17</v>
      </c>
      <c r="K428" t="s">
        <v>17</v>
      </c>
      <c r="L428" t="s">
        <v>17</v>
      </c>
      <c r="M428">
        <v>0.85048999999999997</v>
      </c>
      <c r="N428">
        <v>3.181</v>
      </c>
      <c r="O428">
        <v>3.1474349500000001</v>
      </c>
      <c r="P428">
        <f t="shared" si="24"/>
        <v>0</v>
      </c>
      <c r="Q428">
        <f t="shared" si="25"/>
        <v>0.83888140043477988</v>
      </c>
      <c r="R428">
        <f t="shared" si="26"/>
        <v>0.83536110529425966</v>
      </c>
      <c r="S428">
        <f t="shared" si="27"/>
        <v>0.83232924025676835</v>
      </c>
      <c r="U428" t="e">
        <f>VLOOKUP(B428,[2]crse_enrld_rstr!#REF!,2,FALSE)</f>
        <v>#REF!</v>
      </c>
    </row>
    <row r="429" spans="1:21" x14ac:dyDescent="0.35">
      <c r="A429" t="s">
        <v>1215</v>
      </c>
      <c r="B429" t="s">
        <v>1216</v>
      </c>
      <c r="C429" t="s">
        <v>480</v>
      </c>
      <c r="D429" t="s">
        <v>4049</v>
      </c>
      <c r="E429">
        <v>2020</v>
      </c>
      <c r="F429" t="s">
        <v>17</v>
      </c>
      <c r="G429">
        <v>0.79757500000000003</v>
      </c>
      <c r="H429">
        <v>0.72560000000000002</v>
      </c>
      <c r="I429" t="s">
        <v>17</v>
      </c>
      <c r="J429" t="s">
        <v>17</v>
      </c>
      <c r="K429" t="s">
        <v>17</v>
      </c>
      <c r="L429" t="s">
        <v>17</v>
      </c>
      <c r="M429">
        <v>0.76158749999999997</v>
      </c>
      <c r="N429">
        <v>2.1819999999999999</v>
      </c>
      <c r="O429">
        <v>2.3229544199999999</v>
      </c>
      <c r="P429">
        <f t="shared" si="24"/>
        <v>0</v>
      </c>
      <c r="Q429">
        <f t="shared" si="25"/>
        <v>0.71067038707334995</v>
      </c>
      <c r="R429">
        <f t="shared" si="26"/>
        <v>0.70936321833515126</v>
      </c>
      <c r="S429">
        <f t="shared" si="27"/>
        <v>0.72903463513719069</v>
      </c>
      <c r="U429" t="e">
        <f>VLOOKUP(B429,[2]crse_enrld_rstr!#REF!,2,FALSE)</f>
        <v>#REF!</v>
      </c>
    </row>
    <row r="430" spans="1:21" x14ac:dyDescent="0.35">
      <c r="A430" t="s">
        <v>1217</v>
      </c>
      <c r="B430" t="s">
        <v>474</v>
      </c>
      <c r="C430" t="s">
        <v>1218</v>
      </c>
      <c r="D430" t="s">
        <v>4050</v>
      </c>
      <c r="E430">
        <v>2020</v>
      </c>
      <c r="F430" t="s">
        <v>17</v>
      </c>
      <c r="G430">
        <v>0.70269499999999996</v>
      </c>
      <c r="H430">
        <v>0.6915</v>
      </c>
      <c r="I430" t="s">
        <v>17</v>
      </c>
      <c r="J430" t="s">
        <v>17</v>
      </c>
      <c r="K430" t="s">
        <v>17</v>
      </c>
      <c r="L430" t="s">
        <v>17</v>
      </c>
      <c r="M430">
        <v>0.69709750000000004</v>
      </c>
      <c r="N430">
        <v>1.89</v>
      </c>
      <c r="O430">
        <v>2.0658042399999998</v>
      </c>
      <c r="P430">
        <f t="shared" si="24"/>
        <v>0</v>
      </c>
      <c r="Q430">
        <f t="shared" si="25"/>
        <v>0.66187451045504997</v>
      </c>
      <c r="R430">
        <f t="shared" si="26"/>
        <v>0.66191599902693121</v>
      </c>
      <c r="S430">
        <f t="shared" si="27"/>
        <v>0.69927708835187841</v>
      </c>
      <c r="U430" t="e">
        <f>VLOOKUP(B430,[2]crse_enrld_rstr!#REF!,2,FALSE)</f>
        <v>#REF!</v>
      </c>
    </row>
    <row r="431" spans="1:21" x14ac:dyDescent="0.35">
      <c r="A431" t="s">
        <v>1219</v>
      </c>
      <c r="B431" t="s">
        <v>1220</v>
      </c>
      <c r="C431" t="s">
        <v>348</v>
      </c>
      <c r="D431" t="s">
        <v>4051</v>
      </c>
      <c r="E431">
        <v>2020</v>
      </c>
      <c r="F431" t="s">
        <v>17</v>
      </c>
      <c r="G431">
        <v>0.80811500000000003</v>
      </c>
      <c r="H431">
        <v>0.77649999999999997</v>
      </c>
      <c r="I431" t="s">
        <v>17</v>
      </c>
      <c r="J431" t="s">
        <v>17</v>
      </c>
      <c r="K431" t="s">
        <v>17</v>
      </c>
      <c r="L431" t="s">
        <v>17</v>
      </c>
      <c r="M431">
        <v>0.79230750000000005</v>
      </c>
      <c r="N431">
        <v>2.992</v>
      </c>
      <c r="O431">
        <v>2.7957434700000001</v>
      </c>
      <c r="P431">
        <f t="shared" si="24"/>
        <v>0</v>
      </c>
      <c r="Q431">
        <f t="shared" si="25"/>
        <v>0.80889657942647997</v>
      </c>
      <c r="R431">
        <f t="shared" si="26"/>
        <v>0.80512906900673142</v>
      </c>
      <c r="S431">
        <f t="shared" si="27"/>
        <v>0.7959486897177408</v>
      </c>
      <c r="U431" t="e">
        <f>VLOOKUP(B431,[2]crse_enrld_rstr!#REF!,2,FALSE)</f>
        <v>#REF!</v>
      </c>
    </row>
    <row r="432" spans="1:21" x14ac:dyDescent="0.35">
      <c r="A432" t="s">
        <v>1221</v>
      </c>
      <c r="B432" t="s">
        <v>1222</v>
      </c>
      <c r="C432" t="s">
        <v>298</v>
      </c>
      <c r="D432" t="s">
        <v>4052</v>
      </c>
      <c r="E432">
        <v>2020</v>
      </c>
      <c r="F432" t="s">
        <v>17</v>
      </c>
      <c r="G432">
        <v>0.90378999999999998</v>
      </c>
      <c r="H432">
        <v>0.7742</v>
      </c>
      <c r="I432" t="s">
        <v>17</v>
      </c>
      <c r="J432" t="s">
        <v>17</v>
      </c>
      <c r="K432" t="s">
        <v>17</v>
      </c>
      <c r="L432" t="s">
        <v>17</v>
      </c>
      <c r="M432">
        <v>0.83899500000000005</v>
      </c>
      <c r="N432">
        <v>2.8530000000000002</v>
      </c>
      <c r="O432">
        <v>2.8691947500000001</v>
      </c>
      <c r="P432">
        <f t="shared" si="24"/>
        <v>0</v>
      </c>
      <c r="Q432">
        <f t="shared" si="25"/>
        <v>0.80111920660356994</v>
      </c>
      <c r="R432">
        <f t="shared" si="26"/>
        <v>0.79959764500937969</v>
      </c>
      <c r="S432">
        <f t="shared" si="27"/>
        <v>0.79571071649021041</v>
      </c>
      <c r="U432" t="e">
        <f>VLOOKUP(B432,[2]crse_enrld_rstr!#REF!,2,FALSE)</f>
        <v>#REF!</v>
      </c>
    </row>
    <row r="433" spans="1:21" x14ac:dyDescent="0.35">
      <c r="A433" t="s">
        <v>1223</v>
      </c>
      <c r="B433" t="s">
        <v>1224</v>
      </c>
      <c r="C433" t="s">
        <v>204</v>
      </c>
      <c r="D433" t="s">
        <v>4053</v>
      </c>
      <c r="E433">
        <v>2020</v>
      </c>
      <c r="F433" t="s">
        <v>17</v>
      </c>
      <c r="G433">
        <v>0.97950000000000004</v>
      </c>
      <c r="H433">
        <v>0.90049999999999997</v>
      </c>
      <c r="I433" t="s">
        <v>17</v>
      </c>
      <c r="J433" t="s">
        <v>17</v>
      </c>
      <c r="K433" t="s">
        <v>17</v>
      </c>
      <c r="L433" t="s">
        <v>17</v>
      </c>
      <c r="M433">
        <v>0.94</v>
      </c>
      <c r="N433">
        <v>4</v>
      </c>
      <c r="O433">
        <v>3.2667357899999998</v>
      </c>
      <c r="P433">
        <f t="shared" si="24"/>
        <v>0</v>
      </c>
      <c r="Q433">
        <f t="shared" si="25"/>
        <v>0.93658296000000008</v>
      </c>
      <c r="R433">
        <f t="shared" si="26"/>
        <v>0.93117479500000011</v>
      </c>
      <c r="S433">
        <f t="shared" si="27"/>
        <v>0.95848289000000009</v>
      </c>
      <c r="U433" t="e">
        <f>VLOOKUP(B433,[2]crse_enrld_rstr!#REF!,2,FALSE)</f>
        <v>#REF!</v>
      </c>
    </row>
    <row r="434" spans="1:21" x14ac:dyDescent="0.35">
      <c r="A434" t="s">
        <v>1225</v>
      </c>
      <c r="B434" t="s">
        <v>1226</v>
      </c>
      <c r="C434" t="s">
        <v>1227</v>
      </c>
      <c r="D434" t="s">
        <v>4054</v>
      </c>
      <c r="E434">
        <v>2020</v>
      </c>
      <c r="F434" t="s">
        <v>17</v>
      </c>
      <c r="G434" t="s">
        <v>17</v>
      </c>
      <c r="H434" t="s">
        <v>17</v>
      </c>
      <c r="I434">
        <v>0.86450000000000005</v>
      </c>
      <c r="J434" t="s">
        <v>17</v>
      </c>
      <c r="K434">
        <v>0.87110332999999995</v>
      </c>
      <c r="L434" t="s">
        <v>17</v>
      </c>
      <c r="M434">
        <v>0.86780166000000003</v>
      </c>
      <c r="N434">
        <v>3.286</v>
      </c>
      <c r="O434">
        <v>2.9328064899999999</v>
      </c>
      <c r="P434">
        <f t="shared" si="24"/>
        <v>1</v>
      </c>
      <c r="Q434">
        <f t="shared" si="25"/>
        <v>0.88373283542057912</v>
      </c>
      <c r="R434">
        <f t="shared" si="26"/>
        <v>0.881479611264258</v>
      </c>
      <c r="S434">
        <f t="shared" si="27"/>
        <v>0.86878615510859736</v>
      </c>
      <c r="U434" t="e">
        <f>VLOOKUP(B434,[2]crse_enrld_rstr!#REF!,2,FALSE)</f>
        <v>#REF!</v>
      </c>
    </row>
    <row r="435" spans="1:21" x14ac:dyDescent="0.35">
      <c r="A435" t="s">
        <v>1228</v>
      </c>
      <c r="B435" t="s">
        <v>1229</v>
      </c>
      <c r="C435" t="s">
        <v>16</v>
      </c>
      <c r="D435" t="s">
        <v>4055</v>
      </c>
      <c r="E435">
        <v>2020</v>
      </c>
      <c r="F435" t="s">
        <v>17</v>
      </c>
      <c r="G435" t="s">
        <v>17</v>
      </c>
      <c r="H435" t="s">
        <v>17</v>
      </c>
      <c r="I435">
        <v>0.91060666000000001</v>
      </c>
      <c r="J435" t="s">
        <v>17</v>
      </c>
      <c r="K435">
        <v>0.92533332999999995</v>
      </c>
      <c r="L435" t="s">
        <v>17</v>
      </c>
      <c r="M435">
        <v>0.91796999000000001</v>
      </c>
      <c r="N435">
        <v>3.6970000000000001</v>
      </c>
      <c r="O435">
        <v>3.1985755</v>
      </c>
      <c r="P435">
        <f t="shared" si="24"/>
        <v>1</v>
      </c>
      <c r="Q435">
        <f t="shared" si="25"/>
        <v>0.93379509178029996</v>
      </c>
      <c r="R435">
        <f t="shared" si="26"/>
        <v>0.93104704009514638</v>
      </c>
      <c r="S435">
        <f t="shared" si="27"/>
        <v>0.93190568979428356</v>
      </c>
      <c r="U435" t="e">
        <f>VLOOKUP(B435,[2]crse_enrld_rstr!#REF!,2,FALSE)</f>
        <v>#REF!</v>
      </c>
    </row>
    <row r="436" spans="1:21" x14ac:dyDescent="0.35">
      <c r="A436" t="s">
        <v>1230</v>
      </c>
      <c r="B436" t="s">
        <v>1231</v>
      </c>
      <c r="C436" t="s">
        <v>679</v>
      </c>
      <c r="D436" t="s">
        <v>4056</v>
      </c>
      <c r="E436">
        <v>2020</v>
      </c>
      <c r="F436" t="s">
        <v>17</v>
      </c>
      <c r="G436">
        <v>0.86424999999999996</v>
      </c>
      <c r="H436">
        <v>0.80521538000000004</v>
      </c>
      <c r="I436" t="s">
        <v>17</v>
      </c>
      <c r="J436" t="s">
        <v>17</v>
      </c>
      <c r="K436" t="s">
        <v>17</v>
      </c>
      <c r="L436" t="s">
        <v>17</v>
      </c>
      <c r="M436">
        <v>0.83473269000000005</v>
      </c>
      <c r="N436">
        <v>2.8620000000000001</v>
      </c>
      <c r="O436">
        <v>2.9610340599999998</v>
      </c>
      <c r="P436">
        <f t="shared" si="24"/>
        <v>0</v>
      </c>
      <c r="Q436">
        <f t="shared" si="25"/>
        <v>0.80138613414895632</v>
      </c>
      <c r="R436">
        <f t="shared" si="26"/>
        <v>0.79975667745572976</v>
      </c>
      <c r="S436">
        <f t="shared" si="27"/>
        <v>0.79524753022633554</v>
      </c>
      <c r="U436" t="e">
        <f>VLOOKUP(B436,[2]crse_enrld_rstr!#REF!,2,FALSE)</f>
        <v>#REF!</v>
      </c>
    </row>
    <row r="437" spans="1:21" x14ac:dyDescent="0.35">
      <c r="A437" t="s">
        <v>1232</v>
      </c>
      <c r="B437" t="s">
        <v>1233</v>
      </c>
      <c r="C437" t="s">
        <v>1234</v>
      </c>
      <c r="D437" t="s">
        <v>4057</v>
      </c>
      <c r="E437">
        <v>2020</v>
      </c>
      <c r="F437" t="s">
        <v>17</v>
      </c>
      <c r="G437">
        <v>0.81529499999999999</v>
      </c>
      <c r="H437">
        <v>0.73450000000000004</v>
      </c>
      <c r="I437" t="s">
        <v>17</v>
      </c>
      <c r="J437" t="s">
        <v>17</v>
      </c>
      <c r="K437" t="s">
        <v>17</v>
      </c>
      <c r="L437" t="s">
        <v>17</v>
      </c>
      <c r="M437">
        <v>0.77489750000000002</v>
      </c>
      <c r="N437">
        <v>2.3919999999999999</v>
      </c>
      <c r="O437">
        <v>2.4710888899999999</v>
      </c>
      <c r="P437">
        <f t="shared" si="24"/>
        <v>0</v>
      </c>
      <c r="Q437">
        <f t="shared" si="25"/>
        <v>0.73753505232683991</v>
      </c>
      <c r="R437">
        <f t="shared" si="26"/>
        <v>0.73706499985728247</v>
      </c>
      <c r="S437">
        <f t="shared" si="27"/>
        <v>0.74149144028086955</v>
      </c>
      <c r="U437" t="e">
        <f>VLOOKUP(B437,[2]crse_enrld_rstr!#REF!,2,FALSE)</f>
        <v>#REF!</v>
      </c>
    </row>
    <row r="438" spans="1:21" x14ac:dyDescent="0.35">
      <c r="A438" t="s">
        <v>1235</v>
      </c>
      <c r="B438" t="s">
        <v>1236</v>
      </c>
      <c r="C438" t="s">
        <v>1237</v>
      </c>
      <c r="D438" t="s">
        <v>4058</v>
      </c>
      <c r="E438">
        <v>2020</v>
      </c>
      <c r="F438" t="s">
        <v>17</v>
      </c>
      <c r="G438">
        <v>0.66153499999999998</v>
      </c>
      <c r="H438">
        <v>0.69</v>
      </c>
      <c r="I438" t="s">
        <v>17</v>
      </c>
      <c r="J438" t="s">
        <v>17</v>
      </c>
      <c r="K438" t="s">
        <v>17</v>
      </c>
      <c r="L438" t="s">
        <v>17</v>
      </c>
      <c r="M438">
        <v>0.67576749999999997</v>
      </c>
      <c r="N438">
        <v>2.056</v>
      </c>
      <c r="O438">
        <v>2.4683287100000002</v>
      </c>
      <c r="P438">
        <f t="shared" si="24"/>
        <v>0</v>
      </c>
      <c r="Q438">
        <f t="shared" si="25"/>
        <v>0.67693882646675996</v>
      </c>
      <c r="R438">
        <f t="shared" si="26"/>
        <v>0.68126546035563229</v>
      </c>
      <c r="S438">
        <f t="shared" si="27"/>
        <v>0.68795536116330736</v>
      </c>
      <c r="U438" t="e">
        <f>VLOOKUP(B438,[2]crse_enrld_rstr!#REF!,2,FALSE)</f>
        <v>#REF!</v>
      </c>
    </row>
    <row r="439" spans="1:21" x14ac:dyDescent="0.35">
      <c r="A439" t="s">
        <v>1238</v>
      </c>
      <c r="B439" t="s">
        <v>1239</v>
      </c>
      <c r="C439" t="s">
        <v>57</v>
      </c>
      <c r="D439" t="s">
        <v>4059</v>
      </c>
      <c r="E439">
        <v>2020</v>
      </c>
      <c r="F439" t="s">
        <v>17</v>
      </c>
      <c r="G439" t="s">
        <v>17</v>
      </c>
      <c r="H439" t="s">
        <v>17</v>
      </c>
      <c r="I439">
        <v>0.93373333000000003</v>
      </c>
      <c r="J439" t="s">
        <v>17</v>
      </c>
      <c r="K439">
        <v>0.90966665999999996</v>
      </c>
      <c r="L439" t="s">
        <v>17</v>
      </c>
      <c r="M439">
        <v>0.92169999000000002</v>
      </c>
      <c r="N439">
        <v>3.7050000000000001</v>
      </c>
      <c r="O439">
        <v>3.1993281800000002</v>
      </c>
      <c r="P439">
        <f t="shared" si="24"/>
        <v>1</v>
      </c>
      <c r="Q439">
        <f t="shared" si="25"/>
        <v>0.93505191468112314</v>
      </c>
      <c r="R439">
        <f t="shared" si="26"/>
        <v>0.93259220311609914</v>
      </c>
      <c r="S439">
        <f t="shared" si="27"/>
        <v>0.9337212532530399</v>
      </c>
      <c r="U439" t="e">
        <f>VLOOKUP(B439,[2]crse_enrld_rstr!#REF!,2,FALSE)</f>
        <v>#REF!</v>
      </c>
    </row>
    <row r="440" spans="1:21" x14ac:dyDescent="0.35">
      <c r="A440" t="s">
        <v>1240</v>
      </c>
      <c r="B440" t="s">
        <v>1241</v>
      </c>
      <c r="C440" t="s">
        <v>1242</v>
      </c>
      <c r="D440" t="s">
        <v>4060</v>
      </c>
      <c r="E440">
        <v>2020</v>
      </c>
      <c r="F440" t="s">
        <v>17</v>
      </c>
      <c r="G440">
        <v>1</v>
      </c>
      <c r="H440" t="s">
        <v>17</v>
      </c>
      <c r="I440" t="s">
        <v>17</v>
      </c>
      <c r="J440" t="s">
        <v>17</v>
      </c>
      <c r="K440" t="s">
        <v>17</v>
      </c>
      <c r="L440" t="s">
        <v>17</v>
      </c>
      <c r="M440">
        <v>1</v>
      </c>
      <c r="N440">
        <v>3</v>
      </c>
      <c r="O440">
        <v>0</v>
      </c>
      <c r="P440">
        <f t="shared" si="24"/>
        <v>0</v>
      </c>
      <c r="Q440">
        <f t="shared" si="25"/>
        <v>0.84307409999999994</v>
      </c>
      <c r="R440">
        <f t="shared" si="26"/>
        <v>0.84582966666666681</v>
      </c>
      <c r="S440">
        <f t="shared" si="27"/>
        <v>0.85447633333333339</v>
      </c>
      <c r="U440" t="e">
        <f>VLOOKUP(B440,[2]crse_enrld_rstr!#REF!,2,FALSE)</f>
        <v>#REF!</v>
      </c>
    </row>
    <row r="441" spans="1:21" x14ac:dyDescent="0.35">
      <c r="A441" t="s">
        <v>1243</v>
      </c>
      <c r="B441" t="s">
        <v>1244</v>
      </c>
      <c r="C441" t="s">
        <v>679</v>
      </c>
      <c r="D441" t="s">
        <v>4061</v>
      </c>
      <c r="E441">
        <v>2020</v>
      </c>
      <c r="F441" t="s">
        <v>17</v>
      </c>
      <c r="G441">
        <v>0.81488000000000005</v>
      </c>
      <c r="H441">
        <v>0.77990000000000004</v>
      </c>
      <c r="I441" t="s">
        <v>17</v>
      </c>
      <c r="J441" t="s">
        <v>17</v>
      </c>
      <c r="K441" t="s">
        <v>17</v>
      </c>
      <c r="L441" t="s">
        <v>17</v>
      </c>
      <c r="M441">
        <v>0.79739000000000004</v>
      </c>
      <c r="N441">
        <v>2.3679999999999999</v>
      </c>
      <c r="O441">
        <v>2.56666207</v>
      </c>
      <c r="P441">
        <f t="shared" si="24"/>
        <v>0</v>
      </c>
      <c r="Q441">
        <f t="shared" si="25"/>
        <v>0.73935594589823994</v>
      </c>
      <c r="R441">
        <f t="shared" si="26"/>
        <v>0.73780944655672298</v>
      </c>
      <c r="S441">
        <f t="shared" si="27"/>
        <v>0.74916009530331085</v>
      </c>
      <c r="U441" t="e">
        <f>VLOOKUP(B441,[2]crse_enrld_rstr!#REF!,2,FALSE)</f>
        <v>#REF!</v>
      </c>
    </row>
    <row r="442" spans="1:21" x14ac:dyDescent="0.35">
      <c r="A442" t="s">
        <v>1245</v>
      </c>
      <c r="B442" t="s">
        <v>1246</v>
      </c>
      <c r="C442" t="s">
        <v>1247</v>
      </c>
      <c r="D442" t="s">
        <v>4062</v>
      </c>
      <c r="E442">
        <v>2020</v>
      </c>
      <c r="F442" t="s">
        <v>17</v>
      </c>
      <c r="G442">
        <v>0.80001999999999995</v>
      </c>
      <c r="H442">
        <v>0.78100000000000003</v>
      </c>
      <c r="I442" t="s">
        <v>17</v>
      </c>
      <c r="J442" t="s">
        <v>17</v>
      </c>
      <c r="K442" t="s">
        <v>17</v>
      </c>
      <c r="L442" t="s">
        <v>17</v>
      </c>
      <c r="M442">
        <v>0.79051000000000005</v>
      </c>
      <c r="N442">
        <v>2.3290000000000002</v>
      </c>
      <c r="O442">
        <v>2.4632532600000001</v>
      </c>
      <c r="P442">
        <f t="shared" si="24"/>
        <v>0</v>
      </c>
      <c r="Q442">
        <f t="shared" si="25"/>
        <v>0.73354461791898007</v>
      </c>
      <c r="R442">
        <f t="shared" si="26"/>
        <v>0.73200303560611435</v>
      </c>
      <c r="S442">
        <f t="shared" si="27"/>
        <v>0.74498422330656089</v>
      </c>
      <c r="U442" t="e">
        <f>VLOOKUP(B442,[2]crse_enrld_rstr!#REF!,2,FALSE)</f>
        <v>#REF!</v>
      </c>
    </row>
    <row r="443" spans="1:21" x14ac:dyDescent="0.35">
      <c r="A443" t="s">
        <v>1248</v>
      </c>
      <c r="B443" t="s">
        <v>1249</v>
      </c>
      <c r="C443" t="s">
        <v>743</v>
      </c>
      <c r="D443" t="s">
        <v>4063</v>
      </c>
      <c r="E443">
        <v>2020</v>
      </c>
      <c r="F443" t="s">
        <v>17</v>
      </c>
      <c r="G443">
        <v>0.90082499999999999</v>
      </c>
      <c r="H443">
        <v>0.88442211000000004</v>
      </c>
      <c r="I443" t="s">
        <v>17</v>
      </c>
      <c r="J443" t="s">
        <v>17</v>
      </c>
      <c r="K443" t="s">
        <v>17</v>
      </c>
      <c r="L443" t="s">
        <v>17</v>
      </c>
      <c r="M443">
        <v>0.89262355000000004</v>
      </c>
      <c r="N443">
        <v>3.2330000000000001</v>
      </c>
      <c r="O443">
        <v>2.8613991699999999</v>
      </c>
      <c r="P443">
        <f t="shared" si="24"/>
        <v>0</v>
      </c>
      <c r="Q443">
        <f t="shared" si="25"/>
        <v>0.85064489888556327</v>
      </c>
      <c r="R443">
        <f t="shared" si="26"/>
        <v>0.84894745722163145</v>
      </c>
      <c r="S443">
        <f t="shared" si="27"/>
        <v>0.8487292172786246</v>
      </c>
      <c r="U443" t="e">
        <f>VLOOKUP(B443,[2]crse_enrld_rstr!#REF!,2,FALSE)</f>
        <v>#REF!</v>
      </c>
    </row>
    <row r="444" spans="1:21" x14ac:dyDescent="0.35">
      <c r="A444" t="s">
        <v>1250</v>
      </c>
      <c r="B444" t="s">
        <v>1251</v>
      </c>
      <c r="C444" t="s">
        <v>1252</v>
      </c>
      <c r="D444" t="s">
        <v>4064</v>
      </c>
      <c r="E444">
        <v>2020</v>
      </c>
      <c r="F444" t="s">
        <v>17</v>
      </c>
      <c r="G444">
        <v>0.83433000000000002</v>
      </c>
      <c r="H444">
        <v>0.81691000000000003</v>
      </c>
      <c r="I444" t="s">
        <v>17</v>
      </c>
      <c r="J444" t="s">
        <v>17</v>
      </c>
      <c r="K444" t="s">
        <v>17</v>
      </c>
      <c r="L444" t="s">
        <v>17</v>
      </c>
      <c r="M444">
        <v>0.82562000000000002</v>
      </c>
      <c r="N444">
        <v>2.2810000000000001</v>
      </c>
      <c r="O444">
        <v>2.5046186399999999</v>
      </c>
      <c r="P444">
        <f t="shared" si="24"/>
        <v>0</v>
      </c>
      <c r="Q444">
        <f t="shared" si="25"/>
        <v>0.73543981817963999</v>
      </c>
      <c r="R444">
        <f t="shared" si="26"/>
        <v>0.73149836249781686</v>
      </c>
      <c r="S444">
        <f t="shared" si="27"/>
        <v>0.75791349358511184</v>
      </c>
      <c r="U444" t="e">
        <f>VLOOKUP(B444,[2]crse_enrld_rstr!#REF!,2,FALSE)</f>
        <v>#REF!</v>
      </c>
    </row>
    <row r="445" spans="1:21" x14ac:dyDescent="0.35">
      <c r="A445" t="s">
        <v>1253</v>
      </c>
      <c r="B445" t="s">
        <v>1254</v>
      </c>
      <c r="C445" t="s">
        <v>1255</v>
      </c>
      <c r="D445" t="s">
        <v>4065</v>
      </c>
      <c r="E445">
        <v>2020</v>
      </c>
      <c r="F445" t="s">
        <v>17</v>
      </c>
      <c r="G445">
        <v>0.92318500000000003</v>
      </c>
      <c r="H445">
        <v>0.87929999999999997</v>
      </c>
      <c r="I445" t="s">
        <v>17</v>
      </c>
      <c r="J445" t="s">
        <v>17</v>
      </c>
      <c r="K445" t="s">
        <v>17</v>
      </c>
      <c r="L445" t="s">
        <v>17</v>
      </c>
      <c r="M445">
        <v>0.90124249999999995</v>
      </c>
      <c r="N445">
        <v>3.2610000000000001</v>
      </c>
      <c r="O445">
        <v>2.8976139999999999</v>
      </c>
      <c r="P445">
        <f t="shared" si="24"/>
        <v>0</v>
      </c>
      <c r="Q445">
        <f t="shared" si="25"/>
        <v>0.8548507214181349</v>
      </c>
      <c r="R445">
        <f t="shared" si="26"/>
        <v>0.85346518448012265</v>
      </c>
      <c r="S445">
        <f t="shared" si="27"/>
        <v>0.85398397291647821</v>
      </c>
      <c r="U445" t="e">
        <f>VLOOKUP(B445,[2]crse_enrld_rstr!#REF!,2,FALSE)</f>
        <v>#REF!</v>
      </c>
    </row>
    <row r="446" spans="1:21" x14ac:dyDescent="0.35">
      <c r="A446" t="s">
        <v>1256</v>
      </c>
      <c r="B446" t="s">
        <v>596</v>
      </c>
      <c r="C446" t="s">
        <v>700</v>
      </c>
      <c r="D446" t="s">
        <v>4066</v>
      </c>
      <c r="E446">
        <v>2020</v>
      </c>
      <c r="F446" t="s">
        <v>17</v>
      </c>
      <c r="G446">
        <v>0.82826</v>
      </c>
      <c r="H446">
        <v>0.79274999999999995</v>
      </c>
      <c r="I446" t="s">
        <v>17</v>
      </c>
      <c r="J446" t="s">
        <v>17</v>
      </c>
      <c r="K446" t="s">
        <v>17</v>
      </c>
      <c r="L446" t="s">
        <v>17</v>
      </c>
      <c r="M446">
        <v>0.81050500000000003</v>
      </c>
      <c r="N446">
        <v>1.919</v>
      </c>
      <c r="O446">
        <v>2.0803506399999998</v>
      </c>
      <c r="P446">
        <f t="shared" si="24"/>
        <v>0</v>
      </c>
      <c r="Q446">
        <f t="shared" si="25"/>
        <v>0.69178859682188998</v>
      </c>
      <c r="R446">
        <f t="shared" si="26"/>
        <v>0.67989666047708197</v>
      </c>
      <c r="S446">
        <f t="shared" si="27"/>
        <v>0.75709368649551334</v>
      </c>
      <c r="U446" t="e">
        <f>VLOOKUP(B446,[2]crse_enrld_rstr!#REF!,2,FALSE)</f>
        <v>#REF!</v>
      </c>
    </row>
    <row r="447" spans="1:21" x14ac:dyDescent="0.35">
      <c r="A447" t="s">
        <v>1257</v>
      </c>
      <c r="B447" t="s">
        <v>1258</v>
      </c>
      <c r="C447" t="s">
        <v>1259</v>
      </c>
      <c r="D447" t="s">
        <v>4067</v>
      </c>
      <c r="E447">
        <v>2020</v>
      </c>
      <c r="F447" t="s">
        <v>17</v>
      </c>
      <c r="G447">
        <v>0.93008500000000005</v>
      </c>
      <c r="H447">
        <v>0.91949999999999998</v>
      </c>
      <c r="I447" t="s">
        <v>17</v>
      </c>
      <c r="J447" t="s">
        <v>17</v>
      </c>
      <c r="K447" t="s">
        <v>17</v>
      </c>
      <c r="L447" t="s">
        <v>17</v>
      </c>
      <c r="M447">
        <v>0.92479250000000002</v>
      </c>
      <c r="N447">
        <v>3.7789999999999999</v>
      </c>
      <c r="O447">
        <v>3.39830685</v>
      </c>
      <c r="P447">
        <f t="shared" si="24"/>
        <v>0</v>
      </c>
      <c r="Q447">
        <f t="shared" si="25"/>
        <v>0.9121570500461651</v>
      </c>
      <c r="R447">
        <f t="shared" si="26"/>
        <v>0.9077727089636729</v>
      </c>
      <c r="S447">
        <f t="shared" si="27"/>
        <v>0.92439146362309221</v>
      </c>
      <c r="U447" t="e">
        <f>VLOOKUP(B447,[2]crse_enrld_rstr!#REF!,2,FALSE)</f>
        <v>#REF!</v>
      </c>
    </row>
    <row r="448" spans="1:21" x14ac:dyDescent="0.35">
      <c r="A448" t="s">
        <v>1260</v>
      </c>
      <c r="B448" t="s">
        <v>1261</v>
      </c>
      <c r="C448" t="s">
        <v>104</v>
      </c>
      <c r="D448" t="s">
        <v>4068</v>
      </c>
      <c r="E448">
        <v>2020</v>
      </c>
      <c r="F448" t="s">
        <v>17</v>
      </c>
      <c r="G448">
        <v>0.79810999999999999</v>
      </c>
      <c r="H448">
        <v>0.75849999999999995</v>
      </c>
      <c r="I448" t="s">
        <v>17</v>
      </c>
      <c r="J448" t="s">
        <v>17</v>
      </c>
      <c r="K448" t="s">
        <v>17</v>
      </c>
      <c r="L448" t="s">
        <v>17</v>
      </c>
      <c r="M448">
        <v>0.77830500000000002</v>
      </c>
      <c r="N448">
        <v>2.609</v>
      </c>
      <c r="O448">
        <v>2.7007081500000001</v>
      </c>
      <c r="P448">
        <f t="shared" si="24"/>
        <v>0</v>
      </c>
      <c r="Q448">
        <f t="shared" si="25"/>
        <v>0.76296787667818999</v>
      </c>
      <c r="R448">
        <f t="shared" si="26"/>
        <v>0.76233379414485247</v>
      </c>
      <c r="S448">
        <f t="shared" si="27"/>
        <v>0.75621691021509774</v>
      </c>
      <c r="U448" t="e">
        <f>VLOOKUP(B448,[2]crse_enrld_rstr!#REF!,2,FALSE)</f>
        <v>#REF!</v>
      </c>
    </row>
    <row r="449" spans="1:21" x14ac:dyDescent="0.35">
      <c r="A449" t="s">
        <v>1262</v>
      </c>
      <c r="B449" t="s">
        <v>1263</v>
      </c>
      <c r="C449" t="s">
        <v>1264</v>
      </c>
      <c r="D449" t="s">
        <v>4069</v>
      </c>
      <c r="E449">
        <v>2019</v>
      </c>
      <c r="F449" t="s">
        <v>17</v>
      </c>
      <c r="G449">
        <v>0.95208499999999996</v>
      </c>
      <c r="H449">
        <v>0.94833332999999997</v>
      </c>
      <c r="I449" t="s">
        <v>17</v>
      </c>
      <c r="J449">
        <v>0.97350000000000003</v>
      </c>
      <c r="K449" t="s">
        <v>17</v>
      </c>
      <c r="L449" t="s">
        <v>17</v>
      </c>
      <c r="M449">
        <v>0.95797277000000003</v>
      </c>
      <c r="N449">
        <v>3.4889999999999999</v>
      </c>
      <c r="O449">
        <v>3.18160892</v>
      </c>
      <c r="P449">
        <f t="shared" si="24"/>
        <v>0</v>
      </c>
      <c r="Q449">
        <f t="shared" si="25"/>
        <v>0.88617384274375277</v>
      </c>
      <c r="R449">
        <f t="shared" si="26"/>
        <v>0.88749703830279747</v>
      </c>
      <c r="S449">
        <f t="shared" si="27"/>
        <v>0.8936287485348291</v>
      </c>
      <c r="U449" t="e">
        <f>VLOOKUP(B449,[2]crse_enrld_rstr!#REF!,2,FALSE)</f>
        <v>#REF!</v>
      </c>
    </row>
    <row r="450" spans="1:21" x14ac:dyDescent="0.35">
      <c r="A450" t="s">
        <v>1265</v>
      </c>
      <c r="B450" t="s">
        <v>1263</v>
      </c>
      <c r="C450" t="s">
        <v>1266</v>
      </c>
      <c r="D450" t="s">
        <v>4070</v>
      </c>
      <c r="E450">
        <v>2020</v>
      </c>
      <c r="F450" t="s">
        <v>17</v>
      </c>
      <c r="G450">
        <v>0.81959000000000004</v>
      </c>
      <c r="H450">
        <v>0.77861499999999995</v>
      </c>
      <c r="I450" t="s">
        <v>17</v>
      </c>
      <c r="J450" t="s">
        <v>17</v>
      </c>
      <c r="K450" t="s">
        <v>17</v>
      </c>
      <c r="L450" t="s">
        <v>17</v>
      </c>
      <c r="M450">
        <v>0.79910250000000005</v>
      </c>
      <c r="N450">
        <v>2.823</v>
      </c>
      <c r="O450">
        <v>2.8010206200000001</v>
      </c>
      <c r="P450">
        <f t="shared" ref="P450:P513" si="28">IF(K450&lt;&gt;"NULL",1,0)</f>
        <v>0</v>
      </c>
      <c r="Q450">
        <f t="shared" ref="Q450:Q513" si="29">0.183052+0.362816*M450+0.1666067*N450+0.03095*P450-0.067538*(M450*N450)</f>
        <v>0.79095318468716502</v>
      </c>
      <c r="R450">
        <f t="shared" ref="R450:R513" si="30">0.449502+0.314616*M450+0.068078*N450+0.03232*P450-0.367567*(M450/N450)</f>
        <v>0.78904997059005311</v>
      </c>
      <c r="S450">
        <f t="shared" ref="S450:S513" si="31">-0.083353-0.145338*M450+0.220064*N450+0.020022*P450+1.268926*(M450/N450)</f>
        <v>0.7809407482481987</v>
      </c>
      <c r="U450" t="e">
        <f>VLOOKUP(B450,[2]crse_enrld_rstr!#REF!,2,FALSE)</f>
        <v>#REF!</v>
      </c>
    </row>
    <row r="451" spans="1:21" x14ac:dyDescent="0.35">
      <c r="A451" t="s">
        <v>1267</v>
      </c>
      <c r="B451" t="s">
        <v>1268</v>
      </c>
      <c r="C451" t="s">
        <v>129</v>
      </c>
      <c r="D451" t="s">
        <v>4071</v>
      </c>
      <c r="E451">
        <v>2020</v>
      </c>
      <c r="F451" t="s">
        <v>17</v>
      </c>
      <c r="G451" t="s">
        <v>17</v>
      </c>
      <c r="H451" t="s">
        <v>17</v>
      </c>
      <c r="I451">
        <v>0.82526666000000004</v>
      </c>
      <c r="J451" t="s">
        <v>17</v>
      </c>
      <c r="K451">
        <v>0.87299000000000004</v>
      </c>
      <c r="L451" t="s">
        <v>17</v>
      </c>
      <c r="M451">
        <v>0.84912832999999999</v>
      </c>
      <c r="N451">
        <v>3.3149999999999999</v>
      </c>
      <c r="O451">
        <v>3.20455647</v>
      </c>
      <c r="P451">
        <f t="shared" si="28"/>
        <v>1</v>
      </c>
      <c r="Q451">
        <f t="shared" si="29"/>
        <v>0.88427051203992491</v>
      </c>
      <c r="R451">
        <f t="shared" si="30"/>
        <v>0.88049863067034184</v>
      </c>
      <c r="S451">
        <f t="shared" si="31"/>
        <v>0.86780252724914464</v>
      </c>
      <c r="U451" t="e">
        <f>VLOOKUP(B451,[2]crse_enrld_rstr!#REF!,2,FALSE)</f>
        <v>#REF!</v>
      </c>
    </row>
    <row r="452" spans="1:21" x14ac:dyDescent="0.35">
      <c r="A452" t="s">
        <v>1269</v>
      </c>
      <c r="B452" t="s">
        <v>1270</v>
      </c>
      <c r="C452" t="s">
        <v>1271</v>
      </c>
      <c r="D452" t="s">
        <v>4072</v>
      </c>
      <c r="E452">
        <v>2020</v>
      </c>
      <c r="F452" t="s">
        <v>17</v>
      </c>
      <c r="G452">
        <v>0.90529999999999999</v>
      </c>
      <c r="H452">
        <v>0.82469742999999995</v>
      </c>
      <c r="I452" t="s">
        <v>17</v>
      </c>
      <c r="J452" t="s">
        <v>17</v>
      </c>
      <c r="K452" t="s">
        <v>17</v>
      </c>
      <c r="L452" t="s">
        <v>17</v>
      </c>
      <c r="M452">
        <v>0.86499870999999995</v>
      </c>
      <c r="N452">
        <v>2.7029999999999998</v>
      </c>
      <c r="O452">
        <v>2.8784523000000002</v>
      </c>
      <c r="P452">
        <f t="shared" si="28"/>
        <v>0</v>
      </c>
      <c r="Q452">
        <f t="shared" si="29"/>
        <v>0.78931525745358599</v>
      </c>
      <c r="R452">
        <f t="shared" si="30"/>
        <v>0.7880325641725261</v>
      </c>
      <c r="S452">
        <f t="shared" si="31"/>
        <v>0.79183730193347102</v>
      </c>
      <c r="U452" t="e">
        <f>VLOOKUP(B452,[2]crse_enrld_rstr!#REF!,2,FALSE)</f>
        <v>#REF!</v>
      </c>
    </row>
    <row r="453" spans="1:21" x14ac:dyDescent="0.35">
      <c r="A453" t="s">
        <v>1272</v>
      </c>
      <c r="B453" t="s">
        <v>1273</v>
      </c>
      <c r="C453" t="s">
        <v>1274</v>
      </c>
      <c r="D453" t="s">
        <v>4073</v>
      </c>
      <c r="E453">
        <v>2020</v>
      </c>
      <c r="F453" t="s">
        <v>17</v>
      </c>
      <c r="G453">
        <v>0.66437999999999997</v>
      </c>
      <c r="H453">
        <v>0.65034871000000005</v>
      </c>
      <c r="I453" t="s">
        <v>17</v>
      </c>
      <c r="J453" t="s">
        <v>17</v>
      </c>
      <c r="K453" t="s">
        <v>17</v>
      </c>
      <c r="L453" t="s">
        <v>17</v>
      </c>
      <c r="M453">
        <v>0.65736435000000004</v>
      </c>
      <c r="N453">
        <v>1.526</v>
      </c>
      <c r="O453">
        <v>2.0084517000000002</v>
      </c>
      <c r="P453">
        <f t="shared" si="28"/>
        <v>0</v>
      </c>
      <c r="Q453">
        <f t="shared" si="29"/>
        <v>0.60804619409392235</v>
      </c>
      <c r="R453">
        <f t="shared" si="30"/>
        <v>0.60186728643629084</v>
      </c>
      <c r="S453">
        <f t="shared" si="31"/>
        <v>0.70354765536319941</v>
      </c>
      <c r="U453" t="e">
        <f>VLOOKUP(B453,[2]crse_enrld_rstr!#REF!,2,FALSE)</f>
        <v>#REF!</v>
      </c>
    </row>
    <row r="454" spans="1:21" x14ac:dyDescent="0.35">
      <c r="A454" t="s">
        <v>1275</v>
      </c>
      <c r="B454" t="s">
        <v>1276</v>
      </c>
      <c r="C454" t="s">
        <v>706</v>
      </c>
      <c r="D454" t="s">
        <v>4074</v>
      </c>
      <c r="E454">
        <v>2020</v>
      </c>
      <c r="F454" t="s">
        <v>17</v>
      </c>
      <c r="G454">
        <v>0.81381499999999996</v>
      </c>
      <c r="H454">
        <v>0.80149999999999999</v>
      </c>
      <c r="I454" t="s">
        <v>17</v>
      </c>
      <c r="J454" t="s">
        <v>17</v>
      </c>
      <c r="K454" t="s">
        <v>17</v>
      </c>
      <c r="L454" t="s">
        <v>17</v>
      </c>
      <c r="M454">
        <v>0.80765750000000003</v>
      </c>
      <c r="N454">
        <v>2.5739999999999998</v>
      </c>
      <c r="O454">
        <v>2.6487219299999998</v>
      </c>
      <c r="P454">
        <f t="shared" si="28"/>
        <v>0</v>
      </c>
      <c r="Q454">
        <f t="shared" si="29"/>
        <v>0.76452325838710999</v>
      </c>
      <c r="R454">
        <f t="shared" si="30"/>
        <v>0.76350331577505048</v>
      </c>
      <c r="S454">
        <f t="shared" si="31"/>
        <v>0.76386598635085867</v>
      </c>
      <c r="U454" t="e">
        <f>VLOOKUP(B454,[2]crse_enrld_rstr!#REF!,2,FALSE)</f>
        <v>#REF!</v>
      </c>
    </row>
    <row r="455" spans="1:21" x14ac:dyDescent="0.35">
      <c r="A455" t="s">
        <v>1277</v>
      </c>
      <c r="B455" t="s">
        <v>1278</v>
      </c>
      <c r="C455" t="s">
        <v>1279</v>
      </c>
      <c r="D455" t="s">
        <v>4075</v>
      </c>
      <c r="E455">
        <v>2020</v>
      </c>
      <c r="F455" t="s">
        <v>17</v>
      </c>
      <c r="G455">
        <v>0.92251499999999997</v>
      </c>
      <c r="H455">
        <v>0.89900000000000002</v>
      </c>
      <c r="I455" t="s">
        <v>17</v>
      </c>
      <c r="J455" t="s">
        <v>17</v>
      </c>
      <c r="K455" t="s">
        <v>17</v>
      </c>
      <c r="L455" t="s">
        <v>17</v>
      </c>
      <c r="M455">
        <v>0.9107575</v>
      </c>
      <c r="N455">
        <v>3.552</v>
      </c>
      <c r="O455">
        <v>3.1043617700000001</v>
      </c>
      <c r="P455">
        <f t="shared" si="28"/>
        <v>0</v>
      </c>
      <c r="Q455">
        <f t="shared" si="29"/>
        <v>0.88679024291567987</v>
      </c>
      <c r="R455">
        <f t="shared" si="30"/>
        <v>0.88360720282199889</v>
      </c>
      <c r="S455">
        <f t="shared" si="31"/>
        <v>0.89130810475920041</v>
      </c>
      <c r="U455" t="e">
        <f>VLOOKUP(B455,[2]crse_enrld_rstr!#REF!,2,FALSE)</f>
        <v>#REF!</v>
      </c>
    </row>
    <row r="456" spans="1:21" x14ac:dyDescent="0.35">
      <c r="A456" t="s">
        <v>1280</v>
      </c>
      <c r="B456" t="s">
        <v>1281</v>
      </c>
      <c r="C456" t="s">
        <v>348</v>
      </c>
      <c r="D456" t="s">
        <v>4076</v>
      </c>
      <c r="E456">
        <v>2020</v>
      </c>
      <c r="F456" t="s">
        <v>17</v>
      </c>
      <c r="G456">
        <v>0.77775000000000005</v>
      </c>
      <c r="H456">
        <v>0.69650000000000001</v>
      </c>
      <c r="I456" t="s">
        <v>17</v>
      </c>
      <c r="J456" t="s">
        <v>17</v>
      </c>
      <c r="K456" t="s">
        <v>17</v>
      </c>
      <c r="L456" t="s">
        <v>17</v>
      </c>
      <c r="M456">
        <v>0.73712500000000003</v>
      </c>
      <c r="N456">
        <v>2.0449999999999999</v>
      </c>
      <c r="O456">
        <v>2.27183533</v>
      </c>
      <c r="P456">
        <f t="shared" si="28"/>
        <v>0</v>
      </c>
      <c r="Q456">
        <f t="shared" si="29"/>
        <v>0.68939527132875</v>
      </c>
      <c r="R456">
        <f t="shared" si="30"/>
        <v>0.68814245008801955</v>
      </c>
      <c r="S456">
        <f t="shared" si="31"/>
        <v>0.7169329308331297</v>
      </c>
      <c r="U456" t="e">
        <f>VLOOKUP(B456,[2]crse_enrld_rstr!#REF!,2,FALSE)</f>
        <v>#REF!</v>
      </c>
    </row>
    <row r="457" spans="1:21" x14ac:dyDescent="0.35">
      <c r="A457" t="s">
        <v>1283</v>
      </c>
      <c r="B457" t="s">
        <v>1094</v>
      </c>
      <c r="C457" t="s">
        <v>1284</v>
      </c>
      <c r="D457" t="s">
        <v>4077</v>
      </c>
      <c r="E457">
        <v>2020</v>
      </c>
      <c r="F457" t="s">
        <v>17</v>
      </c>
      <c r="G457">
        <v>0.92049000000000003</v>
      </c>
      <c r="H457">
        <v>0.87150000000000005</v>
      </c>
      <c r="I457" t="s">
        <v>17</v>
      </c>
      <c r="J457" t="s">
        <v>17</v>
      </c>
      <c r="K457" t="s">
        <v>17</v>
      </c>
      <c r="L457" t="s">
        <v>17</v>
      </c>
      <c r="M457">
        <v>0.89599499999999999</v>
      </c>
      <c r="N457">
        <v>3.1070000000000002</v>
      </c>
      <c r="O457">
        <v>2.8574383299999999</v>
      </c>
      <c r="P457">
        <f t="shared" si="28"/>
        <v>0</v>
      </c>
      <c r="Q457">
        <f t="shared" si="29"/>
        <v>0.83776424088682999</v>
      </c>
      <c r="R457">
        <f t="shared" si="30"/>
        <v>0.8369159338427552</v>
      </c>
      <c r="S457">
        <f t="shared" si="31"/>
        <v>0.83609592861146775</v>
      </c>
      <c r="U457" t="e">
        <f>VLOOKUP(B457,[2]crse_enrld_rstr!#REF!,2,FALSE)</f>
        <v>#REF!</v>
      </c>
    </row>
    <row r="458" spans="1:21" x14ac:dyDescent="0.35">
      <c r="A458" t="s">
        <v>1282</v>
      </c>
      <c r="B458" t="s">
        <v>1094</v>
      </c>
      <c r="C458" t="s">
        <v>149</v>
      </c>
      <c r="D458" t="s">
        <v>4078</v>
      </c>
      <c r="E458">
        <v>2020</v>
      </c>
      <c r="F458" t="s">
        <v>17</v>
      </c>
      <c r="G458">
        <v>0.84035000000000004</v>
      </c>
      <c r="H458">
        <v>0.70848500000000003</v>
      </c>
      <c r="I458" t="s">
        <v>17</v>
      </c>
      <c r="J458" t="s">
        <v>17</v>
      </c>
      <c r="K458" t="s">
        <v>17</v>
      </c>
      <c r="L458" t="s">
        <v>17</v>
      </c>
      <c r="M458">
        <v>0.77441749999999998</v>
      </c>
      <c r="N458">
        <v>2.3239999999999998</v>
      </c>
      <c r="O458">
        <v>2.4753935299999998</v>
      </c>
      <c r="P458">
        <f t="shared" si="28"/>
        <v>0</v>
      </c>
      <c r="Q458">
        <f t="shared" si="29"/>
        <v>0.72966576689674001</v>
      </c>
      <c r="R458">
        <f t="shared" si="30"/>
        <v>0.72887648338546474</v>
      </c>
      <c r="S458">
        <f t="shared" si="31"/>
        <v>0.73836273135961261</v>
      </c>
      <c r="U458" t="e">
        <f>VLOOKUP(B458,[2]crse_enrld_rstr!#REF!,2,FALSE)</f>
        <v>#REF!</v>
      </c>
    </row>
    <row r="459" spans="1:21" x14ac:dyDescent="0.35">
      <c r="A459" t="s">
        <v>1285</v>
      </c>
      <c r="B459" t="s">
        <v>1286</v>
      </c>
      <c r="C459" t="s">
        <v>431</v>
      </c>
      <c r="D459" t="s">
        <v>4079</v>
      </c>
      <c r="E459">
        <v>2020</v>
      </c>
      <c r="F459" t="s">
        <v>17</v>
      </c>
      <c r="G459">
        <v>0.83174999999999999</v>
      </c>
      <c r="H459">
        <v>0.70750000000000002</v>
      </c>
      <c r="I459" t="s">
        <v>17</v>
      </c>
      <c r="J459" t="s">
        <v>17</v>
      </c>
      <c r="K459" t="s">
        <v>17</v>
      </c>
      <c r="L459" t="s">
        <v>17</v>
      </c>
      <c r="M459">
        <v>0.769625</v>
      </c>
      <c r="N459">
        <v>2.84</v>
      </c>
      <c r="O459">
        <v>2.9130766399999999</v>
      </c>
      <c r="P459">
        <f t="shared" si="28"/>
        <v>0</v>
      </c>
      <c r="Q459">
        <f t="shared" si="29"/>
        <v>0.78782712157000001</v>
      </c>
      <c r="R459">
        <f t="shared" si="30"/>
        <v>0.78537114337500002</v>
      </c>
      <c r="S459">
        <f t="shared" si="31"/>
        <v>0.7736452456760563</v>
      </c>
      <c r="U459" t="e">
        <f>VLOOKUP(B459,[2]crse_enrld_rstr!#REF!,2,FALSE)</f>
        <v>#REF!</v>
      </c>
    </row>
    <row r="460" spans="1:21" x14ac:dyDescent="0.35">
      <c r="A460" t="s">
        <v>1287</v>
      </c>
      <c r="B460" t="s">
        <v>1288</v>
      </c>
      <c r="C460" t="s">
        <v>1289</v>
      </c>
      <c r="D460" t="s">
        <v>4080</v>
      </c>
      <c r="E460">
        <v>2020</v>
      </c>
      <c r="F460" t="s">
        <v>17</v>
      </c>
      <c r="G460">
        <v>0.85397500000000004</v>
      </c>
      <c r="H460">
        <v>0.89758000000000004</v>
      </c>
      <c r="I460" t="s">
        <v>17</v>
      </c>
      <c r="J460" t="s">
        <v>17</v>
      </c>
      <c r="K460" t="s">
        <v>17</v>
      </c>
      <c r="L460" t="s">
        <v>17</v>
      </c>
      <c r="M460">
        <v>0.87577749999999999</v>
      </c>
      <c r="N460">
        <v>3.0489999999999999</v>
      </c>
      <c r="O460">
        <v>3.0680859100000002</v>
      </c>
      <c r="P460">
        <f t="shared" si="28"/>
        <v>0</v>
      </c>
      <c r="Q460">
        <f t="shared" si="29"/>
        <v>0.82843887057604493</v>
      </c>
      <c r="R460">
        <f t="shared" si="30"/>
        <v>0.82702757160989182</v>
      </c>
      <c r="S460">
        <f t="shared" si="31"/>
        <v>0.8248175067168072</v>
      </c>
      <c r="U460" t="e">
        <f>VLOOKUP(B460,[2]crse_enrld_rstr!#REF!,2,FALSE)</f>
        <v>#REF!</v>
      </c>
    </row>
    <row r="461" spans="1:21" x14ac:dyDescent="0.35">
      <c r="A461" t="s">
        <v>1290</v>
      </c>
      <c r="B461" t="s">
        <v>1291</v>
      </c>
      <c r="C461" t="s">
        <v>1292</v>
      </c>
      <c r="D461" t="s">
        <v>4081</v>
      </c>
      <c r="E461">
        <v>2020</v>
      </c>
      <c r="F461" t="s">
        <v>17</v>
      </c>
      <c r="G461">
        <v>0.93462500000000004</v>
      </c>
      <c r="H461">
        <v>0.90200000000000002</v>
      </c>
      <c r="I461" t="s">
        <v>17</v>
      </c>
      <c r="J461" t="s">
        <v>17</v>
      </c>
      <c r="K461" t="s">
        <v>17</v>
      </c>
      <c r="L461" t="s">
        <v>17</v>
      </c>
      <c r="M461">
        <v>0.91831249999999998</v>
      </c>
      <c r="N461">
        <v>3.0459999999999998</v>
      </c>
      <c r="O461">
        <v>2.78486776</v>
      </c>
      <c r="P461">
        <f t="shared" si="28"/>
        <v>0</v>
      </c>
      <c r="Q461">
        <f t="shared" si="29"/>
        <v>0.83479854180224988</v>
      </c>
      <c r="R461">
        <f t="shared" si="30"/>
        <v>0.83496876096963224</v>
      </c>
      <c r="S461">
        <f t="shared" si="31"/>
        <v>0.83605389367243932</v>
      </c>
      <c r="U461" t="e">
        <f>VLOOKUP(B461,[2]crse_enrld_rstr!#REF!,2,FALSE)</f>
        <v>#REF!</v>
      </c>
    </row>
    <row r="462" spans="1:21" x14ac:dyDescent="0.35">
      <c r="A462" t="s">
        <v>1293</v>
      </c>
      <c r="B462" t="s">
        <v>1294</v>
      </c>
      <c r="C462" t="s">
        <v>1295</v>
      </c>
      <c r="D462" t="s">
        <v>4082</v>
      </c>
      <c r="E462">
        <v>2020</v>
      </c>
      <c r="F462" t="s">
        <v>17</v>
      </c>
      <c r="G462">
        <v>0.84276499999999999</v>
      </c>
      <c r="H462">
        <v>0.81815000000000004</v>
      </c>
      <c r="I462" t="s">
        <v>17</v>
      </c>
      <c r="J462" t="s">
        <v>17</v>
      </c>
      <c r="K462" t="s">
        <v>17</v>
      </c>
      <c r="L462" t="s">
        <v>17</v>
      </c>
      <c r="M462">
        <v>0.83045749999999996</v>
      </c>
      <c r="N462">
        <v>2.6360000000000001</v>
      </c>
      <c r="O462">
        <v>2.7281012499999999</v>
      </c>
      <c r="P462">
        <f t="shared" si="28"/>
        <v>0</v>
      </c>
      <c r="Q462">
        <f t="shared" si="29"/>
        <v>0.77568404127814006</v>
      </c>
      <c r="R462">
        <f t="shared" si="30"/>
        <v>0.7744308354791426</v>
      </c>
      <c r="S462">
        <f t="shared" si="31"/>
        <v>0.77580692438586496</v>
      </c>
      <c r="U462" t="e">
        <f>VLOOKUP(B462,[2]crse_enrld_rstr!#REF!,2,FALSE)</f>
        <v>#REF!</v>
      </c>
    </row>
    <row r="463" spans="1:21" x14ac:dyDescent="0.35">
      <c r="A463" t="s">
        <v>1296</v>
      </c>
      <c r="B463" t="s">
        <v>1297</v>
      </c>
      <c r="C463" t="s">
        <v>517</v>
      </c>
      <c r="D463" t="s">
        <v>4083</v>
      </c>
      <c r="E463">
        <v>2020</v>
      </c>
      <c r="F463" t="s">
        <v>17</v>
      </c>
      <c r="G463">
        <v>0.82816999999999996</v>
      </c>
      <c r="H463">
        <v>0.78600000000000003</v>
      </c>
      <c r="I463" t="s">
        <v>17</v>
      </c>
      <c r="J463" t="s">
        <v>17</v>
      </c>
      <c r="K463" t="s">
        <v>17</v>
      </c>
      <c r="L463" t="s">
        <v>17</v>
      </c>
      <c r="M463">
        <v>0.80708500000000005</v>
      </c>
      <c r="N463">
        <v>2.9790000000000001</v>
      </c>
      <c r="O463">
        <v>2.8919365400000001</v>
      </c>
      <c r="P463">
        <f t="shared" si="28"/>
        <v>0</v>
      </c>
      <c r="Q463">
        <f t="shared" si="29"/>
        <v>0.80981467751132996</v>
      </c>
      <c r="R463">
        <f t="shared" si="30"/>
        <v>0.80664519783197042</v>
      </c>
      <c r="S463">
        <f t="shared" si="31"/>
        <v>0.79870106789470641</v>
      </c>
      <c r="U463" t="e">
        <f>VLOOKUP(B463,[2]crse_enrld_rstr!#REF!,2,FALSE)</f>
        <v>#REF!</v>
      </c>
    </row>
    <row r="464" spans="1:21" x14ac:dyDescent="0.35">
      <c r="A464" t="s">
        <v>1298</v>
      </c>
      <c r="B464" t="s">
        <v>1299</v>
      </c>
      <c r="C464" t="s">
        <v>464</v>
      </c>
      <c r="D464" t="s">
        <v>4084</v>
      </c>
      <c r="E464">
        <v>2018</v>
      </c>
      <c r="F464" t="s">
        <v>17</v>
      </c>
      <c r="G464">
        <v>0.80487500000000001</v>
      </c>
      <c r="H464">
        <v>0.80266665999999998</v>
      </c>
      <c r="I464" t="s">
        <v>17</v>
      </c>
      <c r="J464">
        <v>0.82081000000000004</v>
      </c>
      <c r="K464" t="s">
        <v>17</v>
      </c>
      <c r="L464" t="s">
        <v>17</v>
      </c>
      <c r="M464">
        <v>0.80945054999999999</v>
      </c>
      <c r="N464">
        <v>3.161</v>
      </c>
      <c r="O464">
        <v>3.0311233999999998</v>
      </c>
      <c r="P464">
        <f t="shared" si="28"/>
        <v>0</v>
      </c>
      <c r="Q464">
        <f t="shared" si="29"/>
        <v>0.83056971964051018</v>
      </c>
      <c r="R464">
        <f t="shared" si="30"/>
        <v>0.8252382263255289</v>
      </c>
      <c r="S464">
        <f t="shared" si="31"/>
        <v>0.81956459179874097</v>
      </c>
      <c r="U464" t="e">
        <f>VLOOKUP(B464,[2]crse_enrld_rstr!#REF!,2,FALSE)</f>
        <v>#REF!</v>
      </c>
    </row>
    <row r="465" spans="1:21" x14ac:dyDescent="0.35">
      <c r="A465" t="s">
        <v>1300</v>
      </c>
      <c r="B465" t="s">
        <v>1301</v>
      </c>
      <c r="C465" t="s">
        <v>1302</v>
      </c>
      <c r="D465" t="s">
        <v>4085</v>
      </c>
      <c r="E465">
        <v>2020</v>
      </c>
      <c r="F465" t="s">
        <v>17</v>
      </c>
      <c r="G465">
        <v>0.94621500000000003</v>
      </c>
      <c r="H465">
        <v>0.94650000000000001</v>
      </c>
      <c r="I465" t="s">
        <v>17</v>
      </c>
      <c r="J465" t="s">
        <v>17</v>
      </c>
      <c r="K465" t="s">
        <v>17</v>
      </c>
      <c r="L465" t="s">
        <v>17</v>
      </c>
      <c r="M465">
        <v>0.94635749999999996</v>
      </c>
      <c r="N465">
        <v>3.7269999999999999</v>
      </c>
      <c r="O465">
        <v>3.3891885300000002</v>
      </c>
      <c r="P465">
        <f t="shared" si="28"/>
        <v>0</v>
      </c>
      <c r="Q465">
        <f t="shared" si="29"/>
        <v>0.90913726262395489</v>
      </c>
      <c r="R465">
        <f t="shared" si="30"/>
        <v>0.90763553535724162</v>
      </c>
      <c r="S465">
        <f t="shared" si="31"/>
        <v>0.92148871488877249</v>
      </c>
      <c r="U465" t="e">
        <f>VLOOKUP(B465,[2]crse_enrld_rstr!#REF!,2,FALSE)</f>
        <v>#REF!</v>
      </c>
    </row>
    <row r="466" spans="1:21" x14ac:dyDescent="0.35">
      <c r="A466" t="s">
        <v>1303</v>
      </c>
      <c r="B466" t="s">
        <v>1304</v>
      </c>
      <c r="C466" t="s">
        <v>23</v>
      </c>
      <c r="D466" t="s">
        <v>4086</v>
      </c>
      <c r="E466">
        <v>2019</v>
      </c>
      <c r="F466" t="s">
        <v>17</v>
      </c>
      <c r="G466">
        <v>0.84965000000000002</v>
      </c>
      <c r="H466">
        <v>0.82789999999999997</v>
      </c>
      <c r="I466" t="s">
        <v>17</v>
      </c>
      <c r="J466">
        <v>0.75922000000000001</v>
      </c>
      <c r="K466" t="s">
        <v>17</v>
      </c>
      <c r="L466" t="s">
        <v>17</v>
      </c>
      <c r="M466">
        <v>0.81225665999999996</v>
      </c>
      <c r="N466">
        <v>2.661</v>
      </c>
      <c r="O466">
        <v>2.5736491699999999</v>
      </c>
      <c r="P466">
        <f t="shared" si="28"/>
        <v>0</v>
      </c>
      <c r="Q466">
        <f t="shared" si="29"/>
        <v>0.7751144966580642</v>
      </c>
      <c r="R466">
        <f t="shared" si="30"/>
        <v>0.77400854979493883</v>
      </c>
      <c r="S466">
        <f t="shared" si="31"/>
        <v>0.77151872651365505</v>
      </c>
      <c r="U466" t="e">
        <f>VLOOKUP(B466,[2]crse_enrld_rstr!#REF!,2,FALSE)</f>
        <v>#REF!</v>
      </c>
    </row>
    <row r="467" spans="1:21" x14ac:dyDescent="0.35">
      <c r="A467" t="s">
        <v>1305</v>
      </c>
      <c r="B467" t="s">
        <v>1306</v>
      </c>
      <c r="C467" t="s">
        <v>1307</v>
      </c>
      <c r="D467" t="s">
        <v>4087</v>
      </c>
      <c r="E467">
        <v>2019</v>
      </c>
      <c r="F467" t="s">
        <v>17</v>
      </c>
      <c r="G467">
        <v>0.75833499999999998</v>
      </c>
      <c r="H467">
        <v>0.73095666000000004</v>
      </c>
      <c r="I467" t="s">
        <v>17</v>
      </c>
      <c r="J467" t="s">
        <v>17</v>
      </c>
      <c r="K467" t="s">
        <v>17</v>
      </c>
      <c r="L467" t="s">
        <v>17</v>
      </c>
      <c r="M467">
        <v>0.74464582999999995</v>
      </c>
      <c r="N467">
        <v>2.3130000000000002</v>
      </c>
      <c r="O467">
        <v>2.2077171799999999</v>
      </c>
      <c r="P467">
        <f t="shared" si="28"/>
        <v>0</v>
      </c>
      <c r="Q467">
        <f t="shared" si="29"/>
        <v>0.72225757683337299</v>
      </c>
      <c r="R467">
        <f t="shared" si="30"/>
        <v>0.72290960736108978</v>
      </c>
      <c r="S467">
        <f t="shared" si="31"/>
        <v>0.72594697023692656</v>
      </c>
      <c r="U467" t="e">
        <f>VLOOKUP(B467,[2]crse_enrld_rstr!#REF!,2,FALSE)</f>
        <v>#REF!</v>
      </c>
    </row>
    <row r="468" spans="1:21" x14ac:dyDescent="0.35">
      <c r="A468" t="s">
        <v>1308</v>
      </c>
      <c r="B468" t="s">
        <v>1309</v>
      </c>
      <c r="C468" t="s">
        <v>104</v>
      </c>
      <c r="D468" t="s">
        <v>4088</v>
      </c>
      <c r="E468">
        <v>2018</v>
      </c>
      <c r="F468" t="s">
        <v>17</v>
      </c>
      <c r="G468">
        <v>0.89601063000000003</v>
      </c>
      <c r="H468">
        <v>0.97683333000000006</v>
      </c>
      <c r="I468" t="s">
        <v>17</v>
      </c>
      <c r="J468">
        <v>0.92700000000000005</v>
      </c>
      <c r="K468" t="s">
        <v>17</v>
      </c>
      <c r="L468" t="s">
        <v>17</v>
      </c>
      <c r="M468">
        <v>0.93328131999999997</v>
      </c>
      <c r="N468">
        <v>3.605</v>
      </c>
      <c r="O468">
        <v>3.2904071799999999</v>
      </c>
      <c r="P468">
        <f t="shared" si="28"/>
        <v>0</v>
      </c>
      <c r="Q468">
        <f t="shared" si="29"/>
        <v>0.89504835548359329</v>
      </c>
      <c r="R468">
        <f t="shared" si="30"/>
        <v>0.89339075172362215</v>
      </c>
      <c r="S468">
        <f t="shared" si="31"/>
        <v>0.90284270205539907</v>
      </c>
      <c r="U468" t="e">
        <f>VLOOKUP(B468,[2]crse_enrld_rstr!#REF!,2,FALSE)</f>
        <v>#REF!</v>
      </c>
    </row>
    <row r="469" spans="1:21" x14ac:dyDescent="0.35">
      <c r="A469" t="s">
        <v>1310</v>
      </c>
      <c r="B469" t="s">
        <v>1311</v>
      </c>
      <c r="C469" t="s">
        <v>1312</v>
      </c>
      <c r="D469" t="s">
        <v>4089</v>
      </c>
      <c r="E469">
        <v>2020</v>
      </c>
      <c r="F469" t="s">
        <v>17</v>
      </c>
      <c r="G469">
        <v>0.86050000000000004</v>
      </c>
      <c r="H469">
        <v>0.79246231</v>
      </c>
      <c r="I469" t="s">
        <v>17</v>
      </c>
      <c r="J469" t="s">
        <v>17</v>
      </c>
      <c r="K469" t="s">
        <v>17</v>
      </c>
      <c r="L469" t="s">
        <v>17</v>
      </c>
      <c r="M469">
        <v>0.82648115</v>
      </c>
      <c r="N469">
        <v>2.8029999999999999</v>
      </c>
      <c r="O469">
        <v>2.6996755600000002</v>
      </c>
      <c r="P469">
        <f t="shared" si="28"/>
        <v>0</v>
      </c>
      <c r="Q469">
        <f t="shared" si="29"/>
        <v>0.79345083342231393</v>
      </c>
      <c r="R469">
        <f t="shared" si="30"/>
        <v>0.79196952072348747</v>
      </c>
      <c r="S469">
        <f t="shared" si="31"/>
        <v>0.78751762058808561</v>
      </c>
      <c r="U469" t="e">
        <f>VLOOKUP(B469,[2]crse_enrld_rstr!#REF!,2,FALSE)</f>
        <v>#REF!</v>
      </c>
    </row>
    <row r="470" spans="1:21" x14ac:dyDescent="0.35">
      <c r="A470" t="s">
        <v>1313</v>
      </c>
      <c r="B470" t="s">
        <v>1314</v>
      </c>
      <c r="C470" t="s">
        <v>1315</v>
      </c>
      <c r="D470" t="s">
        <v>4090</v>
      </c>
      <c r="E470">
        <v>2020</v>
      </c>
      <c r="F470" t="s">
        <v>17</v>
      </c>
      <c r="G470">
        <v>0.94174999999999998</v>
      </c>
      <c r="H470">
        <v>0.93700000000000006</v>
      </c>
      <c r="I470" t="s">
        <v>17</v>
      </c>
      <c r="J470" t="s">
        <v>17</v>
      </c>
      <c r="K470" t="s">
        <v>17</v>
      </c>
      <c r="L470" t="s">
        <v>17</v>
      </c>
      <c r="M470">
        <v>0.93937499999999996</v>
      </c>
      <c r="N470">
        <v>3.5609999999999999</v>
      </c>
      <c r="O470">
        <v>3.2357726100000002</v>
      </c>
      <c r="P470">
        <f t="shared" si="28"/>
        <v>0</v>
      </c>
      <c r="Q470">
        <f t="shared" si="29"/>
        <v>0.89123640404124993</v>
      </c>
      <c r="R470">
        <f t="shared" si="30"/>
        <v>0.89050772249873633</v>
      </c>
      <c r="S470">
        <f t="shared" si="31"/>
        <v>0.89850471254149122</v>
      </c>
      <c r="U470" t="e">
        <f>VLOOKUP(B470,[2]crse_enrld_rstr!#REF!,2,FALSE)</f>
        <v>#REF!</v>
      </c>
    </row>
    <row r="471" spans="1:21" x14ac:dyDescent="0.35">
      <c r="A471" t="s">
        <v>1316</v>
      </c>
      <c r="B471" t="s">
        <v>1317</v>
      </c>
      <c r="C471" t="s">
        <v>78</v>
      </c>
      <c r="D471" t="s">
        <v>4091</v>
      </c>
      <c r="E471">
        <v>2020</v>
      </c>
      <c r="F471" t="s">
        <v>17</v>
      </c>
      <c r="G471">
        <v>0.92310999999999999</v>
      </c>
      <c r="H471">
        <v>0.83499999999999996</v>
      </c>
      <c r="I471" t="s">
        <v>17</v>
      </c>
      <c r="J471" t="s">
        <v>17</v>
      </c>
      <c r="K471" t="s">
        <v>17</v>
      </c>
      <c r="L471" t="s">
        <v>17</v>
      </c>
      <c r="M471">
        <v>0.87905500000000003</v>
      </c>
      <c r="N471">
        <v>3.093</v>
      </c>
      <c r="O471">
        <v>2.9541795300000002</v>
      </c>
      <c r="P471">
        <f t="shared" si="28"/>
        <v>0</v>
      </c>
      <c r="Q471">
        <f t="shared" si="29"/>
        <v>0.83367151786713012</v>
      </c>
      <c r="R471">
        <f t="shared" si="30"/>
        <v>0.83216658082439054</v>
      </c>
      <c r="S471">
        <f t="shared" si="31"/>
        <v>0.83018363588946986</v>
      </c>
      <c r="U471" t="e">
        <f>VLOOKUP(B471,[2]crse_enrld_rstr!#REF!,2,FALSE)</f>
        <v>#REF!</v>
      </c>
    </row>
    <row r="472" spans="1:21" x14ac:dyDescent="0.35">
      <c r="A472" t="s">
        <v>1318</v>
      </c>
      <c r="B472" t="s">
        <v>1319</v>
      </c>
      <c r="C472" t="s">
        <v>16</v>
      </c>
      <c r="D472" t="s">
        <v>4092</v>
      </c>
      <c r="E472">
        <v>2020</v>
      </c>
      <c r="F472" t="s">
        <v>17</v>
      </c>
      <c r="G472">
        <v>0.91896</v>
      </c>
      <c r="H472">
        <v>0.81625000000000003</v>
      </c>
      <c r="I472" t="s">
        <v>17</v>
      </c>
      <c r="J472" t="s">
        <v>17</v>
      </c>
      <c r="K472" t="s">
        <v>17</v>
      </c>
      <c r="L472" t="s">
        <v>17</v>
      </c>
      <c r="M472">
        <v>0.86760499999999996</v>
      </c>
      <c r="N472">
        <v>2.669</v>
      </c>
      <c r="O472">
        <v>2.4363021900000001</v>
      </c>
      <c r="P472">
        <f t="shared" si="28"/>
        <v>0</v>
      </c>
      <c r="Q472">
        <f t="shared" si="29"/>
        <v>0.78611271595818999</v>
      </c>
      <c r="R472">
        <f t="shared" si="30"/>
        <v>0.7846805325979469</v>
      </c>
      <c r="S472">
        <f t="shared" si="31"/>
        <v>0.79038836813457847</v>
      </c>
      <c r="U472" t="e">
        <f>VLOOKUP(B472,[2]crse_enrld_rstr!#REF!,2,FALSE)</f>
        <v>#REF!</v>
      </c>
    </row>
    <row r="473" spans="1:21" x14ac:dyDescent="0.35">
      <c r="A473" t="s">
        <v>1320</v>
      </c>
      <c r="B473" t="s">
        <v>1321</v>
      </c>
      <c r="C473" t="s">
        <v>1322</v>
      </c>
      <c r="D473" t="s">
        <v>4093</v>
      </c>
      <c r="E473">
        <v>2020</v>
      </c>
      <c r="F473" t="s">
        <v>17</v>
      </c>
      <c r="G473">
        <v>0.87581500000000001</v>
      </c>
      <c r="H473">
        <v>0.77659999999999996</v>
      </c>
      <c r="I473" t="s">
        <v>17</v>
      </c>
      <c r="J473" t="s">
        <v>17</v>
      </c>
      <c r="K473" t="s">
        <v>17</v>
      </c>
      <c r="L473" t="s">
        <v>17</v>
      </c>
      <c r="M473">
        <v>0.82620749999999998</v>
      </c>
      <c r="N473">
        <v>3.133</v>
      </c>
      <c r="O473">
        <v>3.0424232500000001</v>
      </c>
      <c r="P473">
        <f t="shared" si="28"/>
        <v>0</v>
      </c>
      <c r="Q473">
        <f t="shared" si="29"/>
        <v>0.82996943153104508</v>
      </c>
      <c r="R473">
        <f t="shared" si="30"/>
        <v>0.82579690175313125</v>
      </c>
      <c r="S473">
        <f t="shared" si="31"/>
        <v>0.82065829025424364</v>
      </c>
      <c r="U473" t="e">
        <f>VLOOKUP(B473,[2]crse_enrld_rstr!#REF!,2,FALSE)</f>
        <v>#REF!</v>
      </c>
    </row>
    <row r="474" spans="1:21" x14ac:dyDescent="0.35">
      <c r="A474" t="s">
        <v>1323</v>
      </c>
      <c r="B474" t="s">
        <v>1324</v>
      </c>
      <c r="C474" t="s">
        <v>1325</v>
      </c>
      <c r="D474" t="s">
        <v>4094</v>
      </c>
      <c r="E474">
        <v>2020</v>
      </c>
      <c r="F474" t="s">
        <v>17</v>
      </c>
      <c r="G474" t="s">
        <v>17</v>
      </c>
      <c r="H474" t="s">
        <v>17</v>
      </c>
      <c r="I474">
        <v>0.94252332999999999</v>
      </c>
      <c r="J474" t="s">
        <v>17</v>
      </c>
      <c r="K474">
        <v>0.95306665999999995</v>
      </c>
      <c r="L474" t="s">
        <v>17</v>
      </c>
      <c r="M474">
        <v>0.94779499</v>
      </c>
      <c r="N474">
        <v>3.7989999999999999</v>
      </c>
      <c r="O474">
        <v>3.2095496699999999</v>
      </c>
      <c r="P474">
        <f t="shared" si="28"/>
        <v>1</v>
      </c>
      <c r="Q474">
        <f t="shared" si="29"/>
        <v>0.94763377603831855</v>
      </c>
      <c r="R474">
        <f t="shared" si="30"/>
        <v>0.94693919486725131</v>
      </c>
      <c r="S474">
        <f t="shared" si="31"/>
        <v>0.95152000352667554</v>
      </c>
      <c r="U474" t="e">
        <f>VLOOKUP(B474,[2]crse_enrld_rstr!#REF!,2,FALSE)</f>
        <v>#REF!</v>
      </c>
    </row>
    <row r="475" spans="1:21" x14ac:dyDescent="0.35">
      <c r="A475" t="s">
        <v>1326</v>
      </c>
      <c r="B475" t="s">
        <v>1327</v>
      </c>
      <c r="C475" t="s">
        <v>16</v>
      </c>
      <c r="D475" t="s">
        <v>4095</v>
      </c>
      <c r="E475">
        <v>2020</v>
      </c>
      <c r="F475" t="s">
        <v>17</v>
      </c>
      <c r="G475">
        <v>0.70790500000000001</v>
      </c>
      <c r="H475">
        <v>0.75160000000000005</v>
      </c>
      <c r="I475" t="s">
        <v>17</v>
      </c>
      <c r="J475" t="s">
        <v>17</v>
      </c>
      <c r="K475" t="s">
        <v>17</v>
      </c>
      <c r="L475" t="s">
        <v>17</v>
      </c>
      <c r="M475">
        <v>0.72975250000000003</v>
      </c>
      <c r="N475">
        <v>2.121</v>
      </c>
      <c r="O475">
        <v>2.3841440700000001</v>
      </c>
      <c r="P475">
        <f t="shared" si="28"/>
        <v>0</v>
      </c>
      <c r="Q475">
        <f t="shared" si="29"/>
        <v>0.69665503610425494</v>
      </c>
      <c r="R475">
        <f t="shared" si="30"/>
        <v>0.69702193362934473</v>
      </c>
      <c r="S475">
        <f t="shared" si="31"/>
        <v>0.71392939656706988</v>
      </c>
      <c r="U475" t="e">
        <f>VLOOKUP(B475,[2]crse_enrld_rstr!#REF!,2,FALSE)</f>
        <v>#REF!</v>
      </c>
    </row>
    <row r="476" spans="1:21" x14ac:dyDescent="0.35">
      <c r="A476" t="s">
        <v>1331</v>
      </c>
      <c r="B476" t="s">
        <v>1332</v>
      </c>
      <c r="C476" t="s">
        <v>131</v>
      </c>
      <c r="D476" t="s">
        <v>4096</v>
      </c>
      <c r="E476">
        <v>2019</v>
      </c>
      <c r="F476" t="s">
        <v>17</v>
      </c>
      <c r="G476">
        <v>0.95568500000000001</v>
      </c>
      <c r="H476">
        <v>0.94499999999999995</v>
      </c>
      <c r="I476" t="s">
        <v>17</v>
      </c>
      <c r="J476">
        <v>0.88500000000000001</v>
      </c>
      <c r="K476" t="s">
        <v>17</v>
      </c>
      <c r="L476" t="s">
        <v>17</v>
      </c>
      <c r="M476">
        <v>0.92856165999999996</v>
      </c>
      <c r="N476">
        <v>3.6030000000000002</v>
      </c>
      <c r="O476">
        <v>2.95383453</v>
      </c>
      <c r="P476">
        <f t="shared" si="28"/>
        <v>0</v>
      </c>
      <c r="Q476">
        <f t="shared" si="29"/>
        <v>0.89427731712729264</v>
      </c>
      <c r="R476">
        <f t="shared" si="30"/>
        <v>0.8921983790418162</v>
      </c>
      <c r="S476">
        <f t="shared" si="31"/>
        <v>0.9016086735280735</v>
      </c>
      <c r="U476" t="e">
        <f>VLOOKUP(B476,[2]crse_enrld_rstr!#REF!,2,FALSE)</f>
        <v>#REF!</v>
      </c>
    </row>
    <row r="477" spans="1:21" x14ac:dyDescent="0.35">
      <c r="A477" t="s">
        <v>1333</v>
      </c>
      <c r="B477" t="s">
        <v>1334</v>
      </c>
      <c r="C477" t="s">
        <v>986</v>
      </c>
      <c r="D477" t="s">
        <v>4097</v>
      </c>
      <c r="E477">
        <v>2020</v>
      </c>
      <c r="F477" t="s">
        <v>17</v>
      </c>
      <c r="G477">
        <v>0.81821500000000003</v>
      </c>
      <c r="H477">
        <v>0.86050000000000004</v>
      </c>
      <c r="I477" t="s">
        <v>17</v>
      </c>
      <c r="J477" t="s">
        <v>17</v>
      </c>
      <c r="K477" t="s">
        <v>17</v>
      </c>
      <c r="L477" t="s">
        <v>17</v>
      </c>
      <c r="M477">
        <v>0.83935749999999998</v>
      </c>
      <c r="N477">
        <v>2.8940000000000001</v>
      </c>
      <c r="O477">
        <v>2.9929344699999998</v>
      </c>
      <c r="P477">
        <f t="shared" si="28"/>
        <v>0</v>
      </c>
      <c r="Q477">
        <f t="shared" si="29"/>
        <v>0.80568752385951004</v>
      </c>
      <c r="R477">
        <f t="shared" si="30"/>
        <v>0.80398821774297857</v>
      </c>
      <c r="S477">
        <f t="shared" si="31"/>
        <v>0.79955296628179329</v>
      </c>
      <c r="U477" t="e">
        <f>VLOOKUP(B477,[2]crse_enrld_rstr!#REF!,2,FALSE)</f>
        <v>#REF!</v>
      </c>
    </row>
    <row r="478" spans="1:21" x14ac:dyDescent="0.35">
      <c r="A478" t="s">
        <v>1335</v>
      </c>
      <c r="B478" t="s">
        <v>1336</v>
      </c>
      <c r="C478" t="s">
        <v>1337</v>
      </c>
      <c r="D478" t="s">
        <v>4098</v>
      </c>
      <c r="E478">
        <v>2020</v>
      </c>
      <c r="F478" t="s">
        <v>17</v>
      </c>
      <c r="G478" t="s">
        <v>17</v>
      </c>
      <c r="H478" t="s">
        <v>17</v>
      </c>
      <c r="I478">
        <v>0.80286665999999995</v>
      </c>
      <c r="J478" t="s">
        <v>17</v>
      </c>
      <c r="K478">
        <v>0.85343000000000002</v>
      </c>
      <c r="L478" t="s">
        <v>17</v>
      </c>
      <c r="M478">
        <v>0.82814832999999999</v>
      </c>
      <c r="N478">
        <v>2.7029999999999998</v>
      </c>
      <c r="O478">
        <v>2.6190941300000001</v>
      </c>
      <c r="P478">
        <f t="shared" si="28"/>
        <v>1</v>
      </c>
      <c r="Q478">
        <f t="shared" si="29"/>
        <v>0.81362257899038737</v>
      </c>
      <c r="R478">
        <f t="shared" si="30"/>
        <v>0.81376993773966699</v>
      </c>
      <c r="S478">
        <f t="shared" si="31"/>
        <v>0.79991561544308731</v>
      </c>
      <c r="U478" t="e">
        <f>VLOOKUP(B478,[2]crse_enrld_rstr!#REF!,2,FALSE)</f>
        <v>#REF!</v>
      </c>
    </row>
    <row r="479" spans="1:21" x14ac:dyDescent="0.35">
      <c r="A479" t="s">
        <v>1338</v>
      </c>
      <c r="B479" t="s">
        <v>1336</v>
      </c>
      <c r="C479" t="s">
        <v>1339</v>
      </c>
      <c r="D479" t="s">
        <v>4099</v>
      </c>
      <c r="E479">
        <v>2020</v>
      </c>
      <c r="F479" t="s">
        <v>17</v>
      </c>
      <c r="G479">
        <v>0.83357000000000003</v>
      </c>
      <c r="H479">
        <v>0.76475000000000004</v>
      </c>
      <c r="I479" t="s">
        <v>17</v>
      </c>
      <c r="J479" t="s">
        <v>17</v>
      </c>
      <c r="K479" t="s">
        <v>17</v>
      </c>
      <c r="L479" t="s">
        <v>17</v>
      </c>
      <c r="M479">
        <v>0.79915999999999998</v>
      </c>
      <c r="N479">
        <v>2.8519999999999999</v>
      </c>
      <c r="O479">
        <v>2.74561024</v>
      </c>
      <c r="P479">
        <f t="shared" si="28"/>
        <v>0</v>
      </c>
      <c r="Q479">
        <f t="shared" si="29"/>
        <v>0.79422944159583997</v>
      </c>
      <c r="R479">
        <f t="shared" si="30"/>
        <v>0.79209289029913044</v>
      </c>
      <c r="S479">
        <f t="shared" si="31"/>
        <v>0.78368744689896208</v>
      </c>
      <c r="U479" t="e">
        <f>VLOOKUP(B479,[2]crse_enrld_rstr!#REF!,2,FALSE)</f>
        <v>#REF!</v>
      </c>
    </row>
    <row r="480" spans="1:21" x14ac:dyDescent="0.35">
      <c r="A480" t="s">
        <v>1340</v>
      </c>
      <c r="B480" t="s">
        <v>1341</v>
      </c>
      <c r="C480" t="s">
        <v>262</v>
      </c>
      <c r="D480" t="s">
        <v>4100</v>
      </c>
      <c r="E480">
        <v>2020</v>
      </c>
      <c r="F480" t="s">
        <v>17</v>
      </c>
      <c r="G480">
        <v>0.93359999999999999</v>
      </c>
      <c r="H480">
        <v>0.91400000000000003</v>
      </c>
      <c r="I480" t="s">
        <v>17</v>
      </c>
      <c r="J480" t="s">
        <v>17</v>
      </c>
      <c r="K480" t="s">
        <v>17</v>
      </c>
      <c r="L480" t="s">
        <v>17</v>
      </c>
      <c r="M480">
        <v>0.92379999999999995</v>
      </c>
      <c r="N480">
        <v>3.343</v>
      </c>
      <c r="O480">
        <v>3.1826798900000002</v>
      </c>
      <c r="P480">
        <f t="shared" si="28"/>
        <v>0</v>
      </c>
      <c r="Q480">
        <f t="shared" si="29"/>
        <v>0.86661248539080005</v>
      </c>
      <c r="R480">
        <f t="shared" si="30"/>
        <v>0.86615605799473527</v>
      </c>
      <c r="S480">
        <f t="shared" si="31"/>
        <v>0.86871096479413712</v>
      </c>
      <c r="U480" t="e">
        <f>VLOOKUP(B480,[2]crse_enrld_rstr!#REF!,2,FALSE)</f>
        <v>#REF!</v>
      </c>
    </row>
    <row r="481" spans="1:21" x14ac:dyDescent="0.35">
      <c r="A481" t="s">
        <v>1342</v>
      </c>
      <c r="B481" t="s">
        <v>1343</v>
      </c>
      <c r="C481" t="s">
        <v>1344</v>
      </c>
      <c r="D481" t="s">
        <v>4101</v>
      </c>
      <c r="E481">
        <v>2020</v>
      </c>
      <c r="F481" t="s">
        <v>17</v>
      </c>
      <c r="G481">
        <v>0.93693499999999996</v>
      </c>
      <c r="H481">
        <v>0.90600000000000003</v>
      </c>
      <c r="I481" t="s">
        <v>17</v>
      </c>
      <c r="J481" t="s">
        <v>17</v>
      </c>
      <c r="K481" t="s">
        <v>17</v>
      </c>
      <c r="L481" t="s">
        <v>17</v>
      </c>
      <c r="M481">
        <v>0.92146749999999999</v>
      </c>
      <c r="N481">
        <v>3.641</v>
      </c>
      <c r="O481">
        <v>3.23733592</v>
      </c>
      <c r="P481">
        <f t="shared" si="28"/>
        <v>0</v>
      </c>
      <c r="Q481">
        <f t="shared" si="29"/>
        <v>0.89739589097338501</v>
      </c>
      <c r="R481">
        <f t="shared" si="30"/>
        <v>0.89425823555388084</v>
      </c>
      <c r="S481">
        <f t="shared" si="31"/>
        <v>0.90511669476816403</v>
      </c>
      <c r="U481" t="e">
        <f>VLOOKUP(B481,[2]crse_enrld_rstr!#REF!,2,FALSE)</f>
        <v>#REF!</v>
      </c>
    </row>
    <row r="482" spans="1:21" x14ac:dyDescent="0.35">
      <c r="A482" t="s">
        <v>1345</v>
      </c>
      <c r="B482" t="s">
        <v>1346</v>
      </c>
      <c r="C482" t="s">
        <v>1347</v>
      </c>
      <c r="D482" t="s">
        <v>4102</v>
      </c>
      <c r="E482">
        <v>2020</v>
      </c>
      <c r="F482" t="s">
        <v>17</v>
      </c>
      <c r="G482">
        <v>0.95222499999999999</v>
      </c>
      <c r="H482" t="s">
        <v>17</v>
      </c>
      <c r="I482" t="s">
        <v>17</v>
      </c>
      <c r="J482">
        <v>0.96040000000000003</v>
      </c>
      <c r="K482" t="s">
        <v>17</v>
      </c>
      <c r="L482" t="s">
        <v>17</v>
      </c>
      <c r="M482">
        <v>0.95631250000000001</v>
      </c>
      <c r="N482">
        <v>3.6110000000000002</v>
      </c>
      <c r="O482">
        <v>3.2344541499999999</v>
      </c>
      <c r="P482">
        <f t="shared" si="28"/>
        <v>0</v>
      </c>
      <c r="Q482">
        <f t="shared" si="29"/>
        <v>0.89840904688012513</v>
      </c>
      <c r="R482">
        <f t="shared" si="30"/>
        <v>0.89885894552727785</v>
      </c>
      <c r="S482">
        <f t="shared" si="31"/>
        <v>0.90836322593786345</v>
      </c>
      <c r="U482" t="e">
        <f>VLOOKUP(B482,[2]crse_enrld_rstr!#REF!,2,FALSE)</f>
        <v>#REF!</v>
      </c>
    </row>
    <row r="483" spans="1:21" x14ac:dyDescent="0.35">
      <c r="A483" t="s">
        <v>1348</v>
      </c>
      <c r="B483" t="s">
        <v>1349</v>
      </c>
      <c r="C483" t="s">
        <v>115</v>
      </c>
      <c r="D483" t="s">
        <v>4103</v>
      </c>
      <c r="E483">
        <v>2019</v>
      </c>
      <c r="F483" t="s">
        <v>17</v>
      </c>
      <c r="G483">
        <v>0.96352499999999996</v>
      </c>
      <c r="H483">
        <v>0.99702665999999995</v>
      </c>
      <c r="I483" t="s">
        <v>17</v>
      </c>
      <c r="J483">
        <v>0.96950000000000003</v>
      </c>
      <c r="K483" t="s">
        <v>17</v>
      </c>
      <c r="L483" t="s">
        <v>17</v>
      </c>
      <c r="M483">
        <v>0.97668387999999995</v>
      </c>
      <c r="N483">
        <v>3.9929999999999999</v>
      </c>
      <c r="O483">
        <v>3.3622150400000002</v>
      </c>
      <c r="P483">
        <f t="shared" si="28"/>
        <v>0</v>
      </c>
      <c r="Q483">
        <f t="shared" si="29"/>
        <v>0.93927773108753221</v>
      </c>
      <c r="R483">
        <f t="shared" si="30"/>
        <v>0.93871130223722232</v>
      </c>
      <c r="S483">
        <f t="shared" si="31"/>
        <v>0.96379132412105695</v>
      </c>
      <c r="U483" t="e">
        <f>VLOOKUP(B483,[2]crse_enrld_rstr!#REF!,2,FALSE)</f>
        <v>#REF!</v>
      </c>
    </row>
    <row r="484" spans="1:21" x14ac:dyDescent="0.35">
      <c r="A484" t="s">
        <v>1350</v>
      </c>
      <c r="B484" t="s">
        <v>1351</v>
      </c>
      <c r="C484" t="s">
        <v>1352</v>
      </c>
      <c r="D484" t="s">
        <v>4104</v>
      </c>
      <c r="E484">
        <v>2020</v>
      </c>
      <c r="F484" t="s">
        <v>17</v>
      </c>
      <c r="G484">
        <v>0.84501999999999999</v>
      </c>
      <c r="H484">
        <v>0.83550000000000002</v>
      </c>
      <c r="I484" t="s">
        <v>17</v>
      </c>
      <c r="J484" t="s">
        <v>17</v>
      </c>
      <c r="K484" t="s">
        <v>17</v>
      </c>
      <c r="L484" t="s">
        <v>17</v>
      </c>
      <c r="M484">
        <v>0.84026000000000001</v>
      </c>
      <c r="N484">
        <v>2.8719999999999999</v>
      </c>
      <c r="O484">
        <v>2.8545115000000001</v>
      </c>
      <c r="P484">
        <f t="shared" si="28"/>
        <v>0</v>
      </c>
      <c r="Q484">
        <f t="shared" si="29"/>
        <v>0.80342170834464011</v>
      </c>
      <c r="R484">
        <f t="shared" si="30"/>
        <v>0.8018423120722562</v>
      </c>
      <c r="S484">
        <f t="shared" si="31"/>
        <v>0.79779832044033427</v>
      </c>
      <c r="U484" t="e">
        <f>VLOOKUP(B484,[2]crse_enrld_rstr!#REF!,2,FALSE)</f>
        <v>#REF!</v>
      </c>
    </row>
    <row r="485" spans="1:21" x14ac:dyDescent="0.35">
      <c r="A485" t="s">
        <v>1353</v>
      </c>
      <c r="B485" t="s">
        <v>1354</v>
      </c>
      <c r="C485" t="s">
        <v>191</v>
      </c>
      <c r="D485" t="s">
        <v>4105</v>
      </c>
      <c r="E485">
        <v>2020</v>
      </c>
      <c r="F485" t="s">
        <v>17</v>
      </c>
      <c r="G485">
        <v>0.90270499999999998</v>
      </c>
      <c r="H485">
        <v>0.92008999999999996</v>
      </c>
      <c r="I485" t="s">
        <v>17</v>
      </c>
      <c r="J485" t="s">
        <v>17</v>
      </c>
      <c r="K485" t="s">
        <v>17</v>
      </c>
      <c r="L485" t="s">
        <v>17</v>
      </c>
      <c r="M485">
        <v>0.91139749999999997</v>
      </c>
      <c r="N485">
        <v>3.3039999999999998</v>
      </c>
      <c r="O485">
        <v>2.9236109300000002</v>
      </c>
      <c r="P485">
        <f t="shared" si="28"/>
        <v>0</v>
      </c>
      <c r="Q485">
        <f t="shared" si="29"/>
        <v>0.86081583393108008</v>
      </c>
      <c r="R485">
        <f t="shared" si="30"/>
        <v>0.85977980352510297</v>
      </c>
      <c r="S485">
        <f t="shared" si="31"/>
        <v>0.86130681701818412</v>
      </c>
      <c r="U485" t="e">
        <f>VLOOKUP(B485,[2]crse_enrld_rstr!#REF!,2,FALSE)</f>
        <v>#REF!</v>
      </c>
    </row>
    <row r="486" spans="1:21" x14ac:dyDescent="0.35">
      <c r="A486" t="s">
        <v>1355</v>
      </c>
      <c r="B486" t="s">
        <v>1356</v>
      </c>
      <c r="C486" t="s">
        <v>799</v>
      </c>
      <c r="D486" t="s">
        <v>4106</v>
      </c>
      <c r="E486">
        <v>2020</v>
      </c>
      <c r="F486" t="s">
        <v>17</v>
      </c>
      <c r="G486">
        <v>0.77641499999999997</v>
      </c>
      <c r="H486">
        <v>0.71825000000000006</v>
      </c>
      <c r="I486" t="s">
        <v>17</v>
      </c>
      <c r="J486" t="s">
        <v>17</v>
      </c>
      <c r="K486" t="s">
        <v>17</v>
      </c>
      <c r="L486" t="s">
        <v>17</v>
      </c>
      <c r="M486">
        <v>0.74733249999999996</v>
      </c>
      <c r="N486">
        <v>2.1920000000000002</v>
      </c>
      <c r="O486">
        <v>2.32179761</v>
      </c>
      <c r="P486">
        <f t="shared" si="28"/>
        <v>0</v>
      </c>
      <c r="Q486">
        <f t="shared" si="29"/>
        <v>0.70876050821208003</v>
      </c>
      <c r="R486">
        <f t="shared" si="30"/>
        <v>0.70853478297168793</v>
      </c>
      <c r="S486">
        <f t="shared" si="31"/>
        <v>0.72303448801600356</v>
      </c>
      <c r="U486" t="e">
        <f>VLOOKUP(B486,[2]crse_enrld_rstr!#REF!,2,FALSE)</f>
        <v>#REF!</v>
      </c>
    </row>
    <row r="487" spans="1:21" x14ac:dyDescent="0.35">
      <c r="A487" t="s">
        <v>1357</v>
      </c>
      <c r="B487" t="s">
        <v>1358</v>
      </c>
      <c r="C487" t="s">
        <v>1359</v>
      </c>
      <c r="D487" t="s">
        <v>4107</v>
      </c>
      <c r="E487">
        <v>2019</v>
      </c>
      <c r="F487" t="s">
        <v>17</v>
      </c>
      <c r="G487">
        <v>0.74484848000000003</v>
      </c>
      <c r="H487">
        <v>0.73038000000000003</v>
      </c>
      <c r="I487" t="s">
        <v>17</v>
      </c>
      <c r="J487">
        <v>0.80730000000000002</v>
      </c>
      <c r="K487" t="s">
        <v>17</v>
      </c>
      <c r="L487" t="s">
        <v>17</v>
      </c>
      <c r="M487">
        <v>0.76084282000000003</v>
      </c>
      <c r="N487">
        <v>2.911</v>
      </c>
      <c r="O487">
        <v>2.6734161400000001</v>
      </c>
      <c r="P487">
        <f t="shared" si="28"/>
        <v>0</v>
      </c>
      <c r="Q487">
        <f t="shared" si="29"/>
        <v>0.79450598156120722</v>
      </c>
      <c r="R487">
        <f t="shared" si="30"/>
        <v>0.79098005877565658</v>
      </c>
      <c r="S487">
        <f t="shared" si="31"/>
        <v>0.77833083033378614</v>
      </c>
      <c r="U487" t="e">
        <f>VLOOKUP(B487,[2]crse_enrld_rstr!#REF!,2,FALSE)</f>
        <v>#REF!</v>
      </c>
    </row>
    <row r="488" spans="1:21" x14ac:dyDescent="0.35">
      <c r="A488" t="s">
        <v>1361</v>
      </c>
      <c r="B488" t="s">
        <v>413</v>
      </c>
      <c r="C488" t="s">
        <v>16</v>
      </c>
      <c r="D488" t="s">
        <v>4108</v>
      </c>
      <c r="E488">
        <v>2020</v>
      </c>
      <c r="F488" t="s">
        <v>17</v>
      </c>
      <c r="G488">
        <v>0.95174999999999998</v>
      </c>
      <c r="H488">
        <v>0.90800000000000003</v>
      </c>
      <c r="I488" t="s">
        <v>17</v>
      </c>
      <c r="J488" t="s">
        <v>17</v>
      </c>
      <c r="K488" t="s">
        <v>17</v>
      </c>
      <c r="L488" t="s">
        <v>17</v>
      </c>
      <c r="M488">
        <v>0.92987500000000001</v>
      </c>
      <c r="N488">
        <v>3.3690000000000002</v>
      </c>
      <c r="O488">
        <v>2.9866278199999998</v>
      </c>
      <c r="P488">
        <f t="shared" si="28"/>
        <v>0</v>
      </c>
      <c r="Q488">
        <f t="shared" si="29"/>
        <v>0.87014390678025011</v>
      </c>
      <c r="R488">
        <f t="shared" si="30"/>
        <v>0.86995846081626604</v>
      </c>
      <c r="S488">
        <f t="shared" si="31"/>
        <v>0.87313169532776791</v>
      </c>
      <c r="U488" t="e">
        <f>VLOOKUP(B488,[2]crse_enrld_rstr!#REF!,2,FALSE)</f>
        <v>#REF!</v>
      </c>
    </row>
    <row r="489" spans="1:21" x14ac:dyDescent="0.35">
      <c r="A489" t="s">
        <v>1360</v>
      </c>
      <c r="B489" t="s">
        <v>413</v>
      </c>
      <c r="C489" t="s">
        <v>767</v>
      </c>
      <c r="D489" t="s">
        <v>4109</v>
      </c>
      <c r="E489">
        <v>2020</v>
      </c>
      <c r="F489" t="s">
        <v>17</v>
      </c>
      <c r="G489">
        <v>0.68921500000000002</v>
      </c>
      <c r="H489">
        <v>0.63100999999999996</v>
      </c>
      <c r="I489" t="s">
        <v>17</v>
      </c>
      <c r="J489" t="s">
        <v>17</v>
      </c>
      <c r="K489" t="s">
        <v>17</v>
      </c>
      <c r="L489" t="s">
        <v>17</v>
      </c>
      <c r="M489">
        <v>0.73840832999999995</v>
      </c>
      <c r="N489">
        <v>2.2669999999999999</v>
      </c>
      <c r="O489">
        <v>2.3003199099999998</v>
      </c>
      <c r="P489">
        <f t="shared" si="28"/>
        <v>0</v>
      </c>
      <c r="Q489">
        <f t="shared" si="29"/>
        <v>0.71559904595585888</v>
      </c>
      <c r="R489">
        <f t="shared" si="30"/>
        <v>0.71642580118078592</v>
      </c>
      <c r="S489">
        <f t="shared" si="31"/>
        <v>0.72152848496885791</v>
      </c>
      <c r="U489" t="e">
        <f>VLOOKUP(B489,[2]crse_enrld_rstr!#REF!,2,FALSE)</f>
        <v>#REF!</v>
      </c>
    </row>
    <row r="490" spans="1:21" x14ac:dyDescent="0.35">
      <c r="A490" t="s">
        <v>1362</v>
      </c>
      <c r="B490" t="s">
        <v>1363</v>
      </c>
      <c r="C490" t="s">
        <v>253</v>
      </c>
      <c r="D490" t="s">
        <v>4110</v>
      </c>
      <c r="E490">
        <v>2020</v>
      </c>
      <c r="F490" t="s">
        <v>17</v>
      </c>
      <c r="G490">
        <v>0.82133500000000004</v>
      </c>
      <c r="H490">
        <v>0.80700000000000005</v>
      </c>
      <c r="I490" t="s">
        <v>17</v>
      </c>
      <c r="J490" t="s">
        <v>17</v>
      </c>
      <c r="K490" t="s">
        <v>17</v>
      </c>
      <c r="L490" t="s">
        <v>17</v>
      </c>
      <c r="M490">
        <v>0.81416750000000004</v>
      </c>
      <c r="N490">
        <v>2.4929999999999999</v>
      </c>
      <c r="O490">
        <v>2.5451209499999998</v>
      </c>
      <c r="P490">
        <f t="shared" si="28"/>
        <v>0</v>
      </c>
      <c r="Q490">
        <f t="shared" si="29"/>
        <v>0.7567122979548051</v>
      </c>
      <c r="R490">
        <f t="shared" si="30"/>
        <v>0.75533002043491382</v>
      </c>
      <c r="S490">
        <f t="shared" si="31"/>
        <v>0.76134474098929217</v>
      </c>
      <c r="U490" t="e">
        <f>VLOOKUP(B490,[2]crse_enrld_rstr!#REF!,2,FALSE)</f>
        <v>#REF!</v>
      </c>
    </row>
    <row r="491" spans="1:21" x14ac:dyDescent="0.35">
      <c r="A491" t="s">
        <v>1366</v>
      </c>
      <c r="B491" t="s">
        <v>1367</v>
      </c>
      <c r="C491" t="s">
        <v>1368</v>
      </c>
      <c r="D491" t="s">
        <v>4111</v>
      </c>
      <c r="E491">
        <v>2020</v>
      </c>
      <c r="F491" t="s">
        <v>17</v>
      </c>
      <c r="G491">
        <v>0.85182500000000005</v>
      </c>
      <c r="H491">
        <v>0.78349999999999997</v>
      </c>
      <c r="I491" t="s">
        <v>17</v>
      </c>
      <c r="J491" t="s">
        <v>17</v>
      </c>
      <c r="K491" t="s">
        <v>17</v>
      </c>
      <c r="L491" t="s">
        <v>17</v>
      </c>
      <c r="M491">
        <v>0.81766249999999996</v>
      </c>
      <c r="N491">
        <v>2.8029999999999999</v>
      </c>
      <c r="O491">
        <v>2.5892624899999999</v>
      </c>
      <c r="P491">
        <f t="shared" si="28"/>
        <v>0</v>
      </c>
      <c r="Q491">
        <f t="shared" si="29"/>
        <v>0.79192073604022506</v>
      </c>
      <c r="R491">
        <f t="shared" si="30"/>
        <v>0.79035145214406</v>
      </c>
      <c r="S491">
        <f t="shared" si="31"/>
        <v>0.78480707783222448</v>
      </c>
      <c r="U491" t="e">
        <f>VLOOKUP(B491,[2]crse_enrld_rstr!#REF!,2,FALSE)</f>
        <v>#REF!</v>
      </c>
    </row>
    <row r="492" spans="1:21" x14ac:dyDescent="0.35">
      <c r="A492" t="s">
        <v>1369</v>
      </c>
      <c r="B492" t="s">
        <v>1370</v>
      </c>
      <c r="C492" t="s">
        <v>529</v>
      </c>
      <c r="D492" t="s">
        <v>4112</v>
      </c>
      <c r="E492">
        <v>2020</v>
      </c>
      <c r="F492" t="s">
        <v>17</v>
      </c>
      <c r="G492" t="s">
        <v>17</v>
      </c>
      <c r="H492" t="s">
        <v>17</v>
      </c>
      <c r="I492">
        <v>0.90131665999999999</v>
      </c>
      <c r="J492" t="s">
        <v>17</v>
      </c>
      <c r="K492">
        <v>0.89600000000000002</v>
      </c>
      <c r="L492" t="s">
        <v>17</v>
      </c>
      <c r="M492">
        <v>0.89865832999999995</v>
      </c>
      <c r="N492">
        <v>3.6850000000000001</v>
      </c>
      <c r="O492">
        <v>3.1216769200000001</v>
      </c>
      <c r="P492">
        <f t="shared" si="28"/>
        <v>1</v>
      </c>
      <c r="Q492">
        <f t="shared" si="29"/>
        <v>0.93033944467295504</v>
      </c>
      <c r="R492">
        <f t="shared" si="30"/>
        <v>0.92578341619792592</v>
      </c>
      <c r="S492">
        <f t="shared" si="31"/>
        <v>0.92644771706012641</v>
      </c>
      <c r="U492" t="e">
        <f>VLOOKUP(B492,[2]crse_enrld_rstr!#REF!,2,FALSE)</f>
        <v>#REF!</v>
      </c>
    </row>
    <row r="493" spans="1:21" x14ac:dyDescent="0.35">
      <c r="A493" t="s">
        <v>1371</v>
      </c>
      <c r="B493" t="s">
        <v>1370</v>
      </c>
      <c r="C493" t="s">
        <v>1372</v>
      </c>
      <c r="D493" t="s">
        <v>4113</v>
      </c>
      <c r="E493">
        <v>2020</v>
      </c>
      <c r="F493" t="s">
        <v>17</v>
      </c>
      <c r="G493" t="s">
        <v>17</v>
      </c>
      <c r="H493" t="s">
        <v>17</v>
      </c>
      <c r="I493">
        <v>0.72819999999999996</v>
      </c>
      <c r="J493">
        <v>0.86085</v>
      </c>
      <c r="K493" t="s">
        <v>17</v>
      </c>
      <c r="L493" t="s">
        <v>17</v>
      </c>
      <c r="M493">
        <v>0.79452500000000004</v>
      </c>
      <c r="N493">
        <v>2.7250000000000001</v>
      </c>
      <c r="O493">
        <v>2.5760355000000001</v>
      </c>
      <c r="P493">
        <f t="shared" si="28"/>
        <v>0</v>
      </c>
      <c r="Q493">
        <f t="shared" si="29"/>
        <v>0.77909642464874995</v>
      </c>
      <c r="R493">
        <f t="shared" si="30"/>
        <v>0.77781375559266064</v>
      </c>
      <c r="S493">
        <f t="shared" si="31"/>
        <v>0.77082596597201847</v>
      </c>
      <c r="U493" t="e">
        <f>VLOOKUP(B493,[2]crse_enrld_rstr!#REF!,2,FALSE)</f>
        <v>#REF!</v>
      </c>
    </row>
    <row r="494" spans="1:21" x14ac:dyDescent="0.35">
      <c r="A494" t="s">
        <v>1373</v>
      </c>
      <c r="B494" t="s">
        <v>1374</v>
      </c>
      <c r="C494" t="s">
        <v>1375</v>
      </c>
      <c r="D494" t="s">
        <v>4114</v>
      </c>
      <c r="E494">
        <v>2020</v>
      </c>
      <c r="F494" t="s">
        <v>17</v>
      </c>
      <c r="G494">
        <v>0.79086999999999996</v>
      </c>
      <c r="H494">
        <v>0.78525</v>
      </c>
      <c r="I494" t="s">
        <v>17</v>
      </c>
      <c r="J494" t="s">
        <v>17</v>
      </c>
      <c r="K494" t="s">
        <v>17</v>
      </c>
      <c r="L494" t="s">
        <v>17</v>
      </c>
      <c r="M494">
        <v>0.78805999999999998</v>
      </c>
      <c r="N494">
        <v>2.4969999999999999</v>
      </c>
      <c r="O494">
        <v>2.4908375700000001</v>
      </c>
      <c r="P494">
        <f t="shared" si="28"/>
        <v>0</v>
      </c>
      <c r="Q494">
        <f t="shared" si="29"/>
        <v>0.75208938814883997</v>
      </c>
      <c r="R494">
        <f t="shared" si="30"/>
        <v>0.75142390477657994</v>
      </c>
      <c r="S494">
        <f t="shared" si="31"/>
        <v>0.75208824494547055</v>
      </c>
      <c r="U494" t="e">
        <f>VLOOKUP(B494,[2]crse_enrld_rstr!#REF!,2,FALSE)</f>
        <v>#REF!</v>
      </c>
    </row>
    <row r="495" spans="1:21" x14ac:dyDescent="0.35">
      <c r="A495" t="s">
        <v>1376</v>
      </c>
      <c r="B495" t="s">
        <v>1377</v>
      </c>
      <c r="C495" t="s">
        <v>20</v>
      </c>
      <c r="D495" t="s">
        <v>4115</v>
      </c>
      <c r="E495">
        <v>2020</v>
      </c>
      <c r="F495" t="s">
        <v>17</v>
      </c>
      <c r="G495" t="s">
        <v>17</v>
      </c>
      <c r="H495" t="s">
        <v>17</v>
      </c>
      <c r="I495">
        <v>0.86648333</v>
      </c>
      <c r="J495" t="s">
        <v>17</v>
      </c>
      <c r="K495">
        <v>0.84208333000000002</v>
      </c>
      <c r="L495" t="s">
        <v>17</v>
      </c>
      <c r="M495">
        <v>0.85428333000000001</v>
      </c>
      <c r="N495">
        <v>3.1389999999999998</v>
      </c>
      <c r="O495">
        <v>3.0613539200000002</v>
      </c>
      <c r="P495">
        <f t="shared" si="28"/>
        <v>1</v>
      </c>
      <c r="Q495">
        <f t="shared" si="29"/>
        <v>0.86581850366438606</v>
      </c>
      <c r="R495">
        <f t="shared" si="30"/>
        <v>0.86425616250740944</v>
      </c>
      <c r="S495">
        <f t="shared" si="31"/>
        <v>0.84863008730340883</v>
      </c>
      <c r="U495" t="e">
        <f>VLOOKUP(B495,[2]crse_enrld_rstr!#REF!,2,FALSE)</f>
        <v>#REF!</v>
      </c>
    </row>
    <row r="496" spans="1:21" x14ac:dyDescent="0.35">
      <c r="A496" t="s">
        <v>1378</v>
      </c>
      <c r="B496" t="s">
        <v>1377</v>
      </c>
      <c r="C496" t="s">
        <v>109</v>
      </c>
      <c r="D496" t="s">
        <v>4116</v>
      </c>
      <c r="E496">
        <v>2019</v>
      </c>
      <c r="F496" t="s">
        <v>17</v>
      </c>
      <c r="G496">
        <v>0.78565499999999999</v>
      </c>
      <c r="H496">
        <v>0.82166665999999999</v>
      </c>
      <c r="I496" t="s">
        <v>17</v>
      </c>
      <c r="J496">
        <v>0.80249999999999999</v>
      </c>
      <c r="K496" t="s">
        <v>17</v>
      </c>
      <c r="L496" t="s">
        <v>17</v>
      </c>
      <c r="M496">
        <v>0.80327388</v>
      </c>
      <c r="N496">
        <v>2.4809999999999999</v>
      </c>
      <c r="O496">
        <v>2.4436879199999999</v>
      </c>
      <c r="P496">
        <f t="shared" si="28"/>
        <v>0</v>
      </c>
      <c r="Q496">
        <f t="shared" si="29"/>
        <v>0.75324583919232135</v>
      </c>
      <c r="R496">
        <f t="shared" si="30"/>
        <v>0.75211908988217191</v>
      </c>
      <c r="S496">
        <f t="shared" si="31"/>
        <v>0.75671999669187318</v>
      </c>
      <c r="U496" t="e">
        <f>VLOOKUP(B496,[2]crse_enrld_rstr!#REF!,2,FALSE)</f>
        <v>#REF!</v>
      </c>
    </row>
    <row r="497" spans="1:21" x14ac:dyDescent="0.35">
      <c r="A497" t="s">
        <v>1379</v>
      </c>
      <c r="B497" t="s">
        <v>1380</v>
      </c>
      <c r="C497" t="s">
        <v>1381</v>
      </c>
      <c r="D497" t="s">
        <v>4117</v>
      </c>
      <c r="E497">
        <v>2020</v>
      </c>
      <c r="F497" t="s">
        <v>17</v>
      </c>
      <c r="G497" t="s">
        <v>17</v>
      </c>
      <c r="H497" t="s">
        <v>17</v>
      </c>
      <c r="I497">
        <v>0.90263333000000001</v>
      </c>
      <c r="J497" t="s">
        <v>17</v>
      </c>
      <c r="K497">
        <v>0.93794</v>
      </c>
      <c r="L497" t="s">
        <v>17</v>
      </c>
      <c r="M497">
        <v>0.92028666000000003</v>
      </c>
      <c r="N497">
        <v>3.5790000000000002</v>
      </c>
      <c r="O497">
        <v>3.22833061</v>
      </c>
      <c r="P497">
        <f t="shared" si="28"/>
        <v>1</v>
      </c>
      <c r="Q497">
        <f t="shared" si="29"/>
        <v>0.9217317912687768</v>
      </c>
      <c r="R497">
        <f t="shared" si="30"/>
        <v>0.92049567844054847</v>
      </c>
      <c r="S497">
        <f t="shared" si="31"/>
        <v>0.91681089592000131</v>
      </c>
      <c r="U497" t="e">
        <f>VLOOKUP(B497,[2]crse_enrld_rstr!#REF!,2,FALSE)</f>
        <v>#REF!</v>
      </c>
    </row>
    <row r="498" spans="1:21" x14ac:dyDescent="0.35">
      <c r="A498" t="s">
        <v>1382</v>
      </c>
      <c r="B498" t="s">
        <v>1383</v>
      </c>
      <c r="C498" t="s">
        <v>1384</v>
      </c>
      <c r="D498" t="s">
        <v>4118</v>
      </c>
      <c r="E498">
        <v>2019</v>
      </c>
      <c r="F498" t="s">
        <v>17</v>
      </c>
      <c r="G498">
        <v>0.91890499999999997</v>
      </c>
      <c r="H498">
        <v>0.89233333000000004</v>
      </c>
      <c r="I498" t="s">
        <v>17</v>
      </c>
      <c r="J498">
        <v>0.92049999999999998</v>
      </c>
      <c r="K498" t="s">
        <v>17</v>
      </c>
      <c r="L498" t="s">
        <v>17</v>
      </c>
      <c r="M498">
        <v>0.91057944000000002</v>
      </c>
      <c r="N498">
        <v>3.468</v>
      </c>
      <c r="O498">
        <v>3.19714499</v>
      </c>
      <c r="P498">
        <f t="shared" si="28"/>
        <v>0</v>
      </c>
      <c r="Q498">
        <f t="shared" si="29"/>
        <v>0.87793928479251893</v>
      </c>
      <c r="R498">
        <f t="shared" si="30"/>
        <v>0.87556870966756595</v>
      </c>
      <c r="S498">
        <f t="shared" si="31"/>
        <v>0.88066418343966069</v>
      </c>
      <c r="U498" t="e">
        <f>VLOOKUP(B498,[2]crse_enrld_rstr!#REF!,2,FALSE)</f>
        <v>#REF!</v>
      </c>
    </row>
    <row r="499" spans="1:21" x14ac:dyDescent="0.35">
      <c r="A499" t="s">
        <v>1387</v>
      </c>
      <c r="B499" t="s">
        <v>1388</v>
      </c>
      <c r="C499" t="s">
        <v>57</v>
      </c>
      <c r="D499" t="s">
        <v>4119</v>
      </c>
      <c r="E499">
        <v>2020</v>
      </c>
      <c r="F499" t="s">
        <v>17</v>
      </c>
      <c r="G499">
        <v>0.94135999999999997</v>
      </c>
      <c r="H499">
        <v>0.81010000000000004</v>
      </c>
      <c r="I499" t="s">
        <v>17</v>
      </c>
      <c r="J499" t="s">
        <v>17</v>
      </c>
      <c r="K499" t="s">
        <v>17</v>
      </c>
      <c r="L499" t="s">
        <v>17</v>
      </c>
      <c r="M499">
        <v>0.87573000000000001</v>
      </c>
      <c r="N499">
        <v>3.1859999999999999</v>
      </c>
      <c r="O499">
        <v>3.0744821999999998</v>
      </c>
      <c r="P499">
        <f t="shared" si="28"/>
        <v>0</v>
      </c>
      <c r="Q499">
        <f t="shared" si="29"/>
        <v>0.84315366385036006</v>
      </c>
      <c r="R499">
        <f t="shared" si="30"/>
        <v>0.8408847078400753</v>
      </c>
      <c r="S499">
        <f t="shared" si="31"/>
        <v>0.83928142887958579</v>
      </c>
      <c r="U499" t="e">
        <f>VLOOKUP(B499,[2]crse_enrld_rstr!#REF!,2,FALSE)</f>
        <v>#REF!</v>
      </c>
    </row>
    <row r="500" spans="1:21" x14ac:dyDescent="0.35">
      <c r="A500" t="s">
        <v>1389</v>
      </c>
      <c r="B500" t="s">
        <v>1390</v>
      </c>
      <c r="C500" t="s">
        <v>1391</v>
      </c>
      <c r="D500" t="s">
        <v>4120</v>
      </c>
      <c r="E500">
        <v>2019</v>
      </c>
      <c r="F500" t="s">
        <v>17</v>
      </c>
      <c r="G500">
        <v>0.88042500000000001</v>
      </c>
      <c r="H500">
        <v>0.92174999999999996</v>
      </c>
      <c r="I500" t="s">
        <v>17</v>
      </c>
      <c r="J500">
        <v>0.90449999999999997</v>
      </c>
      <c r="K500" t="s">
        <v>17</v>
      </c>
      <c r="L500" t="s">
        <v>17</v>
      </c>
      <c r="M500">
        <v>0.90222500000000005</v>
      </c>
      <c r="N500">
        <v>3.5059999999999998</v>
      </c>
      <c r="O500">
        <v>3.2918667799999999</v>
      </c>
      <c r="P500">
        <f t="shared" si="28"/>
        <v>0</v>
      </c>
      <c r="Q500">
        <f t="shared" si="29"/>
        <v>0.88088049679269997</v>
      </c>
      <c r="R500">
        <f t="shared" si="30"/>
        <v>0.87744914456834</v>
      </c>
      <c r="S500">
        <f t="shared" si="31"/>
        <v>0.88360595194429559</v>
      </c>
      <c r="U500" t="e">
        <f>VLOOKUP(B500,[2]crse_enrld_rstr!#REF!,2,FALSE)</f>
        <v>#REF!</v>
      </c>
    </row>
    <row r="501" spans="1:21" x14ac:dyDescent="0.35">
      <c r="A501" t="s">
        <v>1392</v>
      </c>
      <c r="B501" t="s">
        <v>1393</v>
      </c>
      <c r="C501" t="s">
        <v>648</v>
      </c>
      <c r="D501" t="s">
        <v>4121</v>
      </c>
      <c r="E501">
        <v>2020</v>
      </c>
      <c r="F501" t="s">
        <v>17</v>
      </c>
      <c r="G501">
        <v>0.94099999999999995</v>
      </c>
      <c r="H501" t="s">
        <v>17</v>
      </c>
      <c r="I501" t="s">
        <v>17</v>
      </c>
      <c r="J501">
        <v>0.88070000000000004</v>
      </c>
      <c r="K501" t="s">
        <v>17</v>
      </c>
      <c r="L501" t="s">
        <v>17</v>
      </c>
      <c r="M501">
        <v>0.91085000000000005</v>
      </c>
      <c r="N501">
        <v>3.548</v>
      </c>
      <c r="O501">
        <v>3.4308629000000002</v>
      </c>
      <c r="P501">
        <f t="shared" si="28"/>
        <v>0</v>
      </c>
      <c r="Q501">
        <f t="shared" si="29"/>
        <v>0.88638125425960013</v>
      </c>
      <c r="R501">
        <f t="shared" si="30"/>
        <v>0.88324815658816236</v>
      </c>
      <c r="S501">
        <f t="shared" si="31"/>
        <v>0.89081429830202941</v>
      </c>
      <c r="U501" t="e">
        <f>VLOOKUP(B501,[2]crse_enrld_rstr!#REF!,2,FALSE)</f>
        <v>#REF!</v>
      </c>
    </row>
    <row r="502" spans="1:21" x14ac:dyDescent="0.35">
      <c r="A502" t="s">
        <v>1394</v>
      </c>
      <c r="B502" t="s">
        <v>1395</v>
      </c>
      <c r="C502" t="s">
        <v>194</v>
      </c>
      <c r="D502" t="s">
        <v>4122</v>
      </c>
      <c r="E502">
        <v>2020</v>
      </c>
      <c r="F502" t="s">
        <v>17</v>
      </c>
      <c r="G502" t="s">
        <v>17</v>
      </c>
      <c r="H502" t="s">
        <v>17</v>
      </c>
      <c r="I502">
        <v>0.91320000000000001</v>
      </c>
      <c r="J502" t="s">
        <v>17</v>
      </c>
      <c r="K502">
        <v>0.96200333000000005</v>
      </c>
      <c r="L502" t="s">
        <v>17</v>
      </c>
      <c r="M502">
        <v>0.93760166</v>
      </c>
      <c r="N502">
        <v>3.7010000000000001</v>
      </c>
      <c r="O502">
        <v>3.1759448099999998</v>
      </c>
      <c r="P502">
        <f t="shared" si="28"/>
        <v>1</v>
      </c>
      <c r="Q502">
        <f t="shared" si="29"/>
        <v>0.93642911545525098</v>
      </c>
      <c r="R502">
        <f t="shared" si="30"/>
        <v>0.93564469945747475</v>
      </c>
      <c r="S502">
        <f t="shared" si="31"/>
        <v>0.93632310789113848</v>
      </c>
      <c r="U502" t="e">
        <f>VLOOKUP(B502,[2]crse_enrld_rstr!#REF!,2,FALSE)</f>
        <v>#REF!</v>
      </c>
    </row>
    <row r="503" spans="1:21" x14ac:dyDescent="0.35">
      <c r="A503" t="s">
        <v>1396</v>
      </c>
      <c r="B503" t="s">
        <v>1397</v>
      </c>
      <c r="C503" t="s">
        <v>1398</v>
      </c>
      <c r="D503" t="s">
        <v>4123</v>
      </c>
      <c r="E503">
        <v>2019</v>
      </c>
      <c r="F503" t="s">
        <v>17</v>
      </c>
      <c r="G503">
        <v>0.62807500000000005</v>
      </c>
      <c r="H503">
        <v>0.59575</v>
      </c>
      <c r="I503" t="s">
        <v>17</v>
      </c>
      <c r="J503" t="s">
        <v>17</v>
      </c>
      <c r="K503" t="s">
        <v>17</v>
      </c>
      <c r="L503" t="s">
        <v>17</v>
      </c>
      <c r="M503">
        <v>0.67810749999999997</v>
      </c>
      <c r="N503">
        <v>1.897</v>
      </c>
      <c r="O503">
        <v>1.9101789</v>
      </c>
      <c r="P503">
        <f t="shared" si="28"/>
        <v>0</v>
      </c>
      <c r="Q503">
        <f t="shared" si="29"/>
        <v>0.65825430845650501</v>
      </c>
      <c r="R503">
        <f t="shared" si="30"/>
        <v>0.66059779607793356</v>
      </c>
      <c r="S503">
        <f t="shared" si="31"/>
        <v>0.68914784132736173</v>
      </c>
      <c r="U503" t="e">
        <f>VLOOKUP(B503,[2]crse_enrld_rstr!#REF!,2,FALSE)</f>
        <v>#REF!</v>
      </c>
    </row>
    <row r="504" spans="1:21" x14ac:dyDescent="0.35">
      <c r="A504" t="s">
        <v>1399</v>
      </c>
      <c r="B504" t="s">
        <v>1400</v>
      </c>
      <c r="C504" t="s">
        <v>648</v>
      </c>
      <c r="D504" t="s">
        <v>4124</v>
      </c>
      <c r="E504">
        <v>2020</v>
      </c>
      <c r="F504" t="s">
        <v>17</v>
      </c>
      <c r="G504">
        <v>0.87750499999999998</v>
      </c>
      <c r="H504">
        <v>0.86150000000000004</v>
      </c>
      <c r="I504" t="s">
        <v>17</v>
      </c>
      <c r="J504" t="s">
        <v>17</v>
      </c>
      <c r="K504" t="s">
        <v>17</v>
      </c>
      <c r="L504" t="s">
        <v>17</v>
      </c>
      <c r="M504">
        <v>0.86950249999999996</v>
      </c>
      <c r="N504">
        <v>3.2069999999999999</v>
      </c>
      <c r="O504">
        <v>3.01499104</v>
      </c>
      <c r="P504">
        <f t="shared" si="28"/>
        <v>0</v>
      </c>
      <c r="Q504">
        <f t="shared" si="29"/>
        <v>0.84449976321708486</v>
      </c>
      <c r="R504">
        <f t="shared" si="30"/>
        <v>0.84173041157539141</v>
      </c>
      <c r="S504">
        <f t="shared" si="31"/>
        <v>0.84005988539650311</v>
      </c>
      <c r="U504" t="e">
        <f>VLOOKUP(B504,[2]crse_enrld_rstr!#REF!,2,FALSE)</f>
        <v>#REF!</v>
      </c>
    </row>
    <row r="505" spans="1:21" x14ac:dyDescent="0.35">
      <c r="A505" t="s">
        <v>1401</v>
      </c>
      <c r="B505" t="s">
        <v>1402</v>
      </c>
      <c r="C505" t="s">
        <v>1403</v>
      </c>
      <c r="D505" t="s">
        <v>4125</v>
      </c>
      <c r="E505">
        <v>2020</v>
      </c>
      <c r="F505" t="s">
        <v>17</v>
      </c>
      <c r="G505">
        <v>0.83616500000000005</v>
      </c>
      <c r="H505">
        <v>0.82599999999999996</v>
      </c>
      <c r="I505" t="s">
        <v>17</v>
      </c>
      <c r="J505" t="s">
        <v>17</v>
      </c>
      <c r="K505" t="s">
        <v>17</v>
      </c>
      <c r="L505" t="s">
        <v>17</v>
      </c>
      <c r="M505">
        <v>0.83108249999999995</v>
      </c>
      <c r="N505">
        <v>2.5910000000000002</v>
      </c>
      <c r="O505">
        <v>2.6623640100000001</v>
      </c>
      <c r="P505">
        <f t="shared" si="28"/>
        <v>0</v>
      </c>
      <c r="Q505">
        <f t="shared" si="29"/>
        <v>0.77082806516796498</v>
      </c>
      <c r="R505">
        <f t="shared" si="30"/>
        <v>0.76946410370749518</v>
      </c>
      <c r="S505">
        <f t="shared" si="31"/>
        <v>0.77306239768176965</v>
      </c>
      <c r="U505" t="e">
        <f>VLOOKUP(B505,[2]crse_enrld_rstr!#REF!,2,FALSE)</f>
        <v>#REF!</v>
      </c>
    </row>
    <row r="506" spans="1:21" x14ac:dyDescent="0.35">
      <c r="A506" t="s">
        <v>1404</v>
      </c>
      <c r="B506" t="s">
        <v>1405</v>
      </c>
      <c r="C506" t="s">
        <v>693</v>
      </c>
      <c r="D506" t="s">
        <v>4126</v>
      </c>
      <c r="E506">
        <v>2020</v>
      </c>
      <c r="F506" t="s">
        <v>17</v>
      </c>
      <c r="G506" t="s">
        <v>17</v>
      </c>
      <c r="H506" t="s">
        <v>17</v>
      </c>
      <c r="I506">
        <v>0.87296666000000001</v>
      </c>
      <c r="J506" t="s">
        <v>17</v>
      </c>
      <c r="K506">
        <v>0.91717333000000001</v>
      </c>
      <c r="L506" t="s">
        <v>17</v>
      </c>
      <c r="M506">
        <v>0.89506998999999998</v>
      </c>
      <c r="N506">
        <v>3.0739999999999998</v>
      </c>
      <c r="O506">
        <v>2.8341405399999999</v>
      </c>
      <c r="P506">
        <f t="shared" si="28"/>
        <v>1</v>
      </c>
      <c r="Q506">
        <f t="shared" si="29"/>
        <v>0.86506960680111811</v>
      </c>
      <c r="R506">
        <f t="shared" si="30"/>
        <v>0.86567102511166383</v>
      </c>
      <c r="S506">
        <f t="shared" si="31"/>
        <v>0.85253677276889728</v>
      </c>
      <c r="U506" t="e">
        <f>VLOOKUP(B506,[2]crse_enrld_rstr!#REF!,2,FALSE)</f>
        <v>#REF!</v>
      </c>
    </row>
    <row r="507" spans="1:21" x14ac:dyDescent="0.35">
      <c r="A507" t="s">
        <v>1406</v>
      </c>
      <c r="B507" t="s">
        <v>1407</v>
      </c>
      <c r="C507" t="s">
        <v>1408</v>
      </c>
      <c r="D507" t="s">
        <v>4127</v>
      </c>
      <c r="E507">
        <v>2020</v>
      </c>
      <c r="F507" t="s">
        <v>17</v>
      </c>
      <c r="G507">
        <v>0.84406999999999999</v>
      </c>
      <c r="H507">
        <v>0.87450000000000006</v>
      </c>
      <c r="I507" t="s">
        <v>17</v>
      </c>
      <c r="J507" t="s">
        <v>17</v>
      </c>
      <c r="K507" t="s">
        <v>17</v>
      </c>
      <c r="L507" t="s">
        <v>17</v>
      </c>
      <c r="M507">
        <v>0.85928499999999997</v>
      </c>
      <c r="N507">
        <v>3.2309999999999999</v>
      </c>
      <c r="O507">
        <v>3.0908291299999999</v>
      </c>
      <c r="P507">
        <f t="shared" si="28"/>
        <v>0</v>
      </c>
      <c r="Q507">
        <f t="shared" si="29"/>
        <v>0.8456114791037701</v>
      </c>
      <c r="R507">
        <f t="shared" si="30"/>
        <v>0.84205232134056329</v>
      </c>
      <c r="S507">
        <f t="shared" si="31"/>
        <v>0.84025810637411635</v>
      </c>
      <c r="U507" t="e">
        <f>VLOOKUP(B507,[2]crse_enrld_rstr!#REF!,2,FALSE)</f>
        <v>#REF!</v>
      </c>
    </row>
    <row r="508" spans="1:21" x14ac:dyDescent="0.35">
      <c r="A508" t="s">
        <v>1409</v>
      </c>
      <c r="B508" t="s">
        <v>1410</v>
      </c>
      <c r="C508" t="s">
        <v>1411</v>
      </c>
      <c r="D508" t="s">
        <v>4128</v>
      </c>
      <c r="E508">
        <v>2019</v>
      </c>
      <c r="F508" t="s">
        <v>17</v>
      </c>
      <c r="G508">
        <v>0.88302999999999998</v>
      </c>
      <c r="H508">
        <v>0.87953000000000003</v>
      </c>
      <c r="I508" t="s">
        <v>17</v>
      </c>
      <c r="J508">
        <v>0.86899999999999999</v>
      </c>
      <c r="K508" t="s">
        <v>17</v>
      </c>
      <c r="L508" t="s">
        <v>17</v>
      </c>
      <c r="M508">
        <v>0.87718666000000001</v>
      </c>
      <c r="N508">
        <v>3.1349999999999998</v>
      </c>
      <c r="O508">
        <v>2.82371974</v>
      </c>
      <c r="P508">
        <f t="shared" si="28"/>
        <v>0</v>
      </c>
      <c r="Q508">
        <f t="shared" si="29"/>
        <v>0.83789319839850407</v>
      </c>
      <c r="R508">
        <f t="shared" si="30"/>
        <v>0.83605664003875779</v>
      </c>
      <c r="S508">
        <f t="shared" si="31"/>
        <v>0.83411010904533467</v>
      </c>
      <c r="U508" t="e">
        <f>VLOOKUP(B508,[2]crse_enrld_rstr!#REF!,2,FALSE)</f>
        <v>#REF!</v>
      </c>
    </row>
    <row r="509" spans="1:21" x14ac:dyDescent="0.35">
      <c r="A509" t="s">
        <v>1413</v>
      </c>
      <c r="B509" t="s">
        <v>290</v>
      </c>
      <c r="C509" t="s">
        <v>57</v>
      </c>
      <c r="D509" t="s">
        <v>4129</v>
      </c>
      <c r="E509">
        <v>2020</v>
      </c>
      <c r="F509" t="s">
        <v>17</v>
      </c>
      <c r="G509">
        <v>0.89970499999999998</v>
      </c>
      <c r="H509">
        <v>0.81825000000000003</v>
      </c>
      <c r="I509" t="s">
        <v>17</v>
      </c>
      <c r="J509" t="s">
        <v>17</v>
      </c>
      <c r="K509" t="s">
        <v>17</v>
      </c>
      <c r="L509" t="s">
        <v>17</v>
      </c>
      <c r="M509">
        <v>0.85897749999999995</v>
      </c>
      <c r="N509">
        <v>3.0489999999999999</v>
      </c>
      <c r="O509">
        <v>3.0758037599999999</v>
      </c>
      <c r="P509">
        <f t="shared" si="28"/>
        <v>0</v>
      </c>
      <c r="Q509">
        <f t="shared" si="29"/>
        <v>0.82580307425764499</v>
      </c>
      <c r="R509">
        <f t="shared" si="30"/>
        <v>0.82376731818542459</v>
      </c>
      <c r="S509">
        <f t="shared" si="31"/>
        <v>0.82026739869502951</v>
      </c>
      <c r="U509" t="e">
        <f>VLOOKUP(B509,[2]crse_enrld_rstr!#REF!,2,FALSE)</f>
        <v>#REF!</v>
      </c>
    </row>
    <row r="510" spans="1:21" x14ac:dyDescent="0.35">
      <c r="A510" t="s">
        <v>1412</v>
      </c>
      <c r="B510" t="s">
        <v>290</v>
      </c>
      <c r="C510" t="s">
        <v>112</v>
      </c>
      <c r="D510" t="s">
        <v>4130</v>
      </c>
      <c r="E510">
        <v>2020</v>
      </c>
      <c r="F510" t="s">
        <v>17</v>
      </c>
      <c r="G510">
        <v>0.77274500000000002</v>
      </c>
      <c r="H510">
        <v>0.69</v>
      </c>
      <c r="I510" t="s">
        <v>17</v>
      </c>
      <c r="J510" t="s">
        <v>17</v>
      </c>
      <c r="K510" t="s">
        <v>17</v>
      </c>
      <c r="L510" t="s">
        <v>17</v>
      </c>
      <c r="M510">
        <v>0.73137249999999998</v>
      </c>
      <c r="N510">
        <v>2.4430000000000001</v>
      </c>
      <c r="O510">
        <v>2.63258576</v>
      </c>
      <c r="P510">
        <f t="shared" si="28"/>
        <v>0</v>
      </c>
      <c r="Q510">
        <f t="shared" si="29"/>
        <v>0.73475276314408511</v>
      </c>
      <c r="R510">
        <f t="shared" si="30"/>
        <v>0.73587776787076553</v>
      </c>
      <c r="S510">
        <f t="shared" si="31"/>
        <v>0.7278515322118646</v>
      </c>
      <c r="U510" t="e">
        <f>VLOOKUP(B510,[2]crse_enrld_rstr!#REF!,2,FALSE)</f>
        <v>#REF!</v>
      </c>
    </row>
    <row r="511" spans="1:21" x14ac:dyDescent="0.35">
      <c r="A511" t="s">
        <v>1416</v>
      </c>
      <c r="B511" t="s">
        <v>1417</v>
      </c>
      <c r="C511" t="s">
        <v>1237</v>
      </c>
      <c r="D511" t="s">
        <v>4131</v>
      </c>
      <c r="E511">
        <v>2020</v>
      </c>
      <c r="F511" t="s">
        <v>17</v>
      </c>
      <c r="G511">
        <v>0.72984499999999997</v>
      </c>
      <c r="H511">
        <v>0.75249999999999995</v>
      </c>
      <c r="I511" t="s">
        <v>17</v>
      </c>
      <c r="J511" t="s">
        <v>17</v>
      </c>
      <c r="K511" t="s">
        <v>17</v>
      </c>
      <c r="L511" t="s">
        <v>17</v>
      </c>
      <c r="M511">
        <v>0.74117250000000001</v>
      </c>
      <c r="N511">
        <v>2.254</v>
      </c>
      <c r="O511">
        <v>2.68976426</v>
      </c>
      <c r="P511">
        <f t="shared" si="28"/>
        <v>0</v>
      </c>
      <c r="Q511">
        <f t="shared" si="29"/>
        <v>0.71466357064052999</v>
      </c>
      <c r="R511">
        <f t="shared" si="30"/>
        <v>0.71526916556545705</v>
      </c>
      <c r="S511">
        <f t="shared" si="31"/>
        <v>0.7222058539629681</v>
      </c>
      <c r="U511" t="e">
        <f>VLOOKUP(B511,[2]crse_enrld_rstr!#REF!,2,FALSE)</f>
        <v>#REF!</v>
      </c>
    </row>
    <row r="512" spans="1:21" x14ac:dyDescent="0.35">
      <c r="A512" t="s">
        <v>1418</v>
      </c>
      <c r="B512" t="s">
        <v>480</v>
      </c>
      <c r="C512" t="s">
        <v>368</v>
      </c>
      <c r="D512" t="s">
        <v>4132</v>
      </c>
      <c r="E512">
        <v>2020</v>
      </c>
      <c r="F512" t="s">
        <v>17</v>
      </c>
      <c r="G512">
        <v>0.72111999999999998</v>
      </c>
      <c r="H512">
        <v>0.72050000000000003</v>
      </c>
      <c r="I512" t="s">
        <v>17</v>
      </c>
      <c r="J512" t="s">
        <v>17</v>
      </c>
      <c r="K512" t="s">
        <v>17</v>
      </c>
      <c r="L512" t="s">
        <v>17</v>
      </c>
      <c r="M512">
        <v>0.72080999999999995</v>
      </c>
      <c r="N512">
        <v>1.996</v>
      </c>
      <c r="O512">
        <v>2.1892652500000001</v>
      </c>
      <c r="P512">
        <f t="shared" si="28"/>
        <v>0</v>
      </c>
      <c r="Q512">
        <f t="shared" si="29"/>
        <v>0.67995097086311995</v>
      </c>
      <c r="R512">
        <f t="shared" si="30"/>
        <v>0.6794255854018838</v>
      </c>
      <c r="S512">
        <f t="shared" si="31"/>
        <v>0.70937742277511018</v>
      </c>
      <c r="U512" t="e">
        <f>VLOOKUP(B512,[2]crse_enrld_rstr!#REF!,2,FALSE)</f>
        <v>#REF!</v>
      </c>
    </row>
    <row r="513" spans="1:21" x14ac:dyDescent="0.35">
      <c r="A513" t="s">
        <v>1419</v>
      </c>
      <c r="B513" t="s">
        <v>1420</v>
      </c>
      <c r="C513" t="s">
        <v>1421</v>
      </c>
      <c r="D513" t="s">
        <v>4133</v>
      </c>
      <c r="E513">
        <v>2020</v>
      </c>
      <c r="F513" t="s">
        <v>17</v>
      </c>
      <c r="G513">
        <v>0.86524999999999996</v>
      </c>
      <c r="H513">
        <v>0.82699999999999996</v>
      </c>
      <c r="I513" t="s">
        <v>17</v>
      </c>
      <c r="J513" t="s">
        <v>17</v>
      </c>
      <c r="K513" t="s">
        <v>17</v>
      </c>
      <c r="L513" t="s">
        <v>17</v>
      </c>
      <c r="M513">
        <v>0.84612500000000002</v>
      </c>
      <c r="N513">
        <v>3.2240000000000002</v>
      </c>
      <c r="O513">
        <v>3.0254034999999999</v>
      </c>
      <c r="P513">
        <f t="shared" si="28"/>
        <v>0</v>
      </c>
      <c r="Q513">
        <f t="shared" si="29"/>
        <v>0.84294230583399998</v>
      </c>
      <c r="R513">
        <f t="shared" si="30"/>
        <v>0.83872354918269243</v>
      </c>
      <c r="S513">
        <f t="shared" si="31"/>
        <v>0.83618341794292805</v>
      </c>
      <c r="U513" t="e">
        <f>VLOOKUP(B513,[2]crse_enrld_rstr!#REF!,2,FALSE)</f>
        <v>#REF!</v>
      </c>
    </row>
    <row r="514" spans="1:21" x14ac:dyDescent="0.35">
      <c r="A514" t="s">
        <v>1422</v>
      </c>
      <c r="B514" t="s">
        <v>1423</v>
      </c>
      <c r="C514" t="s">
        <v>1424</v>
      </c>
      <c r="D514" t="s">
        <v>4134</v>
      </c>
      <c r="E514">
        <v>2020</v>
      </c>
      <c r="F514" t="s">
        <v>17</v>
      </c>
      <c r="G514">
        <v>0.63414999999999999</v>
      </c>
      <c r="H514">
        <v>0.71825000000000006</v>
      </c>
      <c r="I514" t="s">
        <v>17</v>
      </c>
      <c r="J514" t="s">
        <v>17</v>
      </c>
      <c r="K514" t="s">
        <v>17</v>
      </c>
      <c r="L514" t="s">
        <v>17</v>
      </c>
      <c r="M514">
        <v>0.72178165999999999</v>
      </c>
      <c r="N514">
        <v>2.1850000000000001</v>
      </c>
      <c r="O514">
        <v>2.4113407100000002</v>
      </c>
      <c r="P514">
        <f t="shared" ref="P514:P580" si="32">IF(K514&lt;&gt;"NULL",1,0)</f>
        <v>0</v>
      </c>
      <c r="Q514">
        <f t="shared" ref="Q514:Q577" si="33">0.183052+0.362816*M514+0.1666067*N514+0.03095*P514-0.067538*(M514*N514)</f>
        <v>0.70244787214408011</v>
      </c>
      <c r="R514">
        <f t="shared" ref="R514:R580" si="34">0.449502+0.314616*M514+0.068078*N514+0.03232*P514-0.367567*(M514/N514)</f>
        <v>0.70391629678776835</v>
      </c>
      <c r="S514">
        <f t="shared" ref="S514:S580" si="35">-0.083353-0.145338*M514+0.220064*N514+0.020022*P514+1.268926*(M514/N514)</f>
        <v>0.71175502437450811</v>
      </c>
      <c r="U514" t="e">
        <f>VLOOKUP(B514,[2]crse_enrld_rstr!#REF!,2,FALSE)</f>
        <v>#REF!</v>
      </c>
    </row>
    <row r="515" spans="1:21" x14ac:dyDescent="0.35">
      <c r="A515" t="s">
        <v>1425</v>
      </c>
      <c r="B515" t="s">
        <v>1426</v>
      </c>
      <c r="C515" t="s">
        <v>23</v>
      </c>
      <c r="D515" t="s">
        <v>4135</v>
      </c>
      <c r="E515">
        <v>2020</v>
      </c>
      <c r="F515" t="s">
        <v>17</v>
      </c>
      <c r="G515">
        <v>0.92098000000000002</v>
      </c>
      <c r="H515">
        <v>0.85258500000000004</v>
      </c>
      <c r="I515" t="s">
        <v>17</v>
      </c>
      <c r="J515" t="s">
        <v>17</v>
      </c>
      <c r="K515" t="s">
        <v>17</v>
      </c>
      <c r="L515" t="s">
        <v>17</v>
      </c>
      <c r="M515">
        <v>0.88678250000000003</v>
      </c>
      <c r="N515">
        <v>3.3820000000000001</v>
      </c>
      <c r="O515">
        <v>3.1265201600000001</v>
      </c>
      <c r="P515">
        <f t="shared" si="32"/>
        <v>0</v>
      </c>
      <c r="Q515">
        <f t="shared" si="33"/>
        <v>0.86570163016772983</v>
      </c>
      <c r="R515">
        <f t="shared" si="34"/>
        <v>0.86235928971855114</v>
      </c>
      <c r="S515">
        <f t="shared" si="35"/>
        <v>0.86474094213238617</v>
      </c>
      <c r="U515" t="e">
        <f>VLOOKUP(B515,[2]crse_enrld_rstr!#REF!,2,FALSE)</f>
        <v>#REF!</v>
      </c>
    </row>
    <row r="516" spans="1:21" x14ac:dyDescent="0.35">
      <c r="A516" t="s">
        <v>1429</v>
      </c>
      <c r="B516" t="s">
        <v>1430</v>
      </c>
      <c r="C516" t="s">
        <v>407</v>
      </c>
      <c r="D516" t="s">
        <v>4136</v>
      </c>
      <c r="E516">
        <v>2020</v>
      </c>
      <c r="F516" t="s">
        <v>17</v>
      </c>
      <c r="G516">
        <v>0.80706500000000003</v>
      </c>
      <c r="H516">
        <v>0.66074999999999995</v>
      </c>
      <c r="I516" t="s">
        <v>17</v>
      </c>
      <c r="J516" t="s">
        <v>17</v>
      </c>
      <c r="K516" t="s">
        <v>17</v>
      </c>
      <c r="L516" t="s">
        <v>17</v>
      </c>
      <c r="M516">
        <v>0.73390750000000005</v>
      </c>
      <c r="N516">
        <v>2.2770000000000001</v>
      </c>
      <c r="O516">
        <v>2.4915709499999998</v>
      </c>
      <c r="P516">
        <f t="shared" si="32"/>
        <v>0</v>
      </c>
      <c r="Q516">
        <f t="shared" si="33"/>
        <v>0.71582558935840501</v>
      </c>
      <c r="R516">
        <f t="shared" si="34"/>
        <v>0.71694289656962684</v>
      </c>
      <c r="S516">
        <f t="shared" si="35"/>
        <v>0.72005987086952361</v>
      </c>
      <c r="U516" t="e">
        <f>VLOOKUP(B516,[2]crse_enrld_rstr!#REF!,2,FALSE)</f>
        <v>#REF!</v>
      </c>
    </row>
    <row r="517" spans="1:21" x14ac:dyDescent="0.35">
      <c r="A517" t="s">
        <v>1431</v>
      </c>
      <c r="B517" t="s">
        <v>1432</v>
      </c>
      <c r="C517" t="s">
        <v>977</v>
      </c>
      <c r="D517" t="s">
        <v>4137</v>
      </c>
      <c r="E517">
        <v>2020</v>
      </c>
      <c r="F517" t="s">
        <v>17</v>
      </c>
      <c r="G517">
        <v>0.94950000000000001</v>
      </c>
      <c r="H517">
        <v>0.93774999999999997</v>
      </c>
      <c r="I517" t="s">
        <v>17</v>
      </c>
      <c r="J517" t="s">
        <v>17</v>
      </c>
      <c r="K517" t="s">
        <v>17</v>
      </c>
      <c r="L517" t="s">
        <v>17</v>
      </c>
      <c r="M517">
        <v>0.94362500000000005</v>
      </c>
      <c r="N517">
        <v>3.5819999999999999</v>
      </c>
      <c r="O517">
        <v>3.1605429599999999</v>
      </c>
      <c r="P517">
        <f t="shared" si="32"/>
        <v>0</v>
      </c>
      <c r="Q517">
        <f t="shared" si="33"/>
        <v>0.89391663431449986</v>
      </c>
      <c r="R517">
        <f t="shared" si="34"/>
        <v>0.89340682118453374</v>
      </c>
      <c r="S517">
        <f t="shared" si="35"/>
        <v>0.90205149258807915</v>
      </c>
      <c r="U517" t="e">
        <f>VLOOKUP(B517,[2]crse_enrld_rstr!#REF!,2,FALSE)</f>
        <v>#REF!</v>
      </c>
    </row>
    <row r="518" spans="1:21" x14ac:dyDescent="0.35">
      <c r="A518" t="s">
        <v>1433</v>
      </c>
      <c r="B518" t="s">
        <v>1434</v>
      </c>
      <c r="C518" t="s">
        <v>613</v>
      </c>
      <c r="D518" t="s">
        <v>4138</v>
      </c>
      <c r="E518">
        <v>2020</v>
      </c>
      <c r="F518" t="s">
        <v>17</v>
      </c>
      <c r="G518">
        <v>0.84075</v>
      </c>
      <c r="H518">
        <v>0.83430499999999996</v>
      </c>
      <c r="I518" t="s">
        <v>17</v>
      </c>
      <c r="J518" t="s">
        <v>17</v>
      </c>
      <c r="K518" t="s">
        <v>17</v>
      </c>
      <c r="L518" t="s">
        <v>17</v>
      </c>
      <c r="M518">
        <v>0.83752749999999998</v>
      </c>
      <c r="N518">
        <v>2.8690000000000002</v>
      </c>
      <c r="O518">
        <v>2.85331964</v>
      </c>
      <c r="P518">
        <f t="shared" si="32"/>
        <v>0</v>
      </c>
      <c r="Q518">
        <f t="shared" si="33"/>
        <v>0.80263020898564497</v>
      </c>
      <c r="R518">
        <f t="shared" si="34"/>
        <v>0.80101601968677594</v>
      </c>
      <c r="S518">
        <f t="shared" si="35"/>
        <v>0.79671491156819285</v>
      </c>
      <c r="U518" t="e">
        <f>VLOOKUP(B518,[2]crse_enrld_rstr!#REF!,2,FALSE)</f>
        <v>#REF!</v>
      </c>
    </row>
    <row r="519" spans="1:21" x14ac:dyDescent="0.35">
      <c r="A519" t="s">
        <v>1435</v>
      </c>
      <c r="B519" t="s">
        <v>1436</v>
      </c>
      <c r="C519" t="s">
        <v>1437</v>
      </c>
      <c r="D519" t="s">
        <v>4139</v>
      </c>
      <c r="E519">
        <v>2020</v>
      </c>
      <c r="F519" t="s">
        <v>17</v>
      </c>
      <c r="G519">
        <v>0.81188499999999997</v>
      </c>
      <c r="H519">
        <v>0.751</v>
      </c>
      <c r="I519" t="s">
        <v>17</v>
      </c>
      <c r="J519" t="s">
        <v>17</v>
      </c>
      <c r="K519" t="s">
        <v>17</v>
      </c>
      <c r="L519" t="s">
        <v>17</v>
      </c>
      <c r="M519">
        <v>0.78144250000000004</v>
      </c>
      <c r="N519">
        <v>2.294</v>
      </c>
      <c r="O519">
        <v>2.2422287500000002</v>
      </c>
      <c r="P519">
        <f t="shared" si="32"/>
        <v>0</v>
      </c>
      <c r="Q519">
        <f t="shared" si="33"/>
        <v>0.72769702806189007</v>
      </c>
      <c r="R519">
        <f t="shared" si="34"/>
        <v>0.72631692500567568</v>
      </c>
      <c r="S519">
        <f t="shared" si="35"/>
        <v>0.74015541074537494</v>
      </c>
      <c r="U519" t="e">
        <f>VLOOKUP(B519,[2]crse_enrld_rstr!#REF!,2,FALSE)</f>
        <v>#REF!</v>
      </c>
    </row>
    <row r="520" spans="1:21" x14ac:dyDescent="0.35">
      <c r="A520" t="s">
        <v>1438</v>
      </c>
      <c r="B520" t="s">
        <v>1439</v>
      </c>
      <c r="C520" t="s">
        <v>1440</v>
      </c>
      <c r="D520" t="s">
        <v>4140</v>
      </c>
      <c r="E520">
        <v>2020</v>
      </c>
      <c r="F520" t="s">
        <v>17</v>
      </c>
      <c r="G520">
        <v>0.79981000000000002</v>
      </c>
      <c r="H520">
        <v>0.78649999999999998</v>
      </c>
      <c r="I520" t="s">
        <v>17</v>
      </c>
      <c r="J520" t="s">
        <v>17</v>
      </c>
      <c r="K520" t="s">
        <v>17</v>
      </c>
      <c r="L520" t="s">
        <v>17</v>
      </c>
      <c r="M520">
        <v>0.79315500000000005</v>
      </c>
      <c r="N520">
        <v>2.444</v>
      </c>
      <c r="O520">
        <v>2.6336324200000001</v>
      </c>
      <c r="P520">
        <f t="shared" si="32"/>
        <v>0</v>
      </c>
      <c r="Q520">
        <f t="shared" si="33"/>
        <v>0.74708765703884006</v>
      </c>
      <c r="R520">
        <f t="shared" si="34"/>
        <v>0.74613681351396077</v>
      </c>
      <c r="S520">
        <f t="shared" si="35"/>
        <v>0.75101432004780677</v>
      </c>
      <c r="U520" t="e">
        <f>VLOOKUP(B520,[2]crse_enrld_rstr!#REF!,2,FALSE)</f>
        <v>#REF!</v>
      </c>
    </row>
    <row r="521" spans="1:21" x14ac:dyDescent="0.35">
      <c r="A521" t="s">
        <v>1441</v>
      </c>
      <c r="B521" t="s">
        <v>1442</v>
      </c>
      <c r="C521" t="s">
        <v>607</v>
      </c>
      <c r="D521" t="s">
        <v>4141</v>
      </c>
      <c r="E521">
        <v>2020</v>
      </c>
      <c r="F521" t="s">
        <v>17</v>
      </c>
      <c r="G521">
        <v>0.93300000000000005</v>
      </c>
      <c r="H521">
        <v>0.85009999999999997</v>
      </c>
      <c r="I521" t="s">
        <v>17</v>
      </c>
      <c r="J521" t="s">
        <v>17</v>
      </c>
      <c r="K521" t="s">
        <v>17</v>
      </c>
      <c r="L521" t="s">
        <v>17</v>
      </c>
      <c r="M521">
        <v>0.89154999999999995</v>
      </c>
      <c r="N521">
        <v>3.0680000000000001</v>
      </c>
      <c r="O521">
        <v>3.0005259500000001</v>
      </c>
      <c r="P521">
        <f t="shared" si="32"/>
        <v>0</v>
      </c>
      <c r="Q521">
        <f t="shared" si="33"/>
        <v>0.83293493043479994</v>
      </c>
      <c r="R521">
        <f t="shared" si="34"/>
        <v>0.83204752251251624</v>
      </c>
      <c r="S521">
        <f t="shared" si="35"/>
        <v>0.83097268681577574</v>
      </c>
      <c r="U521" t="e">
        <f>VLOOKUP(B521,[2]crse_enrld_rstr!#REF!,2,FALSE)</f>
        <v>#REF!</v>
      </c>
    </row>
    <row r="522" spans="1:21" x14ac:dyDescent="0.35">
      <c r="A522" t="s">
        <v>1443</v>
      </c>
      <c r="B522" t="s">
        <v>1444</v>
      </c>
      <c r="C522" t="s">
        <v>1445</v>
      </c>
      <c r="D522" t="s">
        <v>4142</v>
      </c>
      <c r="E522">
        <v>2020</v>
      </c>
      <c r="F522" t="s">
        <v>17</v>
      </c>
      <c r="G522">
        <v>0.82515000000000005</v>
      </c>
      <c r="H522">
        <v>0.78844221000000003</v>
      </c>
      <c r="I522" t="s">
        <v>17</v>
      </c>
      <c r="J522" t="s">
        <v>17</v>
      </c>
      <c r="K522" t="s">
        <v>17</v>
      </c>
      <c r="L522" t="s">
        <v>17</v>
      </c>
      <c r="M522">
        <v>0.80679610000000002</v>
      </c>
      <c r="N522">
        <v>2.859</v>
      </c>
      <c r="O522">
        <v>2.7542388400000002</v>
      </c>
      <c r="P522">
        <f t="shared" si="32"/>
        <v>0</v>
      </c>
      <c r="Q522">
        <f t="shared" si="33"/>
        <v>0.79631390880745379</v>
      </c>
      <c r="R522">
        <f t="shared" si="34"/>
        <v>0.7942423177364949</v>
      </c>
      <c r="S522">
        <f t="shared" si="35"/>
        <v>0.7866366810703862</v>
      </c>
      <c r="U522" t="e">
        <f>VLOOKUP(B522,[2]crse_enrld_rstr!#REF!,2,FALSE)</f>
        <v>#REF!</v>
      </c>
    </row>
    <row r="523" spans="1:21" x14ac:dyDescent="0.35">
      <c r="A523" t="s">
        <v>1446</v>
      </c>
      <c r="B523" t="s">
        <v>1447</v>
      </c>
      <c r="C523" t="s">
        <v>29</v>
      </c>
      <c r="D523" t="s">
        <v>4143</v>
      </c>
      <c r="E523">
        <v>2020</v>
      </c>
      <c r="F523" t="s">
        <v>17</v>
      </c>
      <c r="G523">
        <v>0.93383000000000005</v>
      </c>
      <c r="H523">
        <v>0.91774999999999995</v>
      </c>
      <c r="I523" t="s">
        <v>17</v>
      </c>
      <c r="J523" t="s">
        <v>17</v>
      </c>
      <c r="K523" t="s">
        <v>17</v>
      </c>
      <c r="L523" t="s">
        <v>17</v>
      </c>
      <c r="M523">
        <v>0.92579</v>
      </c>
      <c r="N523">
        <v>3.3559999999999999</v>
      </c>
      <c r="O523">
        <v>3.12206173</v>
      </c>
      <c r="P523">
        <f t="shared" si="32"/>
        <v>0</v>
      </c>
      <c r="Q523">
        <f t="shared" si="33"/>
        <v>0.86823823699288005</v>
      </c>
      <c r="R523">
        <f t="shared" si="34"/>
        <v>0.86784266144274125</v>
      </c>
      <c r="S523">
        <f t="shared" si="35"/>
        <v>0.87067669526963054</v>
      </c>
      <c r="U523" t="e">
        <f>VLOOKUP(B523,[2]crse_enrld_rstr!#REF!,2,FALSE)</f>
        <v>#REF!</v>
      </c>
    </row>
    <row r="524" spans="1:21" x14ac:dyDescent="0.35">
      <c r="A524" t="s">
        <v>1448</v>
      </c>
      <c r="B524" t="s">
        <v>1449</v>
      </c>
      <c r="C524" t="s">
        <v>207</v>
      </c>
      <c r="D524" t="s">
        <v>4144</v>
      </c>
      <c r="E524">
        <v>2020</v>
      </c>
      <c r="F524" t="s">
        <v>17</v>
      </c>
      <c r="G524" t="s">
        <v>17</v>
      </c>
      <c r="H524" t="s">
        <v>17</v>
      </c>
      <c r="I524">
        <v>0.84338332999999999</v>
      </c>
      <c r="J524" t="s">
        <v>17</v>
      </c>
      <c r="K524">
        <v>0.80210999999999999</v>
      </c>
      <c r="L524" t="s">
        <v>17</v>
      </c>
      <c r="M524">
        <v>0.82274665999999996</v>
      </c>
      <c r="N524">
        <v>2.79</v>
      </c>
      <c r="O524">
        <v>2.6896019</v>
      </c>
      <c r="P524">
        <f t="shared" si="32"/>
        <v>1</v>
      </c>
      <c r="Q524">
        <f t="shared" si="33"/>
        <v>0.82230935284916684</v>
      </c>
      <c r="R524">
        <f t="shared" si="34"/>
        <v>0.8222165815423379</v>
      </c>
      <c r="S524">
        <f t="shared" si="35"/>
        <v>0.80526641320030357</v>
      </c>
      <c r="U524" t="e">
        <f>VLOOKUP(B524,[2]crse_enrld_rstr!#REF!,2,FALSE)</f>
        <v>#REF!</v>
      </c>
    </row>
    <row r="525" spans="1:21" x14ac:dyDescent="0.35">
      <c r="A525" t="s">
        <v>1450</v>
      </c>
      <c r="B525" t="s">
        <v>1403</v>
      </c>
      <c r="C525" t="s">
        <v>104</v>
      </c>
      <c r="D525" t="s">
        <v>4145</v>
      </c>
      <c r="E525">
        <v>2020</v>
      </c>
      <c r="F525" t="s">
        <v>17</v>
      </c>
      <c r="G525">
        <v>0.70506500000000005</v>
      </c>
      <c r="H525">
        <v>0.71350000000000002</v>
      </c>
      <c r="I525" t="s">
        <v>17</v>
      </c>
      <c r="J525" t="s">
        <v>17</v>
      </c>
      <c r="K525" t="s">
        <v>17</v>
      </c>
      <c r="L525" t="s">
        <v>17</v>
      </c>
      <c r="M525">
        <v>0.70928250000000004</v>
      </c>
      <c r="N525">
        <v>1.8460000000000001</v>
      </c>
      <c r="O525">
        <v>2.2136144600000001</v>
      </c>
      <c r="P525">
        <f t="shared" si="32"/>
        <v>0</v>
      </c>
      <c r="Q525">
        <f t="shared" si="33"/>
        <v>0.65951710705869004</v>
      </c>
      <c r="R525">
        <f t="shared" si="34"/>
        <v>0.65709655323153848</v>
      </c>
      <c r="S525">
        <f t="shared" si="35"/>
        <v>0.70735470165042802</v>
      </c>
      <c r="U525" t="e">
        <f>VLOOKUP(B525,[2]crse_enrld_rstr!#REF!,2,FALSE)</f>
        <v>#REF!</v>
      </c>
    </row>
    <row r="526" spans="1:21" x14ac:dyDescent="0.35">
      <c r="A526" t="s">
        <v>1451</v>
      </c>
      <c r="B526" t="s">
        <v>1452</v>
      </c>
      <c r="C526" t="s">
        <v>431</v>
      </c>
      <c r="D526" t="s">
        <v>4146</v>
      </c>
      <c r="E526">
        <v>2020</v>
      </c>
      <c r="F526" t="s">
        <v>17</v>
      </c>
      <c r="G526">
        <v>0.70160999999999996</v>
      </c>
      <c r="H526">
        <v>0.65100000000000002</v>
      </c>
      <c r="I526" t="s">
        <v>17</v>
      </c>
      <c r="J526" t="s">
        <v>17</v>
      </c>
      <c r="K526" t="s">
        <v>17</v>
      </c>
      <c r="L526" t="s">
        <v>17</v>
      </c>
      <c r="M526">
        <v>0.67630500000000005</v>
      </c>
      <c r="N526">
        <v>1.9610000000000001</v>
      </c>
      <c r="O526">
        <v>2.1424980200000001</v>
      </c>
      <c r="P526">
        <f t="shared" si="32"/>
        <v>0</v>
      </c>
      <c r="Q526">
        <f t="shared" si="33"/>
        <v>0.66557081459651002</v>
      </c>
      <c r="R526">
        <f t="shared" si="34"/>
        <v>0.66901370213242217</v>
      </c>
      <c r="S526">
        <f t="shared" si="35"/>
        <v>0.68752385845054054</v>
      </c>
      <c r="U526" t="e">
        <f>VLOOKUP(B526,[2]crse_enrld_rstr!#REF!,2,FALSE)</f>
        <v>#REF!</v>
      </c>
    </row>
    <row r="527" spans="1:21" x14ac:dyDescent="0.35">
      <c r="A527" t="s">
        <v>1460</v>
      </c>
      <c r="B527" t="s">
        <v>1454</v>
      </c>
      <c r="C527" t="s">
        <v>182</v>
      </c>
      <c r="D527" t="s">
        <v>4147</v>
      </c>
      <c r="E527">
        <v>2019</v>
      </c>
      <c r="F527" t="s">
        <v>17</v>
      </c>
      <c r="G527" t="s">
        <v>17</v>
      </c>
      <c r="H527" t="s">
        <v>17</v>
      </c>
      <c r="I527">
        <v>0.93154999999999999</v>
      </c>
      <c r="J527" t="s">
        <v>17</v>
      </c>
      <c r="K527">
        <v>0.94065255999999997</v>
      </c>
      <c r="L527" t="s">
        <v>17</v>
      </c>
      <c r="M527">
        <v>0.93610128000000004</v>
      </c>
      <c r="N527">
        <v>3.7629999999999999</v>
      </c>
      <c r="O527">
        <v>3.2840421200000001</v>
      </c>
      <c r="P527">
        <f t="shared" si="32"/>
        <v>1</v>
      </c>
      <c r="Q527">
        <f t="shared" si="33"/>
        <v>0.94266961186484777</v>
      </c>
      <c r="R527">
        <f t="shared" si="34"/>
        <v>0.94107428776961211</v>
      </c>
      <c r="S527">
        <f t="shared" si="35"/>
        <v>0.94438264340341638</v>
      </c>
      <c r="U527" t="e">
        <f>VLOOKUP(B527,[2]crse_enrld_rstr!#REF!,2,FALSE)</f>
        <v>#REF!</v>
      </c>
    </row>
    <row r="528" spans="1:21" x14ac:dyDescent="0.35">
      <c r="A528" t="s">
        <v>1458</v>
      </c>
      <c r="B528" t="s">
        <v>1454</v>
      </c>
      <c r="C528" t="s">
        <v>1459</v>
      </c>
      <c r="D528" t="s">
        <v>4148</v>
      </c>
      <c r="E528">
        <v>2020</v>
      </c>
      <c r="F528" t="s">
        <v>17</v>
      </c>
      <c r="G528">
        <v>0.93100000000000005</v>
      </c>
      <c r="H528">
        <v>0.87544999999999995</v>
      </c>
      <c r="I528" t="s">
        <v>17</v>
      </c>
      <c r="J528" t="s">
        <v>17</v>
      </c>
      <c r="K528" t="s">
        <v>17</v>
      </c>
      <c r="L528" t="s">
        <v>17</v>
      </c>
      <c r="M528">
        <v>0.90322499999999994</v>
      </c>
      <c r="N528">
        <v>3.45</v>
      </c>
      <c r="O528">
        <v>3.2674648799999999</v>
      </c>
      <c r="P528">
        <f t="shared" si="32"/>
        <v>0</v>
      </c>
      <c r="Q528">
        <f t="shared" si="33"/>
        <v>0.8750926619274999</v>
      </c>
      <c r="R528">
        <f t="shared" si="34"/>
        <v>0.8723094978826087</v>
      </c>
      <c r="S528">
        <f t="shared" si="35"/>
        <v>0.87680522881956513</v>
      </c>
      <c r="U528" t="e">
        <f>VLOOKUP(B528,[2]crse_enrld_rstr!#REF!,2,FALSE)</f>
        <v>#REF!</v>
      </c>
    </row>
    <row r="529" spans="1:21" x14ac:dyDescent="0.35">
      <c r="A529" t="s">
        <v>1457</v>
      </c>
      <c r="B529" t="s">
        <v>1454</v>
      </c>
      <c r="C529" t="s">
        <v>23</v>
      </c>
      <c r="D529" t="s">
        <v>4149</v>
      </c>
      <c r="E529">
        <v>2020</v>
      </c>
      <c r="F529" t="s">
        <v>17</v>
      </c>
      <c r="G529">
        <v>0.89890000000000003</v>
      </c>
      <c r="H529">
        <v>0.79349999999999998</v>
      </c>
      <c r="I529" t="s">
        <v>17</v>
      </c>
      <c r="J529" t="s">
        <v>17</v>
      </c>
      <c r="K529" t="s">
        <v>17</v>
      </c>
      <c r="L529" t="s">
        <v>17</v>
      </c>
      <c r="M529">
        <v>0.84619999999999995</v>
      </c>
      <c r="N529">
        <v>3.1429999999999998</v>
      </c>
      <c r="O529">
        <v>2.9996993500000002</v>
      </c>
      <c r="P529">
        <f t="shared" si="32"/>
        <v>0</v>
      </c>
      <c r="Q529">
        <f t="shared" si="33"/>
        <v>0.83408724674919987</v>
      </c>
      <c r="R529">
        <f t="shared" si="34"/>
        <v>0.83073796744753414</v>
      </c>
      <c r="S529">
        <f t="shared" si="35"/>
        <v>0.82696016509869552</v>
      </c>
      <c r="U529" t="e">
        <f>VLOOKUP(B529,[2]crse_enrld_rstr!#REF!,2,FALSE)</f>
        <v>#REF!</v>
      </c>
    </row>
    <row r="530" spans="1:21" x14ac:dyDescent="0.35">
      <c r="A530" t="s">
        <v>1455</v>
      </c>
      <c r="B530" t="s">
        <v>1454</v>
      </c>
      <c r="C530" t="s">
        <v>1456</v>
      </c>
      <c r="D530" t="s">
        <v>4150</v>
      </c>
      <c r="E530">
        <v>2020</v>
      </c>
      <c r="F530" t="s">
        <v>17</v>
      </c>
      <c r="G530">
        <v>0.84558500000000003</v>
      </c>
      <c r="H530">
        <v>0.83120000000000005</v>
      </c>
      <c r="I530" t="s">
        <v>17</v>
      </c>
      <c r="J530" t="s">
        <v>17</v>
      </c>
      <c r="K530" t="s">
        <v>17</v>
      </c>
      <c r="L530" t="s">
        <v>17</v>
      </c>
      <c r="M530">
        <v>0.83839249999999998</v>
      </c>
      <c r="N530">
        <v>2.597</v>
      </c>
      <c r="O530">
        <v>2.6762034899999998</v>
      </c>
      <c r="P530">
        <f t="shared" si="32"/>
        <v>0</v>
      </c>
      <c r="Q530">
        <f t="shared" si="33"/>
        <v>0.77286096630899492</v>
      </c>
      <c r="R530">
        <f t="shared" si="34"/>
        <v>0.77141018297965347</v>
      </c>
      <c r="S530">
        <f t="shared" si="35"/>
        <v>0.77595176036561231</v>
      </c>
      <c r="U530" t="e">
        <f>VLOOKUP(B530,[2]crse_enrld_rstr!#REF!,2,FALSE)</f>
        <v>#REF!</v>
      </c>
    </row>
    <row r="531" spans="1:21" x14ac:dyDescent="0.35">
      <c r="A531" t="s">
        <v>1453</v>
      </c>
      <c r="B531" t="s">
        <v>1454</v>
      </c>
      <c r="C531" t="s">
        <v>351</v>
      </c>
      <c r="D531" t="s">
        <v>4151</v>
      </c>
      <c r="E531">
        <v>2019</v>
      </c>
      <c r="F531">
        <v>0.78449999999999998</v>
      </c>
      <c r="G531">
        <v>0.62523499999999999</v>
      </c>
      <c r="H531">
        <v>0.58327499999999999</v>
      </c>
      <c r="I531" t="s">
        <v>17</v>
      </c>
      <c r="J531" t="s">
        <v>17</v>
      </c>
      <c r="K531" t="s">
        <v>17</v>
      </c>
      <c r="L531" t="s">
        <v>17</v>
      </c>
      <c r="M531">
        <v>0.72719299999999998</v>
      </c>
      <c r="N531">
        <v>2.2490000000000001</v>
      </c>
      <c r="O531">
        <v>2.3154113299999999</v>
      </c>
      <c r="P531">
        <f t="shared" si="32"/>
        <v>0</v>
      </c>
      <c r="Q531">
        <f t="shared" si="33"/>
        <v>0.71113222507233409</v>
      </c>
      <c r="R531">
        <f t="shared" si="34"/>
        <v>0.71254664210409602</v>
      </c>
      <c r="S531">
        <f t="shared" si="35"/>
        <v>0.71617744865795196</v>
      </c>
      <c r="U531" t="e">
        <f>VLOOKUP(B531,[2]crse_enrld_rstr!#REF!,2,FALSE)</f>
        <v>#REF!</v>
      </c>
    </row>
    <row r="532" spans="1:21" x14ac:dyDescent="0.35">
      <c r="A532" t="s">
        <v>1463</v>
      </c>
      <c r="B532" t="s">
        <v>1464</v>
      </c>
      <c r="C532" t="s">
        <v>1465</v>
      </c>
      <c r="D532" t="s">
        <v>4152</v>
      </c>
      <c r="E532">
        <v>2020</v>
      </c>
      <c r="F532" t="s">
        <v>17</v>
      </c>
      <c r="G532">
        <v>0.92025000000000001</v>
      </c>
      <c r="H532">
        <v>0.84911499999999995</v>
      </c>
      <c r="I532" t="s">
        <v>17</v>
      </c>
      <c r="J532" t="s">
        <v>17</v>
      </c>
      <c r="K532" t="s">
        <v>17</v>
      </c>
      <c r="L532" t="s">
        <v>17</v>
      </c>
      <c r="M532">
        <v>0.88468250000000004</v>
      </c>
      <c r="N532">
        <v>2.6360000000000001</v>
      </c>
      <c r="O532">
        <v>2.5190303300000001</v>
      </c>
      <c r="P532">
        <f t="shared" si="32"/>
        <v>0</v>
      </c>
      <c r="Q532">
        <f t="shared" si="33"/>
        <v>0.78570405301834001</v>
      </c>
      <c r="R532">
        <f t="shared" si="34"/>
        <v>0.78392968907496963</v>
      </c>
      <c r="S532">
        <f t="shared" si="35"/>
        <v>0.79402897298609254</v>
      </c>
      <c r="U532" t="e">
        <f>VLOOKUP(B532,[2]crse_enrld_rstr!#REF!,2,FALSE)</f>
        <v>#REF!</v>
      </c>
    </row>
    <row r="533" spans="1:21" x14ac:dyDescent="0.35">
      <c r="A533" t="s">
        <v>1466</v>
      </c>
      <c r="B533" t="s">
        <v>1467</v>
      </c>
      <c r="C533" t="s">
        <v>679</v>
      </c>
      <c r="D533" t="s">
        <v>4153</v>
      </c>
      <c r="E533">
        <v>2020</v>
      </c>
      <c r="F533" t="s">
        <v>17</v>
      </c>
      <c r="G533" t="s">
        <v>17</v>
      </c>
      <c r="H533" t="s">
        <v>17</v>
      </c>
      <c r="I533">
        <v>0.92225000000000001</v>
      </c>
      <c r="J533" t="s">
        <v>17</v>
      </c>
      <c r="K533">
        <v>0.89133333000000003</v>
      </c>
      <c r="L533" t="s">
        <v>17</v>
      </c>
      <c r="M533">
        <v>0.90679166</v>
      </c>
      <c r="N533">
        <v>3.3650000000000002</v>
      </c>
      <c r="O533">
        <v>3.02101898</v>
      </c>
      <c r="P533">
        <f t="shared" si="32"/>
        <v>1</v>
      </c>
      <c r="Q533">
        <f t="shared" si="33"/>
        <v>0.89754972629174601</v>
      </c>
      <c r="R533">
        <f t="shared" si="34"/>
        <v>0.89714461258719014</v>
      </c>
      <c r="S533">
        <f t="shared" si="35"/>
        <v>0.88734003180425736</v>
      </c>
      <c r="U533" t="e">
        <f>VLOOKUP(B533,[2]crse_enrld_rstr!#REF!,2,FALSE)</f>
        <v>#REF!</v>
      </c>
    </row>
    <row r="534" spans="1:21" x14ac:dyDescent="0.35">
      <c r="A534" t="s">
        <v>1471</v>
      </c>
      <c r="B534" t="s">
        <v>1472</v>
      </c>
      <c r="C534" t="s">
        <v>357</v>
      </c>
      <c r="D534" t="s">
        <v>4154</v>
      </c>
      <c r="E534">
        <v>2020</v>
      </c>
      <c r="F534" t="s">
        <v>17</v>
      </c>
      <c r="G534">
        <v>0.90137999999999996</v>
      </c>
      <c r="H534">
        <v>0.89649999999999996</v>
      </c>
      <c r="I534" t="s">
        <v>17</v>
      </c>
      <c r="J534" t="s">
        <v>17</v>
      </c>
      <c r="K534" t="s">
        <v>17</v>
      </c>
      <c r="L534" t="s">
        <v>17</v>
      </c>
      <c r="M534">
        <v>0.89893999999999996</v>
      </c>
      <c r="N534">
        <v>2.6269999999999998</v>
      </c>
      <c r="O534">
        <v>2.5272545800000001</v>
      </c>
      <c r="P534">
        <f t="shared" si="32"/>
        <v>0</v>
      </c>
      <c r="Q534">
        <f t="shared" si="33"/>
        <v>0.78738559020555987</v>
      </c>
      <c r="R534">
        <f t="shared" si="34"/>
        <v>0.78538510006702711</v>
      </c>
      <c r="S534">
        <f t="shared" si="35"/>
        <v>0.79832209265228782</v>
      </c>
      <c r="U534" t="e">
        <f>VLOOKUP(B534,[2]crse_enrld_rstr!#REF!,2,FALSE)</f>
        <v>#REF!</v>
      </c>
    </row>
    <row r="535" spans="1:21" x14ac:dyDescent="0.35">
      <c r="A535" t="s">
        <v>1473</v>
      </c>
      <c r="B535" t="s">
        <v>1474</v>
      </c>
      <c r="C535" t="s">
        <v>1475</v>
      </c>
      <c r="D535" t="s">
        <v>4155</v>
      </c>
      <c r="E535">
        <v>2020</v>
      </c>
      <c r="F535" t="s">
        <v>17</v>
      </c>
      <c r="G535">
        <v>0.97124999999999995</v>
      </c>
      <c r="H535">
        <v>0.98750000000000004</v>
      </c>
      <c r="I535" t="s">
        <v>17</v>
      </c>
      <c r="J535" t="s">
        <v>17</v>
      </c>
      <c r="K535" t="s">
        <v>17</v>
      </c>
      <c r="L535" t="s">
        <v>17</v>
      </c>
      <c r="M535">
        <v>0.979375</v>
      </c>
      <c r="N535">
        <v>4.1219999999999999</v>
      </c>
      <c r="O535">
        <v>3.65984058</v>
      </c>
      <c r="P535">
        <f t="shared" si="32"/>
        <v>0</v>
      </c>
      <c r="Q535">
        <f t="shared" si="33"/>
        <v>0.95248792889249989</v>
      </c>
      <c r="R535">
        <f t="shared" si="34"/>
        <v>0.95091372969844734</v>
      </c>
      <c r="S535">
        <f t="shared" si="35"/>
        <v>0.9829034661738234</v>
      </c>
      <c r="U535" t="e">
        <f>VLOOKUP(B535,[2]crse_enrld_rstr!#REF!,2,FALSE)</f>
        <v>#REF!</v>
      </c>
    </row>
    <row r="536" spans="1:21" x14ac:dyDescent="0.35">
      <c r="A536" t="s">
        <v>1476</v>
      </c>
      <c r="B536" t="s">
        <v>1477</v>
      </c>
      <c r="C536" t="s">
        <v>679</v>
      </c>
      <c r="D536" t="s">
        <v>4156</v>
      </c>
      <c r="E536">
        <v>2020</v>
      </c>
      <c r="F536" t="s">
        <v>17</v>
      </c>
      <c r="G536">
        <v>0.93225000000000002</v>
      </c>
      <c r="H536">
        <v>0.86024999999999996</v>
      </c>
      <c r="I536" t="s">
        <v>17</v>
      </c>
      <c r="J536" t="s">
        <v>17</v>
      </c>
      <c r="K536" t="s">
        <v>17</v>
      </c>
      <c r="L536" t="s">
        <v>17</v>
      </c>
      <c r="M536">
        <v>0.89624999999999999</v>
      </c>
      <c r="N536">
        <v>3.2730000000000001</v>
      </c>
      <c r="O536">
        <v>2.8147029899999998</v>
      </c>
      <c r="P536">
        <f t="shared" si="32"/>
        <v>0</v>
      </c>
      <c r="Q536">
        <f t="shared" si="33"/>
        <v>0.85541182702750018</v>
      </c>
      <c r="R536">
        <f t="shared" si="34"/>
        <v>0.85364451713473877</v>
      </c>
      <c r="S536">
        <f t="shared" si="35"/>
        <v>0.85412900581530715</v>
      </c>
      <c r="U536" t="e">
        <f>VLOOKUP(B536,[2]crse_enrld_rstr!#REF!,2,FALSE)</f>
        <v>#REF!</v>
      </c>
    </row>
    <row r="537" spans="1:21" x14ac:dyDescent="0.35">
      <c r="A537" t="s">
        <v>1478</v>
      </c>
      <c r="B537" t="s">
        <v>1479</v>
      </c>
      <c r="C537" t="s">
        <v>1480</v>
      </c>
      <c r="D537" t="s">
        <v>4157</v>
      </c>
      <c r="E537">
        <v>2020</v>
      </c>
      <c r="F537" t="s">
        <v>17</v>
      </c>
      <c r="G537">
        <v>0.90575000000000006</v>
      </c>
      <c r="H537">
        <v>0.86824999999999997</v>
      </c>
      <c r="I537" t="s">
        <v>17</v>
      </c>
      <c r="J537" t="s">
        <v>17</v>
      </c>
      <c r="K537" t="s">
        <v>17</v>
      </c>
      <c r="L537" t="s">
        <v>17</v>
      </c>
      <c r="M537">
        <v>0.88700000000000001</v>
      </c>
      <c r="N537">
        <v>3.2530000000000001</v>
      </c>
      <c r="O537">
        <v>2.9321918500000002</v>
      </c>
      <c r="P537">
        <f t="shared" si="32"/>
        <v>0</v>
      </c>
      <c r="Q537">
        <f t="shared" si="33"/>
        <v>0.85196649898200016</v>
      </c>
      <c r="R537">
        <f t="shared" si="34"/>
        <v>0.8497991247703659</v>
      </c>
      <c r="S537">
        <f t="shared" si="35"/>
        <v>0.84960018987334762</v>
      </c>
      <c r="U537" t="e">
        <f>VLOOKUP(B537,[2]crse_enrld_rstr!#REF!,2,FALSE)</f>
        <v>#REF!</v>
      </c>
    </row>
    <row r="538" spans="1:21" x14ac:dyDescent="0.35">
      <c r="A538" t="s">
        <v>1481</v>
      </c>
      <c r="B538" t="s">
        <v>1482</v>
      </c>
      <c r="C538" t="s">
        <v>410</v>
      </c>
      <c r="D538" t="s">
        <v>4158</v>
      </c>
      <c r="E538">
        <v>2019</v>
      </c>
      <c r="F538">
        <v>0.83430000000000004</v>
      </c>
      <c r="G538">
        <v>0.710345</v>
      </c>
      <c r="H538">
        <v>0.71699999999999997</v>
      </c>
      <c r="I538" t="s">
        <v>17</v>
      </c>
      <c r="J538" t="s">
        <v>17</v>
      </c>
      <c r="K538" t="s">
        <v>17</v>
      </c>
      <c r="L538" t="s">
        <v>17</v>
      </c>
      <c r="M538">
        <v>0.75388166000000001</v>
      </c>
      <c r="N538">
        <v>2.7050000000000001</v>
      </c>
      <c r="O538">
        <v>2.5771277000000001</v>
      </c>
      <c r="P538">
        <f t="shared" si="32"/>
        <v>0</v>
      </c>
      <c r="Q538">
        <f t="shared" si="33"/>
        <v>0.76951659276347861</v>
      </c>
      <c r="R538">
        <f t="shared" si="34"/>
        <v>0.76839554946965072</v>
      </c>
      <c r="S538">
        <f t="shared" si="35"/>
        <v>0.75600128034777758</v>
      </c>
      <c r="U538" t="e">
        <f>VLOOKUP(B538,[2]crse_enrld_rstr!#REF!,2,FALSE)</f>
        <v>#REF!</v>
      </c>
    </row>
    <row r="539" spans="1:21" x14ac:dyDescent="0.35">
      <c r="A539" t="s">
        <v>1483</v>
      </c>
      <c r="B539" t="s">
        <v>1484</v>
      </c>
      <c r="C539" t="s">
        <v>410</v>
      </c>
      <c r="D539" t="s">
        <v>4159</v>
      </c>
      <c r="E539">
        <v>2019</v>
      </c>
      <c r="F539" t="s">
        <v>17</v>
      </c>
      <c r="G539">
        <v>0.90934999999999999</v>
      </c>
      <c r="H539">
        <v>0.95244333000000003</v>
      </c>
      <c r="I539" t="s">
        <v>17</v>
      </c>
      <c r="J539">
        <v>0.88500000000000001</v>
      </c>
      <c r="K539" t="s">
        <v>17</v>
      </c>
      <c r="L539" t="s">
        <v>17</v>
      </c>
      <c r="M539">
        <v>0.91559776999999998</v>
      </c>
      <c r="N539">
        <v>3.2330000000000001</v>
      </c>
      <c r="O539">
        <v>2.98410296</v>
      </c>
      <c r="P539">
        <f t="shared" si="32"/>
        <v>0</v>
      </c>
      <c r="Q539">
        <f t="shared" si="33"/>
        <v>0.85396388441920956</v>
      </c>
      <c r="R539">
        <f t="shared" si="34"/>
        <v>0.85356352397180413</v>
      </c>
      <c r="S539">
        <f t="shared" si="35"/>
        <v>0.85440738312898601</v>
      </c>
      <c r="U539" t="e">
        <f>VLOOKUP(B539,[2]crse_enrld_rstr!#REF!,2,FALSE)</f>
        <v>#REF!</v>
      </c>
    </row>
    <row r="540" spans="1:21" x14ac:dyDescent="0.35">
      <c r="A540" t="s">
        <v>1485</v>
      </c>
      <c r="B540" t="s">
        <v>1486</v>
      </c>
      <c r="C540" t="s">
        <v>149</v>
      </c>
      <c r="D540" t="s">
        <v>4160</v>
      </c>
      <c r="E540">
        <v>2019</v>
      </c>
      <c r="F540" t="s">
        <v>17</v>
      </c>
      <c r="G540">
        <v>0.86117999999999995</v>
      </c>
      <c r="H540">
        <v>0.92825000000000002</v>
      </c>
      <c r="I540" t="s">
        <v>17</v>
      </c>
      <c r="J540">
        <v>0.92300000000000004</v>
      </c>
      <c r="K540" t="s">
        <v>17</v>
      </c>
      <c r="L540" t="s">
        <v>17</v>
      </c>
      <c r="M540">
        <v>0.90414333000000002</v>
      </c>
      <c r="N540">
        <v>3.0840000000000001</v>
      </c>
      <c r="O540">
        <v>2.8433310999999999</v>
      </c>
      <c r="P540">
        <f t="shared" si="32"/>
        <v>0</v>
      </c>
      <c r="Q540">
        <f t="shared" si="33"/>
        <v>0.83658325384605081</v>
      </c>
      <c r="R540">
        <f t="shared" si="34"/>
        <v>0.83615205226597866</v>
      </c>
      <c r="S540">
        <f t="shared" si="35"/>
        <v>0.83593192887942114</v>
      </c>
      <c r="U540" t="e">
        <f>VLOOKUP(B540,[2]crse_enrld_rstr!#REF!,2,FALSE)</f>
        <v>#REF!</v>
      </c>
    </row>
    <row r="541" spans="1:21" x14ac:dyDescent="0.35">
      <c r="A541" t="s">
        <v>1487</v>
      </c>
      <c r="B541" t="s">
        <v>1488</v>
      </c>
      <c r="C541" t="s">
        <v>1489</v>
      </c>
      <c r="D541" t="s">
        <v>4161</v>
      </c>
      <c r="E541">
        <v>2020</v>
      </c>
      <c r="F541" t="s">
        <v>17</v>
      </c>
      <c r="G541" t="s">
        <v>17</v>
      </c>
      <c r="H541" t="s">
        <v>17</v>
      </c>
      <c r="I541">
        <v>0.82909999999999995</v>
      </c>
      <c r="J541" t="s">
        <v>17</v>
      </c>
      <c r="K541">
        <v>0.93501332999999998</v>
      </c>
      <c r="L541" t="s">
        <v>17</v>
      </c>
      <c r="M541">
        <v>0.88205666000000005</v>
      </c>
      <c r="N541">
        <v>3.4089999999999998</v>
      </c>
      <c r="O541">
        <v>3.0295646199999999</v>
      </c>
      <c r="P541">
        <f t="shared" si="32"/>
        <v>1</v>
      </c>
      <c r="Q541">
        <f t="shared" si="33"/>
        <v>0.89890639317976029</v>
      </c>
      <c r="R541">
        <f t="shared" si="34"/>
        <v>0.89630346069221678</v>
      </c>
      <c r="S541">
        <f t="shared" si="35"/>
        <v>0.88699720512755298</v>
      </c>
      <c r="U541" t="e">
        <f>VLOOKUP(B541,[2]crse_enrld_rstr!#REF!,2,FALSE)</f>
        <v>#REF!</v>
      </c>
    </row>
    <row r="542" spans="1:21" x14ac:dyDescent="0.35">
      <c r="A542" t="s">
        <v>1490</v>
      </c>
      <c r="B542" t="s">
        <v>1491</v>
      </c>
      <c r="C542" t="s">
        <v>131</v>
      </c>
      <c r="D542" t="s">
        <v>4162</v>
      </c>
      <c r="E542">
        <v>2020</v>
      </c>
      <c r="F542" t="s">
        <v>17</v>
      </c>
      <c r="G542" t="s">
        <v>17</v>
      </c>
      <c r="H542" t="s">
        <v>17</v>
      </c>
      <c r="I542">
        <v>0.78737999999999997</v>
      </c>
      <c r="J542" t="s">
        <v>17</v>
      </c>
      <c r="K542">
        <v>0.875</v>
      </c>
      <c r="L542" t="s">
        <v>17</v>
      </c>
      <c r="M542">
        <v>0.83118999999999998</v>
      </c>
      <c r="N542">
        <v>2.956</v>
      </c>
      <c r="O542">
        <v>2.91432023</v>
      </c>
      <c r="P542">
        <f t="shared" si="32"/>
        <v>1</v>
      </c>
      <c r="Q542">
        <f t="shared" si="33"/>
        <v>0.84211972962968007</v>
      </c>
      <c r="R542">
        <f t="shared" si="34"/>
        <v>0.84121102631401901</v>
      </c>
      <c r="S542">
        <f t="shared" si="35"/>
        <v>0.82318071408717186</v>
      </c>
      <c r="U542" t="e">
        <f>VLOOKUP(B542,[2]crse_enrld_rstr!#REF!,2,FALSE)</f>
        <v>#REF!</v>
      </c>
    </row>
    <row r="543" spans="1:21" x14ac:dyDescent="0.35">
      <c r="A543" t="s">
        <v>1492</v>
      </c>
      <c r="B543" t="s">
        <v>1493</v>
      </c>
      <c r="C543" t="s">
        <v>16</v>
      </c>
      <c r="D543" t="s">
        <v>4163</v>
      </c>
      <c r="E543">
        <v>2020</v>
      </c>
      <c r="F543" t="s">
        <v>17</v>
      </c>
      <c r="G543" t="s">
        <v>17</v>
      </c>
      <c r="H543" t="s">
        <v>17</v>
      </c>
      <c r="I543">
        <v>0.91707000000000005</v>
      </c>
      <c r="J543" t="s">
        <v>17</v>
      </c>
      <c r="K543">
        <v>0.97254333000000004</v>
      </c>
      <c r="L543" t="s">
        <v>17</v>
      </c>
      <c r="M543">
        <v>0.94480666000000002</v>
      </c>
      <c r="N543">
        <v>3.5430000000000001</v>
      </c>
      <c r="O543">
        <v>3.0857312700000001</v>
      </c>
      <c r="P543">
        <f t="shared" si="32"/>
        <v>1</v>
      </c>
      <c r="Q543">
        <f t="shared" si="33"/>
        <v>0.92100043339904769</v>
      </c>
      <c r="R543">
        <f t="shared" si="34"/>
        <v>0.92225508853707872</v>
      </c>
      <c r="S543">
        <f t="shared" si="35"/>
        <v>0.91742209359562055</v>
      </c>
      <c r="U543" t="e">
        <f>VLOOKUP(B543,[2]crse_enrld_rstr!#REF!,2,FALSE)</f>
        <v>#REF!</v>
      </c>
    </row>
    <row r="544" spans="1:21" x14ac:dyDescent="0.35">
      <c r="A544" t="s">
        <v>1496</v>
      </c>
      <c r="B544" t="s">
        <v>1495</v>
      </c>
      <c r="C544" t="s">
        <v>1497</v>
      </c>
      <c r="D544" t="s">
        <v>4164</v>
      </c>
      <c r="E544">
        <v>2020</v>
      </c>
      <c r="F544" t="s">
        <v>17</v>
      </c>
      <c r="G544">
        <v>0.84939500000000001</v>
      </c>
      <c r="H544">
        <v>0.86950000000000005</v>
      </c>
      <c r="I544" t="s">
        <v>17</v>
      </c>
      <c r="J544" t="s">
        <v>17</v>
      </c>
      <c r="K544" t="s">
        <v>17</v>
      </c>
      <c r="L544" t="s">
        <v>17</v>
      </c>
      <c r="M544">
        <v>0.85944750000000003</v>
      </c>
      <c r="N544">
        <v>3.218</v>
      </c>
      <c r="O544">
        <v>2.93043137</v>
      </c>
      <c r="P544">
        <f t="shared" si="32"/>
        <v>0</v>
      </c>
      <c r="Q544">
        <f t="shared" si="33"/>
        <v>0.84422367936941012</v>
      </c>
      <c r="R544">
        <f t="shared" si="34"/>
        <v>0.8408049650016719</v>
      </c>
      <c r="S544">
        <f t="shared" si="35"/>
        <v>0.8388010418431977</v>
      </c>
      <c r="U544" t="e">
        <f>VLOOKUP(B544,[2]crse_enrld_rstr!#REF!,2,FALSE)</f>
        <v>#REF!</v>
      </c>
    </row>
    <row r="545" spans="1:21" x14ac:dyDescent="0.35">
      <c r="A545" t="s">
        <v>1494</v>
      </c>
      <c r="B545" t="s">
        <v>1495</v>
      </c>
      <c r="C545" t="s">
        <v>185</v>
      </c>
      <c r="D545" t="s">
        <v>4165</v>
      </c>
      <c r="E545">
        <v>2020</v>
      </c>
      <c r="F545" t="s">
        <v>17</v>
      </c>
      <c r="G545" t="s">
        <v>17</v>
      </c>
      <c r="H545" t="s">
        <v>17</v>
      </c>
      <c r="I545">
        <v>0.79165666000000001</v>
      </c>
      <c r="J545" t="s">
        <v>17</v>
      </c>
      <c r="K545">
        <v>0.84639333000000005</v>
      </c>
      <c r="L545" t="s">
        <v>17</v>
      </c>
      <c r="M545">
        <v>0.81902498999999995</v>
      </c>
      <c r="N545">
        <v>2.573</v>
      </c>
      <c r="O545">
        <v>2.58243752</v>
      </c>
      <c r="P545">
        <f t="shared" si="32"/>
        <v>1</v>
      </c>
      <c r="Q545">
        <f t="shared" si="33"/>
        <v>0.79751011782174275</v>
      </c>
      <c r="R545">
        <f t="shared" si="34"/>
        <v>0.7976628999354064</v>
      </c>
      <c r="S545">
        <f t="shared" si="35"/>
        <v>0.78777664181245122</v>
      </c>
      <c r="U545" t="e">
        <f>VLOOKUP(B545,[2]crse_enrld_rstr!#REF!,2,FALSE)</f>
        <v>#REF!</v>
      </c>
    </row>
    <row r="546" spans="1:21" x14ac:dyDescent="0.35">
      <c r="A546" t="s">
        <v>1498</v>
      </c>
      <c r="B546" t="s">
        <v>1499</v>
      </c>
      <c r="C546" t="s">
        <v>72</v>
      </c>
      <c r="D546" t="s">
        <v>4166</v>
      </c>
      <c r="E546">
        <v>2020</v>
      </c>
      <c r="F546" t="s">
        <v>17</v>
      </c>
      <c r="G546">
        <v>0.92122499999999996</v>
      </c>
      <c r="H546">
        <v>0.84799999999999998</v>
      </c>
      <c r="I546" t="s">
        <v>17</v>
      </c>
      <c r="J546" t="s">
        <v>17</v>
      </c>
      <c r="K546" t="s">
        <v>17</v>
      </c>
      <c r="L546" t="s">
        <v>17</v>
      </c>
      <c r="M546">
        <v>0.88461250000000002</v>
      </c>
      <c r="N546">
        <v>3.1429999999999998</v>
      </c>
      <c r="O546">
        <v>3.0765662200000001</v>
      </c>
      <c r="P546">
        <f t="shared" si="32"/>
        <v>0</v>
      </c>
      <c r="Q546">
        <f t="shared" si="33"/>
        <v>0.83987002068442496</v>
      </c>
      <c r="R546">
        <f t="shared" si="34"/>
        <v>0.83833089639051861</v>
      </c>
      <c r="S546">
        <f t="shared" si="35"/>
        <v>0.83688567969708094</v>
      </c>
      <c r="U546" t="e">
        <f>VLOOKUP(B546,[2]crse_enrld_rstr!#REF!,2,FALSE)</f>
        <v>#REF!</v>
      </c>
    </row>
    <row r="547" spans="1:21" x14ac:dyDescent="0.35">
      <c r="A547" t="s">
        <v>1500</v>
      </c>
      <c r="B547" t="s">
        <v>1501</v>
      </c>
      <c r="C547" t="s">
        <v>1502</v>
      </c>
      <c r="D547" t="s">
        <v>4167</v>
      </c>
      <c r="E547">
        <v>2020</v>
      </c>
      <c r="F547" t="s">
        <v>17</v>
      </c>
      <c r="G547">
        <v>0.96870000000000001</v>
      </c>
      <c r="H547" t="s">
        <v>17</v>
      </c>
      <c r="I547" t="s">
        <v>17</v>
      </c>
      <c r="J547">
        <v>0.95879999999999999</v>
      </c>
      <c r="K547" t="s">
        <v>17</v>
      </c>
      <c r="L547" t="s">
        <v>17</v>
      </c>
      <c r="M547">
        <v>0.96375</v>
      </c>
      <c r="N547">
        <v>4.0780000000000003</v>
      </c>
      <c r="O547">
        <v>3.42164731</v>
      </c>
      <c r="P547">
        <f t="shared" si="32"/>
        <v>0</v>
      </c>
      <c r="Q547">
        <f t="shared" si="33"/>
        <v>0.94670205229499982</v>
      </c>
      <c r="R547">
        <f t="shared" si="34"/>
        <v>0.94346848199166278</v>
      </c>
      <c r="S547">
        <f t="shared" si="35"/>
        <v>0.9738826123273665</v>
      </c>
      <c r="U547" t="e">
        <f>VLOOKUP(B547,[2]crse_enrld_rstr!#REF!,2,FALSE)</f>
        <v>#REF!</v>
      </c>
    </row>
    <row r="548" spans="1:21" x14ac:dyDescent="0.35">
      <c r="A548" t="s">
        <v>1503</v>
      </c>
      <c r="B548" t="s">
        <v>1501</v>
      </c>
      <c r="C548" t="s">
        <v>1504</v>
      </c>
      <c r="D548" t="s">
        <v>4168</v>
      </c>
      <c r="E548">
        <v>2020</v>
      </c>
      <c r="F548" t="s">
        <v>17</v>
      </c>
      <c r="G548">
        <v>0.73599999999999999</v>
      </c>
      <c r="H548">
        <v>0.66453499999999999</v>
      </c>
      <c r="I548" t="s">
        <v>17</v>
      </c>
      <c r="J548" t="s">
        <v>17</v>
      </c>
      <c r="K548" t="s">
        <v>17</v>
      </c>
      <c r="L548" t="s">
        <v>17</v>
      </c>
      <c r="M548">
        <v>0.70026750000000004</v>
      </c>
      <c r="N548">
        <v>2.0270000000000001</v>
      </c>
      <c r="O548">
        <v>2.2570419300000002</v>
      </c>
      <c r="P548">
        <f t="shared" si="32"/>
        <v>0</v>
      </c>
      <c r="Q548">
        <f t="shared" si="33"/>
        <v>0.6789657453567951</v>
      </c>
      <c r="R548">
        <f t="shared" si="34"/>
        <v>0.68082812874373944</v>
      </c>
      <c r="S548">
        <f t="shared" si="35"/>
        <v>0.69931699636275035</v>
      </c>
      <c r="U548" t="e">
        <f>VLOOKUP(B548,[2]crse_enrld_rstr!#REF!,2,FALSE)</f>
        <v>#REF!</v>
      </c>
    </row>
    <row r="549" spans="1:21" x14ac:dyDescent="0.35">
      <c r="A549" t="s">
        <v>1505</v>
      </c>
      <c r="B549" t="s">
        <v>1506</v>
      </c>
      <c r="C549" t="s">
        <v>474</v>
      </c>
      <c r="D549" t="s">
        <v>4169</v>
      </c>
      <c r="E549">
        <v>2020</v>
      </c>
      <c r="F549" t="s">
        <v>17</v>
      </c>
      <c r="G549">
        <v>0.91629000000000005</v>
      </c>
      <c r="H549">
        <v>0.89124999999999999</v>
      </c>
      <c r="I549" t="s">
        <v>17</v>
      </c>
      <c r="J549" t="s">
        <v>17</v>
      </c>
      <c r="K549" t="s">
        <v>17</v>
      </c>
      <c r="L549" t="s">
        <v>17</v>
      </c>
      <c r="M549">
        <v>0.90376999999999996</v>
      </c>
      <c r="N549">
        <v>3.355</v>
      </c>
      <c r="O549">
        <v>3.0413334399999998</v>
      </c>
      <c r="P549">
        <f t="shared" si="32"/>
        <v>0</v>
      </c>
      <c r="Q549">
        <f t="shared" si="33"/>
        <v>0.86513445955770008</v>
      </c>
      <c r="R549">
        <f t="shared" si="34"/>
        <v>0.86322898290420269</v>
      </c>
      <c r="S549">
        <f t="shared" si="35"/>
        <v>0.86543291944193745</v>
      </c>
      <c r="U549" t="e">
        <f>VLOOKUP(B549,[2]crse_enrld_rstr!#REF!,2,FALSE)</f>
        <v>#REF!</v>
      </c>
    </row>
    <row r="550" spans="1:21" x14ac:dyDescent="0.35">
      <c r="A550" t="s">
        <v>1507</v>
      </c>
      <c r="B550" t="s">
        <v>1508</v>
      </c>
      <c r="C550" t="s">
        <v>619</v>
      </c>
      <c r="D550" t="s">
        <v>4170</v>
      </c>
      <c r="E550">
        <v>2020</v>
      </c>
      <c r="F550" t="s">
        <v>17</v>
      </c>
      <c r="G550">
        <v>0.88277000000000005</v>
      </c>
      <c r="H550">
        <v>0.88300000000000001</v>
      </c>
      <c r="I550" t="s">
        <v>17</v>
      </c>
      <c r="J550" t="s">
        <v>17</v>
      </c>
      <c r="K550" t="s">
        <v>17</v>
      </c>
      <c r="L550" t="s">
        <v>17</v>
      </c>
      <c r="M550">
        <v>0.88288500000000003</v>
      </c>
      <c r="N550">
        <v>2.964</v>
      </c>
      <c r="O550">
        <v>2.6896543500000001</v>
      </c>
      <c r="P550">
        <f t="shared" si="32"/>
        <v>0</v>
      </c>
      <c r="Q550">
        <f t="shared" si="33"/>
        <v>0.82046081990667996</v>
      </c>
      <c r="R550">
        <f t="shared" si="34"/>
        <v>0.81956796520757091</v>
      </c>
      <c r="S550">
        <f t="shared" si="35"/>
        <v>0.81857422426068838</v>
      </c>
      <c r="U550" t="e">
        <f>VLOOKUP(B550,[2]crse_enrld_rstr!#REF!,2,FALSE)</f>
        <v>#REF!</v>
      </c>
    </row>
    <row r="551" spans="1:21" x14ac:dyDescent="0.35">
      <c r="A551" t="s">
        <v>1511</v>
      </c>
      <c r="B551" t="s">
        <v>1510</v>
      </c>
      <c r="C551" t="s">
        <v>1512</v>
      </c>
      <c r="D551" t="s">
        <v>4171</v>
      </c>
      <c r="E551">
        <v>2020</v>
      </c>
      <c r="F551" t="s">
        <v>17</v>
      </c>
      <c r="G551">
        <v>0.91012499999999996</v>
      </c>
      <c r="H551">
        <v>0.85134847999999996</v>
      </c>
      <c r="I551" t="s">
        <v>17</v>
      </c>
      <c r="J551" t="s">
        <v>17</v>
      </c>
      <c r="K551" t="s">
        <v>17</v>
      </c>
      <c r="L551" t="s">
        <v>17</v>
      </c>
      <c r="M551">
        <v>0.88073674000000002</v>
      </c>
      <c r="N551">
        <v>3.3519999999999999</v>
      </c>
      <c r="O551">
        <v>3.2517728799999999</v>
      </c>
      <c r="P551">
        <f t="shared" si="32"/>
        <v>0</v>
      </c>
      <c r="Q551">
        <f t="shared" si="33"/>
        <v>0.86167535994444588</v>
      </c>
      <c r="R551">
        <f t="shared" si="34"/>
        <v>0.85821523510843312</v>
      </c>
      <c r="S551">
        <f t="shared" si="35"/>
        <v>0.85970684119895635</v>
      </c>
      <c r="U551" t="e">
        <f>VLOOKUP(B551,[2]crse_enrld_rstr!#REF!,2,FALSE)</f>
        <v>#REF!</v>
      </c>
    </row>
    <row r="552" spans="1:21" x14ac:dyDescent="0.35">
      <c r="A552" t="s">
        <v>1513</v>
      </c>
      <c r="B552" t="s">
        <v>1510</v>
      </c>
      <c r="C552" t="s">
        <v>1514</v>
      </c>
      <c r="D552" t="s">
        <v>4172</v>
      </c>
      <c r="E552">
        <v>2020</v>
      </c>
      <c r="F552" t="s">
        <v>17</v>
      </c>
      <c r="G552">
        <v>0.86973</v>
      </c>
      <c r="H552">
        <v>0.81674999999999998</v>
      </c>
      <c r="I552" t="s">
        <v>17</v>
      </c>
      <c r="J552" t="s">
        <v>17</v>
      </c>
      <c r="K552" t="s">
        <v>17</v>
      </c>
      <c r="L552" t="s">
        <v>17</v>
      </c>
      <c r="M552">
        <v>0.84323999999999999</v>
      </c>
      <c r="N552">
        <v>3.0449999999999999</v>
      </c>
      <c r="O552">
        <v>3.0030033600000001</v>
      </c>
      <c r="P552">
        <f t="shared" si="32"/>
        <v>0</v>
      </c>
      <c r="Q552">
        <f t="shared" si="33"/>
        <v>0.82289535253959989</v>
      </c>
      <c r="R552">
        <f t="shared" si="34"/>
        <v>0.82030740696315263</v>
      </c>
      <c r="S552">
        <f t="shared" si="35"/>
        <v>0.81558580387507396</v>
      </c>
      <c r="U552" t="e">
        <f>VLOOKUP(B552,[2]crse_enrld_rstr!#REF!,2,FALSE)</f>
        <v>#REF!</v>
      </c>
    </row>
    <row r="553" spans="1:21" x14ac:dyDescent="0.35">
      <c r="A553" t="s">
        <v>1509</v>
      </c>
      <c r="B553" t="s">
        <v>1510</v>
      </c>
      <c r="C553" t="s">
        <v>100</v>
      </c>
      <c r="D553" t="s">
        <v>4173</v>
      </c>
      <c r="E553">
        <v>2020</v>
      </c>
      <c r="F553" t="s">
        <v>17</v>
      </c>
      <c r="G553">
        <v>0.72377000000000002</v>
      </c>
      <c r="H553">
        <v>0.65269999999999995</v>
      </c>
      <c r="I553" t="s">
        <v>17</v>
      </c>
      <c r="J553" t="s">
        <v>17</v>
      </c>
      <c r="K553" t="s">
        <v>17</v>
      </c>
      <c r="L553" t="s">
        <v>17</v>
      </c>
      <c r="M553">
        <v>0.68823500000000004</v>
      </c>
      <c r="N553">
        <v>1.798</v>
      </c>
      <c r="O553">
        <v>2.1378197700000001</v>
      </c>
      <c r="P553">
        <f t="shared" si="32"/>
        <v>0</v>
      </c>
      <c r="Q553">
        <f t="shared" si="33"/>
        <v>0.64873885261685993</v>
      </c>
      <c r="R553">
        <f t="shared" si="34"/>
        <v>0.64773939374275857</v>
      </c>
      <c r="S553">
        <f t="shared" si="35"/>
        <v>0.69801244009391539</v>
      </c>
      <c r="U553" t="e">
        <f>VLOOKUP(B553,[2]crse_enrld_rstr!#REF!,2,FALSE)</f>
        <v>#REF!</v>
      </c>
    </row>
    <row r="554" spans="1:21" x14ac:dyDescent="0.35">
      <c r="A554" t="s">
        <v>1515</v>
      </c>
      <c r="B554" t="s">
        <v>1516</v>
      </c>
      <c r="C554" t="s">
        <v>182</v>
      </c>
      <c r="D554" t="s">
        <v>4174</v>
      </c>
      <c r="E554">
        <v>2019</v>
      </c>
      <c r="F554" t="s">
        <v>17</v>
      </c>
      <c r="G554">
        <v>0.89517999999999998</v>
      </c>
      <c r="H554">
        <v>0.90096666000000003</v>
      </c>
      <c r="I554" t="s">
        <v>17</v>
      </c>
      <c r="J554">
        <v>0.88749999999999996</v>
      </c>
      <c r="K554" t="s">
        <v>17</v>
      </c>
      <c r="L554" t="s">
        <v>17</v>
      </c>
      <c r="M554">
        <v>0.89454887999999999</v>
      </c>
      <c r="N554">
        <v>3.181</v>
      </c>
      <c r="O554">
        <v>3.1188459399999999</v>
      </c>
      <c r="P554">
        <f t="shared" si="32"/>
        <v>0</v>
      </c>
      <c r="Q554">
        <f t="shared" si="33"/>
        <v>0.84540112872516326</v>
      </c>
      <c r="R554">
        <f t="shared" si="34"/>
        <v>0.84413169636627616</v>
      </c>
      <c r="S554">
        <f t="shared" si="35"/>
        <v>0.84350124563834639</v>
      </c>
      <c r="U554" t="e">
        <f>VLOOKUP(B554,[2]crse_enrld_rstr!#REF!,2,FALSE)</f>
        <v>#REF!</v>
      </c>
    </row>
    <row r="555" spans="1:21" x14ac:dyDescent="0.35">
      <c r="A555" t="s">
        <v>1517</v>
      </c>
      <c r="B555" t="s">
        <v>1518</v>
      </c>
      <c r="C555" t="s">
        <v>29</v>
      </c>
      <c r="D555" t="s">
        <v>4175</v>
      </c>
      <c r="E555">
        <v>2020</v>
      </c>
      <c r="F555" t="s">
        <v>17</v>
      </c>
      <c r="G555">
        <v>0.93235500000000004</v>
      </c>
      <c r="H555">
        <v>0.88344500000000004</v>
      </c>
      <c r="I555" t="s">
        <v>17</v>
      </c>
      <c r="J555" t="s">
        <v>17</v>
      </c>
      <c r="K555" t="s">
        <v>17</v>
      </c>
      <c r="L555" t="s">
        <v>17</v>
      </c>
      <c r="M555">
        <v>0.90790000000000004</v>
      </c>
      <c r="N555">
        <v>3.6419999999999999</v>
      </c>
      <c r="O555">
        <v>3.0734109900000002</v>
      </c>
      <c r="P555">
        <f t="shared" si="32"/>
        <v>0</v>
      </c>
      <c r="Q555">
        <f t="shared" si="33"/>
        <v>0.8959150015716002</v>
      </c>
      <c r="R555">
        <f t="shared" si="34"/>
        <v>0.89145259607929717</v>
      </c>
      <c r="S555">
        <f t="shared" si="35"/>
        <v>0.90249333982086766</v>
      </c>
      <c r="U555" t="e">
        <f>VLOOKUP(B555,[2]crse_enrld_rstr!#REF!,2,FALSE)</f>
        <v>#REF!</v>
      </c>
    </row>
    <row r="556" spans="1:21" x14ac:dyDescent="0.35">
      <c r="A556" t="s">
        <v>1519</v>
      </c>
      <c r="B556" t="s">
        <v>1520</v>
      </c>
      <c r="C556" t="s">
        <v>1521</v>
      </c>
      <c r="D556" t="s">
        <v>4176</v>
      </c>
      <c r="E556">
        <v>2020</v>
      </c>
      <c r="F556" t="s">
        <v>17</v>
      </c>
      <c r="G556" t="s">
        <v>17</v>
      </c>
      <c r="H556" t="s">
        <v>17</v>
      </c>
      <c r="I556">
        <v>0.85674665999999999</v>
      </c>
      <c r="J556" t="s">
        <v>17</v>
      </c>
      <c r="K556">
        <v>0.88573665999999995</v>
      </c>
      <c r="L556" t="s">
        <v>17</v>
      </c>
      <c r="M556">
        <v>0.87124166000000003</v>
      </c>
      <c r="N556">
        <v>3.3919999999999999</v>
      </c>
      <c r="O556">
        <v>3.14525247</v>
      </c>
      <c r="P556">
        <f t="shared" si="32"/>
        <v>1</v>
      </c>
      <c r="Q556">
        <f t="shared" si="33"/>
        <v>0.8956405504759527</v>
      </c>
      <c r="R556">
        <f t="shared" si="34"/>
        <v>0.89243885812814361</v>
      </c>
      <c r="S556">
        <f t="shared" si="35"/>
        <v>0.88242762736454505</v>
      </c>
      <c r="U556" t="e">
        <f>VLOOKUP(B556,[2]crse_enrld_rstr!#REF!,2,FALSE)</f>
        <v>#REF!</v>
      </c>
    </row>
    <row r="557" spans="1:21" x14ac:dyDescent="0.35">
      <c r="A557" t="s">
        <v>1522</v>
      </c>
      <c r="B557" t="s">
        <v>1523</v>
      </c>
      <c r="C557" t="s">
        <v>146</v>
      </c>
      <c r="D557" t="s">
        <v>4177</v>
      </c>
      <c r="E557">
        <v>2020</v>
      </c>
      <c r="F557" t="s">
        <v>17</v>
      </c>
      <c r="G557">
        <v>0.82054499999999997</v>
      </c>
      <c r="H557">
        <v>0.73517586999999995</v>
      </c>
      <c r="I557" t="s">
        <v>17</v>
      </c>
      <c r="J557" t="s">
        <v>17</v>
      </c>
      <c r="K557" t="s">
        <v>17</v>
      </c>
      <c r="L557" t="s">
        <v>17</v>
      </c>
      <c r="M557">
        <v>0.77786043000000005</v>
      </c>
      <c r="N557">
        <v>2.4900000000000002</v>
      </c>
      <c r="O557">
        <v>2.5550420300000001</v>
      </c>
      <c r="P557">
        <f t="shared" si="32"/>
        <v>0</v>
      </c>
      <c r="Q557">
        <f t="shared" si="33"/>
        <v>0.74931039984474346</v>
      </c>
      <c r="R557">
        <f t="shared" si="34"/>
        <v>0.74891792464575957</v>
      </c>
      <c r="S557">
        <f t="shared" si="35"/>
        <v>0.74795822861509387</v>
      </c>
      <c r="U557" t="e">
        <f>VLOOKUP(B557,[2]crse_enrld_rstr!#REF!,2,FALSE)</f>
        <v>#REF!</v>
      </c>
    </row>
    <row r="558" spans="1:21" x14ac:dyDescent="0.35">
      <c r="A558" t="s">
        <v>1524</v>
      </c>
      <c r="B558" t="s">
        <v>1525</v>
      </c>
      <c r="C558" t="s">
        <v>1526</v>
      </c>
      <c r="D558" t="s">
        <v>4178</v>
      </c>
      <c r="E558">
        <v>2020</v>
      </c>
      <c r="F558" t="s">
        <v>17</v>
      </c>
      <c r="G558">
        <v>0.81386999999999998</v>
      </c>
      <c r="H558">
        <v>0.76449999999999996</v>
      </c>
      <c r="I558" t="s">
        <v>17</v>
      </c>
      <c r="J558" t="s">
        <v>17</v>
      </c>
      <c r="K558" t="s">
        <v>17</v>
      </c>
      <c r="L558" t="s">
        <v>17</v>
      </c>
      <c r="M558">
        <v>0.78918500000000003</v>
      </c>
      <c r="N558">
        <v>2.2930000000000001</v>
      </c>
      <c r="O558">
        <v>2.4630456000000001</v>
      </c>
      <c r="P558">
        <f t="shared" si="32"/>
        <v>0</v>
      </c>
      <c r="Q558">
        <f t="shared" si="33"/>
        <v>0.72919326187671007</v>
      </c>
      <c r="R558">
        <f t="shared" si="34"/>
        <v>0.7273890362142521</v>
      </c>
      <c r="S558">
        <f t="shared" si="35"/>
        <v>0.74328320920789792</v>
      </c>
      <c r="U558" t="e">
        <f>VLOOKUP(B558,[2]crse_enrld_rstr!#REF!,2,FALSE)</f>
        <v>#REF!</v>
      </c>
    </row>
    <row r="559" spans="1:21" x14ac:dyDescent="0.35">
      <c r="A559" t="s">
        <v>1527</v>
      </c>
      <c r="B559" t="s">
        <v>1528</v>
      </c>
      <c r="C559" t="s">
        <v>1242</v>
      </c>
      <c r="D559" t="s">
        <v>4179</v>
      </c>
      <c r="E559">
        <v>2020</v>
      </c>
      <c r="F559" t="s">
        <v>17</v>
      </c>
      <c r="G559" t="s">
        <v>17</v>
      </c>
      <c r="H559" t="s">
        <v>17</v>
      </c>
      <c r="I559">
        <v>0.87636665999999996</v>
      </c>
      <c r="J559" t="s">
        <v>17</v>
      </c>
      <c r="K559">
        <v>0.85397999999999996</v>
      </c>
      <c r="L559" t="s">
        <v>17</v>
      </c>
      <c r="M559">
        <v>0.86517332999999996</v>
      </c>
      <c r="N559">
        <v>3.347</v>
      </c>
      <c r="O559">
        <v>3.0302772500000001</v>
      </c>
      <c r="P559">
        <f t="shared" si="32"/>
        <v>1</v>
      </c>
      <c r="Q559">
        <f t="shared" si="33"/>
        <v>0.88996119221520564</v>
      </c>
      <c r="R559">
        <f t="shared" si="34"/>
        <v>0.88686324287645779</v>
      </c>
      <c r="S559">
        <f t="shared" si="35"/>
        <v>0.87548809590523691</v>
      </c>
      <c r="U559" t="e">
        <f>VLOOKUP(B559,[2]crse_enrld_rstr!#REF!,2,FALSE)</f>
        <v>#REF!</v>
      </c>
    </row>
    <row r="560" spans="1:21" x14ac:dyDescent="0.35">
      <c r="A560" t="s">
        <v>1529</v>
      </c>
      <c r="B560" t="s">
        <v>1530</v>
      </c>
      <c r="C560" t="s">
        <v>725</v>
      </c>
      <c r="D560" t="s">
        <v>4180</v>
      </c>
      <c r="E560">
        <v>2020</v>
      </c>
      <c r="F560" t="s">
        <v>17</v>
      </c>
      <c r="G560">
        <v>0.79907499999999998</v>
      </c>
      <c r="H560">
        <v>0.74431999999999998</v>
      </c>
      <c r="I560" t="s">
        <v>17</v>
      </c>
      <c r="J560" t="s">
        <v>17</v>
      </c>
      <c r="K560" t="s">
        <v>17</v>
      </c>
      <c r="L560" t="s">
        <v>17</v>
      </c>
      <c r="M560">
        <v>0.77169750000000004</v>
      </c>
      <c r="N560">
        <v>2.5529999999999999</v>
      </c>
      <c r="O560">
        <v>2.6223957499999999</v>
      </c>
      <c r="P560">
        <f t="shared" si="32"/>
        <v>0</v>
      </c>
      <c r="Q560">
        <f t="shared" si="33"/>
        <v>0.75532353886748493</v>
      </c>
      <c r="R560">
        <f t="shared" si="34"/>
        <v>0.75498872226575797</v>
      </c>
      <c r="S560">
        <f t="shared" si="35"/>
        <v>0.74987277126791418</v>
      </c>
      <c r="U560" t="e">
        <f>VLOOKUP(B560,[2]crse_enrld_rstr!#REF!,2,FALSE)</f>
        <v>#REF!</v>
      </c>
    </row>
    <row r="561" spans="1:21" x14ac:dyDescent="0.35">
      <c r="A561" t="s">
        <v>1534</v>
      </c>
      <c r="B561" t="s">
        <v>1532</v>
      </c>
      <c r="C561" t="s">
        <v>275</v>
      </c>
      <c r="D561" t="s">
        <v>4181</v>
      </c>
      <c r="E561">
        <v>2020</v>
      </c>
      <c r="F561" t="s">
        <v>17</v>
      </c>
      <c r="G561" t="s">
        <v>17</v>
      </c>
      <c r="H561" t="s">
        <v>17</v>
      </c>
      <c r="I561">
        <v>0.94535000000000002</v>
      </c>
      <c r="J561" t="s">
        <v>17</v>
      </c>
      <c r="K561">
        <v>0.95366666</v>
      </c>
      <c r="L561" t="s">
        <v>17</v>
      </c>
      <c r="M561">
        <v>0.94950833000000001</v>
      </c>
      <c r="N561">
        <v>3.8370000000000002</v>
      </c>
      <c r="O561">
        <v>3.31296802</v>
      </c>
      <c r="P561">
        <f t="shared" si="32"/>
        <v>1</v>
      </c>
      <c r="Q561">
        <f t="shared" si="33"/>
        <v>0.95170999444654092</v>
      </c>
      <c r="R561">
        <f t="shared" si="34"/>
        <v>0.95080925605304956</v>
      </c>
      <c r="S561">
        <f t="shared" si="35"/>
        <v>0.95706477964527048</v>
      </c>
      <c r="U561" t="e">
        <f>VLOOKUP(B561,[2]crse_enrld_rstr!#REF!,2,FALSE)</f>
        <v>#REF!</v>
      </c>
    </row>
    <row r="562" spans="1:21" x14ac:dyDescent="0.35">
      <c r="A562" t="s">
        <v>1535</v>
      </c>
      <c r="B562" t="s">
        <v>1532</v>
      </c>
      <c r="C562" t="s">
        <v>63</v>
      </c>
      <c r="D562" t="s">
        <v>4182</v>
      </c>
      <c r="E562">
        <v>2020</v>
      </c>
      <c r="F562" t="s">
        <v>17</v>
      </c>
      <c r="G562">
        <v>0.89419999999999999</v>
      </c>
      <c r="H562">
        <v>0.84506000000000003</v>
      </c>
      <c r="I562" t="s">
        <v>17</v>
      </c>
      <c r="J562" t="s">
        <v>17</v>
      </c>
      <c r="K562" t="s">
        <v>17</v>
      </c>
      <c r="L562" t="s">
        <v>17</v>
      </c>
      <c r="M562">
        <v>0.86963000000000001</v>
      </c>
      <c r="N562">
        <v>3.476</v>
      </c>
      <c r="O562">
        <v>3.19594383</v>
      </c>
      <c r="P562">
        <f t="shared" si="32"/>
        <v>0</v>
      </c>
      <c r="Q562">
        <f t="shared" si="33"/>
        <v>0.87353641269255999</v>
      </c>
      <c r="R562">
        <f t="shared" si="34"/>
        <v>0.86778227120485607</v>
      </c>
      <c r="S562">
        <f t="shared" si="35"/>
        <v>0.87266066277116217</v>
      </c>
      <c r="U562" t="e">
        <f>VLOOKUP(B562,[2]crse_enrld_rstr!#REF!,2,FALSE)</f>
        <v>#REF!</v>
      </c>
    </row>
    <row r="563" spans="1:21" x14ac:dyDescent="0.35">
      <c r="A563" t="s">
        <v>1531</v>
      </c>
      <c r="B563" t="s">
        <v>1532</v>
      </c>
      <c r="C563" t="s">
        <v>1533</v>
      </c>
      <c r="D563" t="s">
        <v>4183</v>
      </c>
      <c r="E563">
        <v>2020</v>
      </c>
      <c r="F563" t="s">
        <v>17</v>
      </c>
      <c r="G563">
        <v>0.85397000000000001</v>
      </c>
      <c r="H563">
        <v>0.73324999999999996</v>
      </c>
      <c r="I563" t="s">
        <v>17</v>
      </c>
      <c r="J563" t="s">
        <v>17</v>
      </c>
      <c r="K563" t="s">
        <v>17</v>
      </c>
      <c r="L563" t="s">
        <v>17</v>
      </c>
      <c r="M563">
        <v>0.79361000000000004</v>
      </c>
      <c r="N563">
        <v>2.3250000000000002</v>
      </c>
      <c r="O563">
        <v>2.31779599</v>
      </c>
      <c r="P563">
        <f t="shared" si="32"/>
        <v>0</v>
      </c>
      <c r="Q563">
        <f t="shared" si="33"/>
        <v>0.73372969844150004</v>
      </c>
      <c r="R563">
        <f t="shared" si="34"/>
        <v>0.73200130349333337</v>
      </c>
      <c r="S563">
        <f t="shared" si="35"/>
        <v>0.74608630889956995</v>
      </c>
      <c r="U563" t="e">
        <f>VLOOKUP(B563,[2]crse_enrld_rstr!#REF!,2,FALSE)</f>
        <v>#REF!</v>
      </c>
    </row>
    <row r="564" spans="1:21" x14ac:dyDescent="0.35">
      <c r="A564" t="s">
        <v>1536</v>
      </c>
      <c r="B564" t="s">
        <v>1537</v>
      </c>
      <c r="C564" t="s">
        <v>351</v>
      </c>
      <c r="D564" t="s">
        <v>4184</v>
      </c>
      <c r="E564">
        <v>2020</v>
      </c>
      <c r="F564" t="s">
        <v>17</v>
      </c>
      <c r="G564">
        <v>0.87250000000000005</v>
      </c>
      <c r="H564">
        <v>0.78500000000000003</v>
      </c>
      <c r="I564" t="s">
        <v>17</v>
      </c>
      <c r="J564" t="s">
        <v>17</v>
      </c>
      <c r="K564" t="s">
        <v>17</v>
      </c>
      <c r="L564" t="s">
        <v>17</v>
      </c>
      <c r="M564">
        <v>0.82874999999999999</v>
      </c>
      <c r="N564">
        <v>2.8769999999999998</v>
      </c>
      <c r="O564">
        <v>2.9866614299999998</v>
      </c>
      <c r="P564">
        <f t="shared" si="32"/>
        <v>0</v>
      </c>
      <c r="Q564">
        <f t="shared" si="33"/>
        <v>0.80203145385249996</v>
      </c>
      <c r="R564">
        <f t="shared" si="34"/>
        <v>0.80021888967049015</v>
      </c>
      <c r="S564">
        <f t="shared" si="35"/>
        <v>0.79484969272106354</v>
      </c>
      <c r="U564" t="e">
        <f>VLOOKUP(B564,[2]crse_enrld_rstr!#REF!,2,FALSE)</f>
        <v>#REF!</v>
      </c>
    </row>
    <row r="565" spans="1:21" x14ac:dyDescent="0.35">
      <c r="A565" t="s">
        <v>1538</v>
      </c>
      <c r="B565" t="s">
        <v>1539</v>
      </c>
      <c r="C565" t="s">
        <v>596</v>
      </c>
      <c r="D565" t="s">
        <v>4185</v>
      </c>
      <c r="E565">
        <v>2020</v>
      </c>
      <c r="F565" t="s">
        <v>17</v>
      </c>
      <c r="G565">
        <v>0.69423999999999997</v>
      </c>
      <c r="H565">
        <v>0.60099999999999998</v>
      </c>
      <c r="I565" t="s">
        <v>17</v>
      </c>
      <c r="J565" t="s">
        <v>17</v>
      </c>
      <c r="K565" t="s">
        <v>17</v>
      </c>
      <c r="L565" t="s">
        <v>17</v>
      </c>
      <c r="M565">
        <v>0.73674666</v>
      </c>
      <c r="N565">
        <v>2.1909999999999998</v>
      </c>
      <c r="O565">
        <v>2.55740166</v>
      </c>
      <c r="P565">
        <f t="shared" si="32"/>
        <v>0</v>
      </c>
      <c r="Q565">
        <f t="shared" si="33"/>
        <v>0.70637011042709175</v>
      </c>
      <c r="R565">
        <f t="shared" si="34"/>
        <v>0.70685493800035104</v>
      </c>
      <c r="S565">
        <f t="shared" si="35"/>
        <v>0.71841957384273103</v>
      </c>
      <c r="U565" t="e">
        <f>VLOOKUP(B565,[2]crse_enrld_rstr!#REF!,2,FALSE)</f>
        <v>#REF!</v>
      </c>
    </row>
    <row r="566" spans="1:21" x14ac:dyDescent="0.35">
      <c r="A566" t="s">
        <v>1540</v>
      </c>
      <c r="B566" t="s">
        <v>1541</v>
      </c>
      <c r="C566" t="s">
        <v>1542</v>
      </c>
      <c r="D566" t="s">
        <v>4186</v>
      </c>
      <c r="E566">
        <v>2020</v>
      </c>
      <c r="F566" t="s">
        <v>17</v>
      </c>
      <c r="G566" t="s">
        <v>17</v>
      </c>
      <c r="H566" t="s">
        <v>17</v>
      </c>
      <c r="I566">
        <v>0.90656665999999997</v>
      </c>
      <c r="J566" t="s">
        <v>17</v>
      </c>
      <c r="K566">
        <v>0.92719333000000004</v>
      </c>
      <c r="L566" t="s">
        <v>17</v>
      </c>
      <c r="M566">
        <v>0.91687998999999998</v>
      </c>
      <c r="N566">
        <v>3.6589999999999998</v>
      </c>
      <c r="O566">
        <v>3.3811240200000001</v>
      </c>
      <c r="P566">
        <f t="shared" si="32"/>
        <v>1</v>
      </c>
      <c r="Q566">
        <f t="shared" si="33"/>
        <v>0.92969384879409545</v>
      </c>
      <c r="R566">
        <f t="shared" si="34"/>
        <v>0.92727879753391385</v>
      </c>
      <c r="S566">
        <f t="shared" si="35"/>
        <v>0.92659584369710235</v>
      </c>
      <c r="U566" t="e">
        <f>VLOOKUP(B566,[2]crse_enrld_rstr!#REF!,2,FALSE)</f>
        <v>#REF!</v>
      </c>
    </row>
    <row r="567" spans="1:21" x14ac:dyDescent="0.35">
      <c r="A567" t="s">
        <v>1543</v>
      </c>
      <c r="B567" t="s">
        <v>1544</v>
      </c>
      <c r="C567" t="s">
        <v>679</v>
      </c>
      <c r="D567" t="s">
        <v>4187</v>
      </c>
      <c r="E567">
        <v>2018</v>
      </c>
      <c r="F567" t="s">
        <v>17</v>
      </c>
      <c r="G567">
        <v>0.86899999999999999</v>
      </c>
      <c r="H567">
        <v>0.93269332999999999</v>
      </c>
      <c r="I567" t="s">
        <v>17</v>
      </c>
      <c r="J567">
        <v>0.94591999999999998</v>
      </c>
      <c r="K567" t="s">
        <v>17</v>
      </c>
      <c r="L567" t="s">
        <v>17</v>
      </c>
      <c r="M567">
        <v>0.91587110999999999</v>
      </c>
      <c r="N567">
        <v>3.4769999999999999</v>
      </c>
      <c r="O567">
        <v>3.0671076799999999</v>
      </c>
      <c r="P567">
        <f t="shared" si="32"/>
        <v>0</v>
      </c>
      <c r="Q567">
        <f t="shared" si="33"/>
        <v>0.879562518320255</v>
      </c>
      <c r="R567">
        <f t="shared" si="34"/>
        <v>0.87753666487129234</v>
      </c>
      <c r="S567">
        <f t="shared" si="35"/>
        <v>0.88294445765590712</v>
      </c>
      <c r="U567" t="e">
        <f>VLOOKUP(B567,[2]crse_enrld_rstr!#REF!,2,FALSE)</f>
        <v>#REF!</v>
      </c>
    </row>
    <row r="568" spans="1:21" x14ac:dyDescent="0.35">
      <c r="A568" t="s">
        <v>1545</v>
      </c>
      <c r="B568" t="s">
        <v>1544</v>
      </c>
      <c r="C568" t="s">
        <v>16</v>
      </c>
      <c r="D568" t="s">
        <v>4188</v>
      </c>
      <c r="E568">
        <v>2020</v>
      </c>
      <c r="F568" t="s">
        <v>17</v>
      </c>
      <c r="G568">
        <v>0.90128830999999998</v>
      </c>
      <c r="H568" t="s">
        <v>17</v>
      </c>
      <c r="I568" t="s">
        <v>17</v>
      </c>
      <c r="J568">
        <v>0.80130000000000001</v>
      </c>
      <c r="K568" t="s">
        <v>17</v>
      </c>
      <c r="L568" t="s">
        <v>17</v>
      </c>
      <c r="M568">
        <v>0.85129414999999997</v>
      </c>
      <c r="N568">
        <v>3.113</v>
      </c>
      <c r="O568">
        <v>2.9006772000000001</v>
      </c>
      <c r="P568">
        <f t="shared" si="32"/>
        <v>0</v>
      </c>
      <c r="Q568">
        <f t="shared" si="33"/>
        <v>0.83158078093209475</v>
      </c>
      <c r="R568">
        <f t="shared" si="34"/>
        <v>0.82874314743065958</v>
      </c>
      <c r="S568">
        <f t="shared" si="35"/>
        <v>0.82498671516359945</v>
      </c>
      <c r="U568" t="e">
        <f>VLOOKUP(B568,[2]crse_enrld_rstr!#REF!,2,FALSE)</f>
        <v>#REF!</v>
      </c>
    </row>
    <row r="569" spans="1:21" x14ac:dyDescent="0.35">
      <c r="A569" t="s">
        <v>1546</v>
      </c>
      <c r="B569" t="s">
        <v>1544</v>
      </c>
      <c r="C569" t="s">
        <v>109</v>
      </c>
      <c r="D569" t="s">
        <v>4189</v>
      </c>
      <c r="E569">
        <v>2020</v>
      </c>
      <c r="F569" t="s">
        <v>17</v>
      </c>
      <c r="G569">
        <v>0.80050631999999999</v>
      </c>
      <c r="H569">
        <v>0.84975000000000001</v>
      </c>
      <c r="I569" t="s">
        <v>17</v>
      </c>
      <c r="J569" t="s">
        <v>17</v>
      </c>
      <c r="K569" t="s">
        <v>17</v>
      </c>
      <c r="L569" t="s">
        <v>17</v>
      </c>
      <c r="M569">
        <v>0.82512816</v>
      </c>
      <c r="N569">
        <v>2.4540000000000002</v>
      </c>
      <c r="O569">
        <v>2.5384213899999999</v>
      </c>
      <c r="P569">
        <f t="shared" si="32"/>
        <v>0</v>
      </c>
      <c r="Q569">
        <f t="shared" si="33"/>
        <v>0.75451924138418369</v>
      </c>
      <c r="R569">
        <f t="shared" si="34"/>
        <v>0.75257392406401724</v>
      </c>
      <c r="S569">
        <f t="shared" si="35"/>
        <v>0.763422775715074</v>
      </c>
      <c r="U569" t="e">
        <f>VLOOKUP(B569,[2]crse_enrld_rstr!#REF!,2,FALSE)</f>
        <v>#REF!</v>
      </c>
    </row>
    <row r="570" spans="1:21" x14ac:dyDescent="0.35">
      <c r="A570" t="s">
        <v>1547</v>
      </c>
      <c r="B570" t="s">
        <v>1548</v>
      </c>
      <c r="C570" t="s">
        <v>149</v>
      </c>
      <c r="D570" t="s">
        <v>4190</v>
      </c>
      <c r="E570">
        <v>2020</v>
      </c>
      <c r="F570" t="s">
        <v>17</v>
      </c>
      <c r="G570">
        <v>0.86662499999999998</v>
      </c>
      <c r="H570">
        <v>0.83929229999999999</v>
      </c>
      <c r="I570" t="s">
        <v>17</v>
      </c>
      <c r="J570" t="s">
        <v>17</v>
      </c>
      <c r="K570" t="s">
        <v>17</v>
      </c>
      <c r="L570" t="s">
        <v>17</v>
      </c>
      <c r="M570">
        <v>0.85295865000000004</v>
      </c>
      <c r="N570">
        <v>2.903</v>
      </c>
      <c r="O570">
        <v>2.9860093600000002</v>
      </c>
      <c r="P570">
        <f t="shared" si="32"/>
        <v>0</v>
      </c>
      <c r="Q570">
        <f t="shared" si="33"/>
        <v>0.80894482251375888</v>
      </c>
      <c r="R570">
        <f t="shared" si="34"/>
        <v>0.80748843924756997</v>
      </c>
      <c r="S570">
        <f t="shared" si="35"/>
        <v>0.8043609709884082</v>
      </c>
      <c r="U570" t="e">
        <f>VLOOKUP(B570,[2]crse_enrld_rstr!#REF!,2,FALSE)</f>
        <v>#REF!</v>
      </c>
    </row>
    <row r="571" spans="1:21" x14ac:dyDescent="0.35">
      <c r="A571" t="s">
        <v>1549</v>
      </c>
      <c r="B571" t="s">
        <v>1550</v>
      </c>
      <c r="C571" t="s">
        <v>1322</v>
      </c>
      <c r="D571" t="s">
        <v>4191</v>
      </c>
      <c r="E571">
        <v>2020</v>
      </c>
      <c r="F571" t="s">
        <v>17</v>
      </c>
      <c r="G571">
        <v>0.89617999999999998</v>
      </c>
      <c r="H571">
        <v>0.82850000000000001</v>
      </c>
      <c r="I571" t="s">
        <v>17</v>
      </c>
      <c r="J571" t="s">
        <v>17</v>
      </c>
      <c r="K571" t="s">
        <v>17</v>
      </c>
      <c r="L571" t="s">
        <v>17</v>
      </c>
      <c r="M571">
        <v>0.86234</v>
      </c>
      <c r="N571">
        <v>3</v>
      </c>
      <c r="O571">
        <v>2.9425568599999998</v>
      </c>
      <c r="P571">
        <f t="shared" si="32"/>
        <v>0</v>
      </c>
      <c r="Q571">
        <f t="shared" si="33"/>
        <v>0.82102069268</v>
      </c>
      <c r="R571">
        <f t="shared" si="34"/>
        <v>0.81938605251333341</v>
      </c>
      <c r="S571">
        <f t="shared" si="35"/>
        <v>0.81625677802666674</v>
      </c>
      <c r="U571" t="e">
        <f>VLOOKUP(B571,[2]crse_enrld_rstr!#REF!,2,FALSE)</f>
        <v>#REF!</v>
      </c>
    </row>
    <row r="572" spans="1:21" x14ac:dyDescent="0.35">
      <c r="A572" t="s">
        <v>1551</v>
      </c>
      <c r="B572" t="s">
        <v>1552</v>
      </c>
      <c r="C572" t="s">
        <v>1553</v>
      </c>
      <c r="D572" t="s">
        <v>4192</v>
      </c>
      <c r="E572">
        <v>2019</v>
      </c>
      <c r="F572" t="s">
        <v>17</v>
      </c>
      <c r="G572">
        <v>0.69460500000000003</v>
      </c>
      <c r="H572">
        <v>0.65183332999999999</v>
      </c>
      <c r="I572" t="s">
        <v>17</v>
      </c>
      <c r="J572" t="s">
        <v>17</v>
      </c>
      <c r="K572" t="s">
        <v>17</v>
      </c>
      <c r="L572" t="s">
        <v>17</v>
      </c>
      <c r="M572">
        <v>0.67321916000000004</v>
      </c>
      <c r="N572">
        <v>2.1920000000000002</v>
      </c>
      <c r="O572">
        <v>2.22394347</v>
      </c>
      <c r="P572">
        <f t="shared" si="32"/>
        <v>0</v>
      </c>
      <c r="Q572">
        <f t="shared" si="33"/>
        <v>0.69284298577780867</v>
      </c>
      <c r="R572">
        <f t="shared" si="34"/>
        <v>0.69764528585217689</v>
      </c>
      <c r="S572">
        <f t="shared" si="35"/>
        <v>0.6909025309858543</v>
      </c>
      <c r="U572" t="e">
        <f>VLOOKUP(B572,[2]crse_enrld_rstr!#REF!,2,FALSE)</f>
        <v>#REF!</v>
      </c>
    </row>
    <row r="573" spans="1:21" x14ac:dyDescent="0.35">
      <c r="A573" t="s">
        <v>1554</v>
      </c>
      <c r="B573" t="s">
        <v>1555</v>
      </c>
      <c r="C573" t="s">
        <v>23</v>
      </c>
      <c r="D573" t="s">
        <v>4193</v>
      </c>
      <c r="E573">
        <v>2020</v>
      </c>
      <c r="F573" t="s">
        <v>17</v>
      </c>
      <c r="G573" t="s">
        <v>17</v>
      </c>
      <c r="H573" t="s">
        <v>17</v>
      </c>
      <c r="I573">
        <v>0.90573333</v>
      </c>
      <c r="J573" t="s">
        <v>17</v>
      </c>
      <c r="K573">
        <v>0.91649000000000003</v>
      </c>
      <c r="L573" t="s">
        <v>17</v>
      </c>
      <c r="M573">
        <v>0.91111165999999999</v>
      </c>
      <c r="N573">
        <v>3.6379999999999999</v>
      </c>
      <c r="O573">
        <v>3.2616508</v>
      </c>
      <c r="P573">
        <f t="shared" si="32"/>
        <v>1</v>
      </c>
      <c r="Q573">
        <f t="shared" si="33"/>
        <v>0.92681997212633482</v>
      </c>
      <c r="R573">
        <f t="shared" si="34"/>
        <v>0.92408548521463807</v>
      </c>
      <c r="S573">
        <f t="shared" si="35"/>
        <v>0.92263632884565994</v>
      </c>
      <c r="U573" t="e">
        <f>VLOOKUP(B573,[2]crse_enrld_rstr!#REF!,2,FALSE)</f>
        <v>#REF!</v>
      </c>
    </row>
    <row r="574" spans="1:21" x14ac:dyDescent="0.35">
      <c r="A574" t="s">
        <v>1556</v>
      </c>
      <c r="B574" t="s">
        <v>1557</v>
      </c>
      <c r="C574" t="s">
        <v>275</v>
      </c>
      <c r="D574" t="s">
        <v>4194</v>
      </c>
      <c r="E574">
        <v>2020</v>
      </c>
      <c r="F574" t="s">
        <v>17</v>
      </c>
      <c r="G574">
        <v>0.96799999999999997</v>
      </c>
      <c r="H574">
        <v>0.58230769000000004</v>
      </c>
      <c r="I574" t="s">
        <v>17</v>
      </c>
      <c r="J574" t="s">
        <v>17</v>
      </c>
      <c r="K574" t="s">
        <v>17</v>
      </c>
      <c r="L574" t="s">
        <v>17</v>
      </c>
      <c r="M574">
        <v>0.77515383999999998</v>
      </c>
      <c r="N574">
        <v>3.9510000000000001</v>
      </c>
      <c r="O574">
        <v>3.2445585700000001</v>
      </c>
      <c r="P574">
        <f t="shared" si="32"/>
        <v>0</v>
      </c>
      <c r="Q574">
        <f t="shared" si="33"/>
        <v>0.91570919179201016</v>
      </c>
      <c r="R574">
        <f t="shared" si="34"/>
        <v>0.8902403436210411</v>
      </c>
      <c r="S574">
        <f t="shared" si="35"/>
        <v>0.92241344347741283</v>
      </c>
      <c r="U574" t="e">
        <f>VLOOKUP(B574,[2]crse_enrld_rstr!#REF!,2,FALSE)</f>
        <v>#REF!</v>
      </c>
    </row>
    <row r="575" spans="1:21" x14ac:dyDescent="0.35">
      <c r="A575" t="s">
        <v>1558</v>
      </c>
      <c r="B575" t="s">
        <v>1559</v>
      </c>
      <c r="C575" t="s">
        <v>1560</v>
      </c>
      <c r="D575" t="s">
        <v>4195</v>
      </c>
      <c r="E575">
        <v>2019</v>
      </c>
      <c r="F575" t="s">
        <v>17</v>
      </c>
      <c r="G575" t="s">
        <v>17</v>
      </c>
      <c r="H575" t="s">
        <v>17</v>
      </c>
      <c r="I575">
        <v>0.883965</v>
      </c>
      <c r="J575" t="s">
        <v>17</v>
      </c>
      <c r="K575">
        <v>0.91558954999999997</v>
      </c>
      <c r="L575" t="s">
        <v>17</v>
      </c>
      <c r="M575">
        <v>0.89977726999999996</v>
      </c>
      <c r="N575">
        <v>3.645</v>
      </c>
      <c r="O575">
        <v>3.1146616900000001</v>
      </c>
      <c r="P575">
        <f t="shared" si="32"/>
        <v>1</v>
      </c>
      <c r="Q575">
        <f t="shared" si="33"/>
        <v>0.92623343327502727</v>
      </c>
      <c r="R575">
        <f t="shared" si="34"/>
        <v>0.92231581203865198</v>
      </c>
      <c r="S575">
        <f t="shared" si="35"/>
        <v>0.92126797434591434</v>
      </c>
      <c r="U575" t="e">
        <f>VLOOKUP(B575,[2]crse_enrld_rstr!#REF!,2,FALSE)</f>
        <v>#REF!</v>
      </c>
    </row>
    <row r="576" spans="1:21" x14ac:dyDescent="0.35">
      <c r="A576" t="s">
        <v>1561</v>
      </c>
      <c r="B576" t="s">
        <v>1562</v>
      </c>
      <c r="C576" t="s">
        <v>109</v>
      </c>
      <c r="D576" t="s">
        <v>4196</v>
      </c>
      <c r="E576">
        <v>2020</v>
      </c>
      <c r="F576" t="s">
        <v>17</v>
      </c>
      <c r="G576">
        <v>0.87278</v>
      </c>
      <c r="H576">
        <v>0.85599999999999998</v>
      </c>
      <c r="I576" t="s">
        <v>17</v>
      </c>
      <c r="J576" t="s">
        <v>17</v>
      </c>
      <c r="K576" t="s">
        <v>17</v>
      </c>
      <c r="L576" t="s">
        <v>17</v>
      </c>
      <c r="M576">
        <v>0.86438999999999999</v>
      </c>
      <c r="N576">
        <v>2.8860000000000001</v>
      </c>
      <c r="O576">
        <v>2.59146571</v>
      </c>
      <c r="P576">
        <f t="shared" si="32"/>
        <v>0</v>
      </c>
      <c r="Q576">
        <f t="shared" si="33"/>
        <v>0.80901116856748001</v>
      </c>
      <c r="R576">
        <f t="shared" si="34"/>
        <v>0.80783551279093557</v>
      </c>
      <c r="S576">
        <f t="shared" si="35"/>
        <v>0.80618083672885654</v>
      </c>
      <c r="U576" t="e">
        <f>VLOOKUP(B576,[2]crse_enrld_rstr!#REF!,2,FALSE)</f>
        <v>#REF!</v>
      </c>
    </row>
    <row r="577" spans="1:21" x14ac:dyDescent="0.35">
      <c r="A577" t="s">
        <v>1563</v>
      </c>
      <c r="B577" t="s">
        <v>1564</v>
      </c>
      <c r="C577" t="s">
        <v>1565</v>
      </c>
      <c r="D577" t="s">
        <v>4197</v>
      </c>
      <c r="E577">
        <v>2020</v>
      </c>
      <c r="F577" t="s">
        <v>17</v>
      </c>
      <c r="G577">
        <v>0.96695651999999999</v>
      </c>
      <c r="H577" t="s">
        <v>17</v>
      </c>
      <c r="I577" t="s">
        <v>17</v>
      </c>
      <c r="J577">
        <v>0.95479999999999998</v>
      </c>
      <c r="K577" t="s">
        <v>17</v>
      </c>
      <c r="L577" t="s">
        <v>17</v>
      </c>
      <c r="M577">
        <v>0.96087825999999998</v>
      </c>
      <c r="N577">
        <v>3.7850000000000001</v>
      </c>
      <c r="O577">
        <v>3.1475191100000002</v>
      </c>
      <c r="P577">
        <f t="shared" si="32"/>
        <v>0</v>
      </c>
      <c r="Q577">
        <f t="shared" si="33"/>
        <v>0.91664977870827413</v>
      </c>
      <c r="R577">
        <f t="shared" si="34"/>
        <v>0.9161725824834519</v>
      </c>
      <c r="S577">
        <f t="shared" si="35"/>
        <v>0.93207275797091005</v>
      </c>
      <c r="U577" t="e">
        <f>VLOOKUP(B577,[2]crse_enrld_rstr!#REF!,2,FALSE)</f>
        <v>#REF!</v>
      </c>
    </row>
    <row r="578" spans="1:21" x14ac:dyDescent="0.35">
      <c r="A578" t="s">
        <v>1566</v>
      </c>
      <c r="B578" t="s">
        <v>1567</v>
      </c>
      <c r="C578" t="s">
        <v>1568</v>
      </c>
      <c r="D578" t="s">
        <v>4198</v>
      </c>
      <c r="E578">
        <v>2020</v>
      </c>
      <c r="F578" t="s">
        <v>17</v>
      </c>
      <c r="G578">
        <v>0.76585499999999995</v>
      </c>
      <c r="H578">
        <v>0.75519999999999998</v>
      </c>
      <c r="I578" t="s">
        <v>17</v>
      </c>
      <c r="J578" t="s">
        <v>17</v>
      </c>
      <c r="K578" t="s">
        <v>17</v>
      </c>
      <c r="L578" t="s">
        <v>17</v>
      </c>
      <c r="M578">
        <v>0.76052750000000002</v>
      </c>
      <c r="N578">
        <v>2.161</v>
      </c>
      <c r="O578">
        <v>2.4121525300000002</v>
      </c>
      <c r="P578">
        <f t="shared" si="32"/>
        <v>0</v>
      </c>
      <c r="Q578">
        <f t="shared" ref="Q578:Q580" si="36">0.183052+0.362816*M578+0.1666067*N578+0.03095*P578-0.067538*(M578*N578)</f>
        <v>0.70802192603650493</v>
      </c>
      <c r="R578">
        <f t="shared" si="34"/>
        <v>0.70653367211283669</v>
      </c>
      <c r="S578">
        <f t="shared" si="35"/>
        <v>0.72824886068764694</v>
      </c>
      <c r="U578" t="e">
        <f>VLOOKUP(B578,[2]crse_enrld_rstr!#REF!,2,FALSE)</f>
        <v>#REF!</v>
      </c>
    </row>
    <row r="579" spans="1:21" x14ac:dyDescent="0.35">
      <c r="A579" t="s">
        <v>1569</v>
      </c>
      <c r="B579" t="s">
        <v>1570</v>
      </c>
      <c r="C579" t="s">
        <v>1571</v>
      </c>
      <c r="D579" t="s">
        <v>4199</v>
      </c>
      <c r="E579">
        <v>2020</v>
      </c>
      <c r="F579" t="s">
        <v>17</v>
      </c>
      <c r="G579">
        <v>0.93325000000000002</v>
      </c>
      <c r="H579">
        <v>0.89849999999999997</v>
      </c>
      <c r="I579" t="s">
        <v>17</v>
      </c>
      <c r="J579" t="s">
        <v>17</v>
      </c>
      <c r="K579" t="s">
        <v>17</v>
      </c>
      <c r="L579" t="s">
        <v>17</v>
      </c>
      <c r="M579">
        <v>0.91587499999999999</v>
      </c>
      <c r="N579">
        <v>3.673</v>
      </c>
      <c r="O579">
        <v>3.28930283</v>
      </c>
      <c r="P579">
        <f t="shared" si="32"/>
        <v>0</v>
      </c>
      <c r="Q579">
        <f t="shared" si="36"/>
        <v>0.90009408170024996</v>
      </c>
      <c r="R579">
        <f t="shared" si="34"/>
        <v>0.89604734564497679</v>
      </c>
      <c r="S579">
        <f t="shared" si="35"/>
        <v>0.90824163050129325</v>
      </c>
      <c r="U579" t="e">
        <f>VLOOKUP(B579,[2]crse_enrld_rstr!#REF!,2,FALSE)</f>
        <v>#REF!</v>
      </c>
    </row>
    <row r="580" spans="1:21" x14ac:dyDescent="0.35">
      <c r="A580" t="s">
        <v>1572</v>
      </c>
      <c r="B580" t="s">
        <v>1573</v>
      </c>
      <c r="C580" t="s">
        <v>1574</v>
      </c>
      <c r="D580" t="s">
        <v>4200</v>
      </c>
      <c r="E580">
        <v>2020</v>
      </c>
      <c r="F580" t="s">
        <v>17</v>
      </c>
      <c r="G580" t="s">
        <v>17</v>
      </c>
      <c r="H580" t="s">
        <v>17</v>
      </c>
      <c r="I580">
        <v>0.84709999999999996</v>
      </c>
      <c r="J580">
        <v>0.88638296999999999</v>
      </c>
      <c r="K580" t="s">
        <v>17</v>
      </c>
      <c r="L580" t="s">
        <v>17</v>
      </c>
      <c r="M580">
        <v>0.86674147999999995</v>
      </c>
      <c r="N580">
        <v>3.226</v>
      </c>
      <c r="O580">
        <v>2.3982546299999998</v>
      </c>
      <c r="P580">
        <f t="shared" si="32"/>
        <v>0</v>
      </c>
      <c r="Q580">
        <f t="shared" si="36"/>
        <v>0.84614934792572982</v>
      </c>
      <c r="R580">
        <f t="shared" si="34"/>
        <v>0.84305676547814001</v>
      </c>
      <c r="S580">
        <f t="shared" si="35"/>
        <v>0.84153008292188036</v>
      </c>
      <c r="U580" t="e">
        <f>VLOOKUP(B580,[2]crse_enrld_rstr!#REF!,2,FALSE)</f>
        <v>#REF!</v>
      </c>
    </row>
    <row r="581" spans="1:21" x14ac:dyDescent="0.35">
      <c r="A581" t="s">
        <v>4205</v>
      </c>
      <c r="B581" t="s">
        <v>4201</v>
      </c>
      <c r="C581" t="s">
        <v>78</v>
      </c>
      <c r="D581" t="s">
        <v>4206</v>
      </c>
      <c r="E581">
        <v>2020</v>
      </c>
      <c r="G581">
        <v>0.85</v>
      </c>
      <c r="H581">
        <v>0.78</v>
      </c>
      <c r="M581">
        <f t="shared" ref="M581:M599" si="37">AVERAGE(G581:L581)</f>
        <v>0.81499999999999995</v>
      </c>
      <c r="N581">
        <v>3.105</v>
      </c>
      <c r="P581">
        <v>0</v>
      </c>
      <c r="S581">
        <f t="shared" ref="S581:S599" si="38">-0.083353-0.145338*M581+0.220064*N581+0.020022*P581+1.268926*(M581/N581)</f>
        <v>0.81456278301127216</v>
      </c>
    </row>
    <row r="582" spans="1:21" x14ac:dyDescent="0.35">
      <c r="A582" t="s">
        <v>4212</v>
      </c>
      <c r="B582" t="s">
        <v>4202</v>
      </c>
      <c r="C582" t="s">
        <v>23</v>
      </c>
      <c r="D582" t="str">
        <f t="shared" ref="D582:D599" si="39">B582&amp;C582</f>
        <v>DEEGANMICHAEL</v>
      </c>
      <c r="E582">
        <v>2020</v>
      </c>
      <c r="I582">
        <v>0.95</v>
      </c>
      <c r="K582">
        <v>0.98</v>
      </c>
      <c r="M582">
        <f t="shared" si="37"/>
        <v>0.96499999999999997</v>
      </c>
      <c r="N582">
        <v>4.0279999999999996</v>
      </c>
      <c r="P582">
        <v>1</v>
      </c>
      <c r="S582">
        <f t="shared" si="38"/>
        <v>0.98683601673684207</v>
      </c>
    </row>
    <row r="583" spans="1:21" x14ac:dyDescent="0.35">
      <c r="A583" t="s">
        <v>4211</v>
      </c>
      <c r="B583" t="s">
        <v>4203</v>
      </c>
      <c r="C583" t="s">
        <v>1521</v>
      </c>
      <c r="D583" t="str">
        <f t="shared" si="39"/>
        <v>DURIANBRADEN</v>
      </c>
      <c r="E583">
        <v>2020</v>
      </c>
      <c r="I583">
        <v>0.81</v>
      </c>
      <c r="K583">
        <v>0.95</v>
      </c>
      <c r="M583">
        <f t="shared" si="37"/>
        <v>0.88</v>
      </c>
      <c r="N583">
        <v>3.4289999999999998</v>
      </c>
      <c r="P583">
        <v>1</v>
      </c>
      <c r="S583">
        <f t="shared" si="38"/>
        <v>0.88902131637911941</v>
      </c>
    </row>
    <row r="584" spans="1:21" x14ac:dyDescent="0.35">
      <c r="A584" t="s">
        <v>4210</v>
      </c>
      <c r="B584" t="s">
        <v>4204</v>
      </c>
      <c r="C584" t="s">
        <v>238</v>
      </c>
      <c r="D584" t="str">
        <f t="shared" si="39"/>
        <v>FAIRFAXLAUREN</v>
      </c>
      <c r="E584">
        <v>2020</v>
      </c>
      <c r="G584">
        <v>0.71</v>
      </c>
      <c r="H584">
        <v>0.75</v>
      </c>
      <c r="M584">
        <f t="shared" si="37"/>
        <v>0.73</v>
      </c>
      <c r="N584">
        <v>1.875</v>
      </c>
      <c r="P584">
        <v>0</v>
      </c>
      <c r="S584">
        <f t="shared" si="38"/>
        <v>0.7172054493333333</v>
      </c>
    </row>
    <row r="585" spans="1:21" x14ac:dyDescent="0.35">
      <c r="A585" t="s">
        <v>800</v>
      </c>
      <c r="B585" t="s">
        <v>801</v>
      </c>
      <c r="C585" t="s">
        <v>16</v>
      </c>
      <c r="D585" t="str">
        <f t="shared" si="39"/>
        <v>KEANEJOHN</v>
      </c>
      <c r="E585">
        <v>2020</v>
      </c>
      <c r="G585">
        <v>0.81</v>
      </c>
      <c r="H585">
        <v>0.71</v>
      </c>
      <c r="M585">
        <f t="shared" si="37"/>
        <v>0.76</v>
      </c>
      <c r="N585">
        <v>2.173</v>
      </c>
      <c r="P585">
        <v>0</v>
      </c>
      <c r="S585">
        <f t="shared" si="38"/>
        <v>0.72819211882926838</v>
      </c>
    </row>
    <row r="586" spans="1:21" x14ac:dyDescent="0.35">
      <c r="A586" t="s">
        <v>4209</v>
      </c>
      <c r="B586" t="s">
        <v>2536</v>
      </c>
      <c r="C586" t="s">
        <v>87</v>
      </c>
      <c r="D586" t="str">
        <f t="shared" si="39"/>
        <v>WARDJACK</v>
      </c>
      <c r="E586">
        <v>2020</v>
      </c>
      <c r="I586">
        <v>0.98</v>
      </c>
      <c r="K586">
        <v>0.98</v>
      </c>
      <c r="M586">
        <f t="shared" si="37"/>
        <v>0.98</v>
      </c>
      <c r="N586">
        <v>4.2320000000000002</v>
      </c>
      <c r="P586">
        <v>1</v>
      </c>
      <c r="S586">
        <f t="shared" si="38"/>
        <v>1.0193925304952742</v>
      </c>
    </row>
    <row r="587" spans="1:21" x14ac:dyDescent="0.35">
      <c r="A587" t="s">
        <v>4208</v>
      </c>
      <c r="B587" t="s">
        <v>1111</v>
      </c>
      <c r="C587" t="s">
        <v>4207</v>
      </c>
      <c r="D587" t="str">
        <f t="shared" si="39"/>
        <v>O'BRIENCHARLES2</v>
      </c>
      <c r="E587">
        <v>2020</v>
      </c>
      <c r="G587">
        <v>0.95</v>
      </c>
      <c r="H587">
        <v>0.85</v>
      </c>
      <c r="M587">
        <f t="shared" si="37"/>
        <v>0.89999999999999991</v>
      </c>
      <c r="N587">
        <v>3.4140000000000001</v>
      </c>
      <c r="P587">
        <v>0</v>
      </c>
      <c r="S587">
        <f t="shared" si="38"/>
        <v>0.8716560587416522</v>
      </c>
    </row>
    <row r="588" spans="1:21" x14ac:dyDescent="0.35">
      <c r="A588" t="s">
        <v>1379</v>
      </c>
      <c r="B588" t="s">
        <v>1380</v>
      </c>
      <c r="C588" t="s">
        <v>4213</v>
      </c>
      <c r="D588" t="str">
        <f t="shared" si="39"/>
        <v>SUHJAE</v>
      </c>
      <c r="E588">
        <v>2020</v>
      </c>
      <c r="I588">
        <v>0.91</v>
      </c>
      <c r="J588">
        <v>0.95</v>
      </c>
      <c r="M588">
        <f t="shared" si="37"/>
        <v>0.92999999999999994</v>
      </c>
      <c r="N588">
        <v>3.5790000000000002</v>
      </c>
      <c r="P588">
        <v>1</v>
      </c>
      <c r="S588">
        <f t="shared" si="38"/>
        <v>0.91884302027493714</v>
      </c>
    </row>
    <row r="589" spans="1:21" x14ac:dyDescent="0.35">
      <c r="A589" t="s">
        <v>4223</v>
      </c>
      <c r="B589" t="s">
        <v>4214</v>
      </c>
      <c r="C589" t="s">
        <v>4215</v>
      </c>
      <c r="D589" t="str">
        <f t="shared" si="39"/>
        <v>KASSMEIERPIERCE</v>
      </c>
      <c r="E589">
        <v>2019</v>
      </c>
      <c r="F589" t="s">
        <v>4224</v>
      </c>
      <c r="M589" t="e">
        <f t="shared" si="37"/>
        <v>#DIV/0!</v>
      </c>
      <c r="S589">
        <v>0.9</v>
      </c>
    </row>
    <row r="590" spans="1:21" x14ac:dyDescent="0.35">
      <c r="A590" t="s">
        <v>4222</v>
      </c>
      <c r="B590" t="s">
        <v>4216</v>
      </c>
      <c r="C590" t="s">
        <v>109</v>
      </c>
      <c r="D590" t="str">
        <f t="shared" si="39"/>
        <v>GASTELLOMATTHEW</v>
      </c>
      <c r="E590">
        <v>2020</v>
      </c>
      <c r="G590">
        <v>0.88</v>
      </c>
      <c r="H590">
        <v>0.81</v>
      </c>
      <c r="M590">
        <f t="shared" si="37"/>
        <v>0.84499999999999997</v>
      </c>
      <c r="N590">
        <v>2.8780000000000001</v>
      </c>
      <c r="P590">
        <v>0</v>
      </c>
      <c r="S590">
        <f t="shared" si="38"/>
        <v>0.79974572098540653</v>
      </c>
    </row>
    <row r="591" spans="1:21" x14ac:dyDescent="0.35">
      <c r="A591" t="s">
        <v>4221</v>
      </c>
      <c r="B591" t="s">
        <v>4217</v>
      </c>
      <c r="C591" t="s">
        <v>4218</v>
      </c>
      <c r="D591" t="str">
        <f t="shared" si="39"/>
        <v>FRIZELLKELSEY</v>
      </c>
      <c r="E591">
        <v>2020</v>
      </c>
      <c r="G591">
        <v>0.91</v>
      </c>
      <c r="H591">
        <v>0.85</v>
      </c>
      <c r="M591">
        <f t="shared" si="37"/>
        <v>0.88</v>
      </c>
      <c r="N591">
        <v>3.1190000000000002</v>
      </c>
      <c r="P591">
        <v>0</v>
      </c>
      <c r="S591">
        <f t="shared" si="38"/>
        <v>0.83314613015197181</v>
      </c>
    </row>
    <row r="592" spans="1:21" x14ac:dyDescent="0.35">
      <c r="A592" t="s">
        <v>4220</v>
      </c>
      <c r="B592" t="s">
        <v>4219</v>
      </c>
      <c r="C592" t="s">
        <v>16</v>
      </c>
      <c r="D592" t="str">
        <f t="shared" si="39"/>
        <v>ERSKINEJOHN</v>
      </c>
      <c r="E592">
        <v>2020</v>
      </c>
      <c r="G592">
        <v>0.95</v>
      </c>
      <c r="H592">
        <v>0.98</v>
      </c>
      <c r="M592">
        <f t="shared" si="37"/>
        <v>0.96499999999999997</v>
      </c>
      <c r="N592">
        <v>3.8180000000000001</v>
      </c>
      <c r="P592">
        <v>0</v>
      </c>
      <c r="S592">
        <f t="shared" si="38"/>
        <v>0.93732139467679421</v>
      </c>
    </row>
    <row r="593" spans="1:19" x14ac:dyDescent="0.35">
      <c r="A593" t="s">
        <v>4225</v>
      </c>
      <c r="B593" t="s">
        <v>1164</v>
      </c>
      <c r="C593" t="s">
        <v>4226</v>
      </c>
      <c r="D593" t="str">
        <f t="shared" si="39"/>
        <v>PHILLIPSEDEN</v>
      </c>
      <c r="E593">
        <v>2020</v>
      </c>
      <c r="I593">
        <v>0.91</v>
      </c>
      <c r="K593">
        <v>0.91</v>
      </c>
      <c r="M593">
        <f t="shared" si="37"/>
        <v>0.91</v>
      </c>
      <c r="N593">
        <v>3.64</v>
      </c>
      <c r="P593">
        <v>1</v>
      </c>
      <c r="S593">
        <f t="shared" si="38"/>
        <v>0.92267588</v>
      </c>
    </row>
    <row r="594" spans="1:19" x14ac:dyDescent="0.35">
      <c r="A594" t="s">
        <v>4228</v>
      </c>
      <c r="B594" t="s">
        <v>4227</v>
      </c>
      <c r="C594" t="s">
        <v>124</v>
      </c>
      <c r="D594" t="str">
        <f t="shared" si="39"/>
        <v>ULLMANTYLER</v>
      </c>
      <c r="E594">
        <v>2019</v>
      </c>
      <c r="F594" t="s">
        <v>4224</v>
      </c>
      <c r="M594" t="e">
        <f t="shared" si="37"/>
        <v>#DIV/0!</v>
      </c>
      <c r="S594">
        <v>0.9</v>
      </c>
    </row>
    <row r="595" spans="1:19" x14ac:dyDescent="0.35">
      <c r="A595" t="s">
        <v>4230</v>
      </c>
      <c r="B595" t="s">
        <v>1759</v>
      </c>
      <c r="C595" t="s">
        <v>4229</v>
      </c>
      <c r="D595" t="str">
        <f t="shared" si="39"/>
        <v>CODYDANA</v>
      </c>
      <c r="E595">
        <v>2020</v>
      </c>
      <c r="G595">
        <v>0.71</v>
      </c>
      <c r="H595">
        <v>0.75</v>
      </c>
      <c r="M595">
        <f t="shared" si="37"/>
        <v>0.73</v>
      </c>
      <c r="N595">
        <v>2.613</v>
      </c>
      <c r="P595">
        <v>0</v>
      </c>
      <c r="S595">
        <f t="shared" si="38"/>
        <v>0.74008035461002686</v>
      </c>
    </row>
    <row r="596" spans="1:19" x14ac:dyDescent="0.35">
      <c r="A596" t="s">
        <v>4231</v>
      </c>
      <c r="B596" t="s">
        <v>1454</v>
      </c>
      <c r="C596" t="s">
        <v>535</v>
      </c>
      <c r="D596" t="str">
        <f t="shared" si="39"/>
        <v>TURNERLEAH</v>
      </c>
      <c r="E596">
        <v>2020</v>
      </c>
      <c r="G596">
        <v>0.81</v>
      </c>
      <c r="H596">
        <v>0.75</v>
      </c>
      <c r="M596">
        <f t="shared" si="37"/>
        <v>0.78</v>
      </c>
      <c r="N596">
        <v>2.3860000000000001</v>
      </c>
      <c r="P596">
        <v>0</v>
      </c>
      <c r="S596">
        <f t="shared" si="38"/>
        <v>0.74317680163621125</v>
      </c>
    </row>
    <row r="597" spans="1:19" x14ac:dyDescent="0.35">
      <c r="A597" t="s">
        <v>4233</v>
      </c>
      <c r="B597" t="s">
        <v>4232</v>
      </c>
      <c r="C597" t="s">
        <v>570</v>
      </c>
      <c r="D597" t="str">
        <f t="shared" si="39"/>
        <v>CARRABOTTAMARCO</v>
      </c>
      <c r="E597">
        <v>2020</v>
      </c>
      <c r="G597">
        <v>0.81</v>
      </c>
      <c r="H597">
        <v>0.75</v>
      </c>
      <c r="M597">
        <f t="shared" si="37"/>
        <v>0.78</v>
      </c>
      <c r="N597">
        <v>2.399</v>
      </c>
      <c r="P597">
        <v>0</v>
      </c>
      <c r="S597">
        <f t="shared" si="38"/>
        <v>0.74378975135639847</v>
      </c>
    </row>
    <row r="598" spans="1:19" x14ac:dyDescent="0.35">
      <c r="A598" t="s">
        <v>4235</v>
      </c>
      <c r="B598" t="s">
        <v>4234</v>
      </c>
      <c r="C598" t="s">
        <v>3043</v>
      </c>
      <c r="D598" t="str">
        <f t="shared" si="39"/>
        <v>ONTIVEROSKATHERINE</v>
      </c>
      <c r="E598">
        <v>2020</v>
      </c>
      <c r="G598">
        <v>0.85</v>
      </c>
      <c r="H598">
        <v>0.88</v>
      </c>
      <c r="M598">
        <f t="shared" si="37"/>
        <v>0.86499999999999999</v>
      </c>
      <c r="N598">
        <v>2.8730000000000002</v>
      </c>
      <c r="P598">
        <v>0</v>
      </c>
      <c r="S598">
        <f t="shared" si="38"/>
        <v>0.80522048772920296</v>
      </c>
    </row>
    <row r="599" spans="1:19" x14ac:dyDescent="0.35">
      <c r="A599" t="s">
        <v>4237</v>
      </c>
      <c r="B599" t="s">
        <v>129</v>
      </c>
      <c r="C599" t="s">
        <v>4236</v>
      </c>
      <c r="D599" t="str">
        <f t="shared" si="39"/>
        <v>DAVIDRACHELLE</v>
      </c>
      <c r="E599">
        <v>2019</v>
      </c>
      <c r="I599">
        <v>0.98</v>
      </c>
      <c r="M599">
        <f t="shared" si="37"/>
        <v>0.98</v>
      </c>
      <c r="N599">
        <v>3.8420000000000001</v>
      </c>
      <c r="P599">
        <v>1</v>
      </c>
      <c r="S599">
        <f t="shared" si="38"/>
        <v>0.96339555846330038</v>
      </c>
    </row>
  </sheetData>
  <sortState ref="A2:R580">
    <sortCondition ref="B2:B5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ma206x</vt:lpstr>
      <vt:lpstr>ma206 in 17-1</vt:lpstr>
      <vt:lpstr>ma206 in 17-2</vt:lpstr>
      <vt:lpstr>ma206 18-1</vt:lpstr>
      <vt:lpstr>ma206 18-1 minus 206x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David CIV US USA USMA</dc:creator>
  <cp:lastModifiedBy>DoD Admin</cp:lastModifiedBy>
  <dcterms:created xsi:type="dcterms:W3CDTF">2017-06-26T13:51:52Z</dcterms:created>
  <dcterms:modified xsi:type="dcterms:W3CDTF">2018-05-20T18:08:49Z</dcterms:modified>
</cp:coreProperties>
</file>