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1" sheetId="1" r:id="rId4"/>
  </sheets>
  <definedNames/>
  <calcPr/>
</workbook>
</file>

<file path=xl/sharedStrings.xml><?xml version="1.0" encoding="utf-8"?>
<sst xmlns="http://schemas.openxmlformats.org/spreadsheetml/2006/main" count="1004" uniqueCount="1004">
  <si>
    <t>Part 1</t>
  </si>
  <si>
    <t>Part 2</t>
  </si>
  <si>
    <t>one</t>
  </si>
  <si>
    <t>two</t>
  </si>
  <si>
    <t>5ffour295</t>
  </si>
  <si>
    <t>three</t>
  </si>
  <si>
    <t>m9qvkqlgfhtwo3seven4seven</t>
  </si>
  <si>
    <t>NO</t>
  </si>
  <si>
    <t>four</t>
  </si>
  <si>
    <t>2vdqng1sixzjlkjvq</t>
  </si>
  <si>
    <t>five</t>
  </si>
  <si>
    <t>5twonineeight3onefive</t>
  </si>
  <si>
    <t>six</t>
  </si>
  <si>
    <t>2three2seveneightseven</t>
  </si>
  <si>
    <t>seven</t>
  </si>
  <si>
    <t>eightsevenfive3bcptwo</t>
  </si>
  <si>
    <t>eight</t>
  </si>
  <si>
    <t>five8six</t>
  </si>
  <si>
    <t>nine</t>
  </si>
  <si>
    <t>twonineseven24one3</t>
  </si>
  <si>
    <t>one8bdxplbtfninefourspqn</t>
  </si>
  <si>
    <t>nineeight3fiveseven</t>
  </si>
  <si>
    <t>xmkhttr64htgvhjfivefcjlzjqrsjlfivekbcnhqpzg</t>
  </si>
  <si>
    <t>261flvsthree</t>
  </si>
  <si>
    <t>one2mgnphzcx45rmnffneight</t>
  </si>
  <si>
    <t>sevenfivesixzvpone8f1plj</t>
  </si>
  <si>
    <t>ccthpbg6six3</t>
  </si>
  <si>
    <t>f1hzds5kfdsj</t>
  </si>
  <si>
    <t>qkneightwofourninejzjfmkjv8eightthdtp</t>
  </si>
  <si>
    <t>eight62rvkjphrdtwoseventwo28</t>
  </si>
  <si>
    <t>eight33</t>
  </si>
  <si>
    <t>sevenkzvnkj5ftone</t>
  </si>
  <si>
    <t>76sixrcznjkthreethree72nf</t>
  </si>
  <si>
    <t>5nnine</t>
  </si>
  <si>
    <t>3cjseventhreen</t>
  </si>
  <si>
    <t>sixsix18ctxvtxbs</t>
  </si>
  <si>
    <t>7mksmd9threetnkbtwo</t>
  </si>
  <si>
    <t>7hxnrgnl8</t>
  </si>
  <si>
    <t>vq3dcgtlzgfives8kthone7</t>
  </si>
  <si>
    <t>76tmpjjvbzzclfour</t>
  </si>
  <si>
    <t>ptwonefive2threekfrtvnbmplpsevenseven</t>
  </si>
  <si>
    <t>79sixone</t>
  </si>
  <si>
    <t>mheightfhllpvk6rdnrznkndp</t>
  </si>
  <si>
    <t>7sixfjsspxhljrtsz39szdtsrfkh</t>
  </si>
  <si>
    <t>3prqtwolcljdhcksix6three3gjkvcsz</t>
  </si>
  <si>
    <t>31vjpsdqlncjone</t>
  </si>
  <si>
    <t>2qhbsjcxqfive</t>
  </si>
  <si>
    <t>cccgsqgj2seveneight2</t>
  </si>
  <si>
    <t>eightthree65tbhvpnthree</t>
  </si>
  <si>
    <t>ltpeight27fivethxzjthree27</t>
  </si>
  <si>
    <t>m31cxstb4</t>
  </si>
  <si>
    <t>xfmnzconevzmzkcthree2</t>
  </si>
  <si>
    <t>vjone779jzskrxqgkrd2</t>
  </si>
  <si>
    <t>rgd9eight</t>
  </si>
  <si>
    <t>3onetwo34one</t>
  </si>
  <si>
    <t>threeffthlxtmc8zfpl7fivetwo2seven</t>
  </si>
  <si>
    <t>two6rxqghhnnthm</t>
  </si>
  <si>
    <t>9gfjhhlc4hlpcc</t>
  </si>
  <si>
    <t>glcj9zdnfkrnfcvqqhr9four</t>
  </si>
  <si>
    <t>seven6564four</t>
  </si>
  <si>
    <t>3lrlkmqbvllqpn7fivedmmqhk</t>
  </si>
  <si>
    <t>8fivefiver3eighteight3</t>
  </si>
  <si>
    <t>3eightthree</t>
  </si>
  <si>
    <t>bhzsjfivefour391753</t>
  </si>
  <si>
    <t>nine5sixsix4jrqdljfive8</t>
  </si>
  <si>
    <t>threeninenine68gkjlrh8n</t>
  </si>
  <si>
    <t>7vdprdhrmbrnineonektjpseveneight</t>
  </si>
  <si>
    <t>3prjtkg6three1</t>
  </si>
  <si>
    <t>nine5rnbxdsgdnine2seven</t>
  </si>
  <si>
    <t>threes6</t>
  </si>
  <si>
    <t>62zzbgfq7</t>
  </si>
  <si>
    <t>5hbcvdhslxb</t>
  </si>
  <si>
    <t>6msfzlhmksplcbmrqoneoneone</t>
  </si>
  <si>
    <t>4sevennine3</t>
  </si>
  <si>
    <t>five99threezmxsj7sqbtthree</t>
  </si>
  <si>
    <t>56vbt42three</t>
  </si>
  <si>
    <t>12fjlcvkgcv</t>
  </si>
  <si>
    <t>dnsdbrphqhrthmqtm7sixonezv5fgtwo</t>
  </si>
  <si>
    <t>5seven5fourlhgb</t>
  </si>
  <si>
    <t>fivetwo26threeone7eight3</t>
  </si>
  <si>
    <t>lxlzzhfkfive4eight2fivezqkdxczbmndvflrsq</t>
  </si>
  <si>
    <t>71nineseven5one58</t>
  </si>
  <si>
    <t>fivelncljrgtxkdq51gnnpvtsbnine3five</t>
  </si>
  <si>
    <t>mjlrpthgvz57skzbs24fourtwoneklr</t>
  </si>
  <si>
    <t>njqlhp39five</t>
  </si>
  <si>
    <t>8xxmstonetwolhlcgzcpqb</t>
  </si>
  <si>
    <t>8gjqlbgfive</t>
  </si>
  <si>
    <t>xcdssbrltmf8sevenkxntdzgfsv</t>
  </si>
  <si>
    <t>vhgjfxeightvfvpgcxsnineninepkrjtqtseven7</t>
  </si>
  <si>
    <t>two3ztllvnrmg7fivetwo</t>
  </si>
  <si>
    <t>five1jspfivethree1one</t>
  </si>
  <si>
    <t>5stkpqcjhxvmrn</t>
  </si>
  <si>
    <t>three3six12fourkdmlgfbflm</t>
  </si>
  <si>
    <t>7sixeightnnjnc4one7four</t>
  </si>
  <si>
    <t>4bqszrqnfzl9nlp</t>
  </si>
  <si>
    <t>two3threesnjpncrjljpcxhjdzxqcjcjbktvxjgvnfp</t>
  </si>
  <si>
    <t>36tworrhlh</t>
  </si>
  <si>
    <t>43trbqvgrrsjbrxhk</t>
  </si>
  <si>
    <t>eight7five</t>
  </si>
  <si>
    <t>four934eight8three</t>
  </si>
  <si>
    <t>9zjzhmtkt4bvljpttc25sixsix</t>
  </si>
  <si>
    <t>twotwocmzcczsjz2qcslmnjl1pqfjqfhlpmtjlpzpjhffxr</t>
  </si>
  <si>
    <t>4fseven</t>
  </si>
  <si>
    <t>sevennvxlnineph8ninefqbm</t>
  </si>
  <si>
    <t>2611five42</t>
  </si>
  <si>
    <t>two7nine</t>
  </si>
  <si>
    <t>7eightfour7gh19</t>
  </si>
  <si>
    <t>71kzdvkfbqnineonetwo</t>
  </si>
  <si>
    <t>onesixnine325</t>
  </si>
  <si>
    <t>5cbtbckx4vhtslbk</t>
  </si>
  <si>
    <t>eightdgczsgkc5seventlsfd</t>
  </si>
  <si>
    <t>xdljsnqjctzmmxcgxctdxxg73four</t>
  </si>
  <si>
    <t>2shjqglxct5rctbmgvfvjfvrqsvdmthree</t>
  </si>
  <si>
    <t>three71onekbksz8</t>
  </si>
  <si>
    <t>ninesevenzrcxnnbvninetwoftsvg39</t>
  </si>
  <si>
    <t>twofour36</t>
  </si>
  <si>
    <t>onerddzfgdnpkjxlbh9twojbtqk</t>
  </si>
  <si>
    <t>jjcnine59lgcttxncsix</t>
  </si>
  <si>
    <t>ninesevenone76zrtmvdponeprfszns</t>
  </si>
  <si>
    <t>bzrxtwocqczcmkdlnjtwor7</t>
  </si>
  <si>
    <t>sixjqcgcl973one5eight</t>
  </si>
  <si>
    <t>freightwo7three</t>
  </si>
  <si>
    <t>dnzdrnthreemlqvrjspl79kfkfrbjm6czkzqvqp</t>
  </si>
  <si>
    <t>two7953mftrgpkxjmrpvn</t>
  </si>
  <si>
    <t>xone4vqljzqrspsgdhvnsgsptwo4</t>
  </si>
  <si>
    <t>2612fvhthree</t>
  </si>
  <si>
    <t>one3nine</t>
  </si>
  <si>
    <t>8five9onetwo</t>
  </si>
  <si>
    <t>fourtwo45sixxkjgdvrpltlnrtdbbpjjmqq</t>
  </si>
  <si>
    <t>four1fiveonenine6</t>
  </si>
  <si>
    <t>4three4</t>
  </si>
  <si>
    <t>qkjpskjglpeightjnc8two</t>
  </si>
  <si>
    <t>eight85sixfour</t>
  </si>
  <si>
    <t>53fivefive</t>
  </si>
  <si>
    <t>lbmqqpdbpnppzzmttmbpkxbl6sixfour</t>
  </si>
  <si>
    <t>ninemlm7</t>
  </si>
  <si>
    <t>mbvxvl2</t>
  </si>
  <si>
    <t>1vpszgjvdbd</t>
  </si>
  <si>
    <t>7qd7two3onesevenkkgnnlztzxs</t>
  </si>
  <si>
    <t>cqrnn1ninefxpglvtkf1</t>
  </si>
  <si>
    <t>7sixvnknzqpnhvsix6tbfnljfoursixrjzqxctmq</t>
  </si>
  <si>
    <t>five889four</t>
  </si>
  <si>
    <t>5rvsk7tsljtfivefour</t>
  </si>
  <si>
    <t>prkhvq61clveight9dcvcfsr</t>
  </si>
  <si>
    <t>four6ninenp2</t>
  </si>
  <si>
    <t>xoneight2five3fqmc6zrgcbzbzghpvbzt</t>
  </si>
  <si>
    <t>sixghxgbjfivesxrth5frzxcjfivegnktshzrpmbdlp</t>
  </si>
  <si>
    <t>6prgnxdseven2ggcqhc88</t>
  </si>
  <si>
    <t>five46</t>
  </si>
  <si>
    <t>4bmvzlbcsggseventhreefivesix66</t>
  </si>
  <si>
    <t>pzkljhppcmpnnng4</t>
  </si>
  <si>
    <t>ninefivemqnjsmkgtnzzstrq55</t>
  </si>
  <si>
    <t>one4lveightqjhjjzmrtwo97sctp</t>
  </si>
  <si>
    <t>3vzdmk</t>
  </si>
  <si>
    <t>lrzj71215</t>
  </si>
  <si>
    <t>three78ddzzmvfxfzsqtkdqtfsnk5</t>
  </si>
  <si>
    <t>db7</t>
  </si>
  <si>
    <t>deightwofour9eight63foursixcgllm</t>
  </si>
  <si>
    <t>sevenninegtphtjkkbhdx6sqbggcbljx4</t>
  </si>
  <si>
    <t>8qtk4</t>
  </si>
  <si>
    <t>thvml91nngfjgrsfive2three</t>
  </si>
  <si>
    <t>17nine92twojkvmfrmpqhtlk</t>
  </si>
  <si>
    <t>ninetworcvtjc76</t>
  </si>
  <si>
    <t>5jrzpvgchg7tlfdlbfmxj8stb</t>
  </si>
  <si>
    <t>3t6sixjtnjxhxnfv</t>
  </si>
  <si>
    <t>9f2skxmzgnthreenine</t>
  </si>
  <si>
    <t>8sevenonethreeeightsixthree</t>
  </si>
  <si>
    <t>csrcdmtmscqvqkpthreepfour86</t>
  </si>
  <si>
    <t>threeseveneightfour5zsgfour</t>
  </si>
  <si>
    <t>onellbgsvseven9</t>
  </si>
  <si>
    <t>rnnkxtbnx1threekbddbpzthreerxcnbcgx</t>
  </si>
  <si>
    <t>jbvlsxdxsixxjj65one5fours</t>
  </si>
  <si>
    <t>kzsix4zg8fgmzc</t>
  </si>
  <si>
    <t>mkfpflcpkd37</t>
  </si>
  <si>
    <t>5sixthreefivectltwo94eight</t>
  </si>
  <si>
    <t>fponeight86phxr</t>
  </si>
  <si>
    <t>278dmxscxb42</t>
  </si>
  <si>
    <t>five86</t>
  </si>
  <si>
    <t>63jqkh7sixnine1jmqsqtdhpg</t>
  </si>
  <si>
    <t>zxchvfnvskctd9</t>
  </si>
  <si>
    <t>64sgddnvnm6five37rzhpzlccz4</t>
  </si>
  <si>
    <t>69nzlzkrkqt9ninehqrmvklgq234</t>
  </si>
  <si>
    <t>qqtc2pdzzddgjrfhcvsbrbstwo4pdl</t>
  </si>
  <si>
    <t>ninegjlqdclpmgcjfdqhhsl7n</t>
  </si>
  <si>
    <t>voneight6</t>
  </si>
  <si>
    <t>onevfqrnvpm9mfkgseightonemrpj</t>
  </si>
  <si>
    <t>9twosixfivexz</t>
  </si>
  <si>
    <t>1mlbvlninepjvn1onesixfour</t>
  </si>
  <si>
    <t>1one33fiveeightfour</t>
  </si>
  <si>
    <t>onevsrlmzfivefour11</t>
  </si>
  <si>
    <t>5gpfqbtn9sevenninefiveseven</t>
  </si>
  <si>
    <t>8six8oner3vxgttfhtlnnine</t>
  </si>
  <si>
    <t>qc1kcpnpqdthreeeightwoj</t>
  </si>
  <si>
    <t>v8onefive</t>
  </si>
  <si>
    <t>8eight56kkpnbzvczmkxtzkjbcm1</t>
  </si>
  <si>
    <t>1threegeightcjb5pdpz29</t>
  </si>
  <si>
    <t>ttxcmthreekdsxdfxvrclfn4sixfive69</t>
  </si>
  <si>
    <t>zgddz389</t>
  </si>
  <si>
    <t>2one344nkxtsvf762</t>
  </si>
  <si>
    <t>klncdshlrkpfrxflsncnfmtg5</t>
  </si>
  <si>
    <t>trvmkbjvreight2kdhxfvlz3ds</t>
  </si>
  <si>
    <t>seven57xqrzmcsnjftfthreeonetwofive</t>
  </si>
  <si>
    <t>5five686lvmlgk4twonefmr</t>
  </si>
  <si>
    <t>six1khm82xronexqhzjdqzx</t>
  </si>
  <si>
    <t>zldbsjcsnine6vkdslrmtnpthree2</t>
  </si>
  <si>
    <t>tbbtcl5xnsrjdz</t>
  </si>
  <si>
    <t>1pqxgmnc1</t>
  </si>
  <si>
    <t>3ninefckfrppvdlmf7</t>
  </si>
  <si>
    <t>cprpq7three9twobql</t>
  </si>
  <si>
    <t>fivexgjsgvpd12lzvcbpstpsprdvs</t>
  </si>
  <si>
    <t>eightone2</t>
  </si>
  <si>
    <t>4threeninexhdcxrffive414</t>
  </si>
  <si>
    <t>79sxxtpxtpmj</t>
  </si>
  <si>
    <t>37nine</t>
  </si>
  <si>
    <t>mfmgtz32smkgxgmnk</t>
  </si>
  <si>
    <t>68sevenhmchv</t>
  </si>
  <si>
    <t>skjxk9shvdrznrrz5onetbdcjmk73</t>
  </si>
  <si>
    <t>865seven</t>
  </si>
  <si>
    <t>4twofivesixbtqjcjthreeeight</t>
  </si>
  <si>
    <t>64fxctcljfsixninedxdbthree</t>
  </si>
  <si>
    <t>rgxzttr21vnvgbcfceight91</t>
  </si>
  <si>
    <t>jseven422onerzpxvgjpd</t>
  </si>
  <si>
    <t>twofkktmpvcb4zngnnpdsixtwokgxcgk</t>
  </si>
  <si>
    <t>xhcddkcvjpcb4354</t>
  </si>
  <si>
    <t>88eightsevenseven</t>
  </si>
  <si>
    <t>2twoqpxtqlccksixthreetwotwo</t>
  </si>
  <si>
    <t>vqnlmpsixvpbxdnsfive4</t>
  </si>
  <si>
    <t>fourfivefive6one</t>
  </si>
  <si>
    <t>7xlkzc4</t>
  </si>
  <si>
    <t>17klxs</t>
  </si>
  <si>
    <t>snml9</t>
  </si>
  <si>
    <t>ninepzvg964hqczmdfvnbvrkngrs</t>
  </si>
  <si>
    <t>76nine5twosnm86</t>
  </si>
  <si>
    <t>prjrjfxffczhv4six</t>
  </si>
  <si>
    <t>eight53twonine</t>
  </si>
  <si>
    <t>tkjh2eightjh</t>
  </si>
  <si>
    <t>k2zsfdsm</t>
  </si>
  <si>
    <t>four1hlxxvgqcgvhcdcjrr68</t>
  </si>
  <si>
    <t>onethree4nine844threetwo</t>
  </si>
  <si>
    <t>94twonedsn</t>
  </si>
  <si>
    <t>2four3five4tgpkrjdmdfrbjddkxv</t>
  </si>
  <si>
    <t>3cnsj</t>
  </si>
  <si>
    <t>oneninetwo3cpfrdhnrbrd4</t>
  </si>
  <si>
    <t>2nfcbffx1qhszkhkmmeightnine8v</t>
  </si>
  <si>
    <t>4three6llthreemrpztjb</t>
  </si>
  <si>
    <t>53xksczcvmdsixnmxvqcctpv1</t>
  </si>
  <si>
    <t>xzhhpr66threeblplpkmktp9pgseven</t>
  </si>
  <si>
    <t>seven63twoneb</t>
  </si>
  <si>
    <t>9btlntpndseventwovtnplnqldthreenine</t>
  </si>
  <si>
    <t>nthreeseven4five</t>
  </si>
  <si>
    <t>zpktwone1gjzntpllkghhsqqsix8p</t>
  </si>
  <si>
    <t>eightfourlcrkqcjfsheightfive69</t>
  </si>
  <si>
    <t>hvkv8</t>
  </si>
  <si>
    <t>four93dzrfive9eightthree8</t>
  </si>
  <si>
    <t>9fivecfour47threecpcjbf</t>
  </si>
  <si>
    <t>pb1one8two</t>
  </si>
  <si>
    <t>seven64twofivefoursix</t>
  </si>
  <si>
    <t>hgjjjj7mkxztspmzvbdcbbfkone</t>
  </si>
  <si>
    <t>mkdmqzfpkvqfcfiveshstxgnrs9fzzdr</t>
  </si>
  <si>
    <t>ssddfgcd2three</t>
  </si>
  <si>
    <t>xzzrrxm28seven</t>
  </si>
  <si>
    <t>1nffqfjtmftwothreeninerqbthmhkhseven</t>
  </si>
  <si>
    <t>lkbbgsjmbtpgncfive63</t>
  </si>
  <si>
    <t>jddsdrkmhkthreefoursixone1</t>
  </si>
  <si>
    <t>6nine5ngdcninemq7xqlsmdkgjf</t>
  </si>
  <si>
    <t>eightfhppf3f9jgdvzldxltrgg2</t>
  </si>
  <si>
    <t>3nszqpfth9338six</t>
  </si>
  <si>
    <t>srmhtvn46five8four</t>
  </si>
  <si>
    <t>6qqttwoeightthree</t>
  </si>
  <si>
    <t>threedpqxmlghsgls8sixsslthdfzdknmjeight</t>
  </si>
  <si>
    <t>rtwone66four2</t>
  </si>
  <si>
    <t>six4dt5one1</t>
  </si>
  <si>
    <t>xrmlvrfpmtttvppc5</t>
  </si>
  <si>
    <t>34fivesixfivesix</t>
  </si>
  <si>
    <t>1rnrtkbqlpphqlch52eight</t>
  </si>
  <si>
    <t>fourgbr19</t>
  </si>
  <si>
    <t>79sixfoureight8</t>
  </si>
  <si>
    <t>kdlqxjzdx7mrdqpeightzgdx</t>
  </si>
  <si>
    <t>1eight6254dplmqrpkq1</t>
  </si>
  <si>
    <t>sevenvqpnd222</t>
  </si>
  <si>
    <t>mpddrhlncrp1fivev69znxthree</t>
  </si>
  <si>
    <t>87znxjsmsvlzxbfivesevenrgghkbrsdq5</t>
  </si>
  <si>
    <t>5rxbkctnsfeightxpbllldgjxqdrd3dmt</t>
  </si>
  <si>
    <t>6twog48eightone</t>
  </si>
  <si>
    <t>2sixfour</t>
  </si>
  <si>
    <t>433onexklbhneightfour</t>
  </si>
  <si>
    <t>eight5hjlmdsnzxeight1</t>
  </si>
  <si>
    <t>9fvqtc</t>
  </si>
  <si>
    <t>ltmcrnhrpqtwo7five9</t>
  </si>
  <si>
    <t>six55</t>
  </si>
  <si>
    <t>mpsjhvbxmkpppfjhdjlgcrvkzpvds6htl</t>
  </si>
  <si>
    <t>jldzmj671vzljbmrjtwo</t>
  </si>
  <si>
    <t>rsznrsrtcz2threerk5ggdrtfmktrjjrdpjvvhshhqszzmbzp</t>
  </si>
  <si>
    <t>nine53v</t>
  </si>
  <si>
    <t>6khbvone</t>
  </si>
  <si>
    <t>tvzoneight5khzglntxjgb</t>
  </si>
  <si>
    <t>qtgx9zhtrqcnlblvrsngsfkeightninefvlnpjbxsix</t>
  </si>
  <si>
    <t>tljmkjbb1kncvqsix9jthkqlkvkztjjbtrbqjxjmrblzzjfive</t>
  </si>
  <si>
    <t>eight6l</t>
  </si>
  <si>
    <t>47qxgjthreeeightwohp</t>
  </si>
  <si>
    <t>lqponeightggj4smzdbzqg86three</t>
  </si>
  <si>
    <t>75znine</t>
  </si>
  <si>
    <t>nvqgzfx4five</t>
  </si>
  <si>
    <t>five8pks78fourdbspf</t>
  </si>
  <si>
    <t>seventczx3threeninemlsevenmvntwo</t>
  </si>
  <si>
    <t>one59tqqxbjhp</t>
  </si>
  <si>
    <t>six5threehgmcnpvone6bsix4</t>
  </si>
  <si>
    <t>eightsixckfpcffour4</t>
  </si>
  <si>
    <t>hbzjvzdr2five7</t>
  </si>
  <si>
    <t>one4jxz5fourm</t>
  </si>
  <si>
    <t>76bbldjckqksixhcmb3</t>
  </si>
  <si>
    <t>onenine49vq</t>
  </si>
  <si>
    <t>6rzxhsmnfbmqgsgvt57k1six</t>
  </si>
  <si>
    <t>zdftpqqplpqfhrd16four</t>
  </si>
  <si>
    <t>ninebsnjtrkfhgfbqsnqhrthree1mqkrrtxnine4</t>
  </si>
  <si>
    <t>nine3lhrzkbcmzq11</t>
  </si>
  <si>
    <t>fourthree5ninesljdvseightsix5</t>
  </si>
  <si>
    <t>8qjtbfjpf</t>
  </si>
  <si>
    <t>8twobvtgbgbtnxrh5lblkxtnlphfmhpccfzz2</t>
  </si>
  <si>
    <t>brqbgn27377kltngmlqsfnf3</t>
  </si>
  <si>
    <t>twotwo67nkgmth9one</t>
  </si>
  <si>
    <t>29twoonevqffqqjqsixthreeeightseven</t>
  </si>
  <si>
    <t>xbrv6qgqjxmvjkr5ngjhdjlvnjsmlqgngfr</t>
  </si>
  <si>
    <t>ggbmtmbcrnkj83vhhgdjlfsix4</t>
  </si>
  <si>
    <t>4blnxlvmq6zpfpgxcp38</t>
  </si>
  <si>
    <t>dcvrzvqcteighttwo3cxfn5</t>
  </si>
  <si>
    <t>qzsix5fbqbflhzzvblfhvfgmzkm8</t>
  </si>
  <si>
    <t>7twojtbdkzpsix2seven6</t>
  </si>
  <si>
    <t>6six86</t>
  </si>
  <si>
    <t>two4sbnnsskqtm</t>
  </si>
  <si>
    <t>19onefourfivefoursmg7</t>
  </si>
  <si>
    <t>9rxrbxbmqs1twoseveneightthreetwo</t>
  </si>
  <si>
    <t>two3zmcdnm3rlpkjqgthree</t>
  </si>
  <si>
    <t>gtlkgpmpprpbbrzjrsp9ssvnzg68nine</t>
  </si>
  <si>
    <t>ptwonerddxhnzfive53xhflnccpfkeight1one</t>
  </si>
  <si>
    <t>sixvxlbllseven8seven81</t>
  </si>
  <si>
    <t>jhfxcvccjdsevenfive58</t>
  </si>
  <si>
    <t>5ninefourmz</t>
  </si>
  <si>
    <t>one7three9threeoneonetwo</t>
  </si>
  <si>
    <t>four4clsfoursixxvkzx</t>
  </si>
  <si>
    <t>fourseven3</t>
  </si>
  <si>
    <t>szeightwo18l16rxcmvdmkcvb</t>
  </si>
  <si>
    <t>bdzqlbthreedsb45five9</t>
  </si>
  <si>
    <t>8pztdljxbjjthreenineeightseven7crkdr8eightwocb</t>
  </si>
  <si>
    <t>9krvttdxf34mrpzzchrgeightthree</t>
  </si>
  <si>
    <t>8jqlmgseveneightzvxrszfsixf</t>
  </si>
  <si>
    <t>ninefiveztthreeeight7l5</t>
  </si>
  <si>
    <t>7vhbjdnldvlfourhpptwo53pqbnzqnine</t>
  </si>
  <si>
    <t>mxdhsixseven6</t>
  </si>
  <si>
    <t>threepzlkeight7ppdpqqlv</t>
  </si>
  <si>
    <t>nine15threeqxlrngntwokhzgh</t>
  </si>
  <si>
    <t>4hblzjb22</t>
  </si>
  <si>
    <t>pm6eighteightsnztcmfoureightninefive</t>
  </si>
  <si>
    <t>3jffzhl</t>
  </si>
  <si>
    <t>97dlrqzvfour6594oneightltg</t>
  </si>
  <si>
    <t>sixlpfivelbjktk7</t>
  </si>
  <si>
    <t>three23seven</t>
  </si>
  <si>
    <t>44x7twoninedrzvnfourseven</t>
  </si>
  <si>
    <t>8xpndnspgbnfourzcngchbmd</t>
  </si>
  <si>
    <t>gpdfptgjxcthreeptmpttnfive1</t>
  </si>
  <si>
    <t>rzcnffhslj398xrhlkbxbcgqtcsjdl3three7</t>
  </si>
  <si>
    <t>fourddqlonetwo5ms7</t>
  </si>
  <si>
    <t>zjnfvksq4djdrjtxdmnsixqshlntxn</t>
  </si>
  <si>
    <t>fournpgkxtp4twojtmqgjgnzdxrnvdxfsltzpflmg1nine</t>
  </si>
  <si>
    <t>one2one3</t>
  </si>
  <si>
    <t>twosixfgklbnprck26vstrjkfxgmbhhceightwomz</t>
  </si>
  <si>
    <t>bxxbt5two2g7</t>
  </si>
  <si>
    <t>5gnineone8697five</t>
  </si>
  <si>
    <t>vcvsfxdninecz8stcvnine</t>
  </si>
  <si>
    <t>five8fivenxzcjqjxfrbmhdnthree6kkplgmthree</t>
  </si>
  <si>
    <t>dtchdczdvbsevenzsb4one</t>
  </si>
  <si>
    <t>78cdeightvjdlqpvql2fgrrrd61</t>
  </si>
  <si>
    <t>pvr5nineoneightzvs</t>
  </si>
  <si>
    <t>8three8jvthree</t>
  </si>
  <si>
    <t>2one6one</t>
  </si>
  <si>
    <t>three3six</t>
  </si>
  <si>
    <t>thzmsdbqthreertfjsddone7</t>
  </si>
  <si>
    <t>nmhctqdj3hlsixonevkhdbvskg</t>
  </si>
  <si>
    <t>five42255</t>
  </si>
  <si>
    <t>ninefivenqmljgv3</t>
  </si>
  <si>
    <t>hjgm71</t>
  </si>
  <si>
    <t>mldfbltrfn6jxjsixpbkzbcqvcj</t>
  </si>
  <si>
    <t>three8nmmp9threeeightwohft</t>
  </si>
  <si>
    <t>eight9zltdfrdnrthree</t>
  </si>
  <si>
    <t>3twom</t>
  </si>
  <si>
    <t>5kt</t>
  </si>
  <si>
    <t>pgvglmgpjtnqnkg96seven3seven</t>
  </si>
  <si>
    <t>lhnnine2qjptwonine3</t>
  </si>
  <si>
    <t>eightfourllgmfkjnthreegc6bbdrfcninem</t>
  </si>
  <si>
    <t>xmlckt9kkdprslxthree91nine</t>
  </si>
  <si>
    <t>threespfklnine538</t>
  </si>
  <si>
    <t>qlkbjplh1</t>
  </si>
  <si>
    <t>5sevenfivefour</t>
  </si>
  <si>
    <t>2ninejsjfngfhhldkkghqlmflqfbqpvtnsthgj8four</t>
  </si>
  <si>
    <t>59eightthreejdzbzbfxlnjqgxxhpbhqhxv3</t>
  </si>
  <si>
    <t>threebsgqfseven4xdvnpvpnzslfsvxvshptjffn</t>
  </si>
  <si>
    <t>vnnpmdqhzm61sevenfivepmbktbsdljp</t>
  </si>
  <si>
    <t>379zffourxvlvpb6</t>
  </si>
  <si>
    <t>3mhlnbdqr</t>
  </si>
  <si>
    <t>one9kjqtgm5hrbrxrseven</t>
  </si>
  <si>
    <t>twobqssixdfz6</t>
  </si>
  <si>
    <t>f1bnhjnfzpcrsevenfour3</t>
  </si>
  <si>
    <t>ninefive1</t>
  </si>
  <si>
    <t>5oneonecfdpdqthree75</t>
  </si>
  <si>
    <t>eight7ninefivesft2cmfonefour</t>
  </si>
  <si>
    <t>8fourfour</t>
  </si>
  <si>
    <t>bnfive69vcqhfive5ft</t>
  </si>
  <si>
    <t>9lkpj2eight9ssmsbh8three</t>
  </si>
  <si>
    <t>bq9drgtone2sixfour9kthrmeightwob</t>
  </si>
  <si>
    <t>eighteightgppg86</t>
  </si>
  <si>
    <t>1six1fivekmnkvlfnhsxtpthree</t>
  </si>
  <si>
    <t>gqxqtdktrltmhqp4fivelbqsrklgfllrh48fxgdlcvsrc</t>
  </si>
  <si>
    <t>twothree6ckkclhsnine</t>
  </si>
  <si>
    <t>five5eightqfn</t>
  </si>
  <si>
    <t>37threedkvtvnfs3mbmzhjbnine</t>
  </si>
  <si>
    <t>hclcdxsvhzpc9onethrees</t>
  </si>
  <si>
    <t>6gff5txnv7qmgptkgdrggfnlh</t>
  </si>
  <si>
    <t>nnpvnstlb9hhdqjhbxkbthrzclvsbgktwo</t>
  </si>
  <si>
    <t>zvkqdqmqgfivetwo334vzgvllv</t>
  </si>
  <si>
    <t>7foursix</t>
  </si>
  <si>
    <t>ninedfbmns5xqthree</t>
  </si>
  <si>
    <t>16frxsevenpnfbgdhb</t>
  </si>
  <si>
    <t>qqfcn6353one</t>
  </si>
  <si>
    <t>eightpczvxnzmhkgc25ztrrqkmeight</t>
  </si>
  <si>
    <t>94lnlmx2</t>
  </si>
  <si>
    <t>9mvtssn</t>
  </si>
  <si>
    <t>kctwonegkprf9onefive38bjsvnnxsgpseven</t>
  </si>
  <si>
    <t>4stwosevenkccc</t>
  </si>
  <si>
    <t>1sbnbxzninesixfkcdfl</t>
  </si>
  <si>
    <t>69eightonedsjoneone6</t>
  </si>
  <si>
    <t>8five5rrsplshtlmrj</t>
  </si>
  <si>
    <t>chntvmpkdr8nsnine12one</t>
  </si>
  <si>
    <t>ninefourqlxfj6cfzczseven4v</t>
  </si>
  <si>
    <t>1gsbnklv6lszhmrrfvmsevenpfckscfn5</t>
  </si>
  <si>
    <t>lgt9ninekgstwovkgqckhbthree7three</t>
  </si>
  <si>
    <t>ztwone91ltzmtmgpdr</t>
  </si>
  <si>
    <t>1eightlqvrone</t>
  </si>
  <si>
    <t>11jbvdprskhkczr32tdjmxbf1</t>
  </si>
  <si>
    <t>oneqttfcdtxbt6</t>
  </si>
  <si>
    <t>four6one8mvzqskzgnh</t>
  </si>
  <si>
    <t>eight74fourcnflfncmjsix5skdqcmvtwo</t>
  </si>
  <si>
    <t>jmqpvlv71</t>
  </si>
  <si>
    <t>9oneightgd</t>
  </si>
  <si>
    <t>pdtmqvhzvp7</t>
  </si>
  <si>
    <t>bpfnfdm2eight4</t>
  </si>
  <si>
    <t>2fivedxlntgmgjtwooneightt</t>
  </si>
  <si>
    <t>tjmvvbqmq9njjxrbmgrlcbrbtzjbone</t>
  </si>
  <si>
    <t>7sixsixsix</t>
  </si>
  <si>
    <t>eighttwo6bheightfour</t>
  </si>
  <si>
    <t>onedtdhrsjsvflfmrkfz3d</t>
  </si>
  <si>
    <t>hxbzrvj5ninenine</t>
  </si>
  <si>
    <t>vdldceight7eight</t>
  </si>
  <si>
    <t>twombtmnntjsfpmvjhqt2</t>
  </si>
  <si>
    <t>2eight96</t>
  </si>
  <si>
    <t>9fivegbgvtpzrg1</t>
  </si>
  <si>
    <t>5three1fjhsn</t>
  </si>
  <si>
    <t>np8</t>
  </si>
  <si>
    <t>kbdrczcmsbfives4two9sevenseven</t>
  </si>
  <si>
    <t>ninelmrkgtfive145five</t>
  </si>
  <si>
    <t>5two92eightdspeight</t>
  </si>
  <si>
    <t>6zxtlvlrcl</t>
  </si>
  <si>
    <t>1mkcvsctvh1eight3pmrckhbone1</t>
  </si>
  <si>
    <t>4pqrrvqsqlvsixbt1</t>
  </si>
  <si>
    <t>742cl2qnknmcxqjtklbjmsjdvdhngptpljmfour</t>
  </si>
  <si>
    <t>bfsfcf92</t>
  </si>
  <si>
    <t>vzjlrffouronertfhcsmdgbjrdcd55</t>
  </si>
  <si>
    <t>knineonecmsvonetwo3</t>
  </si>
  <si>
    <t>vpnqsix2qgptjp5shdeightthree</t>
  </si>
  <si>
    <t>jdp5lgffkrmsxjd8twoeightgnfzkpt8</t>
  </si>
  <si>
    <t>four6three2rq6lpseven</t>
  </si>
  <si>
    <t>1pfnmmpctwovqvonebcbqjhghrbthreepdxf</t>
  </si>
  <si>
    <t>kpxkgdheight4nine</t>
  </si>
  <si>
    <t>839sixfive5kh9</t>
  </si>
  <si>
    <t>21seveneightmffgnmqvbfive32g</t>
  </si>
  <si>
    <t>8twozncssnsllksbncbz1dgmtdljdssix</t>
  </si>
  <si>
    <t>jchhdqjf1</t>
  </si>
  <si>
    <t>7six2</t>
  </si>
  <si>
    <t>onefourtwo3five</t>
  </si>
  <si>
    <t>zgktwo3</t>
  </si>
  <si>
    <t>dlxdsdslhnine7</t>
  </si>
  <si>
    <t>two86</t>
  </si>
  <si>
    <t>2kjkmmjbsprfourseventkqlr</t>
  </si>
  <si>
    <t>5threetwocvhlnnqhchchgl6</t>
  </si>
  <si>
    <t>gtdlffspsjhcnxqdfour6</t>
  </si>
  <si>
    <t>2gkldzksdxcnhgcdvshgxjv9rcxhh</t>
  </si>
  <si>
    <t>twogjx7nine</t>
  </si>
  <si>
    <t>25threeqmh9qfghrnvzb</t>
  </si>
  <si>
    <t>248onefouronexcjbbqpcfb</t>
  </si>
  <si>
    <t>onethree8pqkzsmlfdcfhz</t>
  </si>
  <si>
    <t>74j</t>
  </si>
  <si>
    <t>szfjpjbnfcjmsthree9</t>
  </si>
  <si>
    <t>99msrmcxn</t>
  </si>
  <si>
    <t>1f9twoone</t>
  </si>
  <si>
    <t>mrsvrhbgfone42fivethreetllzkd</t>
  </si>
  <si>
    <t>rnrvx9925</t>
  </si>
  <si>
    <t>4fourzhonefive2eight</t>
  </si>
  <si>
    <t>threeonetwo3nfbgnjxq</t>
  </si>
  <si>
    <t>eightgz1lnqeighteight</t>
  </si>
  <si>
    <t>6fivefvvtvqcjsix</t>
  </si>
  <si>
    <t>djrl13</t>
  </si>
  <si>
    <t>gppmmzq5threej7pc4three</t>
  </si>
  <si>
    <t>63sixhtcmp1sixtwo</t>
  </si>
  <si>
    <t>fcjjzf3nxdtxnqmtjthreeonefour2</t>
  </si>
  <si>
    <t>8fpbc5</t>
  </si>
  <si>
    <t>25mrzjfppbfourfrzrspqkcbmn</t>
  </si>
  <si>
    <t>1qrmkvgxnc</t>
  </si>
  <si>
    <t>qvbmn7</t>
  </si>
  <si>
    <t>nine6lvdddmrfxc4two4cdhhdzthree6</t>
  </si>
  <si>
    <t>mtrjrfb6htv4mcrzqrbkthree</t>
  </si>
  <si>
    <t>eight3oneseventbbdqpffnfm</t>
  </si>
  <si>
    <t>eightxfll15rxkdkglxsthreethree7</t>
  </si>
  <si>
    <t>38fivethreelsixbczgzdffn</t>
  </si>
  <si>
    <t>884twolp1ninetwo</t>
  </si>
  <si>
    <t>csxl4one8</t>
  </si>
  <si>
    <t>dtrxqjshbfournine9two5gng</t>
  </si>
  <si>
    <t>dgpvkcqzn7</t>
  </si>
  <si>
    <t>nineeighttpzfnpzdtjzseven9seven</t>
  </si>
  <si>
    <t>eightnkrrnmbvqz2cvktr</t>
  </si>
  <si>
    <t>55nine6kttszrtjvm</t>
  </si>
  <si>
    <t>vxvzmmmnrkzvkffivetxhgj8pqtfvvlprd</t>
  </si>
  <si>
    <t>43kfvtplhjfdfivefiveseventwothreezkmqlsk</t>
  </si>
  <si>
    <t>gpkgckdone7xssjkmlsgddg</t>
  </si>
  <si>
    <t>4fourqrspbqzzthreefour28five</t>
  </si>
  <si>
    <t>one1st3kmseven</t>
  </si>
  <si>
    <t>fourjqmmbone6four7gnine5</t>
  </si>
  <si>
    <t>one93mbdbtqvtqmcjxhtzst2onezhlmszqh</t>
  </si>
  <si>
    <t>7krlt</t>
  </si>
  <si>
    <t>dbstsmrm4onefour</t>
  </si>
  <si>
    <t>vqqxjteight3</t>
  </si>
  <si>
    <t>ppndcfssbchr2vsr4xdhzvs9jbdkrh</t>
  </si>
  <si>
    <t>2vdkxkqmrzveightzrgnineninentx</t>
  </si>
  <si>
    <t>6one7</t>
  </si>
  <si>
    <t>three24sixsix</t>
  </si>
  <si>
    <t>hthree441threemchrone</t>
  </si>
  <si>
    <t>threeqhxzkpjkbthree5</t>
  </si>
  <si>
    <t>seven5hcxhlgxtr8qjtjpqnqc</t>
  </si>
  <si>
    <t>2mcxlqpqqffvljnhhlplnmlq</t>
  </si>
  <si>
    <t>fvbckcgjgk7two</t>
  </si>
  <si>
    <t>zgglpqj92bjfvrfntsdfvffx1fourseven</t>
  </si>
  <si>
    <t>jgeightwo6</t>
  </si>
  <si>
    <t>ldthsjlm6crjhxdvlqthree3</t>
  </si>
  <si>
    <t>five38threenine4dgctxdfour</t>
  </si>
  <si>
    <t>mljrxk52eight3bkbeight</t>
  </si>
  <si>
    <t>1mkkgnvzeightninesnr</t>
  </si>
  <si>
    <t>895sixd</t>
  </si>
  <si>
    <t>qqngkprp9eight</t>
  </si>
  <si>
    <t>9qp1cqtkhdhdlv6hrl8eightwodln</t>
  </si>
  <si>
    <t>ldgksxpnp7mxckrpftsixone3bqkktvmqsix</t>
  </si>
  <si>
    <t>chtzvmneighteight5pjrdxrmdqh82</t>
  </si>
  <si>
    <t>tfr7ppsxdfvhtsdlqlmbscfourthree8bxhgtztwo</t>
  </si>
  <si>
    <t>three65dnlpgcmx6</t>
  </si>
  <si>
    <t>znf69pbfsbfmxgn7four9</t>
  </si>
  <si>
    <t>5bhqfcghxssjflbzmrninesevengbqvtkgs8</t>
  </si>
  <si>
    <t>3vkdpfdkhpsix96eightgbckkflpq</t>
  </si>
  <si>
    <t>drkbpmfkrrzqeightninevgznnmf9three71</t>
  </si>
  <si>
    <t>8lpl4twoneff</t>
  </si>
  <si>
    <t>gvffv6229eightvbgbhzb8</t>
  </si>
  <si>
    <t>xvrzxvxmsv3oneeight8eight8</t>
  </si>
  <si>
    <t>4vfnppkqxvbxfktcltspgbnljp2</t>
  </si>
  <si>
    <t>43twobgftvc</t>
  </si>
  <si>
    <t>sdpmpm4sixfourzlxkfrt7nine</t>
  </si>
  <si>
    <t>eightzkxc6nzgjfgmjdfive37jcz</t>
  </si>
  <si>
    <t>624fivetxvlrtnnng3</t>
  </si>
  <si>
    <t>fivefoureight5xrrvkjflbktjmxsonehlzggjkft</t>
  </si>
  <si>
    <t>threextctdxfcmjsqxt9hscbhsevenfour</t>
  </si>
  <si>
    <t>sdvmnpdfvsdslcqft3zhdhdbxvbkkseveneight</t>
  </si>
  <si>
    <t>npzx52done</t>
  </si>
  <si>
    <t>foursggcg88sixzhf4</t>
  </si>
  <si>
    <t>one2fourr</t>
  </si>
  <si>
    <t>jhjgptzvjhvs8eight</t>
  </si>
  <si>
    <t>cdsrpfqmtnthreesevenonefive9</t>
  </si>
  <si>
    <t>6five4four1xjjlhgsv</t>
  </si>
  <si>
    <t>7nine5eightjbrdlvfphb</t>
  </si>
  <si>
    <t>8ninegrhnkhsfc5pstfcrttwoone</t>
  </si>
  <si>
    <t>9kpcchc</t>
  </si>
  <si>
    <t>seveneightnine24</t>
  </si>
  <si>
    <t>91two</t>
  </si>
  <si>
    <t>four9vvlfive3five</t>
  </si>
  <si>
    <t>threedmxvdqfrhrlfour5sixngmpngxvclcjhcrseven</t>
  </si>
  <si>
    <t>threethree36seven1five6</t>
  </si>
  <si>
    <t>six2five</t>
  </si>
  <si>
    <t>one79581eight</t>
  </si>
  <si>
    <t>xsrbppnt7nine8</t>
  </si>
  <si>
    <t>lcltq633rvzkkqxfxmonenine3seven</t>
  </si>
  <si>
    <t>4two9hnjxpmft3mkzdqcvjpsmnccplcqk</t>
  </si>
  <si>
    <t>6six3</t>
  </si>
  <si>
    <t>pr4eightfour2sixfivekgvstmktkcbqgz</t>
  </si>
  <si>
    <t>foursevenpxgbkrmmcjbvdvqqcrdhbx1zkg</t>
  </si>
  <si>
    <t>tkkl8sixvonesztkszlmzbczxgdnnkmn8</t>
  </si>
  <si>
    <t>gzptmplvxzmzjqfzrjcmjlzbfdrpfpfivesix3three</t>
  </si>
  <si>
    <t>848kphtdjgqfkfourshmzjpfdpsdfzxlldz</t>
  </si>
  <si>
    <t>18eightjmlzlfdch64three</t>
  </si>
  <si>
    <t>8pf6</t>
  </si>
  <si>
    <t>5rt51</t>
  </si>
  <si>
    <t>9ffpmlqnbcs7lcsrbczglslhrrphbh55</t>
  </si>
  <si>
    <t>lcmllcsix7sbcrrrlfiveeight</t>
  </si>
  <si>
    <t>9lbkmqrtfgxjphplc4eightfivethreesixzdpgrkptj</t>
  </si>
  <si>
    <t>ltwo9</t>
  </si>
  <si>
    <t>jbklfg3oneg</t>
  </si>
  <si>
    <t>1g6sixlszmvjmrf4dzvnqcbzh</t>
  </si>
  <si>
    <t>8lfxxtmfqslxqjxxshqs4</t>
  </si>
  <si>
    <t>xddmf6five2</t>
  </si>
  <si>
    <t>454eightnxtlqzeight</t>
  </si>
  <si>
    <t>5xgtstcbfg</t>
  </si>
  <si>
    <t>2seven7dqseven5hkndsjthree</t>
  </si>
  <si>
    <t>sevenncjnrvvf24threezxdzps</t>
  </si>
  <si>
    <t>onetfnl1xmlqkrsjbtwo71gbscmnmvnvmjj</t>
  </si>
  <si>
    <t>8three8seven27cqxzkpbdzfourhghz</t>
  </si>
  <si>
    <t>4kcrthree9</t>
  </si>
  <si>
    <t>1dhsvlhzr8ngdb</t>
  </si>
  <si>
    <t>cqvfmsdnone4tcfqhpdgzsixnineeight7</t>
  </si>
  <si>
    <t>three7mtwosix</t>
  </si>
  <si>
    <t>5eightonefourzxlhlhxlbxds4</t>
  </si>
  <si>
    <t>8dzvdsp9xgnine</t>
  </si>
  <si>
    <t>jzftwosnpgtpqt1</t>
  </si>
  <si>
    <t>pdpfive72eight</t>
  </si>
  <si>
    <t>lbvvclr71zmfmqjfq8gqmmltwo</t>
  </si>
  <si>
    <t>84three</t>
  </si>
  <si>
    <t>eight9fourfnzxkqt5ss3</t>
  </si>
  <si>
    <t>threethreetworfqzpqfour172</t>
  </si>
  <si>
    <t>ninemzxqfzqk96df</t>
  </si>
  <si>
    <t>eight7cknshzjlnlcb3kzseven</t>
  </si>
  <si>
    <t>eight9seven</t>
  </si>
  <si>
    <t>twok5vmxtlpdhvthreeone</t>
  </si>
  <si>
    <t>6seven2nmjdbjscsevenvkdmp</t>
  </si>
  <si>
    <t>sixseven8</t>
  </si>
  <si>
    <t>qslfivetwogvvlnine7ninefive</t>
  </si>
  <si>
    <t>nrdcfbqczppphqvqxcd6mz</t>
  </si>
  <si>
    <t>78ktndqqlrrlfourcgxpnvdps5</t>
  </si>
  <si>
    <t>sixtwo8jrkz9q</t>
  </si>
  <si>
    <t>986zhdpnlmlpseven</t>
  </si>
  <si>
    <t>1six676rnine8eight</t>
  </si>
  <si>
    <t>threebdqknone9onefour</t>
  </si>
  <si>
    <t>dmnbb39seven6</t>
  </si>
  <si>
    <t>threeqshbxpnm41two41five</t>
  </si>
  <si>
    <t>mkdldph7eight7736</t>
  </si>
  <si>
    <t>sevenfour25</t>
  </si>
  <si>
    <t>p5q</t>
  </si>
  <si>
    <t>263rgnrnmn97mbrjfnmgzlrgz</t>
  </si>
  <si>
    <t>hmfgzqjtmhmncxthree26csfnggsmnt</t>
  </si>
  <si>
    <t>8bzrjhrvdlzxnhctffoureight86sevencjtrpql</t>
  </si>
  <si>
    <t>nine5twozl2seven</t>
  </si>
  <si>
    <t>bsssxvkksbrgszldgpbfmxqldeight8tqmdvmdgrnclceight5</t>
  </si>
  <si>
    <t>2seven41sixnine5</t>
  </si>
  <si>
    <t>143lprjcnrzfive</t>
  </si>
  <si>
    <t>2seven3</t>
  </si>
  <si>
    <t>46stkfqskgx9</t>
  </si>
  <si>
    <t>4pztjcp3pmjnnts</t>
  </si>
  <si>
    <t>sixptnckh8t</t>
  </si>
  <si>
    <t>84seven</t>
  </si>
  <si>
    <t>815four</t>
  </si>
  <si>
    <t>pxxvhzc9rtgv1dph</t>
  </si>
  <si>
    <t>73foursix4nflbrsvnzmmgmfbpg67</t>
  </si>
  <si>
    <t>3nine57ninelzcsqsgrn</t>
  </si>
  <si>
    <t>spzldcone17seventhreethreeqlrq</t>
  </si>
  <si>
    <t>7three3zmmfvxtsdsthree</t>
  </si>
  <si>
    <t>mgvmckndvnpc89jvqsix5</t>
  </si>
  <si>
    <t>fouronej34vsrzdgnm</t>
  </si>
  <si>
    <t>53g25nkpgckxl</t>
  </si>
  <si>
    <t>lhtzx73mhqvgflfkblfjqrb4</t>
  </si>
  <si>
    <t>eightfiveone5ktqstpvmszlhhssjbn</t>
  </si>
  <si>
    <t>vgznine5s</t>
  </si>
  <si>
    <t>5cgp</t>
  </si>
  <si>
    <t>6cntgsl4ninemmgcsqntl9mzlvpqjz1</t>
  </si>
  <si>
    <t>cpcqqv67seven33</t>
  </si>
  <si>
    <t>9jvnlhceightvmtxddxlng5three</t>
  </si>
  <si>
    <t>gcfcnpkjcj6five247zn</t>
  </si>
  <si>
    <t>onekqqdjdqgnine1eightonesdx</t>
  </si>
  <si>
    <t>8qzmdhp9983</t>
  </si>
  <si>
    <t>1sevenfour</t>
  </si>
  <si>
    <t>qvjfzqstwo7six</t>
  </si>
  <si>
    <t>2sixvzvmsc2jczxrlcq5rj</t>
  </si>
  <si>
    <t>ptgqfourvqmtglcnine7three2eight</t>
  </si>
  <si>
    <t>xkprfrrjqr2eight6sixdkprbtpmpjxfvxtz</t>
  </si>
  <si>
    <t>oneninetwo7cdbbrrlnjk</t>
  </si>
  <si>
    <t>hvbhdqnpgzsevendjggs1threeglslxpmv4eight</t>
  </si>
  <si>
    <t>fiveone348five85</t>
  </si>
  <si>
    <t>87fcxflzm7</t>
  </si>
  <si>
    <t>jlkoneight9seven</t>
  </si>
  <si>
    <t>kx5hjbmqg8</t>
  </si>
  <si>
    <t>vgklfrnljrbqeightfour5fhjhdhjgttxntmm</t>
  </si>
  <si>
    <t>dtrkgphmlftq9threedmpbgsnsvzvsevenxnx</t>
  </si>
  <si>
    <t>113nine8fourmvqqfblbgz</t>
  </si>
  <si>
    <t>sdssh8nlzpgqdhvdpxc</t>
  </si>
  <si>
    <t>ch2twofour26seven8</t>
  </si>
  <si>
    <t>1fivebmxpnineone3eightwojhd</t>
  </si>
  <si>
    <t>6xknv3threethree3</t>
  </si>
  <si>
    <t>twostx3fourtptgklkfg</t>
  </si>
  <si>
    <t>fourh9lxgnine55</t>
  </si>
  <si>
    <t>one991two2lf6</t>
  </si>
  <si>
    <t>two3jjhcmsd3sixeighttwoeight</t>
  </si>
  <si>
    <t>43ms3sixthree4</t>
  </si>
  <si>
    <t>9fourfrzrgvxrmkb6onez1</t>
  </si>
  <si>
    <t>nvtjhfpbht376pp5eight</t>
  </si>
  <si>
    <t>pbtclmsrkxspmmnchlm2sevenpqnksccztwo5eight</t>
  </si>
  <si>
    <t>vtcjnine3</t>
  </si>
  <si>
    <t>mcvsbgbktgssgkqxs1pztwo</t>
  </si>
  <si>
    <t>kvndtblmgqbkzxhmghthree47mtqqjctxtm</t>
  </si>
  <si>
    <t>bjkndjfivezctcbhzpffthreeninefourseven1xmfdsr</t>
  </si>
  <si>
    <t>rhgshgkmtd9</t>
  </si>
  <si>
    <t>sixtwobrnkvrlnsix7mvbp</t>
  </si>
  <si>
    <t>twoninefivefive8fourvthree</t>
  </si>
  <si>
    <t>kk3</t>
  </si>
  <si>
    <t>1xpjcsbnpxtwofivehqvxpgqznlthree</t>
  </si>
  <si>
    <t>vbcgppkcjjxqpknfthreefivenine19n</t>
  </si>
  <si>
    <t>74jfqfbsjthjkhdzk</t>
  </si>
  <si>
    <t>nine86vmclcgfscreighttnmlnsvdpxlkt</t>
  </si>
  <si>
    <t>3dxbsctxgntfivehlcbdzgqtxvqddsjdrjnpgjtxhc</t>
  </si>
  <si>
    <t>6ftlgzrbfjeightsix5onesevenfourtwoneh</t>
  </si>
  <si>
    <t>4ninezcpvppbktl35eight</t>
  </si>
  <si>
    <t>four7five27nine2</t>
  </si>
  <si>
    <t>5qhbdqjcdtbsevenfivenine</t>
  </si>
  <si>
    <t>99six</t>
  </si>
  <si>
    <t>fourfivezhgtbmkhxrj9threehtwonebj</t>
  </si>
  <si>
    <t>4threethree19threefivetjmcnvpkrfdmhjsnzlv</t>
  </si>
  <si>
    <t>7sevenvxmtninefvvprtdhkhxpkth5</t>
  </si>
  <si>
    <t>qbmtvl12fiveclone4three</t>
  </si>
  <si>
    <t>44fivevpqtslbxkskhftmk</t>
  </si>
  <si>
    <t>ltbfourkpbgvx3nine</t>
  </si>
  <si>
    <t>zxtmnh111stz</t>
  </si>
  <si>
    <t>3tdvhjtfdcheightwobjf</t>
  </si>
  <si>
    <t>xrn14foureightspmeightspgmvbs9</t>
  </si>
  <si>
    <t>j1</t>
  </si>
  <si>
    <t>txsmrhnzf9fiveqnine4</t>
  </si>
  <si>
    <t>31znnthgrtzf33dzxtdndbf</t>
  </si>
  <si>
    <t>vdtwotwo4zjthree</t>
  </si>
  <si>
    <t>17tdhvl4txhjthree9two7</t>
  </si>
  <si>
    <t>1nttq8tphmdhbvnhcfqmvtmfxm1zzdcll</t>
  </si>
  <si>
    <t>5zxlddbxrpc628</t>
  </si>
  <si>
    <t>91dgxjxkrxfxtgzmfourzqlvpqvdbmgxxx1</t>
  </si>
  <si>
    <t>tdk94sevenone6</t>
  </si>
  <si>
    <t>two1fivembnftwoxqqjzdfivetxxm</t>
  </si>
  <si>
    <t>four5one75eight</t>
  </si>
  <si>
    <t>eighteight8znlfvz7</t>
  </si>
  <si>
    <t>one3trkt77qnkgldtthree9two</t>
  </si>
  <si>
    <t>fourdkgjxbf8one3three85</t>
  </si>
  <si>
    <t>gkgsldqmndfrvx1tmfchpxsfxeight</t>
  </si>
  <si>
    <t>fivevxfdmlrdqseight2zc3</t>
  </si>
  <si>
    <t>32threegcznf25jvfn3five</t>
  </si>
  <si>
    <t>7one86five</t>
  </si>
  <si>
    <t>7vdckjfive8four7one</t>
  </si>
  <si>
    <t>sixeight5gcdnine4</t>
  </si>
  <si>
    <t>vgnvsv2zhvqkbrninehfkrn87</t>
  </si>
  <si>
    <t>fkzonekghrlnmdktwo635</t>
  </si>
  <si>
    <t>8fivekrhmdnt5sevenseven</t>
  </si>
  <si>
    <t>three96bcvgp4</t>
  </si>
  <si>
    <t>jhnvjp1rhrfive</t>
  </si>
  <si>
    <t>fpvhhkqmgstwosix2jfour</t>
  </si>
  <si>
    <t>sixqfvvbfvljmsevenlzfr5</t>
  </si>
  <si>
    <t>xpvdzngsdz3nrvkr4lvhhdvmxq</t>
  </si>
  <si>
    <t>8vlxjqpvpqmqnktfive</t>
  </si>
  <si>
    <t>pvgxjdb7pqk711</t>
  </si>
  <si>
    <t>pqxl3r8sixsixpstcxjtjdrns</t>
  </si>
  <si>
    <t>gmmqrkfqrzddtmpnsvzkqnz3zjqbn9threenlm</t>
  </si>
  <si>
    <t>2823eightfour4</t>
  </si>
  <si>
    <t>two558xqtrtrtf8tnsj</t>
  </si>
  <si>
    <t>bv6twonmfttddpf</t>
  </si>
  <si>
    <t>17nbtdjone48</t>
  </si>
  <si>
    <t>three6sevenzhzstnmlkf</t>
  </si>
  <si>
    <t>89eightjlphdkfszlfftq44</t>
  </si>
  <si>
    <t>threenxqvz3seveneight</t>
  </si>
  <si>
    <t>1lzdsevenseven3onefourtwoeight</t>
  </si>
  <si>
    <t>nnd1threez8</t>
  </si>
  <si>
    <t>six9eight2nxcxplkdp8</t>
  </si>
  <si>
    <t>cd88rkbvmqqlnfqgbbq66</t>
  </si>
  <si>
    <t>2eight9cnzrk8five</t>
  </si>
  <si>
    <t>onecl7</t>
  </si>
  <si>
    <t>vjfsvqfivejhbscnhqkkfk31</t>
  </si>
  <si>
    <t>fpqdkcsx6</t>
  </si>
  <si>
    <t>ninezztlsddbk3two</t>
  </si>
  <si>
    <t>1xmfsfh6726threesix</t>
  </si>
  <si>
    <t>6four6196one7seven</t>
  </si>
  <si>
    <t>2bpsgvlgcqvsix</t>
  </si>
  <si>
    <t>1464hctgxfxzb</t>
  </si>
  <si>
    <t>6nhcbfour36eightwohv</t>
  </si>
  <si>
    <t>9five5</t>
  </si>
  <si>
    <t>eight7dkktqkseven</t>
  </si>
  <si>
    <t>pxzxsqz56fourtwofive</t>
  </si>
  <si>
    <t>threednzfgdfpmr925two</t>
  </si>
  <si>
    <t>kphngkzkpl867zllm95</t>
  </si>
  <si>
    <t>39threekthvvqkvm2</t>
  </si>
  <si>
    <t>seven6fsqfhltgvqnmghczlrjqnbjstsgprpxfhfphftfnp</t>
  </si>
  <si>
    <t>23fourhjtvq7mp</t>
  </si>
  <si>
    <t>drq9</t>
  </si>
  <si>
    <t>fkqsmgddvxhrjvvtsjlr5four6</t>
  </si>
  <si>
    <t>5ngcfsqvlcl7vbfive3</t>
  </si>
  <si>
    <t>6372cltztz</t>
  </si>
  <si>
    <t>1threefiveseventhree</t>
  </si>
  <si>
    <t>one5ninebfdgzhqs581</t>
  </si>
  <si>
    <t>hdqfour9</t>
  </si>
  <si>
    <t>four6jzfdkdzkrdnnshltjlt</t>
  </si>
  <si>
    <t>jlqtqzm6nine2one</t>
  </si>
  <si>
    <t>bbvpcplzrbmjvvtm3qhk6fivefive2</t>
  </si>
  <si>
    <t>pnclzfmfqcgmkrrtzlbptfnhlpdfsix66hjghhrmpvl</t>
  </si>
  <si>
    <t>7sgnbxrkvfour4pqkpdzgmsg5three</t>
  </si>
  <si>
    <t>lqgfzc9six57five9fivek</t>
  </si>
  <si>
    <t>rfour9</t>
  </si>
  <si>
    <t>3sfsgzbfoursix</t>
  </si>
  <si>
    <t>5sixsqddmc67fiveone93</t>
  </si>
  <si>
    <t>8sixnine</t>
  </si>
  <si>
    <t>threecdgvgckq285</t>
  </si>
  <si>
    <t>sevenfivetwo58qgq</t>
  </si>
  <si>
    <t>4three3eightfouronefive2p</t>
  </si>
  <si>
    <t>sroneightgmcbfhpsxdvlfqcvdhhk34</t>
  </si>
  <si>
    <t>lxxhdmseveneighttwotwo5one34</t>
  </si>
  <si>
    <t>threeninevlvch3fourrvppn6</t>
  </si>
  <si>
    <t>4dgjx</t>
  </si>
  <si>
    <t>twonpthklzbv8seven2lzbgktjfive</t>
  </si>
  <si>
    <t>threefivesix7cnvjqpzrbv</t>
  </si>
  <si>
    <t>zdonefour65seven</t>
  </si>
  <si>
    <t>nine5vnmhqdntnlkfx6threeztdqpnm</t>
  </si>
  <si>
    <t>2three8</t>
  </si>
  <si>
    <t>tthqsj6two</t>
  </si>
  <si>
    <t>3sixfivenine4pslhjnine5</t>
  </si>
  <si>
    <t>1ckvr8</t>
  </si>
  <si>
    <t>one8bnvhglghpq</t>
  </si>
  <si>
    <t>zvzbnine91fiveseven</t>
  </si>
  <si>
    <t>kffpqshlljcjqqlgp8threenine2</t>
  </si>
  <si>
    <t>1fivek5qzfour</t>
  </si>
  <si>
    <t>fqlthree14five1sixng7</t>
  </si>
  <si>
    <t>two74fcrvqjtc</t>
  </si>
  <si>
    <t>sixsixhbztdjfcztqrsqccdzb6lfx</t>
  </si>
  <si>
    <t>twotwofour4onefourgszqbqlnz</t>
  </si>
  <si>
    <t>4fourcjthree</t>
  </si>
  <si>
    <t>5two7eight</t>
  </si>
  <si>
    <t>zdzsmflkzvxkzvzvfive6</t>
  </si>
  <si>
    <t>6vsblnxtwozjmrs</t>
  </si>
  <si>
    <t>sixfour95jmzgl6</t>
  </si>
  <si>
    <t>jgbpdkmltwo1xzxvvb</t>
  </si>
  <si>
    <t>pnvcbnv6jpfkdddglz</t>
  </si>
  <si>
    <t>sixz95threefourninesix3</t>
  </si>
  <si>
    <t>9sixthree3three</t>
  </si>
  <si>
    <t>tbzq1ninemrsfjncvsix6</t>
  </si>
  <si>
    <t>zpjxspcmzhkdchhxqcd8threesixhdhfourfxpjzfqbone</t>
  </si>
  <si>
    <t>m4cnntxcthree</t>
  </si>
  <si>
    <t>38onexslhfourvttrfeightsqthree</t>
  </si>
  <si>
    <t>eightng6pcz</t>
  </si>
  <si>
    <t>8h1jkprzqdbz9six99</t>
  </si>
  <si>
    <t>69nppconethree8</t>
  </si>
  <si>
    <t>3qvlktndrrdtjrtmnine</t>
  </si>
  <si>
    <t>two62eightthreevjjmtpmmt54</t>
  </si>
  <si>
    <t>smgmnkmpktthree27nine</t>
  </si>
  <si>
    <t>bdtbhgsdkjfhgrctc2trthree</t>
  </si>
  <si>
    <t>six9sixthreeone</t>
  </si>
  <si>
    <t>three6kssbz2sgnine</t>
  </si>
  <si>
    <t>5kx88xfive</t>
  </si>
  <si>
    <t>fiveeightpnfqtzcrkb22</t>
  </si>
  <si>
    <t>fivettnmjmlrlb3fourfourjxmsj2five</t>
  </si>
  <si>
    <t>xeightwo9cvpbhrgqphgdsix3foureight</t>
  </si>
  <si>
    <t>1nhpcsrknine</t>
  </si>
  <si>
    <t>gqtxctr1lfouronetwo</t>
  </si>
  <si>
    <t>3sjdmn4ninevjpqgjvmzsqv319</t>
  </si>
  <si>
    <t>joneight7zphm2hkpnine3szvjtljlqx</t>
  </si>
  <si>
    <t>2sevenmmmhvxnfourvvtkpppc</t>
  </si>
  <si>
    <t>vloneonethreeonenine2</t>
  </si>
  <si>
    <t>9tbsmxpmsevensix</t>
  </si>
  <si>
    <t>j3sixfive6fourninethree</t>
  </si>
  <si>
    <t>ltmmsrbk8zjbpht9vxfive</t>
  </si>
  <si>
    <t>nine1twoxpnsvnzqm3kgkkps7</t>
  </si>
  <si>
    <t>eightthree59</t>
  </si>
  <si>
    <t>nine5six616fourzmxkjpxr4</t>
  </si>
  <si>
    <t>six42fivev</t>
  </si>
  <si>
    <t>bgzteightsevencbbpfbbcrc5</t>
  </si>
  <si>
    <t>dgmfbzbmlvzfive7pqmseventhree</t>
  </si>
  <si>
    <t>sixsevenfiveonehcrbsevenfive3</t>
  </si>
  <si>
    <t>twomjspbjhmlsqn42foursix</t>
  </si>
  <si>
    <t>8two2seven6fourninefive</t>
  </si>
  <si>
    <t>fourfivefvg1</t>
  </si>
  <si>
    <t>twofour9</t>
  </si>
  <si>
    <t>5vvlk3vfone</t>
  </si>
  <si>
    <t>glrnhpdjq715ninehtone</t>
  </si>
  <si>
    <t>1twosixmgrnvfmxxcfdtpjthreetwo</t>
  </si>
  <si>
    <t>four21</t>
  </si>
  <si>
    <t>3bjsrzpnq49ktnmrmlgeight5bvlvqdkcnvrrbvx</t>
  </si>
  <si>
    <t>four4z3eight25seven</t>
  </si>
  <si>
    <t>66bkdmrjh4three7</t>
  </si>
  <si>
    <t>67zgzvldlkx2thgsbseight8seven</t>
  </si>
  <si>
    <t>xknjonethreeninezjd4</t>
  </si>
  <si>
    <t>17twofour64eightfnzkcgccljnrtnf</t>
  </si>
  <si>
    <t>fivebgfpbtdn5f</t>
  </si>
  <si>
    <t>ddlkgjmgs9twolxhpcqh</t>
  </si>
  <si>
    <t>bgkzkf5fourtlphndsxb3nine</t>
  </si>
  <si>
    <t>5srkjggqxmr3seven</t>
  </si>
  <si>
    <t>fourksnmcsbcxsevenbnnrnvr9five</t>
  </si>
  <si>
    <t>onetwonmsixltg5jztchznvml1five</t>
  </si>
  <si>
    <t>3sevenone9ninetwofive</t>
  </si>
  <si>
    <t>cqzsvsqrktwo8eight681seven</t>
  </si>
  <si>
    <t>six5eightx7lpvlqpcp9</t>
  </si>
  <si>
    <t>sbpbrqksix99four7six</t>
  </si>
  <si>
    <t>mqcldhrjm49nine62fivethree</t>
  </si>
  <si>
    <t>btskhbz7hkqnbhpnb4njbtrssp5oneonebth</t>
  </si>
  <si>
    <t>2gtdvj9pbbbppkpg34dcjhbtc</t>
  </si>
  <si>
    <t>mtphkzhdsix6seven</t>
  </si>
  <si>
    <t>7dmsmrxfive2dmsbkhseven7</t>
  </si>
  <si>
    <t>3five6xninezfqndzmtsix</t>
  </si>
  <si>
    <t>8mrh5two2</t>
  </si>
  <si>
    <t>zcpthree17ggpxmqlk</t>
  </si>
  <si>
    <t>97tbtthree</t>
  </si>
  <si>
    <t>tcztntvls2cnnlsixqjgkchpkmc</t>
  </si>
  <si>
    <t>cjl462mdrxzzt</t>
  </si>
  <si>
    <t>bbvhrqfjppsevenfive7fivethree</t>
  </si>
  <si>
    <t>mfbmkd65</t>
  </si>
  <si>
    <t>3471kmrcckrqgninethree7</t>
  </si>
  <si>
    <t>2bfourtwocdhjzqvsxknine3three</t>
  </si>
  <si>
    <t>ljzxxfcbfive1eight8eightkx7</t>
  </si>
  <si>
    <t>gsdcjthree1</t>
  </si>
  <si>
    <t>gmctxtr1jdsl</t>
  </si>
  <si>
    <t>rrjtxqqtssix45three1five</t>
  </si>
  <si>
    <t>sixbpsdone7fourrmgzjp1</t>
  </si>
  <si>
    <t>26flznhqvrcpzfbqkseven5nine9zfg</t>
  </si>
  <si>
    <t>nrqgcthree15dchnrnghkntktfxl</t>
  </si>
  <si>
    <t>fzvbvntrhrmcx81nvnfppmz</t>
  </si>
  <si>
    <t>qrfzn1sqg</t>
  </si>
  <si>
    <t>pcbvps9xhlkjnpgpfoursr6</t>
  </si>
  <si>
    <t>6v7</t>
  </si>
  <si>
    <t>six75sixninezpsjptdfhkrk</t>
  </si>
  <si>
    <t>dlfgjjkfmfngfivefive5lzrcbsz</t>
  </si>
  <si>
    <t>6sfgpfg</t>
  </si>
  <si>
    <t>5four1bvggfs62nineone</t>
  </si>
  <si>
    <t>2eightthreegvqznfjmhdxhblxf7qkxcst</t>
  </si>
  <si>
    <t>seven51ldfnhlpvzn1ctlmn</t>
  </si>
  <si>
    <t>jxdhkn56vmnxseven</t>
  </si>
  <si>
    <t>89fjpcfklprlqkcbxjpdnp3</t>
  </si>
  <si>
    <t>lxdgnhqqgvone3</t>
  </si>
  <si>
    <t>ninesftqvgbbl4seven</t>
  </si>
  <si>
    <t>4pcqqxhghsnn9two8gqrqdzjt3</t>
  </si>
  <si>
    <t>2jntsg1two48zbbclss5</t>
  </si>
  <si>
    <t>onegcgcrccvsxzvkpfqdj4oneightrgd</t>
  </si>
  <si>
    <t>xrpnjjdqxxkqjqjvgsevenjnnkmxxgtl2smcbrlcceight</t>
  </si>
  <si>
    <t>sixone43</t>
  </si>
  <si>
    <t>2nine1ninejrdzndmqjfourthreegnsxstzjqc2</t>
  </si>
  <si>
    <t>rtptwoone2sixlxtn3</t>
  </si>
  <si>
    <t>one4twosevenbhbmlt</t>
  </si>
  <si>
    <t>xfiveeight41832</t>
  </si>
  <si>
    <t>bxgfchvjpgcmmmcchxsixcqeightskxbmscgpsix45</t>
  </si>
  <si>
    <t>fivesix17zhcvp5</t>
  </si>
  <si>
    <t>jkjmvzjmonefour73eight8fiveoneightczf</t>
  </si>
  <si>
    <t>nbsjxlmdzx95</t>
  </si>
  <si>
    <t>8threeonesix5rzr</t>
  </si>
  <si>
    <t>rxktdsbrr6nineseven7</t>
  </si>
  <si>
    <t>4twofvhvl3srvtcgkjm4oneighthx</t>
  </si>
  <si>
    <t>39mqbdrf</t>
  </si>
  <si>
    <t>8sevenseven79xqtvrznine1</t>
  </si>
  <si>
    <t>1sdckgsknfour</t>
  </si>
  <si>
    <t>sevendmftpbmfzkctrfdzlhk3sevenfourhqbxcjn</t>
  </si>
  <si>
    <t>hxkxzvz3147zksknjrjmvbtbrtm</t>
  </si>
  <si>
    <t>xqnjh3518rtgcqggb</t>
  </si>
  <si>
    <t>fnzvkdqhpmm555nljnxmdprb</t>
  </si>
  <si>
    <t>97fourtwo</t>
  </si>
  <si>
    <t>5xhkdtvkgvhvsthreebrvbp72</t>
  </si>
  <si>
    <t>jhl48khqkfbxjpgvprhbzp9fivepknpdthvthree</t>
  </si>
  <si>
    <t>kjk6</t>
  </si>
  <si>
    <t>43fiveonetlzeight16j</t>
  </si>
  <si>
    <t>one4threesix</t>
  </si>
  <si>
    <t>mtsbnsgtwofourzkn3twoone7</t>
  </si>
  <si>
    <t>pmttwo45x</t>
  </si>
  <si>
    <t>182twoone</t>
  </si>
  <si>
    <t>jpltone6one1</t>
  </si>
  <si>
    <t>33jkrsevenseven</t>
  </si>
  <si>
    <t>cbtnktlrksevenone4onesevensevensvvxjjgrx</t>
  </si>
  <si>
    <t>9zzgsq34eight9eight</t>
  </si>
  <si>
    <t>9five1</t>
  </si>
  <si>
    <t>threehfjkpxcvnbthreethreefour6</t>
  </si>
  <si>
    <t>fivevgtwo1rctjzcrlninethree5six</t>
  </si>
  <si>
    <t>1onetwotzhvqgtpnxz1vntznz</t>
  </si>
  <si>
    <t>jvvztshjdchbgkcxmjkjghth54twofourrvbl</t>
  </si>
  <si>
    <t>onesix4seven7fourdgdsmvldzccqlhrxl</t>
  </si>
  <si>
    <t>839hdjjplqgclx</t>
  </si>
  <si>
    <t>jqtfgbxkgb368</t>
  </si>
  <si>
    <t>6sevenfivedlprsevenc</t>
  </si>
  <si>
    <t>6czklmzsmxgmktzxmxsixmnlfxonetwonesgj</t>
  </si>
  <si>
    <t>four28sbkrsqcdgl1three</t>
  </si>
  <si>
    <t>sllmdpqvvdeight5vtvcz3kthpxgfkbgklxrfm</t>
  </si>
  <si>
    <t>one5six6</t>
  </si>
  <si>
    <t>3psklrfivefvlxrsghqveight34</t>
  </si>
  <si>
    <t>6gkrrpj</t>
  </si>
  <si>
    <t>32ddzqvxbpgrlndeight</t>
  </si>
  <si>
    <t>nine16sixljvqjsddfstwo9</t>
  </si>
  <si>
    <t>eightmpfjpdkhhzsix23one5</t>
  </si>
  <si>
    <t>rjnlkfv9txshfcvgzp9875qtqvbjjvbggpvmpqfr</t>
  </si>
  <si>
    <t>dvjnqskcqqb5pppfvgcz7one</t>
  </si>
  <si>
    <t>threekllssmdxsjtwodzdcxjlk43</t>
  </si>
  <si>
    <t>fourninervscfnpgt8xkmkflvtjthree</t>
  </si>
  <si>
    <t>xcvpzpfdrtthreesix2nine</t>
  </si>
  <si>
    <t>onektssgthree8rjvlkpq8mfour</t>
  </si>
  <si>
    <t>twoqqxgqblvmc8tqsrbs</t>
  </si>
  <si>
    <t>fourthreejlgkfour6</t>
  </si>
  <si>
    <t>ninesix87</t>
  </si>
  <si>
    <t>pmzqmmdh9vqvxrxbhglj7</t>
  </si>
  <si>
    <t>fourrhhhdmzcbvbldqlmb4</t>
  </si>
  <si>
    <t>rtrx3foureightsxlp2mlxtslh6five</t>
  </si>
  <si>
    <t>3nineddhmnfngtfour1seven3</t>
  </si>
  <si>
    <t>lfnt5</t>
  </si>
  <si>
    <t>3kjhffpxlt2</t>
  </si>
  <si>
    <t>onefive29htsdkllvr</t>
  </si>
  <si>
    <t>tbninefour4eight</t>
  </si>
  <si>
    <t>18k62nine1</t>
  </si>
  <si>
    <t>seven6sevenphjfhdtnrhfsgcfived9seven</t>
  </si>
  <si>
    <t>ttmtqrh3four4oneightrkv</t>
  </si>
  <si>
    <t>42onekfbgxgtzl7qxzrmqbmeight</t>
  </si>
  <si>
    <t>7fjkfdlmhqxtwoxcpssngss</t>
  </si>
  <si>
    <t>gsntbddbnone4cjqjmspzcsxmvvthreefive</t>
  </si>
  <si>
    <t>56four4one2</t>
  </si>
  <si>
    <t>cqmzqbxzfvonevmmmlxsnjr5zfg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</si>
</sst>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Comic Sans MS"/>
    </font>
    <font>
      <color theme="1"/>
      <name val="Comic Sans MS"/>
    </font>
    <font>
      <sz val="9.0"/>
      <color rgb="FF000000"/>
      <name val="Comic Sans M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5"/>
    <col customWidth="1" min="3" max="3" width="14.75"/>
    <col customWidth="1" min="4" max="4" width="37.38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2" t="s">
        <v>2</v>
      </c>
      <c r="I1" s="2">
        <v>1.0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1"/>
      <c r="B2" s="3">
        <f t="shared" ref="B2:C2" si="1">subtotal(9,B3:B1002)</f>
        <v>55017</v>
      </c>
      <c r="C2" s="3">
        <f t="shared" si="1"/>
        <v>44</v>
      </c>
      <c r="D2" s="3"/>
      <c r="E2" s="3"/>
      <c r="F2" s="3"/>
      <c r="G2" s="3"/>
      <c r="H2" s="2" t="s">
        <v>3</v>
      </c>
      <c r="I2" s="2">
        <v>2.0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1" t="s">
        <v>4</v>
      </c>
      <c r="B3" s="4">
        <f>IFERROR(__xludf.DUMMYFUNCTION("int(mid(if(N(A3)=0,REGEXREPLACE(A3,""\D+"", """")+0,A3),len(if(N(A3)=0,REGEXREPLACE(A3,""\D+"", """")+0,A3)-(if(N(A3)=0,REGEXREPLACE(A3,""\D+"", """")+0,A3)-1)),1)&amp;mid(if(N(A3)=0,REGEXREPLACE(A3,""\D+"", """")+0,A3),len(if(N(A3)=0,REGEXREPLACE(A3,""\D+"","&amp;" """")+0,A3)),1))"),55.0)</f>
        <v>55</v>
      </c>
      <c r="C3" s="3">
        <f>IFERROR(__xludf.DUMMYFUNCTION("int(mid(if(N(A3)=0,REGEXREPLACE(SUBSTITUTE(SUBSTITUTE(SUBSTITUTE(SUBSTITUTE(SUBSTITUTE(SUBSTITUTE(SUBSTITUTE(SUBSTITUTE(SUBSTITUTE(INDEX(REGEXREPLACE(A3, ""[0-9]*\.[0-9]|[0-9]"", )),$H$1,$I$1),$H$2,$I$2),$H$3,$I$3),$H$4,$I$4),$H$5,$I$5),$H$6,$I$6),$H$7,$I"&amp;"$7),$H$8,$I$8),$H$9,$I$9),""\D+"", """")+0,A3),len(if(N(A3)=0,REGEXREPLACE(SUBSTITUTE(SUBSTITUTE(SUBSTITUTE(SUBSTITUTE(SUBSTITUTE(SUBSTITUTE(SUBSTITUTE(SUBSTITUTE(SUBSTITUTE(INDEX(REGEXREPLACE(A3, ""[0-9]*\.[0-9]|[0-9]"", )),$H$1,$I$1),$H$2,$I$2),$H$3,$I$"&amp;"3),$H$4,$I$4),$H$5,$I$5),$H$6,$I$6),$H$7,$I$7),$H$8,$I$8),$H$9,$I$9),""\D+"", """")+0,A3))-(len(if(N(A3)=0,REGEXREPLACE(SUBSTITUTE(SUBSTITUTE(SUBSTITUTE(SUBSTITUTE(SUBSTITUTE(SUBSTITUTE(SUBSTITUTE(SUBSTITUTE(SUBSTITUTE(INDEX(REGEXREPLACE(A3, ""[0-9]*\.[0-"&amp;"9]|[0-9]"", )),$H$1,$I$1),$H$2,$I$2),$H$3,$I$3),$H$4,$I$4),$H$5,$I$5),$H$6,$I$6),$H$7,$I$7),$H$8,$I$8),$H$9,$I$9),""\D+"", """")+0,A3))-1),1)&amp;mid(if(N(A3)=0,REGEXREPLACE(SUBSTITUTE(SUBSTITUTE(SUBSTITUTE(SUBSTITUTE(SUBSTITUTE(SUBSTITUTE(SUBSTITUTE(SUBSTITU"&amp;"TE(SUBSTITUTE(INDEX(REGEXREPLACE(A3, ""[0-9]*\.[0-9]|[0-9]"", )),$H$1,$I$1),$H$2,$I$2),$H$3,$I$3),$H$4,$I$4),$H$5,$I$5),$H$6,$I$6),$H$7,$I$7),$H$8,$I$8),$H$9,$I$9),""\D+"", """")+0,A3),len(if(N(A3)=0,REGEXREPLACE(SUBSTITUTE(SUBSTITUTE(SUBSTITUTE(SUBSTITUT"&amp;"E(SUBSTITUTE(SUBSTITUTE(SUBSTITUTE(SUBSTITUTE(SUBSTITUTE(INDEX(REGEXREPLACE(A3, ""[0-9]*\.[0-9]|[0-9]"", )),$H$1,$I$1),$H$2,$I$2),$H$3,$I$3),$H$4,$I$4),$H$5,$I$5),$H$6,$I$6),$H$7,$I$7),$H$8,$I$8),$H$9,$I$9),""\D+"", """")+0,A3)),1))"),44.0)</f>
        <v>44</v>
      </c>
      <c r="G3" s="2"/>
      <c r="H3" s="2" t="s">
        <v>5</v>
      </c>
      <c r="I3" s="2">
        <v>3.0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1" t="s">
        <v>6</v>
      </c>
      <c r="B4" s="4">
        <f>IFERROR(__xludf.DUMMYFUNCTION("int(mid(if(N(A4)=0,REGEXREPLACE(A4,""\D+"", """")+0,A4),len(if(N(A4)=0,REGEXREPLACE(A4,""\D+"", """")+0,A4)-(if(N(A4)=0,REGEXREPLACE(A4,""\D+"", """")+0,A4)-1)),1)&amp;mid(if(N(A4)=0,REGEXREPLACE(A4,""\D+"", """")+0,A4),len(if(N(A4)=0,REGEXREPLACE(A4,""\D+"","&amp;" """")+0,A4)),1))"),94.0)</f>
        <v>94</v>
      </c>
      <c r="C4" s="2" t="s">
        <v>7</v>
      </c>
      <c r="E4" s="3"/>
      <c r="G4" s="3"/>
      <c r="H4" s="2" t="s">
        <v>8</v>
      </c>
      <c r="I4" s="2">
        <v>4.0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1" t="s">
        <v>9</v>
      </c>
      <c r="B5" s="4">
        <f>IFERROR(__xludf.DUMMYFUNCTION("int(mid(if(N(A5)=0,REGEXREPLACE(A5,""\D+"", """")+0,A5),len(if(N(A5)=0,REGEXREPLACE(A5,""\D+"", """")+0,A5)-(if(N(A5)=0,REGEXREPLACE(A5,""\D+"", """")+0,A5)-1)),1)&amp;mid(if(N(A5)=0,REGEXREPLACE(A5,""\D+"", """")+0,A5),len(if(N(A5)=0,REGEXREPLACE(A5,""\D+"","&amp;" """")+0,A5)),1))"),21.0)</f>
        <v>21</v>
      </c>
      <c r="C5" s="3"/>
      <c r="E5" s="3"/>
      <c r="G5" s="3"/>
      <c r="H5" s="2" t="s">
        <v>10</v>
      </c>
      <c r="I5" s="2">
        <v>5.0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1" t="s">
        <v>11</v>
      </c>
      <c r="B6" s="4">
        <f>IFERROR(__xludf.DUMMYFUNCTION("int(mid(if(N(A6)=0,REGEXREPLACE(A6,""\D+"", """")+0,A6),len(if(N(A6)=0,REGEXREPLACE(A6,""\D+"", """")+0,A6)-(if(N(A6)=0,REGEXREPLACE(A6,""\D+"", """")+0,A6)-1)),1)&amp;mid(if(N(A6)=0,REGEXREPLACE(A6,""\D+"", """")+0,A6),len(if(N(A6)=0,REGEXREPLACE(A6,""\D+"","&amp;" """")+0,A6)),1))"),53.0)</f>
        <v>53</v>
      </c>
      <c r="C6" s="3"/>
      <c r="E6" s="3"/>
      <c r="F6" s="3"/>
      <c r="G6" s="3"/>
      <c r="H6" s="2" t="s">
        <v>12</v>
      </c>
      <c r="I6" s="2">
        <v>6.0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1" t="s">
        <v>13</v>
      </c>
      <c r="B7" s="4">
        <f>IFERROR(__xludf.DUMMYFUNCTION("int(mid(if(N(A7)=0,REGEXREPLACE(A7,""\D+"", """")+0,A7),len(if(N(A7)=0,REGEXREPLACE(A7,""\D+"", """")+0,A7)-(if(N(A7)=0,REGEXREPLACE(A7,""\D+"", """")+0,A7)-1)),1)&amp;mid(if(N(A7)=0,REGEXREPLACE(A7,""\D+"", """")+0,A7),len(if(N(A7)=0,REGEXREPLACE(A7,""\D+"","&amp;" """")+0,A7)),1))"),22.0)</f>
        <v>22</v>
      </c>
      <c r="C7" s="3"/>
      <c r="E7" s="3"/>
      <c r="F7" s="3"/>
      <c r="G7" s="3"/>
      <c r="H7" s="2" t="s">
        <v>14</v>
      </c>
      <c r="I7" s="2">
        <v>7.0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1" t="s">
        <v>15</v>
      </c>
      <c r="B8" s="4">
        <f>IFERROR(__xludf.DUMMYFUNCTION("int(mid(if(N(A8)=0,REGEXREPLACE(A8,""\D+"", """")+0,A8),len(if(N(A8)=0,REGEXREPLACE(A8,""\D+"", """")+0,A8)-(if(N(A8)=0,REGEXREPLACE(A8,""\D+"", """")+0,A8)-1)),1)&amp;mid(if(N(A8)=0,REGEXREPLACE(A8,""\D+"", """")+0,A8),len(if(N(A8)=0,REGEXREPLACE(A8,""\D+"","&amp;" """")+0,A8)),1))"),33.0)</f>
        <v>33</v>
      </c>
      <c r="C8" s="3"/>
      <c r="E8" s="3"/>
      <c r="F8" s="3"/>
      <c r="G8" s="3"/>
      <c r="H8" s="2" t="s">
        <v>16</v>
      </c>
      <c r="I8" s="2">
        <v>8.0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1" t="s">
        <v>17</v>
      </c>
      <c r="B9" s="4">
        <f>IFERROR(__xludf.DUMMYFUNCTION("int(mid(if(N(A9)=0,REGEXREPLACE(A9,""\D+"", """")+0,A9),len(if(N(A9)=0,REGEXREPLACE(A9,""\D+"", """")+0,A9)-(if(N(A9)=0,REGEXREPLACE(A9,""\D+"", """")+0,A9)-1)),1)&amp;mid(if(N(A9)=0,REGEXREPLACE(A9,""\D+"", """")+0,A9),len(if(N(A9)=0,REGEXREPLACE(A9,""\D+"","&amp;" """")+0,A9)),1))"),88.0)</f>
        <v>88</v>
      </c>
      <c r="C9" s="3"/>
      <c r="E9" s="3"/>
      <c r="F9" s="3"/>
      <c r="G9" s="3"/>
      <c r="H9" s="2" t="s">
        <v>18</v>
      </c>
      <c r="I9" s="2">
        <v>9.0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1" t="s">
        <v>19</v>
      </c>
      <c r="B10" s="4">
        <f>IFERROR(__xludf.DUMMYFUNCTION("int(mid(if(N(A10)=0,REGEXREPLACE(A10,""\D+"", """")+0,A10),len(if(N(A10)=0,REGEXREPLACE(A10,""\D+"", """")+0,A10)-(if(N(A10)=0,REGEXREPLACE(A10,""\D+"", """")+0,A10)-1)),1)&amp;mid(if(N(A10)=0,REGEXREPLACE(A10,""\D+"", """")+0,A10),len(if(N(A10)=0,REGEXREPLAC"&amp;"E(A10,""\D+"", """")+0,A10)),1))"),23.0)</f>
        <v>23</v>
      </c>
      <c r="C10" s="3"/>
      <c r="E10" s="3"/>
      <c r="F10" s="3"/>
      <c r="G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1" t="s">
        <v>20</v>
      </c>
      <c r="B11" s="4">
        <f>IFERROR(__xludf.DUMMYFUNCTION("int(mid(if(N(A11)=0,REGEXREPLACE(A11,""\D+"", """")+0,A11),len(if(N(A11)=0,REGEXREPLACE(A11,""\D+"", """")+0,A11)-(if(N(A11)=0,REGEXREPLACE(A11,""\D+"", """")+0,A11)-1)),1)&amp;mid(if(N(A11)=0,REGEXREPLACE(A11,""\D+"", """")+0,A11),len(if(N(A11)=0,REGEXREPLAC"&amp;"E(A11,""\D+"", """")+0,A11)),1))"),88.0)</f>
        <v>88</v>
      </c>
      <c r="C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1" t="s">
        <v>21</v>
      </c>
      <c r="B12" s="4">
        <f>IFERROR(__xludf.DUMMYFUNCTION("int(mid(if(N(A12)=0,REGEXREPLACE(A12,""\D+"", """")+0,A12),len(if(N(A12)=0,REGEXREPLACE(A12,""\D+"", """")+0,A12)-(if(N(A12)=0,REGEXREPLACE(A12,""\D+"", """")+0,A12)-1)),1)&amp;mid(if(N(A12)=0,REGEXREPLACE(A12,""\D+"", """")+0,A12),len(if(N(A12)=0,REGEXREPLAC"&amp;"E(A12,""\D+"", """")+0,A12)),1))"),33.0)</f>
        <v>33</v>
      </c>
      <c r="C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1" t="s">
        <v>22</v>
      </c>
      <c r="B13" s="4">
        <f>IFERROR(__xludf.DUMMYFUNCTION("int(mid(if(N(A13)=0,REGEXREPLACE(A13,""\D+"", """")+0,A13),len(if(N(A13)=0,REGEXREPLACE(A13,""\D+"", """")+0,A13)-(if(N(A13)=0,REGEXREPLACE(A13,""\D+"", """")+0,A13)-1)),1)&amp;mid(if(N(A13)=0,REGEXREPLACE(A13,""\D+"", """")+0,A13),len(if(N(A13)=0,REGEXREPLAC"&amp;"E(A13,""\D+"", """")+0,A13)),1))"),64.0)</f>
        <v>64</v>
      </c>
      <c r="C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1" t="s">
        <v>23</v>
      </c>
      <c r="B14" s="4">
        <f>IFERROR(__xludf.DUMMYFUNCTION("int(mid(if(N(A14)=0,REGEXREPLACE(A14,""\D+"", """")+0,A14),len(if(N(A14)=0,REGEXREPLACE(A14,""\D+"", """")+0,A14)-(if(N(A14)=0,REGEXREPLACE(A14,""\D+"", """")+0,A14)-1)),1)&amp;mid(if(N(A14)=0,REGEXREPLACE(A14,""\D+"", """")+0,A14),len(if(N(A14)=0,REGEXREPLAC"&amp;"E(A14,""\D+"", """")+0,A14)),1))"),21.0)</f>
        <v>21</v>
      </c>
      <c r="C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1" t="s">
        <v>24</v>
      </c>
      <c r="B15" s="4">
        <f>IFERROR(__xludf.DUMMYFUNCTION("int(mid(if(N(A15)=0,REGEXREPLACE(A15,""\D+"", """")+0,A15),len(if(N(A15)=0,REGEXREPLACE(A15,""\D+"", """")+0,A15)-(if(N(A15)=0,REGEXREPLACE(A15,""\D+"", """")+0,A15)-1)),1)&amp;mid(if(N(A15)=0,REGEXREPLACE(A15,""\D+"", """")+0,A15),len(if(N(A15)=0,REGEXREPLAC"&amp;"E(A15,""\D+"", """")+0,A15)),1))"),25.0)</f>
        <v>25</v>
      </c>
      <c r="C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1" t="s">
        <v>25</v>
      </c>
      <c r="B16" s="4">
        <f>IFERROR(__xludf.DUMMYFUNCTION("int(mid(if(N(A16)=0,REGEXREPLACE(A16,""\D+"", """")+0,A16),len(if(N(A16)=0,REGEXREPLACE(A16,""\D+"", """")+0,A16)-(if(N(A16)=0,REGEXREPLACE(A16,""\D+"", """")+0,A16)-1)),1)&amp;mid(if(N(A16)=0,REGEXREPLACE(A16,""\D+"", """")+0,A16),len(if(N(A16)=0,REGEXREPLAC"&amp;"E(A16,""\D+"", """")+0,A16)),1))"),81.0)</f>
        <v>81</v>
      </c>
      <c r="C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1" t="s">
        <v>26</v>
      </c>
      <c r="B17" s="4">
        <f>IFERROR(__xludf.DUMMYFUNCTION("int(mid(if(N(A17)=0,REGEXREPLACE(A17,""\D+"", """")+0,A17),len(if(N(A17)=0,REGEXREPLACE(A17,""\D+"", """")+0,A17)-(if(N(A17)=0,REGEXREPLACE(A17,""\D+"", """")+0,A17)-1)),1)&amp;mid(if(N(A17)=0,REGEXREPLACE(A17,""\D+"", """")+0,A17),len(if(N(A17)=0,REGEXREPLAC"&amp;"E(A17,""\D+"", """")+0,A17)),1))"),63.0)</f>
        <v>63</v>
      </c>
      <c r="C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1" t="s">
        <v>27</v>
      </c>
      <c r="B18" s="4">
        <f>IFERROR(__xludf.DUMMYFUNCTION("int(mid(if(N(A18)=0,REGEXREPLACE(A18,""\D+"", """")+0,A18),len(if(N(A18)=0,REGEXREPLACE(A18,""\D+"", """")+0,A18)-(if(N(A18)=0,REGEXREPLACE(A18,""\D+"", """")+0,A18)-1)),1)&amp;mid(if(N(A18)=0,REGEXREPLACE(A18,""\D+"", """")+0,A18),len(if(N(A18)=0,REGEXREPLAC"&amp;"E(A18,""\D+"", """")+0,A18)),1))"),15.0)</f>
        <v>15</v>
      </c>
      <c r="C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1" t="s">
        <v>28</v>
      </c>
      <c r="B19" s="4">
        <f>IFERROR(__xludf.DUMMYFUNCTION("int(mid(if(N(A19)=0,REGEXREPLACE(A19,""\D+"", """")+0,A19),len(if(N(A19)=0,REGEXREPLACE(A19,""\D+"", """")+0,A19)-(if(N(A19)=0,REGEXREPLACE(A19,""\D+"", """")+0,A19)-1)),1)&amp;mid(if(N(A19)=0,REGEXREPLACE(A19,""\D+"", """")+0,A19),len(if(N(A19)=0,REGEXREPLAC"&amp;"E(A19,""\D+"", """")+0,A19)),1))"),88.0)</f>
        <v>88</v>
      </c>
      <c r="C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1" t="s">
        <v>29</v>
      </c>
      <c r="B20" s="4">
        <f>IFERROR(__xludf.DUMMYFUNCTION("int(mid(if(N(A20)=0,REGEXREPLACE(A20,""\D+"", """")+0,A20),len(if(N(A20)=0,REGEXREPLACE(A20,""\D+"", """")+0,A20)-(if(N(A20)=0,REGEXREPLACE(A20,""\D+"", """")+0,A20)-1)),1)&amp;mid(if(N(A20)=0,REGEXREPLACE(A20,""\D+"", """")+0,A20),len(if(N(A20)=0,REGEXREPLAC"&amp;"E(A20,""\D+"", """")+0,A20)),1))"),68.0)</f>
        <v>68</v>
      </c>
      <c r="C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1" t="s">
        <v>30</v>
      </c>
      <c r="B21" s="4">
        <f>IFERROR(__xludf.DUMMYFUNCTION("int(mid(if(N(A21)=0,REGEXREPLACE(A21,""\D+"", """")+0,A21),len(if(N(A21)=0,REGEXREPLACE(A21,""\D+"", """")+0,A21)-(if(N(A21)=0,REGEXREPLACE(A21,""\D+"", """")+0,A21)-1)),1)&amp;mid(if(N(A21)=0,REGEXREPLACE(A21,""\D+"", """")+0,A21),len(if(N(A21)=0,REGEXREPLAC"&amp;"E(A21,""\D+"", """")+0,A21)),1))"),33.0)</f>
        <v>33</v>
      </c>
      <c r="C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1" t="s">
        <v>31</v>
      </c>
      <c r="B22" s="4">
        <f>IFERROR(__xludf.DUMMYFUNCTION("int(mid(if(N(A22)=0,REGEXREPLACE(A22,""\D+"", """")+0,A22),len(if(N(A22)=0,REGEXREPLACE(A22,""\D+"", """")+0,A22)-(if(N(A22)=0,REGEXREPLACE(A22,""\D+"", """")+0,A22)-1)),1)&amp;mid(if(N(A22)=0,REGEXREPLACE(A22,""\D+"", """")+0,A22),len(if(N(A22)=0,REGEXREPLAC"&amp;"E(A22,""\D+"", """")+0,A22)),1))"),55.0)</f>
        <v>55</v>
      </c>
      <c r="C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1" t="s">
        <v>32</v>
      </c>
      <c r="B23" s="4">
        <f>IFERROR(__xludf.DUMMYFUNCTION("int(mid(if(N(A23)=0,REGEXREPLACE(A23,""\D+"", """")+0,A23),len(if(N(A23)=0,REGEXREPLACE(A23,""\D+"", """")+0,A23)-(if(N(A23)=0,REGEXREPLACE(A23,""\D+"", """")+0,A23)-1)),1)&amp;mid(if(N(A23)=0,REGEXREPLACE(A23,""\D+"", """")+0,A23),len(if(N(A23)=0,REGEXREPLAC"&amp;"E(A23,""\D+"", """")+0,A23)),1))"),72.0)</f>
        <v>72</v>
      </c>
      <c r="C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1" t="s">
        <v>33</v>
      </c>
      <c r="B24" s="4">
        <f>IFERROR(__xludf.DUMMYFUNCTION("int(mid(if(N(A24)=0,REGEXREPLACE(A24,""\D+"", """")+0,A24),len(if(N(A24)=0,REGEXREPLACE(A24,""\D+"", """")+0,A24)-(if(N(A24)=0,REGEXREPLACE(A24,""\D+"", """")+0,A24)-1)),1)&amp;mid(if(N(A24)=0,REGEXREPLACE(A24,""\D+"", """")+0,A24),len(if(N(A24)=0,REGEXREPLAC"&amp;"E(A24,""\D+"", """")+0,A24)),1))"),55.0)</f>
        <v>55</v>
      </c>
      <c r="C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1" t="s">
        <v>34</v>
      </c>
      <c r="B25" s="4">
        <f>IFERROR(__xludf.DUMMYFUNCTION("int(mid(if(N(A25)=0,REGEXREPLACE(A25,""\D+"", """")+0,A25),len(if(N(A25)=0,REGEXREPLACE(A25,""\D+"", """")+0,A25)-(if(N(A25)=0,REGEXREPLACE(A25,""\D+"", """")+0,A25)-1)),1)&amp;mid(if(N(A25)=0,REGEXREPLACE(A25,""\D+"", """")+0,A25),len(if(N(A25)=0,REGEXREPLAC"&amp;"E(A25,""\D+"", """")+0,A25)),1))"),33.0)</f>
        <v>33</v>
      </c>
      <c r="C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1" t="s">
        <v>35</v>
      </c>
      <c r="B26" s="4">
        <f>IFERROR(__xludf.DUMMYFUNCTION("int(mid(if(N(A26)=0,REGEXREPLACE(A26,""\D+"", """")+0,A26),len(if(N(A26)=0,REGEXREPLACE(A26,""\D+"", """")+0,A26)-(if(N(A26)=0,REGEXREPLACE(A26,""\D+"", """")+0,A26)-1)),1)&amp;mid(if(N(A26)=0,REGEXREPLACE(A26,""\D+"", """")+0,A26),len(if(N(A26)=0,REGEXREPLAC"&amp;"E(A26,""\D+"", """")+0,A26)),1))"),18.0)</f>
        <v>18</v>
      </c>
      <c r="C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1" t="s">
        <v>36</v>
      </c>
      <c r="B27" s="4">
        <f>IFERROR(__xludf.DUMMYFUNCTION("int(mid(if(N(A27)=0,REGEXREPLACE(A27,""\D+"", """")+0,A27),len(if(N(A27)=0,REGEXREPLACE(A27,""\D+"", """")+0,A27)-(if(N(A27)=0,REGEXREPLACE(A27,""\D+"", """")+0,A27)-1)),1)&amp;mid(if(N(A27)=0,REGEXREPLACE(A27,""\D+"", """")+0,A27),len(if(N(A27)=0,REGEXREPLAC"&amp;"E(A27,""\D+"", """")+0,A27)),1))"),79.0)</f>
        <v>79</v>
      </c>
      <c r="C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1" t="s">
        <v>37</v>
      </c>
      <c r="B28" s="4">
        <f>IFERROR(__xludf.DUMMYFUNCTION("int(mid(if(N(A28)=0,REGEXREPLACE(A28,""\D+"", """")+0,A28),len(if(N(A28)=0,REGEXREPLACE(A28,""\D+"", """")+0,A28)-(if(N(A28)=0,REGEXREPLACE(A28,""\D+"", """")+0,A28)-1)),1)&amp;mid(if(N(A28)=0,REGEXREPLACE(A28,""\D+"", """")+0,A28),len(if(N(A28)=0,REGEXREPLAC"&amp;"E(A28,""\D+"", """")+0,A28)),1))"),78.0)</f>
        <v>78</v>
      </c>
      <c r="C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1" t="s">
        <v>38</v>
      </c>
      <c r="B29" s="4">
        <f>IFERROR(__xludf.DUMMYFUNCTION("int(mid(if(N(A29)=0,REGEXREPLACE(A29,""\D+"", """")+0,A29),len(if(N(A29)=0,REGEXREPLACE(A29,""\D+"", """")+0,A29)-(if(N(A29)=0,REGEXREPLACE(A29,""\D+"", """")+0,A29)-1)),1)&amp;mid(if(N(A29)=0,REGEXREPLACE(A29,""\D+"", """")+0,A29),len(if(N(A29)=0,REGEXREPLAC"&amp;"E(A29,""\D+"", """")+0,A29)),1))"),37.0)</f>
        <v>37</v>
      </c>
      <c r="C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1" t="s">
        <v>39</v>
      </c>
      <c r="B30" s="4">
        <f>IFERROR(__xludf.DUMMYFUNCTION("int(mid(if(N(A30)=0,REGEXREPLACE(A30,""\D+"", """")+0,A30),len(if(N(A30)=0,REGEXREPLACE(A30,""\D+"", """")+0,A30)-(if(N(A30)=0,REGEXREPLACE(A30,""\D+"", """")+0,A30)-1)),1)&amp;mid(if(N(A30)=0,REGEXREPLACE(A30,""\D+"", """")+0,A30),len(if(N(A30)=0,REGEXREPLAC"&amp;"E(A30,""\D+"", """")+0,A30)),1))"),76.0)</f>
        <v>76</v>
      </c>
      <c r="C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1" t="s">
        <v>40</v>
      </c>
      <c r="B31" s="4">
        <f>IFERROR(__xludf.DUMMYFUNCTION("int(mid(if(N(A31)=0,REGEXREPLACE(A31,""\D+"", """")+0,A31),len(if(N(A31)=0,REGEXREPLACE(A31,""\D+"", """")+0,A31)-(if(N(A31)=0,REGEXREPLACE(A31,""\D+"", """")+0,A31)-1)),1)&amp;mid(if(N(A31)=0,REGEXREPLACE(A31,""\D+"", """")+0,A31),len(if(N(A31)=0,REGEXREPLAC"&amp;"E(A31,""\D+"", """")+0,A31)),1))"),22.0)</f>
        <v>22</v>
      </c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1" t="s">
        <v>41</v>
      </c>
      <c r="B32" s="4">
        <f>IFERROR(__xludf.DUMMYFUNCTION("int(mid(if(N(A32)=0,REGEXREPLACE(A32,""\D+"", """")+0,A32),len(if(N(A32)=0,REGEXREPLACE(A32,""\D+"", """")+0,A32)-(if(N(A32)=0,REGEXREPLACE(A32,""\D+"", """")+0,A32)-1)),1)&amp;mid(if(N(A32)=0,REGEXREPLACE(A32,""\D+"", """")+0,A32),len(if(N(A32)=0,REGEXREPLAC"&amp;"E(A32,""\D+"", """")+0,A32)),1))"),79.0)</f>
        <v>79</v>
      </c>
      <c r="C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1" t="s">
        <v>42</v>
      </c>
      <c r="B33" s="4">
        <f>IFERROR(__xludf.DUMMYFUNCTION("int(mid(if(N(A33)=0,REGEXREPLACE(A33,""\D+"", """")+0,A33),len(if(N(A33)=0,REGEXREPLACE(A33,""\D+"", """")+0,A33)-(if(N(A33)=0,REGEXREPLACE(A33,""\D+"", """")+0,A33)-1)),1)&amp;mid(if(N(A33)=0,REGEXREPLACE(A33,""\D+"", """")+0,A33),len(if(N(A33)=0,REGEXREPLAC"&amp;"E(A33,""\D+"", """")+0,A33)),1))"),66.0)</f>
        <v>66</v>
      </c>
      <c r="C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1" t="s">
        <v>43</v>
      </c>
      <c r="B34" s="4">
        <f>IFERROR(__xludf.DUMMYFUNCTION("int(mid(if(N(A34)=0,REGEXREPLACE(A34,""\D+"", """")+0,A34),len(if(N(A34)=0,REGEXREPLACE(A34,""\D+"", """")+0,A34)-(if(N(A34)=0,REGEXREPLACE(A34,""\D+"", """")+0,A34)-1)),1)&amp;mid(if(N(A34)=0,REGEXREPLACE(A34,""\D+"", """")+0,A34),len(if(N(A34)=0,REGEXREPLAC"&amp;"E(A34,""\D+"", """")+0,A34)),1))"),79.0)</f>
        <v>79</v>
      </c>
      <c r="C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1" t="s">
        <v>44</v>
      </c>
      <c r="B35" s="4">
        <f>IFERROR(__xludf.DUMMYFUNCTION("int(mid(if(N(A35)=0,REGEXREPLACE(A35,""\D+"", """")+0,A35),len(if(N(A35)=0,REGEXREPLACE(A35,""\D+"", """")+0,A35)-(if(N(A35)=0,REGEXREPLACE(A35,""\D+"", """")+0,A35)-1)),1)&amp;mid(if(N(A35)=0,REGEXREPLACE(A35,""\D+"", """")+0,A35),len(if(N(A35)=0,REGEXREPLAC"&amp;"E(A35,""\D+"", """")+0,A35)),1))"),33.0)</f>
        <v>33</v>
      </c>
      <c r="C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1" t="s">
        <v>45</v>
      </c>
      <c r="B36" s="4">
        <f>IFERROR(__xludf.DUMMYFUNCTION("int(mid(if(N(A36)=0,REGEXREPLACE(A36,""\D+"", """")+0,A36),len(if(N(A36)=0,REGEXREPLACE(A36,""\D+"", """")+0,A36)-(if(N(A36)=0,REGEXREPLACE(A36,""\D+"", """")+0,A36)-1)),1)&amp;mid(if(N(A36)=0,REGEXREPLACE(A36,""\D+"", """")+0,A36),len(if(N(A36)=0,REGEXREPLAC"&amp;"E(A36,""\D+"", """")+0,A36)),1))"),31.0)</f>
        <v>31</v>
      </c>
      <c r="C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1" t="s">
        <v>46</v>
      </c>
      <c r="B37" s="4">
        <f>IFERROR(__xludf.DUMMYFUNCTION("int(mid(if(N(A37)=0,REGEXREPLACE(A37,""\D+"", """")+0,A37),len(if(N(A37)=0,REGEXREPLACE(A37,""\D+"", """")+0,A37)-(if(N(A37)=0,REGEXREPLACE(A37,""\D+"", """")+0,A37)-1)),1)&amp;mid(if(N(A37)=0,REGEXREPLACE(A37,""\D+"", """")+0,A37),len(if(N(A37)=0,REGEXREPLAC"&amp;"E(A37,""\D+"", """")+0,A37)),1))"),22.0)</f>
        <v>22</v>
      </c>
      <c r="C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1" t="s">
        <v>47</v>
      </c>
      <c r="B38" s="4">
        <f>IFERROR(__xludf.DUMMYFUNCTION("int(mid(if(N(A38)=0,REGEXREPLACE(A38,""\D+"", """")+0,A38),len(if(N(A38)=0,REGEXREPLACE(A38,""\D+"", """")+0,A38)-(if(N(A38)=0,REGEXREPLACE(A38,""\D+"", """")+0,A38)-1)),1)&amp;mid(if(N(A38)=0,REGEXREPLACE(A38,""\D+"", """")+0,A38),len(if(N(A38)=0,REGEXREPLAC"&amp;"E(A38,""\D+"", """")+0,A38)),1))"),22.0)</f>
        <v>22</v>
      </c>
      <c r="C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1" t="s">
        <v>48</v>
      </c>
      <c r="B39" s="4">
        <f>IFERROR(__xludf.DUMMYFUNCTION("int(mid(if(N(A39)=0,REGEXREPLACE(A39,""\D+"", """")+0,A39),len(if(N(A39)=0,REGEXREPLACE(A39,""\D+"", """")+0,A39)-(if(N(A39)=0,REGEXREPLACE(A39,""\D+"", """")+0,A39)-1)),1)&amp;mid(if(N(A39)=0,REGEXREPLACE(A39,""\D+"", """")+0,A39),len(if(N(A39)=0,REGEXREPLAC"&amp;"E(A39,""\D+"", """")+0,A39)),1))"),65.0)</f>
        <v>65</v>
      </c>
      <c r="C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1" t="s">
        <v>49</v>
      </c>
      <c r="B40" s="4">
        <f>IFERROR(__xludf.DUMMYFUNCTION("int(mid(if(N(A40)=0,REGEXREPLACE(A40,""\D+"", """")+0,A40),len(if(N(A40)=0,REGEXREPLACE(A40,""\D+"", """")+0,A40)-(if(N(A40)=0,REGEXREPLACE(A40,""\D+"", """")+0,A40)-1)),1)&amp;mid(if(N(A40)=0,REGEXREPLACE(A40,""\D+"", """")+0,A40),len(if(N(A40)=0,REGEXREPLAC"&amp;"E(A40,""\D+"", """")+0,A40)),1))"),27.0)</f>
        <v>27</v>
      </c>
      <c r="C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1" t="s">
        <v>50</v>
      </c>
      <c r="B41" s="4">
        <f>IFERROR(__xludf.DUMMYFUNCTION("int(mid(if(N(A41)=0,REGEXREPLACE(A41,""\D+"", """")+0,A41),len(if(N(A41)=0,REGEXREPLACE(A41,""\D+"", """")+0,A41)-(if(N(A41)=0,REGEXREPLACE(A41,""\D+"", """")+0,A41)-1)),1)&amp;mid(if(N(A41)=0,REGEXREPLACE(A41,""\D+"", """")+0,A41),len(if(N(A41)=0,REGEXREPLAC"&amp;"E(A41,""\D+"", """")+0,A41)),1))"),34.0)</f>
        <v>34</v>
      </c>
      <c r="C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1" t="s">
        <v>51</v>
      </c>
      <c r="B42" s="4">
        <f>IFERROR(__xludf.DUMMYFUNCTION("int(mid(if(N(A42)=0,REGEXREPLACE(A42,""\D+"", """")+0,A42),len(if(N(A42)=0,REGEXREPLACE(A42,""\D+"", """")+0,A42)-(if(N(A42)=0,REGEXREPLACE(A42,""\D+"", """")+0,A42)-1)),1)&amp;mid(if(N(A42)=0,REGEXREPLACE(A42,""\D+"", """")+0,A42),len(if(N(A42)=0,REGEXREPLAC"&amp;"E(A42,""\D+"", """")+0,A42)),1))"),22.0)</f>
        <v>22</v>
      </c>
      <c r="C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1">
        <v>837.0</v>
      </c>
      <c r="B43" s="4">
        <f>IFERROR(__xludf.DUMMYFUNCTION("int(mid(if(N(A43)=0,REGEXREPLACE(A43,""\D+"", """")+0,A43),len(if(N(A43)=0,REGEXREPLACE(A43,""\D+"", """")+0,A43)-(if(N(A43)=0,REGEXREPLACE(A43,""\D+"", """")+0,A43)-1)),1)&amp;mid(if(N(A43)=0,REGEXREPLACE(A43,""\D+"", """")+0,A43),len(if(N(A43)=0,REGEXREPLAC"&amp;"E(A43,""\D+"", """")+0,A43)),1))"),87.0)</f>
        <v>87</v>
      </c>
      <c r="C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1" t="s">
        <v>52</v>
      </c>
      <c r="B44" s="4">
        <f>IFERROR(__xludf.DUMMYFUNCTION("int(mid(if(N(A44)=0,REGEXREPLACE(A44,""\D+"", """")+0,A44),len(if(N(A44)=0,REGEXREPLACE(A44,""\D+"", """")+0,A44)-(if(N(A44)=0,REGEXREPLACE(A44,""\D+"", """")+0,A44)-1)),1)&amp;mid(if(N(A44)=0,REGEXREPLACE(A44,""\D+"", """")+0,A44),len(if(N(A44)=0,REGEXREPLAC"&amp;"E(A44,""\D+"", """")+0,A44)),1))"),72.0)</f>
        <v>72</v>
      </c>
      <c r="C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1" t="s">
        <v>53</v>
      </c>
      <c r="B45" s="4">
        <f>IFERROR(__xludf.DUMMYFUNCTION("int(mid(if(N(A45)=0,REGEXREPLACE(A45,""\D+"", """")+0,A45),len(if(N(A45)=0,REGEXREPLACE(A45,""\D+"", """")+0,A45)-(if(N(A45)=0,REGEXREPLACE(A45,""\D+"", """")+0,A45)-1)),1)&amp;mid(if(N(A45)=0,REGEXREPLACE(A45,""\D+"", """")+0,A45),len(if(N(A45)=0,REGEXREPLAC"&amp;"E(A45,""\D+"", """")+0,A45)),1))"),99.0)</f>
        <v>99</v>
      </c>
      <c r="C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1" t="s">
        <v>54</v>
      </c>
      <c r="B46" s="4">
        <f>IFERROR(__xludf.DUMMYFUNCTION("int(mid(if(N(A46)=0,REGEXREPLACE(A46,""\D+"", """")+0,A46),len(if(N(A46)=0,REGEXREPLACE(A46,""\D+"", """")+0,A46)-(if(N(A46)=0,REGEXREPLACE(A46,""\D+"", """")+0,A46)-1)),1)&amp;mid(if(N(A46)=0,REGEXREPLACE(A46,""\D+"", """")+0,A46),len(if(N(A46)=0,REGEXREPLAC"&amp;"E(A46,""\D+"", """")+0,A46)),1))"),34.0)</f>
        <v>34</v>
      </c>
      <c r="C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1" t="s">
        <v>55</v>
      </c>
      <c r="B47" s="4">
        <f>IFERROR(__xludf.DUMMYFUNCTION("int(mid(if(N(A47)=0,REGEXREPLACE(A47,""\D+"", """")+0,A47),len(if(N(A47)=0,REGEXREPLACE(A47,""\D+"", """")+0,A47)-(if(N(A47)=0,REGEXREPLACE(A47,""\D+"", """")+0,A47)-1)),1)&amp;mid(if(N(A47)=0,REGEXREPLACE(A47,""\D+"", """")+0,A47),len(if(N(A47)=0,REGEXREPLAC"&amp;"E(A47,""\D+"", """")+0,A47)),1))"),82.0)</f>
        <v>82</v>
      </c>
      <c r="C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1" t="s">
        <v>56</v>
      </c>
      <c r="B48" s="4">
        <f>IFERROR(__xludf.DUMMYFUNCTION("int(mid(if(N(A48)=0,REGEXREPLACE(A48,""\D+"", """")+0,A48),len(if(N(A48)=0,REGEXREPLACE(A48,""\D+"", """")+0,A48)-(if(N(A48)=0,REGEXREPLACE(A48,""\D+"", """")+0,A48)-1)),1)&amp;mid(if(N(A48)=0,REGEXREPLACE(A48,""\D+"", """")+0,A48),len(if(N(A48)=0,REGEXREPLAC"&amp;"E(A48,""\D+"", """")+0,A48)),1))"),66.0)</f>
        <v>66</v>
      </c>
      <c r="C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1" t="s">
        <v>57</v>
      </c>
      <c r="B49" s="4">
        <f>IFERROR(__xludf.DUMMYFUNCTION("int(mid(if(N(A49)=0,REGEXREPLACE(A49,""\D+"", """")+0,A49),len(if(N(A49)=0,REGEXREPLACE(A49,""\D+"", """")+0,A49)-(if(N(A49)=0,REGEXREPLACE(A49,""\D+"", """")+0,A49)-1)),1)&amp;mid(if(N(A49)=0,REGEXREPLACE(A49,""\D+"", """")+0,A49),len(if(N(A49)=0,REGEXREPLAC"&amp;"E(A49,""\D+"", """")+0,A49)),1))"),94.0)</f>
        <v>94</v>
      </c>
      <c r="C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1" t="s">
        <v>58</v>
      </c>
      <c r="B50" s="4">
        <f>IFERROR(__xludf.DUMMYFUNCTION("int(mid(if(N(A50)=0,REGEXREPLACE(A50,""\D+"", """")+0,A50),len(if(N(A50)=0,REGEXREPLACE(A50,""\D+"", """")+0,A50)-(if(N(A50)=0,REGEXREPLACE(A50,""\D+"", """")+0,A50)-1)),1)&amp;mid(if(N(A50)=0,REGEXREPLACE(A50,""\D+"", """")+0,A50),len(if(N(A50)=0,REGEXREPLAC"&amp;"E(A50,""\D+"", """")+0,A50)),1))"),99.0)</f>
        <v>99</v>
      </c>
      <c r="C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1" t="s">
        <v>59</v>
      </c>
      <c r="B51" s="4">
        <f>IFERROR(__xludf.DUMMYFUNCTION("int(mid(if(N(A51)=0,REGEXREPLACE(A51,""\D+"", """")+0,A51),len(if(N(A51)=0,REGEXREPLACE(A51,""\D+"", """")+0,A51)-(if(N(A51)=0,REGEXREPLACE(A51,""\D+"", """")+0,A51)-1)),1)&amp;mid(if(N(A51)=0,REGEXREPLACE(A51,""\D+"", """")+0,A51),len(if(N(A51)=0,REGEXREPLAC"&amp;"E(A51,""\D+"", """")+0,A51)),1))"),64.0)</f>
        <v>64</v>
      </c>
      <c r="C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1" t="s">
        <v>60</v>
      </c>
      <c r="B52" s="4">
        <f>IFERROR(__xludf.DUMMYFUNCTION("int(mid(if(N(A52)=0,REGEXREPLACE(A52,""\D+"", """")+0,A52),len(if(N(A52)=0,REGEXREPLACE(A52,""\D+"", """")+0,A52)-(if(N(A52)=0,REGEXREPLACE(A52,""\D+"", """")+0,A52)-1)),1)&amp;mid(if(N(A52)=0,REGEXREPLACE(A52,""\D+"", """")+0,A52),len(if(N(A52)=0,REGEXREPLAC"&amp;"E(A52,""\D+"", """")+0,A52)),1))"),37.0)</f>
        <v>37</v>
      </c>
      <c r="C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1" t="s">
        <v>61</v>
      </c>
      <c r="B53" s="4">
        <f>IFERROR(__xludf.DUMMYFUNCTION("int(mid(if(N(A53)=0,REGEXREPLACE(A53,""\D+"", """")+0,A53),len(if(N(A53)=0,REGEXREPLACE(A53,""\D+"", """")+0,A53)-(if(N(A53)=0,REGEXREPLACE(A53,""\D+"", """")+0,A53)-1)),1)&amp;mid(if(N(A53)=0,REGEXREPLACE(A53,""\D+"", """")+0,A53),len(if(N(A53)=0,REGEXREPLAC"&amp;"E(A53,""\D+"", """")+0,A53)),1))"),83.0)</f>
        <v>83</v>
      </c>
      <c r="C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1" t="s">
        <v>62</v>
      </c>
      <c r="B54" s="4">
        <f>IFERROR(__xludf.DUMMYFUNCTION("int(mid(if(N(A54)=0,REGEXREPLACE(A54,""\D+"", """")+0,A54),len(if(N(A54)=0,REGEXREPLACE(A54,""\D+"", """")+0,A54)-(if(N(A54)=0,REGEXREPLACE(A54,""\D+"", """")+0,A54)-1)),1)&amp;mid(if(N(A54)=0,REGEXREPLACE(A54,""\D+"", """")+0,A54),len(if(N(A54)=0,REGEXREPLAC"&amp;"E(A54,""\D+"", """")+0,A54)),1))"),33.0)</f>
        <v>33</v>
      </c>
      <c r="C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1" t="s">
        <v>63</v>
      </c>
      <c r="B55" s="4">
        <f>IFERROR(__xludf.DUMMYFUNCTION("int(mid(if(N(A55)=0,REGEXREPLACE(A55,""\D+"", """")+0,A55),len(if(N(A55)=0,REGEXREPLACE(A55,""\D+"", """")+0,A55)-(if(N(A55)=0,REGEXREPLACE(A55,""\D+"", """")+0,A55)-1)),1)&amp;mid(if(N(A55)=0,REGEXREPLACE(A55,""\D+"", """")+0,A55),len(if(N(A55)=0,REGEXREPLAC"&amp;"E(A55,""\D+"", """")+0,A55)),1))"),33.0)</f>
        <v>33</v>
      </c>
      <c r="C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1" t="s">
        <v>64</v>
      </c>
      <c r="B56" s="4">
        <f>IFERROR(__xludf.DUMMYFUNCTION("int(mid(if(N(A56)=0,REGEXREPLACE(A56,""\D+"", """")+0,A56),len(if(N(A56)=0,REGEXREPLACE(A56,""\D+"", """")+0,A56)-(if(N(A56)=0,REGEXREPLACE(A56,""\D+"", """")+0,A56)-1)),1)&amp;mid(if(N(A56)=0,REGEXREPLACE(A56,""\D+"", """")+0,A56),len(if(N(A56)=0,REGEXREPLAC"&amp;"E(A56,""\D+"", """")+0,A56)),1))"),58.0)</f>
        <v>58</v>
      </c>
      <c r="C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1" t="s">
        <v>65</v>
      </c>
      <c r="B57" s="4">
        <f>IFERROR(__xludf.DUMMYFUNCTION("int(mid(if(N(A57)=0,REGEXREPLACE(A57,""\D+"", """")+0,A57),len(if(N(A57)=0,REGEXREPLACE(A57,""\D+"", """")+0,A57)-(if(N(A57)=0,REGEXREPLACE(A57,""\D+"", """")+0,A57)-1)),1)&amp;mid(if(N(A57)=0,REGEXREPLACE(A57,""\D+"", """")+0,A57),len(if(N(A57)=0,REGEXREPLAC"&amp;"E(A57,""\D+"", """")+0,A57)),1))"),68.0)</f>
        <v>68</v>
      </c>
      <c r="C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1" t="s">
        <v>66</v>
      </c>
      <c r="B58" s="4">
        <f>IFERROR(__xludf.DUMMYFUNCTION("int(mid(if(N(A58)=0,REGEXREPLACE(A58,""\D+"", """")+0,A58),len(if(N(A58)=0,REGEXREPLACE(A58,""\D+"", """")+0,A58)-(if(N(A58)=0,REGEXREPLACE(A58,""\D+"", """")+0,A58)-1)),1)&amp;mid(if(N(A58)=0,REGEXREPLACE(A58,""\D+"", """")+0,A58),len(if(N(A58)=0,REGEXREPLAC"&amp;"E(A58,""\D+"", """")+0,A58)),1))"),77.0)</f>
        <v>77</v>
      </c>
      <c r="C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1" t="s">
        <v>67</v>
      </c>
      <c r="B59" s="4">
        <f>IFERROR(__xludf.DUMMYFUNCTION("int(mid(if(N(A59)=0,REGEXREPLACE(A59,""\D+"", """")+0,A59),len(if(N(A59)=0,REGEXREPLACE(A59,""\D+"", """")+0,A59)-(if(N(A59)=0,REGEXREPLACE(A59,""\D+"", """")+0,A59)-1)),1)&amp;mid(if(N(A59)=0,REGEXREPLACE(A59,""\D+"", """")+0,A59),len(if(N(A59)=0,REGEXREPLAC"&amp;"E(A59,""\D+"", """")+0,A59)),1))"),31.0)</f>
        <v>31</v>
      </c>
      <c r="C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1" t="s">
        <v>68</v>
      </c>
      <c r="B60" s="4">
        <f>IFERROR(__xludf.DUMMYFUNCTION("int(mid(if(N(A60)=0,REGEXREPLACE(A60,""\D+"", """")+0,A60),len(if(N(A60)=0,REGEXREPLACE(A60,""\D+"", """")+0,A60)-(if(N(A60)=0,REGEXREPLACE(A60,""\D+"", """")+0,A60)-1)),1)&amp;mid(if(N(A60)=0,REGEXREPLACE(A60,""\D+"", """")+0,A60),len(if(N(A60)=0,REGEXREPLAC"&amp;"E(A60,""\D+"", """")+0,A60)),1))"),52.0)</f>
        <v>52</v>
      </c>
      <c r="C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1" t="s">
        <v>69</v>
      </c>
      <c r="B61" s="4">
        <f>IFERROR(__xludf.DUMMYFUNCTION("int(mid(if(N(A61)=0,REGEXREPLACE(A61,""\D+"", """")+0,A61),len(if(N(A61)=0,REGEXREPLACE(A61,""\D+"", """")+0,A61)-(if(N(A61)=0,REGEXREPLACE(A61,""\D+"", """")+0,A61)-1)),1)&amp;mid(if(N(A61)=0,REGEXREPLACE(A61,""\D+"", """")+0,A61),len(if(N(A61)=0,REGEXREPLAC"&amp;"E(A61,""\D+"", """")+0,A61)),1))"),66.0)</f>
        <v>66</v>
      </c>
      <c r="C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1" t="s">
        <v>70</v>
      </c>
      <c r="B62" s="4">
        <f>IFERROR(__xludf.DUMMYFUNCTION("int(mid(if(N(A62)=0,REGEXREPLACE(A62,""\D+"", """")+0,A62),len(if(N(A62)=0,REGEXREPLACE(A62,""\D+"", """")+0,A62)-(if(N(A62)=0,REGEXREPLACE(A62,""\D+"", """")+0,A62)-1)),1)&amp;mid(if(N(A62)=0,REGEXREPLACE(A62,""\D+"", """")+0,A62),len(if(N(A62)=0,REGEXREPLAC"&amp;"E(A62,""\D+"", """")+0,A62)),1))"),67.0)</f>
        <v>67</v>
      </c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1" t="s">
        <v>71</v>
      </c>
      <c r="B63" s="4">
        <f>IFERROR(__xludf.DUMMYFUNCTION("int(mid(if(N(A63)=0,REGEXREPLACE(A63,""\D+"", """")+0,A63),len(if(N(A63)=0,REGEXREPLACE(A63,""\D+"", """")+0,A63)-(if(N(A63)=0,REGEXREPLACE(A63,""\D+"", """")+0,A63)-1)),1)&amp;mid(if(N(A63)=0,REGEXREPLACE(A63,""\D+"", """")+0,A63),len(if(N(A63)=0,REGEXREPLAC"&amp;"E(A63,""\D+"", """")+0,A63)),1))"),55.0)</f>
        <v>55</v>
      </c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1" t="s">
        <v>72</v>
      </c>
      <c r="B64" s="4">
        <f>IFERROR(__xludf.DUMMYFUNCTION("int(mid(if(N(A64)=0,REGEXREPLACE(A64,""\D+"", """")+0,A64),len(if(N(A64)=0,REGEXREPLACE(A64,""\D+"", """")+0,A64)-(if(N(A64)=0,REGEXREPLACE(A64,""\D+"", """")+0,A64)-1)),1)&amp;mid(if(N(A64)=0,REGEXREPLACE(A64,""\D+"", """")+0,A64),len(if(N(A64)=0,REGEXREPLAC"&amp;"E(A64,""\D+"", """")+0,A64)),1))"),66.0)</f>
        <v>66</v>
      </c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1" t="s">
        <v>73</v>
      </c>
      <c r="B65" s="4">
        <f>IFERROR(__xludf.DUMMYFUNCTION("int(mid(if(N(A65)=0,REGEXREPLACE(A65,""\D+"", """")+0,A65),len(if(N(A65)=0,REGEXREPLACE(A65,""\D+"", """")+0,A65)-(if(N(A65)=0,REGEXREPLACE(A65,""\D+"", """")+0,A65)-1)),1)&amp;mid(if(N(A65)=0,REGEXREPLACE(A65,""\D+"", """")+0,A65),len(if(N(A65)=0,REGEXREPLAC"&amp;"E(A65,""\D+"", """")+0,A65)),1))"),43.0)</f>
        <v>43</v>
      </c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1" t="s">
        <v>74</v>
      </c>
      <c r="B66" s="4">
        <f>IFERROR(__xludf.DUMMYFUNCTION("int(mid(if(N(A66)=0,REGEXREPLACE(A66,""\D+"", """")+0,A66),len(if(N(A66)=0,REGEXREPLACE(A66,""\D+"", """")+0,A66)-(if(N(A66)=0,REGEXREPLACE(A66,""\D+"", """")+0,A66)-1)),1)&amp;mid(if(N(A66)=0,REGEXREPLACE(A66,""\D+"", """")+0,A66),len(if(N(A66)=0,REGEXREPLAC"&amp;"E(A66,""\D+"", """")+0,A66)),1))"),97.0)</f>
        <v>97</v>
      </c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1" t="s">
        <v>75</v>
      </c>
      <c r="B67" s="4">
        <f>IFERROR(__xludf.DUMMYFUNCTION("int(mid(if(N(A67)=0,REGEXREPLACE(A67,""\D+"", """")+0,A67),len(if(N(A67)=0,REGEXREPLACE(A67,""\D+"", """")+0,A67)-(if(N(A67)=0,REGEXREPLACE(A67,""\D+"", """")+0,A67)-1)),1)&amp;mid(if(N(A67)=0,REGEXREPLACE(A67,""\D+"", """")+0,A67),len(if(N(A67)=0,REGEXREPLAC"&amp;"E(A67,""\D+"", """")+0,A67)),1))"),52.0)</f>
        <v>52</v>
      </c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1" t="s">
        <v>76</v>
      </c>
      <c r="B68" s="4">
        <f>IFERROR(__xludf.DUMMYFUNCTION("int(mid(if(N(A68)=0,REGEXREPLACE(A68,""\D+"", """")+0,A68),len(if(N(A68)=0,REGEXREPLACE(A68,""\D+"", """")+0,A68)-(if(N(A68)=0,REGEXREPLACE(A68,""\D+"", """")+0,A68)-1)),1)&amp;mid(if(N(A68)=0,REGEXREPLACE(A68,""\D+"", """")+0,A68),len(if(N(A68)=0,REGEXREPLAC"&amp;"E(A68,""\D+"", """")+0,A68)),1))"),12.0)</f>
        <v>12</v>
      </c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1" t="s">
        <v>77</v>
      </c>
      <c r="B69" s="4">
        <f>IFERROR(__xludf.DUMMYFUNCTION("int(mid(if(N(A69)=0,REGEXREPLACE(A69,""\D+"", """")+0,A69),len(if(N(A69)=0,REGEXREPLACE(A69,""\D+"", """")+0,A69)-(if(N(A69)=0,REGEXREPLACE(A69,""\D+"", """")+0,A69)-1)),1)&amp;mid(if(N(A69)=0,REGEXREPLACE(A69,""\D+"", """")+0,A69),len(if(N(A69)=0,REGEXREPLAC"&amp;"E(A69,""\D+"", """")+0,A69)),1))"),75.0)</f>
        <v>75</v>
      </c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1" t="s">
        <v>78</v>
      </c>
      <c r="B70" s="4">
        <f>IFERROR(__xludf.DUMMYFUNCTION("int(mid(if(N(A70)=0,REGEXREPLACE(A70,""\D+"", """")+0,A70),len(if(N(A70)=0,REGEXREPLACE(A70,""\D+"", """")+0,A70)-(if(N(A70)=0,REGEXREPLACE(A70,""\D+"", """")+0,A70)-1)),1)&amp;mid(if(N(A70)=0,REGEXREPLACE(A70,""\D+"", """")+0,A70),len(if(N(A70)=0,REGEXREPLAC"&amp;"E(A70,""\D+"", """")+0,A70)),1))"),55.0)</f>
        <v>55</v>
      </c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1" t="s">
        <v>79</v>
      </c>
      <c r="B71" s="4">
        <f>IFERROR(__xludf.DUMMYFUNCTION("int(mid(if(N(A71)=0,REGEXREPLACE(A71,""\D+"", """")+0,A71),len(if(N(A71)=0,REGEXREPLACE(A71,""\D+"", """")+0,A71)-(if(N(A71)=0,REGEXREPLACE(A71,""\D+"", """")+0,A71)-1)),1)&amp;mid(if(N(A71)=0,REGEXREPLACE(A71,""\D+"", """")+0,A71),len(if(N(A71)=0,REGEXREPLAC"&amp;"E(A71,""\D+"", """")+0,A71)),1))"),23.0)</f>
        <v>23</v>
      </c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1" t="s">
        <v>80</v>
      </c>
      <c r="B72" s="4">
        <f>IFERROR(__xludf.DUMMYFUNCTION("int(mid(if(N(A72)=0,REGEXREPLACE(A72,""\D+"", """")+0,A72),len(if(N(A72)=0,REGEXREPLACE(A72,""\D+"", """")+0,A72)-(if(N(A72)=0,REGEXREPLACE(A72,""\D+"", """")+0,A72)-1)),1)&amp;mid(if(N(A72)=0,REGEXREPLACE(A72,""\D+"", """")+0,A72),len(if(N(A72)=0,REGEXREPLAC"&amp;"E(A72,""\D+"", """")+0,A72)),1))"),42.0)</f>
        <v>42</v>
      </c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1" t="s">
        <v>81</v>
      </c>
      <c r="B73" s="4">
        <f>IFERROR(__xludf.DUMMYFUNCTION("int(mid(if(N(A73)=0,REGEXREPLACE(A73,""\D+"", """")+0,A73),len(if(N(A73)=0,REGEXREPLACE(A73,""\D+"", """")+0,A73)-(if(N(A73)=0,REGEXREPLACE(A73,""\D+"", """")+0,A73)-1)),1)&amp;mid(if(N(A73)=0,REGEXREPLACE(A73,""\D+"", """")+0,A73),len(if(N(A73)=0,REGEXREPLAC"&amp;"E(A73,""\D+"", """")+0,A73)),1))"),78.0)</f>
        <v>78</v>
      </c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1" t="s">
        <v>82</v>
      </c>
      <c r="B74" s="4">
        <f>IFERROR(__xludf.DUMMYFUNCTION("int(mid(if(N(A74)=0,REGEXREPLACE(A74,""\D+"", """")+0,A74),len(if(N(A74)=0,REGEXREPLACE(A74,""\D+"", """")+0,A74)-(if(N(A74)=0,REGEXREPLACE(A74,""\D+"", """")+0,A74)-1)),1)&amp;mid(if(N(A74)=0,REGEXREPLACE(A74,""\D+"", """")+0,A74),len(if(N(A74)=0,REGEXREPLAC"&amp;"E(A74,""\D+"", """")+0,A74)),1))"),53.0)</f>
        <v>53</v>
      </c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1" t="s">
        <v>83</v>
      </c>
      <c r="B75" s="4">
        <f>IFERROR(__xludf.DUMMYFUNCTION("int(mid(if(N(A75)=0,REGEXREPLACE(A75,""\D+"", """")+0,A75),len(if(N(A75)=0,REGEXREPLACE(A75,""\D+"", """")+0,A75)-(if(N(A75)=0,REGEXREPLACE(A75,""\D+"", """")+0,A75)-1)),1)&amp;mid(if(N(A75)=0,REGEXREPLACE(A75,""\D+"", """")+0,A75),len(if(N(A75)=0,REGEXREPLAC"&amp;"E(A75,""\D+"", """")+0,A75)),1))"),54.0)</f>
        <v>54</v>
      </c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1" t="s">
        <v>84</v>
      </c>
      <c r="B76" s="4">
        <f>IFERROR(__xludf.DUMMYFUNCTION("int(mid(if(N(A76)=0,REGEXREPLACE(A76,""\D+"", """")+0,A76),len(if(N(A76)=0,REGEXREPLACE(A76,""\D+"", """")+0,A76)-(if(N(A76)=0,REGEXREPLACE(A76,""\D+"", """")+0,A76)-1)),1)&amp;mid(if(N(A76)=0,REGEXREPLACE(A76,""\D+"", """")+0,A76),len(if(N(A76)=0,REGEXREPLAC"&amp;"E(A76,""\D+"", """")+0,A76)),1))"),39.0)</f>
        <v>39</v>
      </c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1" t="s">
        <v>85</v>
      </c>
      <c r="B77" s="4">
        <f>IFERROR(__xludf.DUMMYFUNCTION("int(mid(if(N(A77)=0,REGEXREPLACE(A77,""\D+"", """")+0,A77),len(if(N(A77)=0,REGEXREPLACE(A77,""\D+"", """")+0,A77)-(if(N(A77)=0,REGEXREPLACE(A77,""\D+"", """")+0,A77)-1)),1)&amp;mid(if(N(A77)=0,REGEXREPLACE(A77,""\D+"", """")+0,A77),len(if(N(A77)=0,REGEXREPLAC"&amp;"E(A77,""\D+"", """")+0,A77)),1))"),88.0)</f>
        <v>88</v>
      </c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1" t="s">
        <v>86</v>
      </c>
      <c r="B78" s="4">
        <f>IFERROR(__xludf.DUMMYFUNCTION("int(mid(if(N(A78)=0,REGEXREPLACE(A78,""\D+"", """")+0,A78),len(if(N(A78)=0,REGEXREPLACE(A78,""\D+"", """")+0,A78)-(if(N(A78)=0,REGEXREPLACE(A78,""\D+"", """")+0,A78)-1)),1)&amp;mid(if(N(A78)=0,REGEXREPLACE(A78,""\D+"", """")+0,A78),len(if(N(A78)=0,REGEXREPLAC"&amp;"E(A78,""\D+"", """")+0,A78)),1))"),88.0)</f>
        <v>88</v>
      </c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1" t="s">
        <v>87</v>
      </c>
      <c r="B79" s="4">
        <f>IFERROR(__xludf.DUMMYFUNCTION("int(mid(if(N(A79)=0,REGEXREPLACE(A79,""\D+"", """")+0,A79),len(if(N(A79)=0,REGEXREPLACE(A79,""\D+"", """")+0,A79)-(if(N(A79)=0,REGEXREPLACE(A79,""\D+"", """")+0,A79)-1)),1)&amp;mid(if(N(A79)=0,REGEXREPLACE(A79,""\D+"", """")+0,A79),len(if(N(A79)=0,REGEXREPLAC"&amp;"E(A79,""\D+"", """")+0,A79)),1))"),88.0)</f>
        <v>88</v>
      </c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1" t="s">
        <v>88</v>
      </c>
      <c r="B80" s="4">
        <f>IFERROR(__xludf.DUMMYFUNCTION("int(mid(if(N(A80)=0,REGEXREPLACE(A80,""\D+"", """")+0,A80),len(if(N(A80)=0,REGEXREPLACE(A80,""\D+"", """")+0,A80)-(if(N(A80)=0,REGEXREPLACE(A80,""\D+"", """")+0,A80)-1)),1)&amp;mid(if(N(A80)=0,REGEXREPLACE(A80,""\D+"", """")+0,A80),len(if(N(A80)=0,REGEXREPLAC"&amp;"E(A80,""\D+"", """")+0,A80)),1))"),77.0)</f>
        <v>77</v>
      </c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1" t="s">
        <v>89</v>
      </c>
      <c r="B81" s="4">
        <f>IFERROR(__xludf.DUMMYFUNCTION("int(mid(if(N(A81)=0,REGEXREPLACE(A81,""\D+"", """")+0,A81),len(if(N(A81)=0,REGEXREPLACE(A81,""\D+"", """")+0,A81)-(if(N(A81)=0,REGEXREPLACE(A81,""\D+"", """")+0,A81)-1)),1)&amp;mid(if(N(A81)=0,REGEXREPLACE(A81,""\D+"", """")+0,A81),len(if(N(A81)=0,REGEXREPLAC"&amp;"E(A81,""\D+"", """")+0,A81)),1))"),37.0)</f>
        <v>37</v>
      </c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1" t="s">
        <v>90</v>
      </c>
      <c r="B82" s="4">
        <f>IFERROR(__xludf.DUMMYFUNCTION("int(mid(if(N(A82)=0,REGEXREPLACE(A82,""\D+"", """")+0,A82),len(if(N(A82)=0,REGEXREPLACE(A82,""\D+"", """")+0,A82)-(if(N(A82)=0,REGEXREPLACE(A82,""\D+"", """")+0,A82)-1)),1)&amp;mid(if(N(A82)=0,REGEXREPLACE(A82,""\D+"", """")+0,A82),len(if(N(A82)=0,REGEXREPLAC"&amp;"E(A82,""\D+"", """")+0,A82)),1))"),11.0)</f>
        <v>11</v>
      </c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1" t="s">
        <v>91</v>
      </c>
      <c r="B83" s="4">
        <f>IFERROR(__xludf.DUMMYFUNCTION("int(mid(if(N(A83)=0,REGEXREPLACE(A83,""\D+"", """")+0,A83),len(if(N(A83)=0,REGEXREPLACE(A83,""\D+"", """")+0,A83)-(if(N(A83)=0,REGEXREPLACE(A83,""\D+"", """")+0,A83)-1)),1)&amp;mid(if(N(A83)=0,REGEXREPLACE(A83,""\D+"", """")+0,A83),len(if(N(A83)=0,REGEXREPLAC"&amp;"E(A83,""\D+"", """")+0,A83)),1))"),55.0)</f>
        <v>55</v>
      </c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1" t="s">
        <v>92</v>
      </c>
      <c r="B84" s="4">
        <f>IFERROR(__xludf.DUMMYFUNCTION("int(mid(if(N(A84)=0,REGEXREPLACE(A84,""\D+"", """")+0,A84),len(if(N(A84)=0,REGEXREPLACE(A84,""\D+"", """")+0,A84)-(if(N(A84)=0,REGEXREPLACE(A84,""\D+"", """")+0,A84)-1)),1)&amp;mid(if(N(A84)=0,REGEXREPLACE(A84,""\D+"", """")+0,A84),len(if(N(A84)=0,REGEXREPLAC"&amp;"E(A84,""\D+"", """")+0,A84)),1))"),32.0)</f>
        <v>32</v>
      </c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1" t="s">
        <v>93</v>
      </c>
      <c r="B85" s="4">
        <f>IFERROR(__xludf.DUMMYFUNCTION("int(mid(if(N(A85)=0,REGEXREPLACE(A85,""\D+"", """")+0,A85),len(if(N(A85)=0,REGEXREPLACE(A85,""\D+"", """")+0,A85)-(if(N(A85)=0,REGEXREPLACE(A85,""\D+"", """")+0,A85)-1)),1)&amp;mid(if(N(A85)=0,REGEXREPLACE(A85,""\D+"", """")+0,A85),len(if(N(A85)=0,REGEXREPLAC"&amp;"E(A85,""\D+"", """")+0,A85)),1))"),77.0)</f>
        <v>77</v>
      </c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1" t="s">
        <v>94</v>
      </c>
      <c r="B86" s="4">
        <f>IFERROR(__xludf.DUMMYFUNCTION("int(mid(if(N(A86)=0,REGEXREPLACE(A86,""\D+"", """")+0,A86),len(if(N(A86)=0,REGEXREPLACE(A86,""\D+"", """")+0,A86)-(if(N(A86)=0,REGEXREPLACE(A86,""\D+"", """")+0,A86)-1)),1)&amp;mid(if(N(A86)=0,REGEXREPLACE(A86,""\D+"", """")+0,A86),len(if(N(A86)=0,REGEXREPLAC"&amp;"E(A86,""\D+"", """")+0,A86)),1))"),49.0)</f>
        <v>49</v>
      </c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1" t="s">
        <v>95</v>
      </c>
      <c r="B87" s="4">
        <f>IFERROR(__xludf.DUMMYFUNCTION("int(mid(if(N(A87)=0,REGEXREPLACE(A87,""\D+"", """")+0,A87),len(if(N(A87)=0,REGEXREPLACE(A87,""\D+"", """")+0,A87)-(if(N(A87)=0,REGEXREPLACE(A87,""\D+"", """")+0,A87)-1)),1)&amp;mid(if(N(A87)=0,REGEXREPLACE(A87,""\D+"", """")+0,A87),len(if(N(A87)=0,REGEXREPLAC"&amp;"E(A87,""\D+"", """")+0,A87)),1))"),33.0)</f>
        <v>33</v>
      </c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1" t="s">
        <v>96</v>
      </c>
      <c r="B88" s="4">
        <f>IFERROR(__xludf.DUMMYFUNCTION("int(mid(if(N(A88)=0,REGEXREPLACE(A88,""\D+"", """")+0,A88),len(if(N(A88)=0,REGEXREPLACE(A88,""\D+"", """")+0,A88)-(if(N(A88)=0,REGEXREPLACE(A88,""\D+"", """")+0,A88)-1)),1)&amp;mid(if(N(A88)=0,REGEXREPLACE(A88,""\D+"", """")+0,A88),len(if(N(A88)=0,REGEXREPLAC"&amp;"E(A88,""\D+"", """")+0,A88)),1))"),36.0)</f>
        <v>36</v>
      </c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1" t="s">
        <v>97</v>
      </c>
      <c r="B89" s="4">
        <f>IFERROR(__xludf.DUMMYFUNCTION("int(mid(if(N(A89)=0,REGEXREPLACE(A89,""\D+"", """")+0,A89),len(if(N(A89)=0,REGEXREPLACE(A89,""\D+"", """")+0,A89)-(if(N(A89)=0,REGEXREPLACE(A89,""\D+"", """")+0,A89)-1)),1)&amp;mid(if(N(A89)=0,REGEXREPLACE(A89,""\D+"", """")+0,A89),len(if(N(A89)=0,REGEXREPLAC"&amp;"E(A89,""\D+"", """")+0,A89)),1))"),43.0)</f>
        <v>43</v>
      </c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1" t="s">
        <v>98</v>
      </c>
      <c r="B90" s="4">
        <f>IFERROR(__xludf.DUMMYFUNCTION("int(mid(if(N(A90)=0,REGEXREPLACE(A90,""\D+"", """")+0,A90),len(if(N(A90)=0,REGEXREPLACE(A90,""\D+"", """")+0,A90)-(if(N(A90)=0,REGEXREPLACE(A90,""\D+"", """")+0,A90)-1)),1)&amp;mid(if(N(A90)=0,REGEXREPLACE(A90,""\D+"", """")+0,A90),len(if(N(A90)=0,REGEXREPLAC"&amp;"E(A90,""\D+"", """")+0,A90)),1))"),77.0)</f>
        <v>77</v>
      </c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1" t="s">
        <v>99</v>
      </c>
      <c r="B91" s="4">
        <f>IFERROR(__xludf.DUMMYFUNCTION("int(mid(if(N(A91)=0,REGEXREPLACE(A91,""\D+"", """")+0,A91),len(if(N(A91)=0,REGEXREPLACE(A91,""\D+"", """")+0,A91)-(if(N(A91)=0,REGEXREPLACE(A91,""\D+"", """")+0,A91)-1)),1)&amp;mid(if(N(A91)=0,REGEXREPLACE(A91,""\D+"", """")+0,A91),len(if(N(A91)=0,REGEXREPLAC"&amp;"E(A91,""\D+"", """")+0,A91)),1))"),98.0)</f>
        <v>98</v>
      </c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1" t="s">
        <v>100</v>
      </c>
      <c r="B92" s="4">
        <f>IFERROR(__xludf.DUMMYFUNCTION("int(mid(if(N(A92)=0,REGEXREPLACE(A92,""\D+"", """")+0,A92),len(if(N(A92)=0,REGEXREPLACE(A92,""\D+"", """")+0,A92)-(if(N(A92)=0,REGEXREPLACE(A92,""\D+"", """")+0,A92)-1)),1)&amp;mid(if(N(A92)=0,REGEXREPLACE(A92,""\D+"", """")+0,A92),len(if(N(A92)=0,REGEXREPLAC"&amp;"E(A92,""\D+"", """")+0,A92)),1))"),95.0)</f>
        <v>95</v>
      </c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1" t="s">
        <v>101</v>
      </c>
      <c r="B93" s="4">
        <f>IFERROR(__xludf.DUMMYFUNCTION("int(mid(if(N(A93)=0,REGEXREPLACE(A93,""\D+"", """")+0,A93),len(if(N(A93)=0,REGEXREPLACE(A93,""\D+"", """")+0,A93)-(if(N(A93)=0,REGEXREPLACE(A93,""\D+"", """")+0,A93)-1)),1)&amp;mid(if(N(A93)=0,REGEXREPLACE(A93,""\D+"", """")+0,A93),len(if(N(A93)=0,REGEXREPLAC"&amp;"E(A93,""\D+"", """")+0,A93)),1))"),21.0)</f>
        <v>21</v>
      </c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1" t="s">
        <v>102</v>
      </c>
      <c r="B94" s="4">
        <f>IFERROR(__xludf.DUMMYFUNCTION("int(mid(if(N(A94)=0,REGEXREPLACE(A94,""\D+"", """")+0,A94),len(if(N(A94)=0,REGEXREPLACE(A94,""\D+"", """")+0,A94)-(if(N(A94)=0,REGEXREPLACE(A94,""\D+"", """")+0,A94)-1)),1)&amp;mid(if(N(A94)=0,REGEXREPLACE(A94,""\D+"", """")+0,A94),len(if(N(A94)=0,REGEXREPLAC"&amp;"E(A94,""\D+"", """")+0,A94)),1))"),44.0)</f>
        <v>44</v>
      </c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1" t="s">
        <v>103</v>
      </c>
      <c r="B95" s="4">
        <f>IFERROR(__xludf.DUMMYFUNCTION("int(mid(if(N(A95)=0,REGEXREPLACE(A95,""\D+"", """")+0,A95),len(if(N(A95)=0,REGEXREPLACE(A95,""\D+"", """")+0,A95)-(if(N(A95)=0,REGEXREPLACE(A95,""\D+"", """")+0,A95)-1)),1)&amp;mid(if(N(A95)=0,REGEXREPLACE(A95,""\D+"", """")+0,A95),len(if(N(A95)=0,REGEXREPLAC"&amp;"E(A95,""\D+"", """")+0,A95)),1))"),88.0)</f>
        <v>88</v>
      </c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1" t="s">
        <v>104</v>
      </c>
      <c r="B96" s="4">
        <f>IFERROR(__xludf.DUMMYFUNCTION("int(mid(if(N(A96)=0,REGEXREPLACE(A96,""\D+"", """")+0,A96),len(if(N(A96)=0,REGEXREPLACE(A96,""\D+"", """")+0,A96)-(if(N(A96)=0,REGEXREPLACE(A96,""\D+"", """")+0,A96)-1)),1)&amp;mid(if(N(A96)=0,REGEXREPLACE(A96,""\D+"", """")+0,A96),len(if(N(A96)=0,REGEXREPLAC"&amp;"E(A96,""\D+"", """")+0,A96)),1))"),22.0)</f>
        <v>22</v>
      </c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1" t="s">
        <v>105</v>
      </c>
      <c r="B97" s="4">
        <f>IFERROR(__xludf.DUMMYFUNCTION("int(mid(if(N(A97)=0,REGEXREPLACE(A97,""\D+"", """")+0,A97),len(if(N(A97)=0,REGEXREPLACE(A97,""\D+"", """")+0,A97)-(if(N(A97)=0,REGEXREPLACE(A97,""\D+"", """")+0,A97)-1)),1)&amp;mid(if(N(A97)=0,REGEXREPLACE(A97,""\D+"", """")+0,A97),len(if(N(A97)=0,REGEXREPLAC"&amp;"E(A97,""\D+"", """")+0,A97)),1))"),77.0)</f>
        <v>77</v>
      </c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1" t="s">
        <v>106</v>
      </c>
      <c r="B98" s="4">
        <f>IFERROR(__xludf.DUMMYFUNCTION("int(mid(if(N(A98)=0,REGEXREPLACE(A98,""\D+"", """")+0,A98),len(if(N(A98)=0,REGEXREPLACE(A98,""\D+"", """")+0,A98)-(if(N(A98)=0,REGEXREPLACE(A98,""\D+"", """")+0,A98)-1)),1)&amp;mid(if(N(A98)=0,REGEXREPLACE(A98,""\D+"", """")+0,A98),len(if(N(A98)=0,REGEXREPLAC"&amp;"E(A98,""\D+"", """")+0,A98)),1))"),79.0)</f>
        <v>79</v>
      </c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1" t="s">
        <v>107</v>
      </c>
      <c r="B99" s="4">
        <f>IFERROR(__xludf.DUMMYFUNCTION("int(mid(if(N(A99)=0,REGEXREPLACE(A99,""\D+"", """")+0,A99),len(if(N(A99)=0,REGEXREPLACE(A99,""\D+"", """")+0,A99)-(if(N(A99)=0,REGEXREPLACE(A99,""\D+"", """")+0,A99)-1)),1)&amp;mid(if(N(A99)=0,REGEXREPLACE(A99,""\D+"", """")+0,A99),len(if(N(A99)=0,REGEXREPLAC"&amp;"E(A99,""\D+"", """")+0,A99)),1))"),71.0)</f>
        <v>71</v>
      </c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1" t="s">
        <v>108</v>
      </c>
      <c r="B100" s="4">
        <f>IFERROR(__xludf.DUMMYFUNCTION("int(mid(if(N(A100)=0,REGEXREPLACE(A100,""\D+"", """")+0,A100),len(if(N(A100)=0,REGEXREPLACE(A100,""\D+"", """")+0,A100)-(if(N(A100)=0,REGEXREPLACE(A100,""\D+"", """")+0,A100)-1)),1)&amp;mid(if(N(A100)=0,REGEXREPLACE(A100,""\D+"", """")+0,A100),len(if(N(A100)="&amp;"0,REGEXREPLACE(A100,""\D+"", """")+0,A100)),1))"),35.0)</f>
        <v>35</v>
      </c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1" t="s">
        <v>109</v>
      </c>
      <c r="B101" s="4">
        <f>IFERROR(__xludf.DUMMYFUNCTION("int(mid(if(N(A101)=0,REGEXREPLACE(A101,""\D+"", """")+0,A101),len(if(N(A101)=0,REGEXREPLACE(A101,""\D+"", """")+0,A101)-(if(N(A101)=0,REGEXREPLACE(A101,""\D+"", """")+0,A101)-1)),1)&amp;mid(if(N(A101)=0,REGEXREPLACE(A101,""\D+"", """")+0,A101),len(if(N(A101)="&amp;"0,REGEXREPLACE(A101,""\D+"", """")+0,A101)),1))"),54.0)</f>
        <v>54</v>
      </c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1" t="s">
        <v>110</v>
      </c>
      <c r="B102" s="4">
        <f>IFERROR(__xludf.DUMMYFUNCTION("int(mid(if(N(A102)=0,REGEXREPLACE(A102,""\D+"", """")+0,A102),len(if(N(A102)=0,REGEXREPLACE(A102,""\D+"", """")+0,A102)-(if(N(A102)=0,REGEXREPLACE(A102,""\D+"", """")+0,A102)-1)),1)&amp;mid(if(N(A102)=0,REGEXREPLACE(A102,""\D+"", """")+0,A102),len(if(N(A102)="&amp;"0,REGEXREPLACE(A102,""\D+"", """")+0,A102)),1))"),55.0)</f>
        <v>55</v>
      </c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1" t="s">
        <v>111</v>
      </c>
      <c r="B103" s="4">
        <f>IFERROR(__xludf.DUMMYFUNCTION("int(mid(if(N(A103)=0,REGEXREPLACE(A103,""\D+"", """")+0,A103),len(if(N(A103)=0,REGEXREPLACE(A103,""\D+"", """")+0,A103)-(if(N(A103)=0,REGEXREPLACE(A103,""\D+"", """")+0,A103)-1)),1)&amp;mid(if(N(A103)=0,REGEXREPLACE(A103,""\D+"", """")+0,A103),len(if(N(A103)="&amp;"0,REGEXREPLACE(A103,""\D+"", """")+0,A103)),1))"),73.0)</f>
        <v>73</v>
      </c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1" t="s">
        <v>112</v>
      </c>
      <c r="B104" s="4">
        <f>IFERROR(__xludf.DUMMYFUNCTION("int(mid(if(N(A104)=0,REGEXREPLACE(A104,""\D+"", """")+0,A104),len(if(N(A104)=0,REGEXREPLACE(A104,""\D+"", """")+0,A104)-(if(N(A104)=0,REGEXREPLACE(A104,""\D+"", """")+0,A104)-1)),1)&amp;mid(if(N(A104)=0,REGEXREPLACE(A104,""\D+"", """")+0,A104),len(if(N(A104)="&amp;"0,REGEXREPLACE(A104,""\D+"", """")+0,A104)),1))"),25.0)</f>
        <v>25</v>
      </c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1" t="s">
        <v>113</v>
      </c>
      <c r="B105" s="4">
        <f>IFERROR(__xludf.DUMMYFUNCTION("int(mid(if(N(A105)=0,REGEXREPLACE(A105,""\D+"", """")+0,A105),len(if(N(A105)=0,REGEXREPLACE(A105,""\D+"", """")+0,A105)-(if(N(A105)=0,REGEXREPLACE(A105,""\D+"", """")+0,A105)-1)),1)&amp;mid(if(N(A105)=0,REGEXREPLACE(A105,""\D+"", """")+0,A105),len(if(N(A105)="&amp;"0,REGEXREPLACE(A105,""\D+"", """")+0,A105)),1))"),78.0)</f>
        <v>78</v>
      </c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1" t="s">
        <v>114</v>
      </c>
      <c r="B106" s="4">
        <f>IFERROR(__xludf.DUMMYFUNCTION("int(mid(if(N(A106)=0,REGEXREPLACE(A106,""\D+"", """")+0,A106),len(if(N(A106)=0,REGEXREPLACE(A106,""\D+"", """")+0,A106)-(if(N(A106)=0,REGEXREPLACE(A106,""\D+"", """")+0,A106)-1)),1)&amp;mid(if(N(A106)=0,REGEXREPLACE(A106,""\D+"", """")+0,A106),len(if(N(A106)="&amp;"0,REGEXREPLACE(A106,""\D+"", """")+0,A106)),1))"),39.0)</f>
        <v>39</v>
      </c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1" t="s">
        <v>115</v>
      </c>
      <c r="B107" s="4">
        <f>IFERROR(__xludf.DUMMYFUNCTION("int(mid(if(N(A107)=0,REGEXREPLACE(A107,""\D+"", """")+0,A107),len(if(N(A107)=0,REGEXREPLACE(A107,""\D+"", """")+0,A107)-(if(N(A107)=0,REGEXREPLACE(A107,""\D+"", """")+0,A107)-1)),1)&amp;mid(if(N(A107)=0,REGEXREPLACE(A107,""\D+"", """")+0,A107),len(if(N(A107)="&amp;"0,REGEXREPLACE(A107,""\D+"", """")+0,A107)),1))"),36.0)</f>
        <v>36</v>
      </c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1" t="s">
        <v>116</v>
      </c>
      <c r="B108" s="4">
        <f>IFERROR(__xludf.DUMMYFUNCTION("int(mid(if(N(A108)=0,REGEXREPLACE(A108,""\D+"", """")+0,A108),len(if(N(A108)=0,REGEXREPLACE(A108,""\D+"", """")+0,A108)-(if(N(A108)=0,REGEXREPLACE(A108,""\D+"", """")+0,A108)-1)),1)&amp;mid(if(N(A108)=0,REGEXREPLACE(A108,""\D+"", """")+0,A108),len(if(N(A108)="&amp;"0,REGEXREPLACE(A108,""\D+"", """")+0,A108)),1))"),99.0)</f>
        <v>99</v>
      </c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1" t="s">
        <v>117</v>
      </c>
      <c r="B109" s="4">
        <f>IFERROR(__xludf.DUMMYFUNCTION("int(mid(if(N(A109)=0,REGEXREPLACE(A109,""\D+"", """")+0,A109),len(if(N(A109)=0,REGEXREPLACE(A109,""\D+"", """")+0,A109)-(if(N(A109)=0,REGEXREPLACE(A109,""\D+"", """")+0,A109)-1)),1)&amp;mid(if(N(A109)=0,REGEXREPLACE(A109,""\D+"", """")+0,A109),len(if(N(A109)="&amp;"0,REGEXREPLACE(A109,""\D+"", """")+0,A109)),1))"),59.0)</f>
        <v>59</v>
      </c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1" t="s">
        <v>118</v>
      </c>
      <c r="B110" s="4">
        <f>IFERROR(__xludf.DUMMYFUNCTION("int(mid(if(N(A110)=0,REGEXREPLACE(A110,""\D+"", """")+0,A110),len(if(N(A110)=0,REGEXREPLACE(A110,""\D+"", """")+0,A110)-(if(N(A110)=0,REGEXREPLACE(A110,""\D+"", """")+0,A110)-1)),1)&amp;mid(if(N(A110)=0,REGEXREPLACE(A110,""\D+"", """")+0,A110),len(if(N(A110)="&amp;"0,REGEXREPLACE(A110,""\D+"", """")+0,A110)),1))"),76.0)</f>
        <v>76</v>
      </c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1" t="s">
        <v>119</v>
      </c>
      <c r="B111" s="4">
        <f>IFERROR(__xludf.DUMMYFUNCTION("int(mid(if(N(A111)=0,REGEXREPLACE(A111,""\D+"", """")+0,A111),len(if(N(A111)=0,REGEXREPLACE(A111,""\D+"", """")+0,A111)-(if(N(A111)=0,REGEXREPLACE(A111,""\D+"", """")+0,A111)-1)),1)&amp;mid(if(N(A111)=0,REGEXREPLACE(A111,""\D+"", """")+0,A111),len(if(N(A111)="&amp;"0,REGEXREPLACE(A111,""\D+"", """")+0,A111)),1))"),77.0)</f>
        <v>77</v>
      </c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1" t="s">
        <v>120</v>
      </c>
      <c r="B112" s="4">
        <f>IFERROR(__xludf.DUMMYFUNCTION("int(mid(if(N(A112)=0,REGEXREPLACE(A112,""\D+"", """")+0,A112),len(if(N(A112)=0,REGEXREPLACE(A112,""\D+"", """")+0,A112)-(if(N(A112)=0,REGEXREPLACE(A112,""\D+"", """")+0,A112)-1)),1)&amp;mid(if(N(A112)=0,REGEXREPLACE(A112,""\D+"", """")+0,A112),len(if(N(A112)="&amp;"0,REGEXREPLACE(A112,""\D+"", """")+0,A112)),1))"),95.0)</f>
        <v>95</v>
      </c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1" t="s">
        <v>121</v>
      </c>
      <c r="B113" s="4">
        <f>IFERROR(__xludf.DUMMYFUNCTION("int(mid(if(N(A113)=0,REGEXREPLACE(A113,""\D+"", """")+0,A113),len(if(N(A113)=0,REGEXREPLACE(A113,""\D+"", """")+0,A113)-(if(N(A113)=0,REGEXREPLACE(A113,""\D+"", """")+0,A113)-1)),1)&amp;mid(if(N(A113)=0,REGEXREPLACE(A113,""\D+"", """")+0,A113),len(if(N(A113)="&amp;"0,REGEXREPLACE(A113,""\D+"", """")+0,A113)),1))"),77.0)</f>
        <v>77</v>
      </c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1" t="s">
        <v>122</v>
      </c>
      <c r="B114" s="4">
        <f>IFERROR(__xludf.DUMMYFUNCTION("int(mid(if(N(A114)=0,REGEXREPLACE(A114,""\D+"", """")+0,A114),len(if(N(A114)=0,REGEXREPLACE(A114,""\D+"", """")+0,A114)-(if(N(A114)=0,REGEXREPLACE(A114,""\D+"", """")+0,A114)-1)),1)&amp;mid(if(N(A114)=0,REGEXREPLACE(A114,""\D+"", """")+0,A114),len(if(N(A114)="&amp;"0,REGEXREPLACE(A114,""\D+"", """")+0,A114)),1))"),76.0)</f>
        <v>76</v>
      </c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1" t="s">
        <v>123</v>
      </c>
      <c r="B115" s="4">
        <f>IFERROR(__xludf.DUMMYFUNCTION("int(mid(if(N(A115)=0,REGEXREPLACE(A115,""\D+"", """")+0,A115),len(if(N(A115)=0,REGEXREPLACE(A115,""\D+"", """")+0,A115)-(if(N(A115)=0,REGEXREPLACE(A115,""\D+"", """")+0,A115)-1)),1)&amp;mid(if(N(A115)=0,REGEXREPLACE(A115,""\D+"", """")+0,A115),len(if(N(A115)="&amp;"0,REGEXREPLACE(A115,""\D+"", """")+0,A115)),1))"),73.0)</f>
        <v>73</v>
      </c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1" t="s">
        <v>124</v>
      </c>
      <c r="B116" s="4">
        <f>IFERROR(__xludf.DUMMYFUNCTION("int(mid(if(N(A116)=0,REGEXREPLACE(A116,""\D+"", """")+0,A116),len(if(N(A116)=0,REGEXREPLACE(A116,""\D+"", """")+0,A116)-(if(N(A116)=0,REGEXREPLACE(A116,""\D+"", """")+0,A116)-1)),1)&amp;mid(if(N(A116)=0,REGEXREPLACE(A116,""\D+"", """")+0,A116),len(if(N(A116)="&amp;"0,REGEXREPLACE(A116,""\D+"", """")+0,A116)),1))"),44.0)</f>
        <v>44</v>
      </c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1" t="s">
        <v>125</v>
      </c>
      <c r="B117" s="4">
        <f>IFERROR(__xludf.DUMMYFUNCTION("int(mid(if(N(A117)=0,REGEXREPLACE(A117,""\D+"", """")+0,A117),len(if(N(A117)=0,REGEXREPLACE(A117,""\D+"", """")+0,A117)-(if(N(A117)=0,REGEXREPLACE(A117,""\D+"", """")+0,A117)-1)),1)&amp;mid(if(N(A117)=0,REGEXREPLACE(A117,""\D+"", """")+0,A117),len(if(N(A117)="&amp;"0,REGEXREPLACE(A117,""\D+"", """")+0,A117)),1))"),22.0)</f>
        <v>22</v>
      </c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1" t="s">
        <v>126</v>
      </c>
      <c r="B118" s="4">
        <f>IFERROR(__xludf.DUMMYFUNCTION("int(mid(if(N(A118)=0,REGEXREPLACE(A118,""\D+"", """")+0,A118),len(if(N(A118)=0,REGEXREPLACE(A118,""\D+"", """")+0,A118)-(if(N(A118)=0,REGEXREPLACE(A118,""\D+"", """")+0,A118)-1)),1)&amp;mid(if(N(A118)=0,REGEXREPLACE(A118,""\D+"", """")+0,A118),len(if(N(A118)="&amp;"0,REGEXREPLACE(A118,""\D+"", """")+0,A118)),1))"),33.0)</f>
        <v>33</v>
      </c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1" t="s">
        <v>127</v>
      </c>
      <c r="B119" s="4">
        <f>IFERROR(__xludf.DUMMYFUNCTION("int(mid(if(N(A119)=0,REGEXREPLACE(A119,""\D+"", """")+0,A119),len(if(N(A119)=0,REGEXREPLACE(A119,""\D+"", """")+0,A119)-(if(N(A119)=0,REGEXREPLACE(A119,""\D+"", """")+0,A119)-1)),1)&amp;mid(if(N(A119)=0,REGEXREPLACE(A119,""\D+"", """")+0,A119),len(if(N(A119)="&amp;"0,REGEXREPLACE(A119,""\D+"", """")+0,A119)),1))"),89.0)</f>
        <v>89</v>
      </c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1" t="s">
        <v>128</v>
      </c>
      <c r="B120" s="4">
        <f>IFERROR(__xludf.DUMMYFUNCTION("int(mid(if(N(A120)=0,REGEXREPLACE(A120,""\D+"", """")+0,A120),len(if(N(A120)=0,REGEXREPLACE(A120,""\D+"", """")+0,A120)-(if(N(A120)=0,REGEXREPLACE(A120,""\D+"", """")+0,A120)-1)),1)&amp;mid(if(N(A120)=0,REGEXREPLACE(A120,""\D+"", """")+0,A120),len(if(N(A120)="&amp;"0,REGEXREPLACE(A120,""\D+"", """")+0,A120)),1))"),45.0)</f>
        <v>45</v>
      </c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1" t="s">
        <v>129</v>
      </c>
      <c r="B121" s="4">
        <f>IFERROR(__xludf.DUMMYFUNCTION("int(mid(if(N(A121)=0,REGEXREPLACE(A121,""\D+"", """")+0,A121),len(if(N(A121)=0,REGEXREPLACE(A121,""\D+"", """")+0,A121)-(if(N(A121)=0,REGEXREPLACE(A121,""\D+"", """")+0,A121)-1)),1)&amp;mid(if(N(A121)=0,REGEXREPLACE(A121,""\D+"", """")+0,A121),len(if(N(A121)="&amp;"0,REGEXREPLACE(A121,""\D+"", """")+0,A121)),1))"),16.0)</f>
        <v>16</v>
      </c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1" t="s">
        <v>130</v>
      </c>
      <c r="B122" s="4">
        <f>IFERROR(__xludf.DUMMYFUNCTION("int(mid(if(N(A122)=0,REGEXREPLACE(A122,""\D+"", """")+0,A122),len(if(N(A122)=0,REGEXREPLACE(A122,""\D+"", """")+0,A122)-(if(N(A122)=0,REGEXREPLACE(A122,""\D+"", """")+0,A122)-1)),1)&amp;mid(if(N(A122)=0,REGEXREPLACE(A122,""\D+"", """")+0,A122),len(if(N(A122)="&amp;"0,REGEXREPLACE(A122,""\D+"", """")+0,A122)),1))"),44.0)</f>
        <v>44</v>
      </c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1" t="s">
        <v>131</v>
      </c>
      <c r="B123" s="4">
        <f>IFERROR(__xludf.DUMMYFUNCTION("int(mid(if(N(A123)=0,REGEXREPLACE(A123,""\D+"", """")+0,A123),len(if(N(A123)=0,REGEXREPLACE(A123,""\D+"", """")+0,A123)-(if(N(A123)=0,REGEXREPLACE(A123,""\D+"", """")+0,A123)-1)),1)&amp;mid(if(N(A123)=0,REGEXREPLACE(A123,""\D+"", """")+0,A123),len(if(N(A123)="&amp;"0,REGEXREPLACE(A123,""\D+"", """")+0,A123)),1))"),88.0)</f>
        <v>88</v>
      </c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1" t="s">
        <v>132</v>
      </c>
      <c r="B124" s="4">
        <f>IFERROR(__xludf.DUMMYFUNCTION("int(mid(if(N(A124)=0,REGEXREPLACE(A124,""\D+"", """")+0,A124),len(if(N(A124)=0,REGEXREPLACE(A124,""\D+"", """")+0,A124)-(if(N(A124)=0,REGEXREPLACE(A124,""\D+"", """")+0,A124)-1)),1)&amp;mid(if(N(A124)=0,REGEXREPLACE(A124,""\D+"", """")+0,A124),len(if(N(A124)="&amp;"0,REGEXREPLACE(A124,""\D+"", """")+0,A124)),1))"),85.0)</f>
        <v>85</v>
      </c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1" t="s">
        <v>133</v>
      </c>
      <c r="B125" s="4">
        <f>IFERROR(__xludf.DUMMYFUNCTION("int(mid(if(N(A125)=0,REGEXREPLACE(A125,""\D+"", """")+0,A125),len(if(N(A125)=0,REGEXREPLACE(A125,""\D+"", """")+0,A125)-(if(N(A125)=0,REGEXREPLACE(A125,""\D+"", """")+0,A125)-1)),1)&amp;mid(if(N(A125)=0,REGEXREPLACE(A125,""\D+"", """")+0,A125),len(if(N(A125)="&amp;"0,REGEXREPLACE(A125,""\D+"", """")+0,A125)),1))"),53.0)</f>
        <v>53</v>
      </c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1" t="s">
        <v>134</v>
      </c>
      <c r="B126" s="4">
        <f>IFERROR(__xludf.DUMMYFUNCTION("int(mid(if(N(A126)=0,REGEXREPLACE(A126,""\D+"", """")+0,A126),len(if(N(A126)=0,REGEXREPLACE(A126,""\D+"", """")+0,A126)-(if(N(A126)=0,REGEXREPLACE(A126,""\D+"", """")+0,A126)-1)),1)&amp;mid(if(N(A126)=0,REGEXREPLACE(A126,""\D+"", """")+0,A126),len(if(N(A126)="&amp;"0,REGEXREPLACE(A126,""\D+"", """")+0,A126)),1))"),66.0)</f>
        <v>66</v>
      </c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1" t="s">
        <v>135</v>
      </c>
      <c r="B127" s="4">
        <f>IFERROR(__xludf.DUMMYFUNCTION("int(mid(if(N(A127)=0,REGEXREPLACE(A127,""\D+"", """")+0,A127),len(if(N(A127)=0,REGEXREPLACE(A127,""\D+"", """")+0,A127)-(if(N(A127)=0,REGEXREPLACE(A127,""\D+"", """")+0,A127)-1)),1)&amp;mid(if(N(A127)=0,REGEXREPLACE(A127,""\D+"", """")+0,A127),len(if(N(A127)="&amp;"0,REGEXREPLACE(A127,""\D+"", """")+0,A127)),1))"),77.0)</f>
        <v>77</v>
      </c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1" t="s">
        <v>136</v>
      </c>
      <c r="B128" s="4">
        <f>IFERROR(__xludf.DUMMYFUNCTION("int(mid(if(N(A128)=0,REGEXREPLACE(A128,""\D+"", """")+0,A128),len(if(N(A128)=0,REGEXREPLACE(A128,""\D+"", """")+0,A128)-(if(N(A128)=0,REGEXREPLACE(A128,""\D+"", """")+0,A128)-1)),1)&amp;mid(if(N(A128)=0,REGEXREPLACE(A128,""\D+"", """")+0,A128),len(if(N(A128)="&amp;"0,REGEXREPLACE(A128,""\D+"", """")+0,A128)),1))"),22.0)</f>
        <v>22</v>
      </c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1" t="s">
        <v>137</v>
      </c>
      <c r="B129" s="4">
        <f>IFERROR(__xludf.DUMMYFUNCTION("int(mid(if(N(A129)=0,REGEXREPLACE(A129,""\D+"", """")+0,A129),len(if(N(A129)=0,REGEXREPLACE(A129,""\D+"", """")+0,A129)-(if(N(A129)=0,REGEXREPLACE(A129,""\D+"", """")+0,A129)-1)),1)&amp;mid(if(N(A129)=0,REGEXREPLACE(A129,""\D+"", """")+0,A129),len(if(N(A129)="&amp;"0,REGEXREPLACE(A129,""\D+"", """")+0,A129)),1))"),11.0)</f>
        <v>11</v>
      </c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1" t="s">
        <v>138</v>
      </c>
      <c r="B130" s="4">
        <f>IFERROR(__xludf.DUMMYFUNCTION("int(mid(if(N(A130)=0,REGEXREPLACE(A130,""\D+"", """")+0,A130),len(if(N(A130)=0,REGEXREPLACE(A130,""\D+"", """")+0,A130)-(if(N(A130)=0,REGEXREPLACE(A130,""\D+"", """")+0,A130)-1)),1)&amp;mid(if(N(A130)=0,REGEXREPLACE(A130,""\D+"", """")+0,A130),len(if(N(A130)="&amp;"0,REGEXREPLACE(A130,""\D+"", """")+0,A130)),1))"),73.0)</f>
        <v>73</v>
      </c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1" t="s">
        <v>139</v>
      </c>
      <c r="B131" s="4">
        <f>IFERROR(__xludf.DUMMYFUNCTION("int(mid(if(N(A131)=0,REGEXREPLACE(A131,""\D+"", """")+0,A131),len(if(N(A131)=0,REGEXREPLACE(A131,""\D+"", """")+0,A131)-(if(N(A131)=0,REGEXREPLACE(A131,""\D+"", """")+0,A131)-1)),1)&amp;mid(if(N(A131)=0,REGEXREPLACE(A131,""\D+"", """")+0,A131),len(if(N(A131)="&amp;"0,REGEXREPLACE(A131,""\D+"", """")+0,A131)),1))"),11.0)</f>
        <v>11</v>
      </c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1" t="s">
        <v>140</v>
      </c>
      <c r="B132" s="4">
        <f>IFERROR(__xludf.DUMMYFUNCTION("int(mid(if(N(A132)=0,REGEXREPLACE(A132,""\D+"", """")+0,A132),len(if(N(A132)=0,REGEXREPLACE(A132,""\D+"", """")+0,A132)-(if(N(A132)=0,REGEXREPLACE(A132,""\D+"", """")+0,A132)-1)),1)&amp;mid(if(N(A132)=0,REGEXREPLACE(A132,""\D+"", """")+0,A132),len(if(N(A132)="&amp;"0,REGEXREPLACE(A132,""\D+"", """")+0,A132)),1))"),76.0)</f>
        <v>76</v>
      </c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1" t="s">
        <v>141</v>
      </c>
      <c r="B133" s="4">
        <f>IFERROR(__xludf.DUMMYFUNCTION("int(mid(if(N(A133)=0,REGEXREPLACE(A133,""\D+"", """")+0,A133),len(if(N(A133)=0,REGEXREPLACE(A133,""\D+"", """")+0,A133)-(if(N(A133)=0,REGEXREPLACE(A133,""\D+"", """")+0,A133)-1)),1)&amp;mid(if(N(A133)=0,REGEXREPLACE(A133,""\D+"", """")+0,A133),len(if(N(A133)="&amp;"0,REGEXREPLACE(A133,""\D+"", """")+0,A133)),1))"),89.0)</f>
        <v>89</v>
      </c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1" t="s">
        <v>142</v>
      </c>
      <c r="B134" s="4">
        <f>IFERROR(__xludf.DUMMYFUNCTION("int(mid(if(N(A134)=0,REGEXREPLACE(A134,""\D+"", """")+0,A134),len(if(N(A134)=0,REGEXREPLACE(A134,""\D+"", """")+0,A134)-(if(N(A134)=0,REGEXREPLACE(A134,""\D+"", """")+0,A134)-1)),1)&amp;mid(if(N(A134)=0,REGEXREPLACE(A134,""\D+"", """")+0,A134),len(if(N(A134)="&amp;"0,REGEXREPLACE(A134,""\D+"", """")+0,A134)),1))"),57.0)</f>
        <v>57</v>
      </c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1" t="s">
        <v>143</v>
      </c>
      <c r="B135" s="4">
        <f>IFERROR(__xludf.DUMMYFUNCTION("int(mid(if(N(A135)=0,REGEXREPLACE(A135,""\D+"", """")+0,A135),len(if(N(A135)=0,REGEXREPLACE(A135,""\D+"", """")+0,A135)-(if(N(A135)=0,REGEXREPLACE(A135,""\D+"", """")+0,A135)-1)),1)&amp;mid(if(N(A135)=0,REGEXREPLACE(A135,""\D+"", """")+0,A135),len(if(N(A135)="&amp;"0,REGEXREPLACE(A135,""\D+"", """")+0,A135)),1))"),69.0)</f>
        <v>69</v>
      </c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1" t="s">
        <v>144</v>
      </c>
      <c r="B136" s="4">
        <f>IFERROR(__xludf.DUMMYFUNCTION("int(mid(if(N(A136)=0,REGEXREPLACE(A136,""\D+"", """")+0,A136),len(if(N(A136)=0,REGEXREPLACE(A136,""\D+"", """")+0,A136)-(if(N(A136)=0,REGEXREPLACE(A136,""\D+"", """")+0,A136)-1)),1)&amp;mid(if(N(A136)=0,REGEXREPLACE(A136,""\D+"", """")+0,A136),len(if(N(A136)="&amp;"0,REGEXREPLACE(A136,""\D+"", """")+0,A136)),1))"),62.0)</f>
        <v>62</v>
      </c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1" t="s">
        <v>145</v>
      </c>
      <c r="B137" s="4">
        <f>IFERROR(__xludf.DUMMYFUNCTION("int(mid(if(N(A137)=0,REGEXREPLACE(A137,""\D+"", """")+0,A137),len(if(N(A137)=0,REGEXREPLACE(A137,""\D+"", """")+0,A137)-(if(N(A137)=0,REGEXREPLACE(A137,""\D+"", """")+0,A137)-1)),1)&amp;mid(if(N(A137)=0,REGEXREPLACE(A137,""\D+"", """")+0,A137),len(if(N(A137)="&amp;"0,REGEXREPLACE(A137,""\D+"", """")+0,A137)),1))"),26.0)</f>
        <v>26</v>
      </c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1" t="s">
        <v>146</v>
      </c>
      <c r="B138" s="4">
        <f>IFERROR(__xludf.DUMMYFUNCTION("int(mid(if(N(A138)=0,REGEXREPLACE(A138,""\D+"", """")+0,A138),len(if(N(A138)=0,REGEXREPLACE(A138,""\D+"", """")+0,A138)-(if(N(A138)=0,REGEXREPLACE(A138,""\D+"", """")+0,A138)-1)),1)&amp;mid(if(N(A138)=0,REGEXREPLACE(A138,""\D+"", """")+0,A138),len(if(N(A138)="&amp;"0,REGEXREPLACE(A138,""\D+"", """")+0,A138)),1))"),55.0)</f>
        <v>55</v>
      </c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1" t="s">
        <v>147</v>
      </c>
      <c r="B139" s="4">
        <f>IFERROR(__xludf.DUMMYFUNCTION("int(mid(if(N(A139)=0,REGEXREPLACE(A139,""\D+"", """")+0,A139),len(if(N(A139)=0,REGEXREPLACE(A139,""\D+"", """")+0,A139)-(if(N(A139)=0,REGEXREPLACE(A139,""\D+"", """")+0,A139)-1)),1)&amp;mid(if(N(A139)=0,REGEXREPLACE(A139,""\D+"", """")+0,A139),len(if(N(A139)="&amp;"0,REGEXREPLACE(A139,""\D+"", """")+0,A139)),1))"),68.0)</f>
        <v>68</v>
      </c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1" t="s">
        <v>148</v>
      </c>
      <c r="B140" s="4">
        <f>IFERROR(__xludf.DUMMYFUNCTION("int(mid(if(N(A140)=0,REGEXREPLACE(A140,""\D+"", """")+0,A140),len(if(N(A140)=0,REGEXREPLACE(A140,""\D+"", """")+0,A140)-(if(N(A140)=0,REGEXREPLACE(A140,""\D+"", """")+0,A140)-1)),1)&amp;mid(if(N(A140)=0,REGEXREPLACE(A140,""\D+"", """")+0,A140),len(if(N(A140)="&amp;"0,REGEXREPLACE(A140,""\D+"", """")+0,A140)),1))"),46.0)</f>
        <v>46</v>
      </c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1" t="s">
        <v>149</v>
      </c>
      <c r="B141" s="4">
        <f>IFERROR(__xludf.DUMMYFUNCTION("int(mid(if(N(A141)=0,REGEXREPLACE(A141,""\D+"", """")+0,A141),len(if(N(A141)=0,REGEXREPLACE(A141,""\D+"", """")+0,A141)-(if(N(A141)=0,REGEXREPLACE(A141,""\D+"", """")+0,A141)-1)),1)&amp;mid(if(N(A141)=0,REGEXREPLACE(A141,""\D+"", """")+0,A141),len(if(N(A141)="&amp;"0,REGEXREPLACE(A141,""\D+"", """")+0,A141)),1))"),46.0)</f>
        <v>46</v>
      </c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1" t="s">
        <v>150</v>
      </c>
      <c r="B142" s="4">
        <f>IFERROR(__xludf.DUMMYFUNCTION("int(mid(if(N(A142)=0,REGEXREPLACE(A142,""\D+"", """")+0,A142),len(if(N(A142)=0,REGEXREPLACE(A142,""\D+"", """")+0,A142)-(if(N(A142)=0,REGEXREPLACE(A142,""\D+"", """")+0,A142)-1)),1)&amp;mid(if(N(A142)=0,REGEXREPLACE(A142,""\D+"", """")+0,A142),len(if(N(A142)="&amp;"0,REGEXREPLACE(A142,""\D+"", """")+0,A142)),1))"),44.0)</f>
        <v>44</v>
      </c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1" t="s">
        <v>151</v>
      </c>
      <c r="B143" s="4">
        <f>IFERROR(__xludf.DUMMYFUNCTION("int(mid(if(N(A143)=0,REGEXREPLACE(A143,""\D+"", """")+0,A143),len(if(N(A143)=0,REGEXREPLACE(A143,""\D+"", """")+0,A143)-(if(N(A143)=0,REGEXREPLACE(A143,""\D+"", """")+0,A143)-1)),1)&amp;mid(if(N(A143)=0,REGEXREPLACE(A143,""\D+"", """")+0,A143),len(if(N(A143)="&amp;"0,REGEXREPLACE(A143,""\D+"", """")+0,A143)),1))"),55.0)</f>
        <v>55</v>
      </c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1" t="s">
        <v>152</v>
      </c>
      <c r="B144" s="4">
        <f>IFERROR(__xludf.DUMMYFUNCTION("int(mid(if(N(A144)=0,REGEXREPLACE(A144,""\D+"", """")+0,A144),len(if(N(A144)=0,REGEXREPLACE(A144,""\D+"", """")+0,A144)-(if(N(A144)=0,REGEXREPLACE(A144,""\D+"", """")+0,A144)-1)),1)&amp;mid(if(N(A144)=0,REGEXREPLACE(A144,""\D+"", """")+0,A144),len(if(N(A144)="&amp;"0,REGEXREPLACE(A144,""\D+"", """")+0,A144)),1))"),47.0)</f>
        <v>47</v>
      </c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1" t="s">
        <v>153</v>
      </c>
      <c r="B145" s="4">
        <f>IFERROR(__xludf.DUMMYFUNCTION("int(mid(if(N(A145)=0,REGEXREPLACE(A145,""\D+"", """")+0,A145),len(if(N(A145)=0,REGEXREPLACE(A145,""\D+"", """")+0,A145)-(if(N(A145)=0,REGEXREPLACE(A145,""\D+"", """")+0,A145)-1)),1)&amp;mid(if(N(A145)=0,REGEXREPLACE(A145,""\D+"", """")+0,A145),len(if(N(A145)="&amp;"0,REGEXREPLACE(A145,""\D+"", """")+0,A145)),1))"),33.0)</f>
        <v>33</v>
      </c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1" t="s">
        <v>154</v>
      </c>
      <c r="B146" s="4">
        <f>IFERROR(__xludf.DUMMYFUNCTION("int(mid(if(N(A146)=0,REGEXREPLACE(A146,""\D+"", """")+0,A146),len(if(N(A146)=0,REGEXREPLACE(A146,""\D+"", """")+0,A146)-(if(N(A146)=0,REGEXREPLACE(A146,""\D+"", """")+0,A146)-1)),1)&amp;mid(if(N(A146)=0,REGEXREPLACE(A146,""\D+"", """")+0,A146),len(if(N(A146)="&amp;"0,REGEXREPLACE(A146,""\D+"", """")+0,A146)),1))"),75.0)</f>
        <v>75</v>
      </c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1" t="s">
        <v>155</v>
      </c>
      <c r="B147" s="4">
        <f>IFERROR(__xludf.DUMMYFUNCTION("int(mid(if(N(A147)=0,REGEXREPLACE(A147,""\D+"", """")+0,A147),len(if(N(A147)=0,REGEXREPLACE(A147,""\D+"", """")+0,A147)-(if(N(A147)=0,REGEXREPLACE(A147,""\D+"", """")+0,A147)-1)),1)&amp;mid(if(N(A147)=0,REGEXREPLACE(A147,""\D+"", """")+0,A147),len(if(N(A147)="&amp;"0,REGEXREPLACE(A147,""\D+"", """")+0,A147)),1))"),75.0)</f>
        <v>75</v>
      </c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1" t="s">
        <v>156</v>
      </c>
      <c r="B148" s="4">
        <f>IFERROR(__xludf.DUMMYFUNCTION("int(mid(if(N(A148)=0,REGEXREPLACE(A148,""\D+"", """")+0,A148),len(if(N(A148)=0,REGEXREPLACE(A148,""\D+"", """")+0,A148)-(if(N(A148)=0,REGEXREPLACE(A148,""\D+"", """")+0,A148)-1)),1)&amp;mid(if(N(A148)=0,REGEXREPLACE(A148,""\D+"", """")+0,A148),len(if(N(A148)="&amp;"0,REGEXREPLACE(A148,""\D+"", """")+0,A148)),1))"),77.0)</f>
        <v>77</v>
      </c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1" t="s">
        <v>157</v>
      </c>
      <c r="B149" s="4">
        <f>IFERROR(__xludf.DUMMYFUNCTION("int(mid(if(N(A149)=0,REGEXREPLACE(A149,""\D+"", """")+0,A149),len(if(N(A149)=0,REGEXREPLACE(A149,""\D+"", """")+0,A149)-(if(N(A149)=0,REGEXREPLACE(A149,""\D+"", """")+0,A149)-1)),1)&amp;mid(if(N(A149)=0,REGEXREPLACE(A149,""\D+"", """")+0,A149),len(if(N(A149)="&amp;"0,REGEXREPLACE(A149,""\D+"", """")+0,A149)),1))"),93.0)</f>
        <v>93</v>
      </c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1">
        <v>123.0</v>
      </c>
      <c r="B150" s="4">
        <f>IFERROR(__xludf.DUMMYFUNCTION("int(mid(if(N(A150)=0,REGEXREPLACE(A150,""\D+"", """")+0,A150),len(if(N(A150)=0,REGEXREPLACE(A150,""\D+"", """")+0,A150)-(if(N(A150)=0,REGEXREPLACE(A150,""\D+"", """")+0,A150)-1)),1)&amp;mid(if(N(A150)=0,REGEXREPLACE(A150,""\D+"", """")+0,A150),len(if(N(A150)="&amp;"0,REGEXREPLACE(A150,""\D+"", """")+0,A150)),1))"),13.0)</f>
        <v>13</v>
      </c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1" t="s">
        <v>158</v>
      </c>
      <c r="B151" s="4">
        <f>IFERROR(__xludf.DUMMYFUNCTION("int(mid(if(N(A151)=0,REGEXREPLACE(A151,""\D+"", """")+0,A151),len(if(N(A151)=0,REGEXREPLACE(A151,""\D+"", """")+0,A151)-(if(N(A151)=0,REGEXREPLACE(A151,""\D+"", """")+0,A151)-1)),1)&amp;mid(if(N(A151)=0,REGEXREPLACE(A151,""\D+"", """")+0,A151),len(if(N(A151)="&amp;"0,REGEXREPLACE(A151,""\D+"", """")+0,A151)),1))"),64.0)</f>
        <v>64</v>
      </c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1" t="s">
        <v>159</v>
      </c>
      <c r="B152" s="4">
        <f>IFERROR(__xludf.DUMMYFUNCTION("int(mid(if(N(A152)=0,REGEXREPLACE(A152,""\D+"", """")+0,A152),len(if(N(A152)=0,REGEXREPLACE(A152,""\D+"", """")+0,A152)-(if(N(A152)=0,REGEXREPLACE(A152,""\D+"", """")+0,A152)-1)),1)&amp;mid(if(N(A152)=0,REGEXREPLACE(A152,""\D+"", """")+0,A152),len(if(N(A152)="&amp;"0,REGEXREPLACE(A152,""\D+"", """")+0,A152)),1))"),84.0)</f>
        <v>84</v>
      </c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1" t="s">
        <v>160</v>
      </c>
      <c r="B153" s="4">
        <f>IFERROR(__xludf.DUMMYFUNCTION("int(mid(if(N(A153)=0,REGEXREPLACE(A153,""\D+"", """")+0,A153),len(if(N(A153)=0,REGEXREPLACE(A153,""\D+"", """")+0,A153)-(if(N(A153)=0,REGEXREPLACE(A153,""\D+"", """")+0,A153)-1)),1)&amp;mid(if(N(A153)=0,REGEXREPLACE(A153,""\D+"", """")+0,A153),len(if(N(A153)="&amp;"0,REGEXREPLACE(A153,""\D+"", """")+0,A153)),1))"),92.0)</f>
        <v>92</v>
      </c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1" t="s">
        <v>161</v>
      </c>
      <c r="B154" s="4">
        <f>IFERROR(__xludf.DUMMYFUNCTION("int(mid(if(N(A154)=0,REGEXREPLACE(A154,""\D+"", """")+0,A154),len(if(N(A154)=0,REGEXREPLACE(A154,""\D+"", """")+0,A154)-(if(N(A154)=0,REGEXREPLACE(A154,""\D+"", """")+0,A154)-1)),1)&amp;mid(if(N(A154)=0,REGEXREPLACE(A154,""\D+"", """")+0,A154),len(if(N(A154)="&amp;"0,REGEXREPLACE(A154,""\D+"", """")+0,A154)),1))"),12.0)</f>
        <v>12</v>
      </c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1" t="s">
        <v>162</v>
      </c>
      <c r="B155" s="4">
        <f>IFERROR(__xludf.DUMMYFUNCTION("int(mid(if(N(A155)=0,REGEXREPLACE(A155,""\D+"", """")+0,A155),len(if(N(A155)=0,REGEXREPLACE(A155,""\D+"", """")+0,A155)-(if(N(A155)=0,REGEXREPLACE(A155,""\D+"", """")+0,A155)-1)),1)&amp;mid(if(N(A155)=0,REGEXREPLACE(A155,""\D+"", """")+0,A155),len(if(N(A155)="&amp;"0,REGEXREPLACE(A155,""\D+"", """")+0,A155)),1))"),76.0)</f>
        <v>76</v>
      </c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1" t="s">
        <v>163</v>
      </c>
      <c r="B156" s="4">
        <f>IFERROR(__xludf.DUMMYFUNCTION("int(mid(if(N(A156)=0,REGEXREPLACE(A156,""\D+"", """")+0,A156),len(if(N(A156)=0,REGEXREPLACE(A156,""\D+"", """")+0,A156)-(if(N(A156)=0,REGEXREPLACE(A156,""\D+"", """")+0,A156)-1)),1)&amp;mid(if(N(A156)=0,REGEXREPLACE(A156,""\D+"", """")+0,A156),len(if(N(A156)="&amp;"0,REGEXREPLACE(A156,""\D+"", """")+0,A156)),1))"),58.0)</f>
        <v>58</v>
      </c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1" t="s">
        <v>164</v>
      </c>
      <c r="B157" s="4">
        <f>IFERROR(__xludf.DUMMYFUNCTION("int(mid(if(N(A157)=0,REGEXREPLACE(A157,""\D+"", """")+0,A157),len(if(N(A157)=0,REGEXREPLACE(A157,""\D+"", """")+0,A157)-(if(N(A157)=0,REGEXREPLACE(A157,""\D+"", """")+0,A157)-1)),1)&amp;mid(if(N(A157)=0,REGEXREPLACE(A157,""\D+"", """")+0,A157),len(if(N(A157)="&amp;"0,REGEXREPLACE(A157,""\D+"", """")+0,A157)),1))"),36.0)</f>
        <v>36</v>
      </c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1" t="s">
        <v>165</v>
      </c>
      <c r="B158" s="4">
        <f>IFERROR(__xludf.DUMMYFUNCTION("int(mid(if(N(A158)=0,REGEXREPLACE(A158,""\D+"", """")+0,A158),len(if(N(A158)=0,REGEXREPLACE(A158,""\D+"", """")+0,A158)-(if(N(A158)=0,REGEXREPLACE(A158,""\D+"", """")+0,A158)-1)),1)&amp;mid(if(N(A158)=0,REGEXREPLACE(A158,""\D+"", """")+0,A158),len(if(N(A158)="&amp;"0,REGEXREPLACE(A158,""\D+"", """")+0,A158)),1))"),92.0)</f>
        <v>92</v>
      </c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1" t="s">
        <v>166</v>
      </c>
      <c r="B159" s="4">
        <f>IFERROR(__xludf.DUMMYFUNCTION("int(mid(if(N(A159)=0,REGEXREPLACE(A159,""\D+"", """")+0,A159),len(if(N(A159)=0,REGEXREPLACE(A159,""\D+"", """")+0,A159)-(if(N(A159)=0,REGEXREPLACE(A159,""\D+"", """")+0,A159)-1)),1)&amp;mid(if(N(A159)=0,REGEXREPLACE(A159,""\D+"", """")+0,A159),len(if(N(A159)="&amp;"0,REGEXREPLACE(A159,""\D+"", """")+0,A159)),1))"),88.0)</f>
        <v>88</v>
      </c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1" t="s">
        <v>167</v>
      </c>
      <c r="B160" s="4">
        <f>IFERROR(__xludf.DUMMYFUNCTION("int(mid(if(N(A160)=0,REGEXREPLACE(A160,""\D+"", """")+0,A160),len(if(N(A160)=0,REGEXREPLACE(A160,""\D+"", """")+0,A160)-(if(N(A160)=0,REGEXREPLACE(A160,""\D+"", """")+0,A160)-1)),1)&amp;mid(if(N(A160)=0,REGEXREPLACE(A160,""\D+"", """")+0,A160),len(if(N(A160)="&amp;"0,REGEXREPLACE(A160,""\D+"", """")+0,A160)),1))"),86.0)</f>
        <v>86</v>
      </c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1" t="s">
        <v>168</v>
      </c>
      <c r="B161" s="4">
        <f>IFERROR(__xludf.DUMMYFUNCTION("int(mid(if(N(A161)=0,REGEXREPLACE(A161,""\D+"", """")+0,A161),len(if(N(A161)=0,REGEXREPLACE(A161,""\D+"", """")+0,A161)-(if(N(A161)=0,REGEXREPLACE(A161,""\D+"", """")+0,A161)-1)),1)&amp;mid(if(N(A161)=0,REGEXREPLACE(A161,""\D+"", """")+0,A161),len(if(N(A161)="&amp;"0,REGEXREPLACE(A161,""\D+"", """")+0,A161)),1))"),55.0)</f>
        <v>55</v>
      </c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1" t="s">
        <v>169</v>
      </c>
      <c r="B162" s="4">
        <f>IFERROR(__xludf.DUMMYFUNCTION("int(mid(if(N(A162)=0,REGEXREPLACE(A162,""\D+"", """")+0,A162),len(if(N(A162)=0,REGEXREPLACE(A162,""\D+"", """")+0,A162)-(if(N(A162)=0,REGEXREPLACE(A162,""\D+"", """")+0,A162)-1)),1)&amp;mid(if(N(A162)=0,REGEXREPLACE(A162,""\D+"", """")+0,A162),len(if(N(A162)="&amp;"0,REGEXREPLACE(A162,""\D+"", """")+0,A162)),1))"),99.0)</f>
        <v>99</v>
      </c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1" t="s">
        <v>170</v>
      </c>
      <c r="B163" s="4">
        <f>IFERROR(__xludf.DUMMYFUNCTION("int(mid(if(N(A163)=0,REGEXREPLACE(A163,""\D+"", """")+0,A163),len(if(N(A163)=0,REGEXREPLACE(A163,""\D+"", """")+0,A163)-(if(N(A163)=0,REGEXREPLACE(A163,""\D+"", """")+0,A163)-1)),1)&amp;mid(if(N(A163)=0,REGEXREPLACE(A163,""\D+"", """")+0,A163),len(if(N(A163)="&amp;"0,REGEXREPLACE(A163,""\D+"", """")+0,A163)),1))"),11.0)</f>
        <v>11</v>
      </c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1" t="s">
        <v>171</v>
      </c>
      <c r="B164" s="4">
        <f>IFERROR(__xludf.DUMMYFUNCTION("int(mid(if(N(A164)=0,REGEXREPLACE(A164,""\D+"", """")+0,A164),len(if(N(A164)=0,REGEXREPLACE(A164,""\D+"", """")+0,A164)-(if(N(A164)=0,REGEXREPLACE(A164,""\D+"", """")+0,A164)-1)),1)&amp;mid(if(N(A164)=0,REGEXREPLACE(A164,""\D+"", """")+0,A164),len(if(N(A164)="&amp;"0,REGEXREPLACE(A164,""\D+"", """")+0,A164)),1))"),65.0)</f>
        <v>65</v>
      </c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1" t="s">
        <v>172</v>
      </c>
      <c r="B165" s="4">
        <f>IFERROR(__xludf.DUMMYFUNCTION("int(mid(if(N(A165)=0,REGEXREPLACE(A165,""\D+"", """")+0,A165),len(if(N(A165)=0,REGEXREPLACE(A165,""\D+"", """")+0,A165)-(if(N(A165)=0,REGEXREPLACE(A165,""\D+"", """")+0,A165)-1)),1)&amp;mid(if(N(A165)=0,REGEXREPLACE(A165,""\D+"", """")+0,A165),len(if(N(A165)="&amp;"0,REGEXREPLACE(A165,""\D+"", """")+0,A165)),1))"),48.0)</f>
        <v>48</v>
      </c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1" t="s">
        <v>173</v>
      </c>
      <c r="B166" s="4">
        <f>IFERROR(__xludf.DUMMYFUNCTION("int(mid(if(N(A166)=0,REGEXREPLACE(A166,""\D+"", """")+0,A166),len(if(N(A166)=0,REGEXREPLACE(A166,""\D+"", """")+0,A166)-(if(N(A166)=0,REGEXREPLACE(A166,""\D+"", """")+0,A166)-1)),1)&amp;mid(if(N(A166)=0,REGEXREPLACE(A166,""\D+"", """")+0,A166),len(if(N(A166)="&amp;"0,REGEXREPLACE(A166,""\D+"", """")+0,A166)),1))"),37.0)</f>
        <v>37</v>
      </c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1" t="s">
        <v>174</v>
      </c>
      <c r="B167" s="4">
        <f>IFERROR(__xludf.DUMMYFUNCTION("int(mid(if(N(A167)=0,REGEXREPLACE(A167,""\D+"", """")+0,A167),len(if(N(A167)=0,REGEXREPLACE(A167,""\D+"", """")+0,A167)-(if(N(A167)=0,REGEXREPLACE(A167,""\D+"", """")+0,A167)-1)),1)&amp;mid(if(N(A167)=0,REGEXREPLACE(A167,""\D+"", """")+0,A167),len(if(N(A167)="&amp;"0,REGEXREPLACE(A167,""\D+"", """")+0,A167)),1))"),54.0)</f>
        <v>54</v>
      </c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1" t="s">
        <v>175</v>
      </c>
      <c r="B168" s="4">
        <f>IFERROR(__xludf.DUMMYFUNCTION("int(mid(if(N(A168)=0,REGEXREPLACE(A168,""\D+"", """")+0,A168),len(if(N(A168)=0,REGEXREPLACE(A168,""\D+"", """")+0,A168)-(if(N(A168)=0,REGEXREPLACE(A168,""\D+"", """")+0,A168)-1)),1)&amp;mid(if(N(A168)=0,REGEXREPLACE(A168,""\D+"", """")+0,A168),len(if(N(A168)="&amp;"0,REGEXREPLACE(A168,""\D+"", """")+0,A168)),1))"),86.0)</f>
        <v>86</v>
      </c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1" t="s">
        <v>176</v>
      </c>
      <c r="B169" s="4">
        <f>IFERROR(__xludf.DUMMYFUNCTION("int(mid(if(N(A169)=0,REGEXREPLACE(A169,""\D+"", """")+0,A169),len(if(N(A169)=0,REGEXREPLACE(A169,""\D+"", """")+0,A169)-(if(N(A169)=0,REGEXREPLACE(A169,""\D+"", """")+0,A169)-1)),1)&amp;mid(if(N(A169)=0,REGEXREPLACE(A169,""\D+"", """")+0,A169),len(if(N(A169)="&amp;"0,REGEXREPLACE(A169,""\D+"", """")+0,A169)),1))"),22.0)</f>
        <v>22</v>
      </c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1" t="s">
        <v>177</v>
      </c>
      <c r="B170" s="4">
        <f>IFERROR(__xludf.DUMMYFUNCTION("int(mid(if(N(A170)=0,REGEXREPLACE(A170,""\D+"", """")+0,A170),len(if(N(A170)=0,REGEXREPLACE(A170,""\D+"", """")+0,A170)-(if(N(A170)=0,REGEXREPLACE(A170,""\D+"", """")+0,A170)-1)),1)&amp;mid(if(N(A170)=0,REGEXREPLACE(A170,""\D+"", """")+0,A170),len(if(N(A170)="&amp;"0,REGEXREPLACE(A170,""\D+"", """")+0,A170)),1))"),86.0)</f>
        <v>86</v>
      </c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1" t="s">
        <v>178</v>
      </c>
      <c r="B171" s="4">
        <f>IFERROR(__xludf.DUMMYFUNCTION("int(mid(if(N(A171)=0,REGEXREPLACE(A171,""\D+"", """")+0,A171),len(if(N(A171)=0,REGEXREPLACE(A171,""\D+"", """")+0,A171)-(if(N(A171)=0,REGEXREPLACE(A171,""\D+"", """")+0,A171)-1)),1)&amp;mid(if(N(A171)=0,REGEXREPLACE(A171,""\D+"", """")+0,A171),len(if(N(A171)="&amp;"0,REGEXREPLACE(A171,""\D+"", """")+0,A171)),1))"),61.0)</f>
        <v>61</v>
      </c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1" t="s">
        <v>179</v>
      </c>
      <c r="B172" s="4">
        <f>IFERROR(__xludf.DUMMYFUNCTION("int(mid(if(N(A172)=0,REGEXREPLACE(A172,""\D+"", """")+0,A172),len(if(N(A172)=0,REGEXREPLACE(A172,""\D+"", """")+0,A172)-(if(N(A172)=0,REGEXREPLACE(A172,""\D+"", """")+0,A172)-1)),1)&amp;mid(if(N(A172)=0,REGEXREPLACE(A172,""\D+"", """")+0,A172),len(if(N(A172)="&amp;"0,REGEXREPLACE(A172,""\D+"", """")+0,A172)),1))"),99.0)</f>
        <v>99</v>
      </c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1" t="s">
        <v>180</v>
      </c>
      <c r="B173" s="4">
        <f>IFERROR(__xludf.DUMMYFUNCTION("int(mid(if(N(A173)=0,REGEXREPLACE(A173,""\D+"", """")+0,A173),len(if(N(A173)=0,REGEXREPLACE(A173,""\D+"", """")+0,A173)-(if(N(A173)=0,REGEXREPLACE(A173,""\D+"", """")+0,A173)-1)),1)&amp;mid(if(N(A173)=0,REGEXREPLACE(A173,""\D+"", """")+0,A173),len(if(N(A173)="&amp;"0,REGEXREPLACE(A173,""\D+"", """")+0,A173)),1))"),64.0)</f>
        <v>64</v>
      </c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1" t="s">
        <v>181</v>
      </c>
      <c r="B174" s="4">
        <f>IFERROR(__xludf.DUMMYFUNCTION("int(mid(if(N(A174)=0,REGEXREPLACE(A174,""\D+"", """")+0,A174),len(if(N(A174)=0,REGEXREPLACE(A174,""\D+"", """")+0,A174)-(if(N(A174)=0,REGEXREPLACE(A174,""\D+"", """")+0,A174)-1)),1)&amp;mid(if(N(A174)=0,REGEXREPLACE(A174,""\D+"", """")+0,A174),len(if(N(A174)="&amp;"0,REGEXREPLACE(A174,""\D+"", """")+0,A174)),1))"),64.0)</f>
        <v>64</v>
      </c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1" t="s">
        <v>182</v>
      </c>
      <c r="B175" s="4">
        <f>IFERROR(__xludf.DUMMYFUNCTION("int(mid(if(N(A175)=0,REGEXREPLACE(A175,""\D+"", """")+0,A175),len(if(N(A175)=0,REGEXREPLACE(A175,""\D+"", """")+0,A175)-(if(N(A175)=0,REGEXREPLACE(A175,""\D+"", """")+0,A175)-1)),1)&amp;mid(if(N(A175)=0,REGEXREPLACE(A175,""\D+"", """")+0,A175),len(if(N(A175)="&amp;"0,REGEXREPLACE(A175,""\D+"", """")+0,A175)),1))"),24.0)</f>
        <v>24</v>
      </c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1" t="s">
        <v>183</v>
      </c>
      <c r="B176" s="4">
        <f>IFERROR(__xludf.DUMMYFUNCTION("int(mid(if(N(A176)=0,REGEXREPLACE(A176,""\D+"", """")+0,A176),len(if(N(A176)=0,REGEXREPLACE(A176,""\D+"", """")+0,A176)-(if(N(A176)=0,REGEXREPLACE(A176,""\D+"", """")+0,A176)-1)),1)&amp;mid(if(N(A176)=0,REGEXREPLACE(A176,""\D+"", """")+0,A176),len(if(N(A176)="&amp;"0,REGEXREPLACE(A176,""\D+"", """")+0,A176)),1))"),77.0)</f>
        <v>77</v>
      </c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1" t="s">
        <v>184</v>
      </c>
      <c r="B177" s="4">
        <f>IFERROR(__xludf.DUMMYFUNCTION("int(mid(if(N(A177)=0,REGEXREPLACE(A177,""\D+"", """")+0,A177),len(if(N(A177)=0,REGEXREPLACE(A177,""\D+"", """")+0,A177)-(if(N(A177)=0,REGEXREPLACE(A177,""\D+"", """")+0,A177)-1)),1)&amp;mid(if(N(A177)=0,REGEXREPLACE(A177,""\D+"", """")+0,A177),len(if(N(A177)="&amp;"0,REGEXREPLACE(A177,""\D+"", """")+0,A177)),1))"),66.0)</f>
        <v>66</v>
      </c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1" t="s">
        <v>185</v>
      </c>
      <c r="B178" s="4">
        <f>IFERROR(__xludf.DUMMYFUNCTION("int(mid(if(N(A178)=0,REGEXREPLACE(A178,""\D+"", """")+0,A178),len(if(N(A178)=0,REGEXREPLACE(A178,""\D+"", """")+0,A178)-(if(N(A178)=0,REGEXREPLACE(A178,""\D+"", """")+0,A178)-1)),1)&amp;mid(if(N(A178)=0,REGEXREPLACE(A178,""\D+"", """")+0,A178),len(if(N(A178)="&amp;"0,REGEXREPLACE(A178,""\D+"", """")+0,A178)),1))"),99.0)</f>
        <v>99</v>
      </c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1" t="s">
        <v>186</v>
      </c>
      <c r="B179" s="4">
        <f>IFERROR(__xludf.DUMMYFUNCTION("int(mid(if(N(A179)=0,REGEXREPLACE(A179,""\D+"", """")+0,A179),len(if(N(A179)=0,REGEXREPLACE(A179,""\D+"", """")+0,A179)-(if(N(A179)=0,REGEXREPLACE(A179,""\D+"", """")+0,A179)-1)),1)&amp;mid(if(N(A179)=0,REGEXREPLACE(A179,""\D+"", """")+0,A179),len(if(N(A179)="&amp;"0,REGEXREPLACE(A179,""\D+"", """")+0,A179)),1))"),99.0)</f>
        <v>99</v>
      </c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1" t="s">
        <v>187</v>
      </c>
      <c r="B180" s="4">
        <f>IFERROR(__xludf.DUMMYFUNCTION("int(mid(if(N(A180)=0,REGEXREPLACE(A180,""\D+"", """")+0,A180),len(if(N(A180)=0,REGEXREPLACE(A180,""\D+"", """")+0,A180)-(if(N(A180)=0,REGEXREPLACE(A180,""\D+"", """")+0,A180)-1)),1)&amp;mid(if(N(A180)=0,REGEXREPLACE(A180,""\D+"", """")+0,A180),len(if(N(A180)="&amp;"0,REGEXREPLACE(A180,""\D+"", """")+0,A180)),1))"),11.0)</f>
        <v>11</v>
      </c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1" t="s">
        <v>188</v>
      </c>
      <c r="B181" s="4">
        <f>IFERROR(__xludf.DUMMYFUNCTION("int(mid(if(N(A181)=0,REGEXREPLACE(A181,""\D+"", """")+0,A181),len(if(N(A181)=0,REGEXREPLACE(A181,""\D+"", """")+0,A181)-(if(N(A181)=0,REGEXREPLACE(A181,""\D+"", """")+0,A181)-1)),1)&amp;mid(if(N(A181)=0,REGEXREPLACE(A181,""\D+"", """")+0,A181),len(if(N(A181)="&amp;"0,REGEXREPLACE(A181,""\D+"", """")+0,A181)),1))"),13.0)</f>
        <v>13</v>
      </c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1" t="s">
        <v>189</v>
      </c>
      <c r="B182" s="4">
        <f>IFERROR(__xludf.DUMMYFUNCTION("int(mid(if(N(A182)=0,REGEXREPLACE(A182,""\D+"", """")+0,A182),len(if(N(A182)=0,REGEXREPLACE(A182,""\D+"", """")+0,A182)-(if(N(A182)=0,REGEXREPLACE(A182,""\D+"", """")+0,A182)-1)),1)&amp;mid(if(N(A182)=0,REGEXREPLACE(A182,""\D+"", """")+0,A182),len(if(N(A182)="&amp;"0,REGEXREPLACE(A182,""\D+"", """")+0,A182)),1))"),11.0)</f>
        <v>11</v>
      </c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1" t="s">
        <v>190</v>
      </c>
      <c r="B183" s="4">
        <f>IFERROR(__xludf.DUMMYFUNCTION("int(mid(if(N(A183)=0,REGEXREPLACE(A183,""\D+"", """")+0,A183),len(if(N(A183)=0,REGEXREPLACE(A183,""\D+"", """")+0,A183)-(if(N(A183)=0,REGEXREPLACE(A183,""\D+"", """")+0,A183)-1)),1)&amp;mid(if(N(A183)=0,REGEXREPLACE(A183,""\D+"", """")+0,A183),len(if(N(A183)="&amp;"0,REGEXREPLACE(A183,""\D+"", """")+0,A183)),1))"),59.0)</f>
        <v>59</v>
      </c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1" t="s">
        <v>191</v>
      </c>
      <c r="B184" s="4">
        <f>IFERROR(__xludf.DUMMYFUNCTION("int(mid(if(N(A184)=0,REGEXREPLACE(A184,""\D+"", """")+0,A184),len(if(N(A184)=0,REGEXREPLACE(A184,""\D+"", """")+0,A184)-(if(N(A184)=0,REGEXREPLACE(A184,""\D+"", """")+0,A184)-1)),1)&amp;mid(if(N(A184)=0,REGEXREPLACE(A184,""\D+"", """")+0,A184),len(if(N(A184)="&amp;"0,REGEXREPLACE(A184,""\D+"", """")+0,A184)),1))"),83.0)</f>
        <v>83</v>
      </c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1" t="s">
        <v>192</v>
      </c>
      <c r="B185" s="4">
        <f>IFERROR(__xludf.DUMMYFUNCTION("int(mid(if(N(A185)=0,REGEXREPLACE(A185,""\D+"", """")+0,A185),len(if(N(A185)=0,REGEXREPLACE(A185,""\D+"", """")+0,A185)-(if(N(A185)=0,REGEXREPLACE(A185,""\D+"", """")+0,A185)-1)),1)&amp;mid(if(N(A185)=0,REGEXREPLACE(A185,""\D+"", """")+0,A185),len(if(N(A185)="&amp;"0,REGEXREPLACE(A185,""\D+"", """")+0,A185)),1))"),11.0)</f>
        <v>11</v>
      </c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1" t="s">
        <v>193</v>
      </c>
      <c r="B186" s="4">
        <f>IFERROR(__xludf.DUMMYFUNCTION("int(mid(if(N(A186)=0,REGEXREPLACE(A186,""\D+"", """")+0,A186),len(if(N(A186)=0,REGEXREPLACE(A186,""\D+"", """")+0,A186)-(if(N(A186)=0,REGEXREPLACE(A186,""\D+"", """")+0,A186)-1)),1)&amp;mid(if(N(A186)=0,REGEXREPLACE(A186,""\D+"", """")+0,A186),len(if(N(A186)="&amp;"0,REGEXREPLACE(A186,""\D+"", """")+0,A186)),1))"),88.0)</f>
        <v>88</v>
      </c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1" t="s">
        <v>194</v>
      </c>
      <c r="B187" s="4">
        <f>IFERROR(__xludf.DUMMYFUNCTION("int(mid(if(N(A187)=0,REGEXREPLACE(A187,""\D+"", """")+0,A187),len(if(N(A187)=0,REGEXREPLACE(A187,""\D+"", """")+0,A187)-(if(N(A187)=0,REGEXREPLACE(A187,""\D+"", """")+0,A187)-1)),1)&amp;mid(if(N(A187)=0,REGEXREPLACE(A187,""\D+"", """")+0,A187),len(if(N(A187)="&amp;"0,REGEXREPLACE(A187,""\D+"", """")+0,A187)),1))"),81.0)</f>
        <v>81</v>
      </c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1" t="s">
        <v>195</v>
      </c>
      <c r="B188" s="4">
        <f>IFERROR(__xludf.DUMMYFUNCTION("int(mid(if(N(A188)=0,REGEXREPLACE(A188,""\D+"", """")+0,A188),len(if(N(A188)=0,REGEXREPLACE(A188,""\D+"", """")+0,A188)-(if(N(A188)=0,REGEXREPLACE(A188,""\D+"", """")+0,A188)-1)),1)&amp;mid(if(N(A188)=0,REGEXREPLACE(A188,""\D+"", """")+0,A188),len(if(N(A188)="&amp;"0,REGEXREPLACE(A188,""\D+"", """")+0,A188)),1))"),19.0)</f>
        <v>19</v>
      </c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1" t="s">
        <v>196</v>
      </c>
      <c r="B189" s="4">
        <f>IFERROR(__xludf.DUMMYFUNCTION("int(mid(if(N(A189)=0,REGEXREPLACE(A189,""\D+"", """")+0,A189),len(if(N(A189)=0,REGEXREPLACE(A189,""\D+"", """")+0,A189)-(if(N(A189)=0,REGEXREPLACE(A189,""\D+"", """")+0,A189)-1)),1)&amp;mid(if(N(A189)=0,REGEXREPLACE(A189,""\D+"", """")+0,A189),len(if(N(A189)="&amp;"0,REGEXREPLACE(A189,""\D+"", """")+0,A189)),1))"),49.0)</f>
        <v>49</v>
      </c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1" t="s">
        <v>197</v>
      </c>
      <c r="B190" s="4">
        <f>IFERROR(__xludf.DUMMYFUNCTION("int(mid(if(N(A190)=0,REGEXREPLACE(A190,""\D+"", """")+0,A190),len(if(N(A190)=0,REGEXREPLACE(A190,""\D+"", """")+0,A190)-(if(N(A190)=0,REGEXREPLACE(A190,""\D+"", """")+0,A190)-1)),1)&amp;mid(if(N(A190)=0,REGEXREPLACE(A190,""\D+"", """")+0,A190),len(if(N(A190)="&amp;"0,REGEXREPLACE(A190,""\D+"", """")+0,A190)),1))"),39.0)</f>
        <v>39</v>
      </c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1" t="s">
        <v>198</v>
      </c>
      <c r="B191" s="4">
        <f>IFERROR(__xludf.DUMMYFUNCTION("int(mid(if(N(A191)=0,REGEXREPLACE(A191,""\D+"", """")+0,A191),len(if(N(A191)=0,REGEXREPLACE(A191,""\D+"", """")+0,A191)-(if(N(A191)=0,REGEXREPLACE(A191,""\D+"", """")+0,A191)-1)),1)&amp;mid(if(N(A191)=0,REGEXREPLACE(A191,""\D+"", """")+0,A191),len(if(N(A191)="&amp;"0,REGEXREPLACE(A191,""\D+"", """")+0,A191)),1))"),22.0)</f>
        <v>22</v>
      </c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1" t="s">
        <v>199</v>
      </c>
      <c r="B192" s="4">
        <f>IFERROR(__xludf.DUMMYFUNCTION("int(mid(if(N(A192)=0,REGEXREPLACE(A192,""\D+"", """")+0,A192),len(if(N(A192)=0,REGEXREPLACE(A192,""\D+"", """")+0,A192)-(if(N(A192)=0,REGEXREPLACE(A192,""\D+"", """")+0,A192)-1)),1)&amp;mid(if(N(A192)=0,REGEXREPLACE(A192,""\D+"", """")+0,A192),len(if(N(A192)="&amp;"0,REGEXREPLACE(A192,""\D+"", """")+0,A192)),1))"),55.0)</f>
        <v>55</v>
      </c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1" t="s">
        <v>200</v>
      </c>
      <c r="B193" s="4">
        <f>IFERROR(__xludf.DUMMYFUNCTION("int(mid(if(N(A193)=0,REGEXREPLACE(A193,""\D+"", """")+0,A193),len(if(N(A193)=0,REGEXREPLACE(A193,""\D+"", """")+0,A193)-(if(N(A193)=0,REGEXREPLACE(A193,""\D+"", """")+0,A193)-1)),1)&amp;mid(if(N(A193)=0,REGEXREPLACE(A193,""\D+"", """")+0,A193),len(if(N(A193)="&amp;"0,REGEXREPLACE(A193,""\D+"", """")+0,A193)),1))"),23.0)</f>
        <v>23</v>
      </c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1" t="s">
        <v>201</v>
      </c>
      <c r="B194" s="4">
        <f>IFERROR(__xludf.DUMMYFUNCTION("int(mid(if(N(A194)=0,REGEXREPLACE(A194,""\D+"", """")+0,A194),len(if(N(A194)=0,REGEXREPLACE(A194,""\D+"", """")+0,A194)-(if(N(A194)=0,REGEXREPLACE(A194,""\D+"", """")+0,A194)-1)),1)&amp;mid(if(N(A194)=0,REGEXREPLACE(A194,""\D+"", """")+0,A194),len(if(N(A194)="&amp;"0,REGEXREPLACE(A194,""\D+"", """")+0,A194)),1))"),57.0)</f>
        <v>57</v>
      </c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1" t="s">
        <v>202</v>
      </c>
      <c r="B195" s="4">
        <f>IFERROR(__xludf.DUMMYFUNCTION("int(mid(if(N(A195)=0,REGEXREPLACE(A195,""\D+"", """")+0,A195),len(if(N(A195)=0,REGEXREPLACE(A195,""\D+"", """")+0,A195)-(if(N(A195)=0,REGEXREPLACE(A195,""\D+"", """")+0,A195)-1)),1)&amp;mid(if(N(A195)=0,REGEXREPLACE(A195,""\D+"", """")+0,A195),len(if(N(A195)="&amp;"0,REGEXREPLACE(A195,""\D+"", """")+0,A195)),1))"),54.0)</f>
        <v>54</v>
      </c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1" t="s">
        <v>203</v>
      </c>
      <c r="B196" s="4">
        <f>IFERROR(__xludf.DUMMYFUNCTION("int(mid(if(N(A196)=0,REGEXREPLACE(A196,""\D+"", """")+0,A196),len(if(N(A196)=0,REGEXREPLACE(A196,""\D+"", """")+0,A196)-(if(N(A196)=0,REGEXREPLACE(A196,""\D+"", """")+0,A196)-1)),1)&amp;mid(if(N(A196)=0,REGEXREPLACE(A196,""\D+"", """")+0,A196),len(if(N(A196)="&amp;"0,REGEXREPLACE(A196,""\D+"", """")+0,A196)),1))"),12.0)</f>
        <v>12</v>
      </c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1" t="s">
        <v>204</v>
      </c>
      <c r="B197" s="4">
        <f>IFERROR(__xludf.DUMMYFUNCTION("int(mid(if(N(A197)=0,REGEXREPLACE(A197,""\D+"", """")+0,A197),len(if(N(A197)=0,REGEXREPLACE(A197,""\D+"", """")+0,A197)-(if(N(A197)=0,REGEXREPLACE(A197,""\D+"", """")+0,A197)-1)),1)&amp;mid(if(N(A197)=0,REGEXREPLACE(A197,""\D+"", """")+0,A197),len(if(N(A197)="&amp;"0,REGEXREPLACE(A197,""\D+"", """")+0,A197)),1))"),62.0)</f>
        <v>62</v>
      </c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1" t="s">
        <v>205</v>
      </c>
      <c r="B198" s="4">
        <f>IFERROR(__xludf.DUMMYFUNCTION("int(mid(if(N(A198)=0,REGEXREPLACE(A198,""\D+"", """")+0,A198),len(if(N(A198)=0,REGEXREPLACE(A198,""\D+"", """")+0,A198)-(if(N(A198)=0,REGEXREPLACE(A198,""\D+"", """")+0,A198)-1)),1)&amp;mid(if(N(A198)=0,REGEXREPLACE(A198,""\D+"", """")+0,A198),len(if(N(A198)="&amp;"0,REGEXREPLACE(A198,""\D+"", """")+0,A198)),1))"),55.0)</f>
        <v>55</v>
      </c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1" t="s">
        <v>206</v>
      </c>
      <c r="B199" s="4">
        <f>IFERROR(__xludf.DUMMYFUNCTION("int(mid(if(N(A199)=0,REGEXREPLACE(A199,""\D+"", """")+0,A199),len(if(N(A199)=0,REGEXREPLACE(A199,""\D+"", """")+0,A199)-(if(N(A199)=0,REGEXREPLACE(A199,""\D+"", """")+0,A199)-1)),1)&amp;mid(if(N(A199)=0,REGEXREPLACE(A199,""\D+"", """")+0,A199),len(if(N(A199)="&amp;"0,REGEXREPLACE(A199,""\D+"", """")+0,A199)),1))"),11.0)</f>
        <v>11</v>
      </c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1" t="s">
        <v>207</v>
      </c>
      <c r="B200" s="4">
        <f>IFERROR(__xludf.DUMMYFUNCTION("int(mid(if(N(A200)=0,REGEXREPLACE(A200,""\D+"", """")+0,A200),len(if(N(A200)=0,REGEXREPLACE(A200,""\D+"", """")+0,A200)-(if(N(A200)=0,REGEXREPLACE(A200,""\D+"", """")+0,A200)-1)),1)&amp;mid(if(N(A200)=0,REGEXREPLACE(A200,""\D+"", """")+0,A200),len(if(N(A200)="&amp;"0,REGEXREPLACE(A200,""\D+"", """")+0,A200)),1))"),37.0)</f>
        <v>37</v>
      </c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1" t="s">
        <v>208</v>
      </c>
      <c r="B201" s="4">
        <f>IFERROR(__xludf.DUMMYFUNCTION("int(mid(if(N(A201)=0,REGEXREPLACE(A201,""\D+"", """")+0,A201),len(if(N(A201)=0,REGEXREPLACE(A201,""\D+"", """")+0,A201)-(if(N(A201)=0,REGEXREPLACE(A201,""\D+"", """")+0,A201)-1)),1)&amp;mid(if(N(A201)=0,REGEXREPLACE(A201,""\D+"", """")+0,A201),len(if(N(A201)="&amp;"0,REGEXREPLACE(A201,""\D+"", """")+0,A201)),1))"),79.0)</f>
        <v>79</v>
      </c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1" t="s">
        <v>209</v>
      </c>
      <c r="B202" s="4">
        <f>IFERROR(__xludf.DUMMYFUNCTION("int(mid(if(N(A202)=0,REGEXREPLACE(A202,""\D+"", """")+0,A202),len(if(N(A202)=0,REGEXREPLACE(A202,""\D+"", """")+0,A202)-(if(N(A202)=0,REGEXREPLACE(A202,""\D+"", """")+0,A202)-1)),1)&amp;mid(if(N(A202)=0,REGEXREPLACE(A202,""\D+"", """")+0,A202),len(if(N(A202)="&amp;"0,REGEXREPLACE(A202,""\D+"", """")+0,A202)),1))"),12.0)</f>
        <v>12</v>
      </c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1" t="s">
        <v>210</v>
      </c>
      <c r="B203" s="4">
        <f>IFERROR(__xludf.DUMMYFUNCTION("int(mid(if(N(A203)=0,REGEXREPLACE(A203,""\D+"", """")+0,A203),len(if(N(A203)=0,REGEXREPLACE(A203,""\D+"", """")+0,A203)-(if(N(A203)=0,REGEXREPLACE(A203,""\D+"", """")+0,A203)-1)),1)&amp;mid(if(N(A203)=0,REGEXREPLACE(A203,""\D+"", """")+0,A203),len(if(N(A203)="&amp;"0,REGEXREPLACE(A203,""\D+"", """")+0,A203)),1))"),22.0)</f>
        <v>22</v>
      </c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1" t="s">
        <v>211</v>
      </c>
      <c r="B204" s="4">
        <f>IFERROR(__xludf.DUMMYFUNCTION("int(mid(if(N(A204)=0,REGEXREPLACE(A204,""\D+"", """")+0,A204),len(if(N(A204)=0,REGEXREPLACE(A204,""\D+"", """")+0,A204)-(if(N(A204)=0,REGEXREPLACE(A204,""\D+"", """")+0,A204)-1)),1)&amp;mid(if(N(A204)=0,REGEXREPLACE(A204,""\D+"", """")+0,A204),len(if(N(A204)="&amp;"0,REGEXREPLACE(A204,""\D+"", """")+0,A204)),1))"),44.0)</f>
        <v>44</v>
      </c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1" t="s">
        <v>212</v>
      </c>
      <c r="B205" s="4">
        <f>IFERROR(__xludf.DUMMYFUNCTION("int(mid(if(N(A205)=0,REGEXREPLACE(A205,""\D+"", """")+0,A205),len(if(N(A205)=0,REGEXREPLACE(A205,""\D+"", """")+0,A205)-(if(N(A205)=0,REGEXREPLACE(A205,""\D+"", """")+0,A205)-1)),1)&amp;mid(if(N(A205)=0,REGEXREPLACE(A205,""\D+"", """")+0,A205),len(if(N(A205)="&amp;"0,REGEXREPLACE(A205,""\D+"", """")+0,A205)),1))"),79.0)</f>
        <v>79</v>
      </c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1" t="s">
        <v>213</v>
      </c>
      <c r="B206" s="4">
        <f>IFERROR(__xludf.DUMMYFUNCTION("int(mid(if(N(A206)=0,REGEXREPLACE(A206,""\D+"", """")+0,A206),len(if(N(A206)=0,REGEXREPLACE(A206,""\D+"", """")+0,A206)-(if(N(A206)=0,REGEXREPLACE(A206,""\D+"", """")+0,A206)-1)),1)&amp;mid(if(N(A206)=0,REGEXREPLACE(A206,""\D+"", """")+0,A206),len(if(N(A206)="&amp;"0,REGEXREPLACE(A206,""\D+"", """")+0,A206)),1))"),37.0)</f>
        <v>37</v>
      </c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1" t="s">
        <v>214</v>
      </c>
      <c r="B207" s="4">
        <f>IFERROR(__xludf.DUMMYFUNCTION("int(mid(if(N(A207)=0,REGEXREPLACE(A207,""\D+"", """")+0,A207),len(if(N(A207)=0,REGEXREPLACE(A207,""\D+"", """")+0,A207)-(if(N(A207)=0,REGEXREPLACE(A207,""\D+"", """")+0,A207)-1)),1)&amp;mid(if(N(A207)=0,REGEXREPLACE(A207,""\D+"", """")+0,A207),len(if(N(A207)="&amp;"0,REGEXREPLACE(A207,""\D+"", """")+0,A207)),1))"),32.0)</f>
        <v>32</v>
      </c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1" t="s">
        <v>215</v>
      </c>
      <c r="B208" s="4">
        <f>IFERROR(__xludf.DUMMYFUNCTION("int(mid(if(N(A208)=0,REGEXREPLACE(A208,""\D+"", """")+0,A208),len(if(N(A208)=0,REGEXREPLACE(A208,""\D+"", """")+0,A208)-(if(N(A208)=0,REGEXREPLACE(A208,""\D+"", """")+0,A208)-1)),1)&amp;mid(if(N(A208)=0,REGEXREPLACE(A208,""\D+"", """")+0,A208),len(if(N(A208)="&amp;"0,REGEXREPLACE(A208,""\D+"", """")+0,A208)),1))"),68.0)</f>
        <v>68</v>
      </c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1" t="s">
        <v>216</v>
      </c>
      <c r="B209" s="4">
        <f>IFERROR(__xludf.DUMMYFUNCTION("int(mid(if(N(A209)=0,REGEXREPLACE(A209,""\D+"", """")+0,A209),len(if(N(A209)=0,REGEXREPLACE(A209,""\D+"", """")+0,A209)-(if(N(A209)=0,REGEXREPLACE(A209,""\D+"", """")+0,A209)-1)),1)&amp;mid(if(N(A209)=0,REGEXREPLACE(A209,""\D+"", """")+0,A209),len(if(N(A209)="&amp;"0,REGEXREPLACE(A209,""\D+"", """")+0,A209)),1))"),93.0)</f>
        <v>93</v>
      </c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1" t="s">
        <v>217</v>
      </c>
      <c r="B210" s="4">
        <f>IFERROR(__xludf.DUMMYFUNCTION("int(mid(if(N(A210)=0,REGEXREPLACE(A210,""\D+"", """")+0,A210),len(if(N(A210)=0,REGEXREPLACE(A210,""\D+"", """")+0,A210)-(if(N(A210)=0,REGEXREPLACE(A210,""\D+"", """")+0,A210)-1)),1)&amp;mid(if(N(A210)=0,REGEXREPLACE(A210,""\D+"", """")+0,A210),len(if(N(A210)="&amp;"0,REGEXREPLACE(A210,""\D+"", """")+0,A210)),1))"),85.0)</f>
        <v>85</v>
      </c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1" t="s">
        <v>218</v>
      </c>
      <c r="B211" s="4">
        <f>IFERROR(__xludf.DUMMYFUNCTION("int(mid(if(N(A211)=0,REGEXREPLACE(A211,""\D+"", """")+0,A211),len(if(N(A211)=0,REGEXREPLACE(A211,""\D+"", """")+0,A211)-(if(N(A211)=0,REGEXREPLACE(A211,""\D+"", """")+0,A211)-1)),1)&amp;mid(if(N(A211)=0,REGEXREPLACE(A211,""\D+"", """")+0,A211),len(if(N(A211)="&amp;"0,REGEXREPLACE(A211,""\D+"", """")+0,A211)),1))"),44.0)</f>
        <v>44</v>
      </c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1" t="s">
        <v>219</v>
      </c>
      <c r="B212" s="4">
        <f>IFERROR(__xludf.DUMMYFUNCTION("int(mid(if(N(A212)=0,REGEXREPLACE(A212,""\D+"", """")+0,A212),len(if(N(A212)=0,REGEXREPLACE(A212,""\D+"", """")+0,A212)-(if(N(A212)=0,REGEXREPLACE(A212,""\D+"", """")+0,A212)-1)),1)&amp;mid(if(N(A212)=0,REGEXREPLACE(A212,""\D+"", """")+0,A212),len(if(N(A212)="&amp;"0,REGEXREPLACE(A212,""\D+"", """")+0,A212)),1))"),64.0)</f>
        <v>64</v>
      </c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1" t="s">
        <v>220</v>
      </c>
      <c r="B213" s="4">
        <f>IFERROR(__xludf.DUMMYFUNCTION("int(mid(if(N(A213)=0,REGEXREPLACE(A213,""\D+"", """")+0,A213),len(if(N(A213)=0,REGEXREPLACE(A213,""\D+"", """")+0,A213)-(if(N(A213)=0,REGEXREPLACE(A213,""\D+"", """")+0,A213)-1)),1)&amp;mid(if(N(A213)=0,REGEXREPLACE(A213,""\D+"", """")+0,A213),len(if(N(A213)="&amp;"0,REGEXREPLACE(A213,""\D+"", """")+0,A213)),1))"),21.0)</f>
        <v>21</v>
      </c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1" t="s">
        <v>221</v>
      </c>
      <c r="B214" s="4">
        <f>IFERROR(__xludf.DUMMYFUNCTION("int(mid(if(N(A214)=0,REGEXREPLACE(A214,""\D+"", """")+0,A214),len(if(N(A214)=0,REGEXREPLACE(A214,""\D+"", """")+0,A214)-(if(N(A214)=0,REGEXREPLACE(A214,""\D+"", """")+0,A214)-1)),1)&amp;mid(if(N(A214)=0,REGEXREPLACE(A214,""\D+"", """")+0,A214),len(if(N(A214)="&amp;"0,REGEXREPLACE(A214,""\D+"", """")+0,A214)),1))"),42.0)</f>
        <v>42</v>
      </c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1" t="s">
        <v>222</v>
      </c>
      <c r="B215" s="4">
        <f>IFERROR(__xludf.DUMMYFUNCTION("int(mid(if(N(A215)=0,REGEXREPLACE(A215,""\D+"", """")+0,A215),len(if(N(A215)=0,REGEXREPLACE(A215,""\D+"", """")+0,A215)-(if(N(A215)=0,REGEXREPLACE(A215,""\D+"", """")+0,A215)-1)),1)&amp;mid(if(N(A215)=0,REGEXREPLACE(A215,""\D+"", """")+0,A215),len(if(N(A215)="&amp;"0,REGEXREPLACE(A215,""\D+"", """")+0,A215)),1))"),44.0)</f>
        <v>44</v>
      </c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1" t="s">
        <v>223</v>
      </c>
      <c r="B216" s="4">
        <f>IFERROR(__xludf.DUMMYFUNCTION("int(mid(if(N(A216)=0,REGEXREPLACE(A216,""\D+"", """")+0,A216),len(if(N(A216)=0,REGEXREPLACE(A216,""\D+"", """")+0,A216)-(if(N(A216)=0,REGEXREPLACE(A216,""\D+"", """")+0,A216)-1)),1)&amp;mid(if(N(A216)=0,REGEXREPLACE(A216,""\D+"", """")+0,A216),len(if(N(A216)="&amp;"0,REGEXREPLACE(A216,""\D+"", """")+0,A216)),1))"),44.0)</f>
        <v>44</v>
      </c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1" t="s">
        <v>224</v>
      </c>
      <c r="B217" s="4">
        <f>IFERROR(__xludf.DUMMYFUNCTION("int(mid(if(N(A217)=0,REGEXREPLACE(A217,""\D+"", """")+0,A217),len(if(N(A217)=0,REGEXREPLACE(A217,""\D+"", """")+0,A217)-(if(N(A217)=0,REGEXREPLACE(A217,""\D+"", """")+0,A217)-1)),1)&amp;mid(if(N(A217)=0,REGEXREPLACE(A217,""\D+"", """")+0,A217),len(if(N(A217)="&amp;"0,REGEXREPLACE(A217,""\D+"", """")+0,A217)),1))"),88.0)</f>
        <v>88</v>
      </c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1" t="s">
        <v>225</v>
      </c>
      <c r="B218" s="4">
        <f>IFERROR(__xludf.DUMMYFUNCTION("int(mid(if(N(A218)=0,REGEXREPLACE(A218,""\D+"", """")+0,A218),len(if(N(A218)=0,REGEXREPLACE(A218,""\D+"", """")+0,A218)-(if(N(A218)=0,REGEXREPLACE(A218,""\D+"", """")+0,A218)-1)),1)&amp;mid(if(N(A218)=0,REGEXREPLACE(A218,""\D+"", """")+0,A218),len(if(N(A218)="&amp;"0,REGEXREPLACE(A218,""\D+"", """")+0,A218)),1))"),22.0)</f>
        <v>22</v>
      </c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1" t="s">
        <v>226</v>
      </c>
      <c r="B219" s="4">
        <f>IFERROR(__xludf.DUMMYFUNCTION("int(mid(if(N(A219)=0,REGEXREPLACE(A219,""\D+"", """")+0,A219),len(if(N(A219)=0,REGEXREPLACE(A219,""\D+"", """")+0,A219)-(if(N(A219)=0,REGEXREPLACE(A219,""\D+"", """")+0,A219)-1)),1)&amp;mid(if(N(A219)=0,REGEXREPLACE(A219,""\D+"", """")+0,A219),len(if(N(A219)="&amp;"0,REGEXREPLACE(A219,""\D+"", """")+0,A219)),1))"),44.0)</f>
        <v>44</v>
      </c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1" t="s">
        <v>227</v>
      </c>
      <c r="B220" s="4">
        <f>IFERROR(__xludf.DUMMYFUNCTION("int(mid(if(N(A220)=0,REGEXREPLACE(A220,""\D+"", """")+0,A220),len(if(N(A220)=0,REGEXREPLACE(A220,""\D+"", """")+0,A220)-(if(N(A220)=0,REGEXREPLACE(A220,""\D+"", """")+0,A220)-1)),1)&amp;mid(if(N(A220)=0,REGEXREPLACE(A220,""\D+"", """")+0,A220),len(if(N(A220)="&amp;"0,REGEXREPLACE(A220,""\D+"", """")+0,A220)),1))"),66.0)</f>
        <v>66</v>
      </c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1" t="s">
        <v>228</v>
      </c>
      <c r="B221" s="4">
        <f>IFERROR(__xludf.DUMMYFUNCTION("int(mid(if(N(A221)=0,REGEXREPLACE(A221,""\D+"", """")+0,A221),len(if(N(A221)=0,REGEXREPLACE(A221,""\D+"", """")+0,A221)-(if(N(A221)=0,REGEXREPLACE(A221,""\D+"", """")+0,A221)-1)),1)&amp;mid(if(N(A221)=0,REGEXREPLACE(A221,""\D+"", """")+0,A221),len(if(N(A221)="&amp;"0,REGEXREPLACE(A221,""\D+"", """")+0,A221)),1))"),74.0)</f>
        <v>74</v>
      </c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1" t="s">
        <v>229</v>
      </c>
      <c r="B222" s="4">
        <f>IFERROR(__xludf.DUMMYFUNCTION("int(mid(if(N(A222)=0,REGEXREPLACE(A222,""\D+"", """")+0,A222),len(if(N(A222)=0,REGEXREPLACE(A222,""\D+"", """")+0,A222)-(if(N(A222)=0,REGEXREPLACE(A222,""\D+"", """")+0,A222)-1)),1)&amp;mid(if(N(A222)=0,REGEXREPLACE(A222,""\D+"", """")+0,A222),len(if(N(A222)="&amp;"0,REGEXREPLACE(A222,""\D+"", """")+0,A222)),1))"),17.0)</f>
        <v>17</v>
      </c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1" t="s">
        <v>230</v>
      </c>
      <c r="B223" s="4">
        <f>IFERROR(__xludf.DUMMYFUNCTION("int(mid(if(N(A223)=0,REGEXREPLACE(A223,""\D+"", """")+0,A223),len(if(N(A223)=0,REGEXREPLACE(A223,""\D+"", """")+0,A223)-(if(N(A223)=0,REGEXREPLACE(A223,""\D+"", """")+0,A223)-1)),1)&amp;mid(if(N(A223)=0,REGEXREPLACE(A223,""\D+"", """")+0,A223),len(if(N(A223)="&amp;"0,REGEXREPLACE(A223,""\D+"", """")+0,A223)),1))"),99.0)</f>
        <v>99</v>
      </c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1" t="s">
        <v>231</v>
      </c>
      <c r="B224" s="4">
        <f>IFERROR(__xludf.DUMMYFUNCTION("int(mid(if(N(A224)=0,REGEXREPLACE(A224,""\D+"", """")+0,A224),len(if(N(A224)=0,REGEXREPLACE(A224,""\D+"", """")+0,A224)-(if(N(A224)=0,REGEXREPLACE(A224,""\D+"", """")+0,A224)-1)),1)&amp;mid(if(N(A224)=0,REGEXREPLACE(A224,""\D+"", """")+0,A224),len(if(N(A224)="&amp;"0,REGEXREPLACE(A224,""\D+"", """")+0,A224)),1))"),94.0)</f>
        <v>94</v>
      </c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1" t="s">
        <v>232</v>
      </c>
      <c r="B225" s="4">
        <f>IFERROR(__xludf.DUMMYFUNCTION("int(mid(if(N(A225)=0,REGEXREPLACE(A225,""\D+"", """")+0,A225),len(if(N(A225)=0,REGEXREPLACE(A225,""\D+"", """")+0,A225)-(if(N(A225)=0,REGEXREPLACE(A225,""\D+"", """")+0,A225)-1)),1)&amp;mid(if(N(A225)=0,REGEXREPLACE(A225,""\D+"", """")+0,A225),len(if(N(A225)="&amp;"0,REGEXREPLACE(A225,""\D+"", """")+0,A225)),1))"),76.0)</f>
        <v>76</v>
      </c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1" t="s">
        <v>233</v>
      </c>
      <c r="B226" s="4">
        <f>IFERROR(__xludf.DUMMYFUNCTION("int(mid(if(N(A226)=0,REGEXREPLACE(A226,""\D+"", """")+0,A226),len(if(N(A226)=0,REGEXREPLACE(A226,""\D+"", """")+0,A226)-(if(N(A226)=0,REGEXREPLACE(A226,""\D+"", """")+0,A226)-1)),1)&amp;mid(if(N(A226)=0,REGEXREPLACE(A226,""\D+"", """")+0,A226),len(if(N(A226)="&amp;"0,REGEXREPLACE(A226,""\D+"", """")+0,A226)),1))"),44.0)</f>
        <v>44</v>
      </c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1" t="s">
        <v>234</v>
      </c>
      <c r="B227" s="4">
        <f>IFERROR(__xludf.DUMMYFUNCTION("int(mid(if(N(A227)=0,REGEXREPLACE(A227,""\D+"", """")+0,A227),len(if(N(A227)=0,REGEXREPLACE(A227,""\D+"", """")+0,A227)-(if(N(A227)=0,REGEXREPLACE(A227,""\D+"", """")+0,A227)-1)),1)&amp;mid(if(N(A227)=0,REGEXREPLACE(A227,""\D+"", """")+0,A227),len(if(N(A227)="&amp;"0,REGEXREPLACE(A227,""\D+"", """")+0,A227)),1))"),53.0)</f>
        <v>53</v>
      </c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1" t="s">
        <v>235</v>
      </c>
      <c r="B228" s="4">
        <f>IFERROR(__xludf.DUMMYFUNCTION("int(mid(if(N(A228)=0,REGEXREPLACE(A228,""\D+"", """")+0,A228),len(if(N(A228)=0,REGEXREPLACE(A228,""\D+"", """")+0,A228)-(if(N(A228)=0,REGEXREPLACE(A228,""\D+"", """")+0,A228)-1)),1)&amp;mid(if(N(A228)=0,REGEXREPLACE(A228,""\D+"", """")+0,A228),len(if(N(A228)="&amp;"0,REGEXREPLACE(A228,""\D+"", """")+0,A228)),1))"),22.0)</f>
        <v>22</v>
      </c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1" t="s">
        <v>236</v>
      </c>
      <c r="B229" s="4">
        <f>IFERROR(__xludf.DUMMYFUNCTION("int(mid(if(N(A229)=0,REGEXREPLACE(A229,""\D+"", """")+0,A229),len(if(N(A229)=0,REGEXREPLACE(A229,""\D+"", """")+0,A229)-(if(N(A229)=0,REGEXREPLACE(A229,""\D+"", """")+0,A229)-1)),1)&amp;mid(if(N(A229)=0,REGEXREPLACE(A229,""\D+"", """")+0,A229),len(if(N(A229)="&amp;"0,REGEXREPLACE(A229,""\D+"", """")+0,A229)),1))"),22.0)</f>
        <v>22</v>
      </c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1" t="s">
        <v>237</v>
      </c>
      <c r="B230" s="4">
        <f>IFERROR(__xludf.DUMMYFUNCTION("int(mid(if(N(A230)=0,REGEXREPLACE(A230,""\D+"", """")+0,A230),len(if(N(A230)=0,REGEXREPLACE(A230,""\D+"", """")+0,A230)-(if(N(A230)=0,REGEXREPLACE(A230,""\D+"", """")+0,A230)-1)),1)&amp;mid(if(N(A230)=0,REGEXREPLACE(A230,""\D+"", """")+0,A230),len(if(N(A230)="&amp;"0,REGEXREPLACE(A230,""\D+"", """")+0,A230)),1))"),18.0)</f>
        <v>18</v>
      </c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1" t="s">
        <v>238</v>
      </c>
      <c r="B231" s="4">
        <f>IFERROR(__xludf.DUMMYFUNCTION("int(mid(if(N(A231)=0,REGEXREPLACE(A231,""\D+"", """")+0,A231),len(if(N(A231)=0,REGEXREPLACE(A231,""\D+"", """")+0,A231)-(if(N(A231)=0,REGEXREPLACE(A231,""\D+"", """")+0,A231)-1)),1)&amp;mid(if(N(A231)=0,REGEXREPLACE(A231,""\D+"", """")+0,A231),len(if(N(A231)="&amp;"0,REGEXREPLACE(A231,""\D+"", """")+0,A231)),1))"),44.0)</f>
        <v>44</v>
      </c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1" t="s">
        <v>239</v>
      </c>
      <c r="B232" s="4">
        <f>IFERROR(__xludf.DUMMYFUNCTION("int(mid(if(N(A232)=0,REGEXREPLACE(A232,""\D+"", """")+0,A232),len(if(N(A232)=0,REGEXREPLACE(A232,""\D+"", """")+0,A232)-(if(N(A232)=0,REGEXREPLACE(A232,""\D+"", """")+0,A232)-1)),1)&amp;mid(if(N(A232)=0,REGEXREPLACE(A232,""\D+"", """")+0,A232),len(if(N(A232)="&amp;"0,REGEXREPLACE(A232,""\D+"", """")+0,A232)),1))"),94.0)</f>
        <v>94</v>
      </c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1" t="s">
        <v>240</v>
      </c>
      <c r="B233" s="4">
        <f>IFERROR(__xludf.DUMMYFUNCTION("int(mid(if(N(A233)=0,REGEXREPLACE(A233,""\D+"", """")+0,A233),len(if(N(A233)=0,REGEXREPLACE(A233,""\D+"", """")+0,A233)-(if(N(A233)=0,REGEXREPLACE(A233,""\D+"", """")+0,A233)-1)),1)&amp;mid(if(N(A233)=0,REGEXREPLACE(A233,""\D+"", """")+0,A233),len(if(N(A233)="&amp;"0,REGEXREPLACE(A233,""\D+"", """")+0,A233)),1))"),24.0)</f>
        <v>24</v>
      </c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1" t="s">
        <v>241</v>
      </c>
      <c r="B234" s="4">
        <f>IFERROR(__xludf.DUMMYFUNCTION("int(mid(if(N(A234)=0,REGEXREPLACE(A234,""\D+"", """")+0,A234),len(if(N(A234)=0,REGEXREPLACE(A234,""\D+"", """")+0,A234)-(if(N(A234)=0,REGEXREPLACE(A234,""\D+"", """")+0,A234)-1)),1)&amp;mid(if(N(A234)=0,REGEXREPLACE(A234,""\D+"", """")+0,A234),len(if(N(A234)="&amp;"0,REGEXREPLACE(A234,""\D+"", """")+0,A234)),1))"),33.0)</f>
        <v>33</v>
      </c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1" t="s">
        <v>242</v>
      </c>
      <c r="B235" s="4">
        <f>IFERROR(__xludf.DUMMYFUNCTION("int(mid(if(N(A235)=0,REGEXREPLACE(A235,""\D+"", """")+0,A235),len(if(N(A235)=0,REGEXREPLACE(A235,""\D+"", """")+0,A235)-(if(N(A235)=0,REGEXREPLACE(A235,""\D+"", """")+0,A235)-1)),1)&amp;mid(if(N(A235)=0,REGEXREPLACE(A235,""\D+"", """")+0,A235),len(if(N(A235)="&amp;"0,REGEXREPLACE(A235,""\D+"", """")+0,A235)),1))"),34.0)</f>
        <v>34</v>
      </c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1" t="s">
        <v>243</v>
      </c>
      <c r="B236" s="4">
        <f>IFERROR(__xludf.DUMMYFUNCTION("int(mid(if(N(A236)=0,REGEXREPLACE(A236,""\D+"", """")+0,A236),len(if(N(A236)=0,REGEXREPLACE(A236,""\D+"", """")+0,A236)-(if(N(A236)=0,REGEXREPLACE(A236,""\D+"", """")+0,A236)-1)),1)&amp;mid(if(N(A236)=0,REGEXREPLACE(A236,""\D+"", """")+0,A236),len(if(N(A236)="&amp;"0,REGEXREPLACE(A236,""\D+"", """")+0,A236)),1))"),28.0)</f>
        <v>28</v>
      </c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1" t="s">
        <v>244</v>
      </c>
      <c r="B237" s="4">
        <f>IFERROR(__xludf.DUMMYFUNCTION("int(mid(if(N(A237)=0,REGEXREPLACE(A237,""\D+"", """")+0,A237),len(if(N(A237)=0,REGEXREPLACE(A237,""\D+"", """")+0,A237)-(if(N(A237)=0,REGEXREPLACE(A237,""\D+"", """")+0,A237)-1)),1)&amp;mid(if(N(A237)=0,REGEXREPLACE(A237,""\D+"", """")+0,A237),len(if(N(A237)="&amp;"0,REGEXREPLACE(A237,""\D+"", """")+0,A237)),1))"),46.0)</f>
        <v>46</v>
      </c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1" t="s">
        <v>245</v>
      </c>
      <c r="B238" s="4">
        <f>IFERROR(__xludf.DUMMYFUNCTION("int(mid(if(N(A238)=0,REGEXREPLACE(A238,""\D+"", """")+0,A238),len(if(N(A238)=0,REGEXREPLACE(A238,""\D+"", """")+0,A238)-(if(N(A238)=0,REGEXREPLACE(A238,""\D+"", """")+0,A238)-1)),1)&amp;mid(if(N(A238)=0,REGEXREPLACE(A238,""\D+"", """")+0,A238),len(if(N(A238)="&amp;"0,REGEXREPLACE(A238,""\D+"", """")+0,A238)),1))"),51.0)</f>
        <v>51</v>
      </c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1" t="s">
        <v>246</v>
      </c>
      <c r="B239" s="4">
        <f>IFERROR(__xludf.DUMMYFUNCTION("int(mid(if(N(A239)=0,REGEXREPLACE(A239,""\D+"", """")+0,A239),len(if(N(A239)=0,REGEXREPLACE(A239,""\D+"", """")+0,A239)-(if(N(A239)=0,REGEXREPLACE(A239,""\D+"", """")+0,A239)-1)),1)&amp;mid(if(N(A239)=0,REGEXREPLACE(A239,""\D+"", """")+0,A239),len(if(N(A239)="&amp;"0,REGEXREPLACE(A239,""\D+"", """")+0,A239)),1))"),69.0)</f>
        <v>69</v>
      </c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1" t="s">
        <v>247</v>
      </c>
      <c r="B240" s="4">
        <f>IFERROR(__xludf.DUMMYFUNCTION("int(mid(if(N(A240)=0,REGEXREPLACE(A240,""\D+"", """")+0,A240),len(if(N(A240)=0,REGEXREPLACE(A240,""\D+"", """")+0,A240)-(if(N(A240)=0,REGEXREPLACE(A240,""\D+"", """")+0,A240)-1)),1)&amp;mid(if(N(A240)=0,REGEXREPLACE(A240,""\D+"", """")+0,A240),len(if(N(A240)="&amp;"0,REGEXREPLACE(A240,""\D+"", """")+0,A240)),1))"),63.0)</f>
        <v>63</v>
      </c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1" t="s">
        <v>248</v>
      </c>
      <c r="B241" s="4">
        <f>IFERROR(__xludf.DUMMYFUNCTION("int(mid(if(N(A241)=0,REGEXREPLACE(A241,""\D+"", """")+0,A241),len(if(N(A241)=0,REGEXREPLACE(A241,""\D+"", """")+0,A241)-(if(N(A241)=0,REGEXREPLACE(A241,""\D+"", """")+0,A241)-1)),1)&amp;mid(if(N(A241)=0,REGEXREPLACE(A241,""\D+"", """")+0,A241),len(if(N(A241)="&amp;"0,REGEXREPLACE(A241,""\D+"", """")+0,A241)),1))"),99.0)</f>
        <v>99</v>
      </c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1" t="s">
        <v>249</v>
      </c>
      <c r="B242" s="4">
        <f>IFERROR(__xludf.DUMMYFUNCTION("int(mid(if(N(A242)=0,REGEXREPLACE(A242,""\D+"", """")+0,A242),len(if(N(A242)=0,REGEXREPLACE(A242,""\D+"", """")+0,A242)-(if(N(A242)=0,REGEXREPLACE(A242,""\D+"", """")+0,A242)-1)),1)&amp;mid(if(N(A242)=0,REGEXREPLACE(A242,""\D+"", """")+0,A242),len(if(N(A242)="&amp;"0,REGEXREPLACE(A242,""\D+"", """")+0,A242)),1))"),44.0)</f>
        <v>44</v>
      </c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1" t="s">
        <v>250</v>
      </c>
      <c r="B243" s="4">
        <f>IFERROR(__xludf.DUMMYFUNCTION("int(mid(if(N(A243)=0,REGEXREPLACE(A243,""\D+"", """")+0,A243),len(if(N(A243)=0,REGEXREPLACE(A243,""\D+"", """")+0,A243)-(if(N(A243)=0,REGEXREPLACE(A243,""\D+"", """")+0,A243)-1)),1)&amp;mid(if(N(A243)=0,REGEXREPLACE(A243,""\D+"", """")+0,A243),len(if(N(A243)="&amp;"0,REGEXREPLACE(A243,""\D+"", """")+0,A243)),1))"),18.0)</f>
        <v>18</v>
      </c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1" t="s">
        <v>251</v>
      </c>
      <c r="B244" s="4">
        <f>IFERROR(__xludf.DUMMYFUNCTION("int(mid(if(N(A244)=0,REGEXREPLACE(A244,""\D+"", """")+0,A244),len(if(N(A244)=0,REGEXREPLACE(A244,""\D+"", """")+0,A244)-(if(N(A244)=0,REGEXREPLACE(A244,""\D+"", """")+0,A244)-1)),1)&amp;mid(if(N(A244)=0,REGEXREPLACE(A244,""\D+"", """")+0,A244),len(if(N(A244)="&amp;"0,REGEXREPLACE(A244,""\D+"", """")+0,A244)),1))"),69.0)</f>
        <v>69</v>
      </c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1" t="s">
        <v>252</v>
      </c>
      <c r="B245" s="4">
        <f>IFERROR(__xludf.DUMMYFUNCTION("int(mid(if(N(A245)=0,REGEXREPLACE(A245,""\D+"", """")+0,A245),len(if(N(A245)=0,REGEXREPLACE(A245,""\D+"", """")+0,A245)-(if(N(A245)=0,REGEXREPLACE(A245,""\D+"", """")+0,A245)-1)),1)&amp;mid(if(N(A245)=0,REGEXREPLACE(A245,""\D+"", """")+0,A245),len(if(N(A245)="&amp;"0,REGEXREPLACE(A245,""\D+"", """")+0,A245)),1))"),88.0)</f>
        <v>88</v>
      </c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1" t="s">
        <v>253</v>
      </c>
      <c r="B246" s="4">
        <f>IFERROR(__xludf.DUMMYFUNCTION("int(mid(if(N(A246)=0,REGEXREPLACE(A246,""\D+"", """")+0,A246),len(if(N(A246)=0,REGEXREPLACE(A246,""\D+"", """")+0,A246)-(if(N(A246)=0,REGEXREPLACE(A246,""\D+"", """")+0,A246)-1)),1)&amp;mid(if(N(A246)=0,REGEXREPLACE(A246,""\D+"", """")+0,A246),len(if(N(A246)="&amp;"0,REGEXREPLACE(A246,""\D+"", """")+0,A246)),1))"),98.0)</f>
        <v>98</v>
      </c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1" t="s">
        <v>254</v>
      </c>
      <c r="B247" s="4">
        <f>IFERROR(__xludf.DUMMYFUNCTION("int(mid(if(N(A247)=0,REGEXREPLACE(A247,""\D+"", """")+0,A247),len(if(N(A247)=0,REGEXREPLACE(A247,""\D+"", """")+0,A247)-(if(N(A247)=0,REGEXREPLACE(A247,""\D+"", """")+0,A247)-1)),1)&amp;mid(if(N(A247)=0,REGEXREPLACE(A247,""\D+"", """")+0,A247),len(if(N(A247)="&amp;"0,REGEXREPLACE(A247,""\D+"", """")+0,A247)),1))"),97.0)</f>
        <v>97</v>
      </c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1" t="s">
        <v>255</v>
      </c>
      <c r="B248" s="4">
        <f>IFERROR(__xludf.DUMMYFUNCTION("int(mid(if(N(A248)=0,REGEXREPLACE(A248,""\D+"", """")+0,A248),len(if(N(A248)=0,REGEXREPLACE(A248,""\D+"", """")+0,A248)-(if(N(A248)=0,REGEXREPLACE(A248,""\D+"", """")+0,A248)-1)),1)&amp;mid(if(N(A248)=0,REGEXREPLACE(A248,""\D+"", """")+0,A248),len(if(N(A248)="&amp;"0,REGEXREPLACE(A248,""\D+"", """")+0,A248)),1))"),18.0)</f>
        <v>18</v>
      </c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1" t="s">
        <v>256</v>
      </c>
      <c r="B249" s="4">
        <f>IFERROR(__xludf.DUMMYFUNCTION("int(mid(if(N(A249)=0,REGEXREPLACE(A249,""\D+"", """")+0,A249),len(if(N(A249)=0,REGEXREPLACE(A249,""\D+"", """")+0,A249)-(if(N(A249)=0,REGEXREPLACE(A249,""\D+"", """")+0,A249)-1)),1)&amp;mid(if(N(A249)=0,REGEXREPLACE(A249,""\D+"", """")+0,A249),len(if(N(A249)="&amp;"0,REGEXREPLACE(A249,""\D+"", """")+0,A249)),1))"),64.0)</f>
        <v>64</v>
      </c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1" t="s">
        <v>257</v>
      </c>
      <c r="B250" s="4">
        <f>IFERROR(__xludf.DUMMYFUNCTION("int(mid(if(N(A250)=0,REGEXREPLACE(A250,""\D+"", """")+0,A250),len(if(N(A250)=0,REGEXREPLACE(A250,""\D+"", """")+0,A250)-(if(N(A250)=0,REGEXREPLACE(A250,""\D+"", """")+0,A250)-1)),1)&amp;mid(if(N(A250)=0,REGEXREPLACE(A250,""\D+"", """")+0,A250),len(if(N(A250)="&amp;"0,REGEXREPLACE(A250,""\D+"", """")+0,A250)),1))"),77.0)</f>
        <v>77</v>
      </c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1" t="s">
        <v>258</v>
      </c>
      <c r="B251" s="4">
        <f>IFERROR(__xludf.DUMMYFUNCTION("int(mid(if(N(A251)=0,REGEXREPLACE(A251,""\D+"", """")+0,A251),len(if(N(A251)=0,REGEXREPLACE(A251,""\D+"", """")+0,A251)-(if(N(A251)=0,REGEXREPLACE(A251,""\D+"", """")+0,A251)-1)),1)&amp;mid(if(N(A251)=0,REGEXREPLACE(A251,""\D+"", """")+0,A251),len(if(N(A251)="&amp;"0,REGEXREPLACE(A251,""\D+"", """")+0,A251)),1))"),99.0)</f>
        <v>99</v>
      </c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1" t="s">
        <v>259</v>
      </c>
      <c r="B252" s="4">
        <f>IFERROR(__xludf.DUMMYFUNCTION("int(mid(if(N(A252)=0,REGEXREPLACE(A252,""\D+"", """")+0,A252),len(if(N(A252)=0,REGEXREPLACE(A252,""\D+"", """")+0,A252)-(if(N(A252)=0,REGEXREPLACE(A252,""\D+"", """")+0,A252)-1)),1)&amp;mid(if(N(A252)=0,REGEXREPLACE(A252,""\D+"", """")+0,A252),len(if(N(A252)="&amp;"0,REGEXREPLACE(A252,""\D+"", """")+0,A252)),1))"),22.0)</f>
        <v>22</v>
      </c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1" t="s">
        <v>260</v>
      </c>
      <c r="B253" s="4">
        <f>IFERROR(__xludf.DUMMYFUNCTION("int(mid(if(N(A253)=0,REGEXREPLACE(A253,""\D+"", """")+0,A253),len(if(N(A253)=0,REGEXREPLACE(A253,""\D+"", """")+0,A253)-(if(N(A253)=0,REGEXREPLACE(A253,""\D+"", """")+0,A253)-1)),1)&amp;mid(if(N(A253)=0,REGEXREPLACE(A253,""\D+"", """")+0,A253),len(if(N(A253)="&amp;"0,REGEXREPLACE(A253,""\D+"", """")+0,A253)),1))"),28.0)</f>
        <v>28</v>
      </c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1" t="s">
        <v>261</v>
      </c>
      <c r="B254" s="4">
        <f>IFERROR(__xludf.DUMMYFUNCTION("int(mid(if(N(A254)=0,REGEXREPLACE(A254,""\D+"", """")+0,A254),len(if(N(A254)=0,REGEXREPLACE(A254,""\D+"", """")+0,A254)-(if(N(A254)=0,REGEXREPLACE(A254,""\D+"", """")+0,A254)-1)),1)&amp;mid(if(N(A254)=0,REGEXREPLACE(A254,""\D+"", """")+0,A254),len(if(N(A254)="&amp;"0,REGEXREPLACE(A254,""\D+"", """")+0,A254)),1))"),11.0)</f>
        <v>11</v>
      </c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1" t="s">
        <v>262</v>
      </c>
      <c r="B255" s="4">
        <f>IFERROR(__xludf.DUMMYFUNCTION("int(mid(if(N(A255)=0,REGEXREPLACE(A255,""\D+"", """")+0,A255),len(if(N(A255)=0,REGEXREPLACE(A255,""\D+"", """")+0,A255)-(if(N(A255)=0,REGEXREPLACE(A255,""\D+"", """")+0,A255)-1)),1)&amp;mid(if(N(A255)=0,REGEXREPLACE(A255,""\D+"", """")+0,A255),len(if(N(A255)="&amp;"0,REGEXREPLACE(A255,""\D+"", """")+0,A255)),1))"),63.0)</f>
        <v>63</v>
      </c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1" t="s">
        <v>263</v>
      </c>
      <c r="B256" s="4">
        <f>IFERROR(__xludf.DUMMYFUNCTION("int(mid(if(N(A256)=0,REGEXREPLACE(A256,""\D+"", """")+0,A256),len(if(N(A256)=0,REGEXREPLACE(A256,""\D+"", """")+0,A256)-(if(N(A256)=0,REGEXREPLACE(A256,""\D+"", """")+0,A256)-1)),1)&amp;mid(if(N(A256)=0,REGEXREPLACE(A256,""\D+"", """")+0,A256),len(if(N(A256)="&amp;"0,REGEXREPLACE(A256,""\D+"", """")+0,A256)),1))"),11.0)</f>
        <v>11</v>
      </c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1" t="s">
        <v>264</v>
      </c>
      <c r="B257" s="4">
        <f>IFERROR(__xludf.DUMMYFUNCTION("int(mid(if(N(A257)=0,REGEXREPLACE(A257,""\D+"", """")+0,A257),len(if(N(A257)=0,REGEXREPLACE(A257,""\D+"", """")+0,A257)-(if(N(A257)=0,REGEXREPLACE(A257,""\D+"", """")+0,A257)-1)),1)&amp;mid(if(N(A257)=0,REGEXREPLACE(A257,""\D+"", """")+0,A257),len(if(N(A257)="&amp;"0,REGEXREPLACE(A257,""\D+"", """")+0,A257)),1))"),67.0)</f>
        <v>67</v>
      </c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1" t="s">
        <v>265</v>
      </c>
      <c r="B258" s="4">
        <f>IFERROR(__xludf.DUMMYFUNCTION("int(mid(if(N(A258)=0,REGEXREPLACE(A258,""\D+"", """")+0,A258),len(if(N(A258)=0,REGEXREPLACE(A258,""\D+"", """")+0,A258)-(if(N(A258)=0,REGEXREPLACE(A258,""\D+"", """")+0,A258)-1)),1)&amp;mid(if(N(A258)=0,REGEXREPLACE(A258,""\D+"", """")+0,A258),len(if(N(A258)="&amp;"0,REGEXREPLACE(A258,""\D+"", """")+0,A258)),1))"),32.0)</f>
        <v>32</v>
      </c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1" t="s">
        <v>266</v>
      </c>
      <c r="B259" s="4">
        <f>IFERROR(__xludf.DUMMYFUNCTION("int(mid(if(N(A259)=0,REGEXREPLACE(A259,""\D+"", """")+0,A259),len(if(N(A259)=0,REGEXREPLACE(A259,""\D+"", """")+0,A259)-(if(N(A259)=0,REGEXREPLACE(A259,""\D+"", """")+0,A259)-1)),1)&amp;mid(if(N(A259)=0,REGEXREPLACE(A259,""\D+"", """")+0,A259),len(if(N(A259)="&amp;"0,REGEXREPLACE(A259,""\D+"", """")+0,A259)),1))"),38.0)</f>
        <v>38</v>
      </c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1" t="s">
        <v>267</v>
      </c>
      <c r="B260" s="4">
        <f>IFERROR(__xludf.DUMMYFUNCTION("int(mid(if(N(A260)=0,REGEXREPLACE(A260,""\D+"", """")+0,A260),len(if(N(A260)=0,REGEXREPLACE(A260,""\D+"", """")+0,A260)-(if(N(A260)=0,REGEXREPLACE(A260,""\D+"", """")+0,A260)-1)),1)&amp;mid(if(N(A260)=0,REGEXREPLACE(A260,""\D+"", """")+0,A260),len(if(N(A260)="&amp;"0,REGEXREPLACE(A260,""\D+"", """")+0,A260)),1))"),48.0)</f>
        <v>48</v>
      </c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1" t="s">
        <v>268</v>
      </c>
      <c r="B261" s="4">
        <f>IFERROR(__xludf.DUMMYFUNCTION("int(mid(if(N(A261)=0,REGEXREPLACE(A261,""\D+"", """")+0,A261),len(if(N(A261)=0,REGEXREPLACE(A261,""\D+"", """")+0,A261)-(if(N(A261)=0,REGEXREPLACE(A261,""\D+"", """")+0,A261)-1)),1)&amp;mid(if(N(A261)=0,REGEXREPLACE(A261,""\D+"", """")+0,A261),len(if(N(A261)="&amp;"0,REGEXREPLACE(A261,""\D+"", """")+0,A261)),1))"),66.0)</f>
        <v>66</v>
      </c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1" t="s">
        <v>269</v>
      </c>
      <c r="B262" s="4">
        <f>IFERROR(__xludf.DUMMYFUNCTION("int(mid(if(N(A262)=0,REGEXREPLACE(A262,""\D+"", """")+0,A262),len(if(N(A262)=0,REGEXREPLACE(A262,""\D+"", """")+0,A262)-(if(N(A262)=0,REGEXREPLACE(A262,""\D+"", """")+0,A262)-1)),1)&amp;mid(if(N(A262)=0,REGEXREPLACE(A262,""\D+"", """")+0,A262),len(if(N(A262)="&amp;"0,REGEXREPLACE(A262,""\D+"", """")+0,A262)),1))"),88.0)</f>
        <v>88</v>
      </c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1" t="s">
        <v>270</v>
      </c>
      <c r="B263" s="4">
        <f>IFERROR(__xludf.DUMMYFUNCTION("int(mid(if(N(A263)=0,REGEXREPLACE(A263,""\D+"", """")+0,A263),len(if(N(A263)=0,REGEXREPLACE(A263,""\D+"", """")+0,A263)-(if(N(A263)=0,REGEXREPLACE(A263,""\D+"", """")+0,A263)-1)),1)&amp;mid(if(N(A263)=0,REGEXREPLACE(A263,""\D+"", """")+0,A263),len(if(N(A263)="&amp;"0,REGEXREPLACE(A263,""\D+"", """")+0,A263)),1))"),62.0)</f>
        <v>62</v>
      </c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1" t="s">
        <v>271</v>
      </c>
      <c r="B264" s="4">
        <f>IFERROR(__xludf.DUMMYFUNCTION("int(mid(if(N(A264)=0,REGEXREPLACE(A264,""\D+"", """")+0,A264),len(if(N(A264)=0,REGEXREPLACE(A264,""\D+"", """")+0,A264)-(if(N(A264)=0,REGEXREPLACE(A264,""\D+"", """")+0,A264)-1)),1)&amp;mid(if(N(A264)=0,REGEXREPLACE(A264,""\D+"", """")+0,A264),len(if(N(A264)="&amp;"0,REGEXREPLACE(A264,""\D+"", """")+0,A264)),1))"),41.0)</f>
        <v>41</v>
      </c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1" t="s">
        <v>272</v>
      </c>
      <c r="B265" s="4">
        <f>IFERROR(__xludf.DUMMYFUNCTION("int(mid(if(N(A265)=0,REGEXREPLACE(A265,""\D+"", """")+0,A265),len(if(N(A265)=0,REGEXREPLACE(A265,""\D+"", """")+0,A265)-(if(N(A265)=0,REGEXREPLACE(A265,""\D+"", """")+0,A265)-1)),1)&amp;mid(if(N(A265)=0,REGEXREPLACE(A265,""\D+"", """")+0,A265),len(if(N(A265)="&amp;"0,REGEXREPLACE(A265,""\D+"", """")+0,A265)),1))"),55.0)</f>
        <v>55</v>
      </c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1" t="s">
        <v>273</v>
      </c>
      <c r="B266" s="4">
        <f>IFERROR(__xludf.DUMMYFUNCTION("int(mid(if(N(A266)=0,REGEXREPLACE(A266,""\D+"", """")+0,A266),len(if(N(A266)=0,REGEXREPLACE(A266,""\D+"", """")+0,A266)-(if(N(A266)=0,REGEXREPLACE(A266,""\D+"", """")+0,A266)-1)),1)&amp;mid(if(N(A266)=0,REGEXREPLACE(A266,""\D+"", """")+0,A266),len(if(N(A266)="&amp;"0,REGEXREPLACE(A266,""\D+"", """")+0,A266)),1))"),34.0)</f>
        <v>34</v>
      </c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1" t="s">
        <v>274</v>
      </c>
      <c r="B267" s="4">
        <f>IFERROR(__xludf.DUMMYFUNCTION("int(mid(if(N(A267)=0,REGEXREPLACE(A267,""\D+"", """")+0,A267),len(if(N(A267)=0,REGEXREPLACE(A267,""\D+"", """")+0,A267)-(if(N(A267)=0,REGEXREPLACE(A267,""\D+"", """")+0,A267)-1)),1)&amp;mid(if(N(A267)=0,REGEXREPLACE(A267,""\D+"", """")+0,A267),len(if(N(A267)="&amp;"0,REGEXREPLACE(A267,""\D+"", """")+0,A267)),1))"),12.0)</f>
        <v>12</v>
      </c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1" t="s">
        <v>275</v>
      </c>
      <c r="B268" s="4">
        <f>IFERROR(__xludf.DUMMYFUNCTION("int(mid(if(N(A268)=0,REGEXREPLACE(A268,""\D+"", """")+0,A268),len(if(N(A268)=0,REGEXREPLACE(A268,""\D+"", """")+0,A268)-(if(N(A268)=0,REGEXREPLACE(A268,""\D+"", """")+0,A268)-1)),1)&amp;mid(if(N(A268)=0,REGEXREPLACE(A268,""\D+"", """")+0,A268),len(if(N(A268)="&amp;"0,REGEXREPLACE(A268,""\D+"", """")+0,A268)),1))"),19.0)</f>
        <v>19</v>
      </c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1" t="s">
        <v>276</v>
      </c>
      <c r="B269" s="4">
        <f>IFERROR(__xludf.DUMMYFUNCTION("int(mid(if(N(A269)=0,REGEXREPLACE(A269,""\D+"", """")+0,A269),len(if(N(A269)=0,REGEXREPLACE(A269,""\D+"", """")+0,A269)-(if(N(A269)=0,REGEXREPLACE(A269,""\D+"", """")+0,A269)-1)),1)&amp;mid(if(N(A269)=0,REGEXREPLACE(A269,""\D+"", """")+0,A269),len(if(N(A269)="&amp;"0,REGEXREPLACE(A269,""\D+"", """")+0,A269)),1))"),78.0)</f>
        <v>78</v>
      </c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1" t="s">
        <v>277</v>
      </c>
      <c r="B270" s="4">
        <f>IFERROR(__xludf.DUMMYFUNCTION("int(mid(if(N(A270)=0,REGEXREPLACE(A270,""\D+"", """")+0,A270),len(if(N(A270)=0,REGEXREPLACE(A270,""\D+"", """")+0,A270)-(if(N(A270)=0,REGEXREPLACE(A270,""\D+"", """")+0,A270)-1)),1)&amp;mid(if(N(A270)=0,REGEXREPLACE(A270,""\D+"", """")+0,A270),len(if(N(A270)="&amp;"0,REGEXREPLACE(A270,""\D+"", """")+0,A270)),1))"),77.0)</f>
        <v>77</v>
      </c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1" t="s">
        <v>278</v>
      </c>
      <c r="B271" s="4">
        <f>IFERROR(__xludf.DUMMYFUNCTION("int(mid(if(N(A271)=0,REGEXREPLACE(A271,""\D+"", """")+0,A271),len(if(N(A271)=0,REGEXREPLACE(A271,""\D+"", """")+0,A271)-(if(N(A271)=0,REGEXREPLACE(A271,""\D+"", """")+0,A271)-1)),1)&amp;mid(if(N(A271)=0,REGEXREPLACE(A271,""\D+"", """")+0,A271),len(if(N(A271)="&amp;"0,REGEXREPLACE(A271,""\D+"", """")+0,A271)),1))"),11.0)</f>
        <v>11</v>
      </c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1" t="s">
        <v>279</v>
      </c>
      <c r="B272" s="4">
        <f>IFERROR(__xludf.DUMMYFUNCTION("int(mid(if(N(A272)=0,REGEXREPLACE(A272,""\D+"", """")+0,A272),len(if(N(A272)=0,REGEXREPLACE(A272,""\D+"", """")+0,A272)-(if(N(A272)=0,REGEXREPLACE(A272,""\D+"", """")+0,A272)-1)),1)&amp;mid(if(N(A272)=0,REGEXREPLACE(A272,""\D+"", """")+0,A272),len(if(N(A272)="&amp;"0,REGEXREPLACE(A272,""\D+"", """")+0,A272)),1))"),22.0)</f>
        <v>22</v>
      </c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1" t="s">
        <v>280</v>
      </c>
      <c r="B273" s="4">
        <f>IFERROR(__xludf.DUMMYFUNCTION("int(mid(if(N(A273)=0,REGEXREPLACE(A273,""\D+"", """")+0,A273),len(if(N(A273)=0,REGEXREPLACE(A273,""\D+"", """")+0,A273)-(if(N(A273)=0,REGEXREPLACE(A273,""\D+"", """")+0,A273)-1)),1)&amp;mid(if(N(A273)=0,REGEXREPLACE(A273,""\D+"", """")+0,A273),len(if(N(A273)="&amp;"0,REGEXREPLACE(A273,""\D+"", """")+0,A273)),1))"),19.0)</f>
        <v>19</v>
      </c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1" t="s">
        <v>281</v>
      </c>
      <c r="B274" s="4">
        <f>IFERROR(__xludf.DUMMYFUNCTION("int(mid(if(N(A274)=0,REGEXREPLACE(A274,""\D+"", """")+0,A274),len(if(N(A274)=0,REGEXREPLACE(A274,""\D+"", """")+0,A274)-(if(N(A274)=0,REGEXREPLACE(A274,""\D+"", """")+0,A274)-1)),1)&amp;mid(if(N(A274)=0,REGEXREPLACE(A274,""\D+"", """")+0,A274),len(if(N(A274)="&amp;"0,REGEXREPLACE(A274,""\D+"", """")+0,A274)),1))"),85.0)</f>
        <v>85</v>
      </c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1" t="s">
        <v>282</v>
      </c>
      <c r="B275" s="4">
        <f>IFERROR(__xludf.DUMMYFUNCTION("int(mid(if(N(A275)=0,REGEXREPLACE(A275,""\D+"", """")+0,A275),len(if(N(A275)=0,REGEXREPLACE(A275,""\D+"", """")+0,A275)-(if(N(A275)=0,REGEXREPLACE(A275,""\D+"", """")+0,A275)-1)),1)&amp;mid(if(N(A275)=0,REGEXREPLACE(A275,""\D+"", """")+0,A275),len(if(N(A275)="&amp;"0,REGEXREPLACE(A275,""\D+"", """")+0,A275)),1))"),53.0)</f>
        <v>53</v>
      </c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1" t="s">
        <v>283</v>
      </c>
      <c r="B276" s="4">
        <f>IFERROR(__xludf.DUMMYFUNCTION("int(mid(if(N(A276)=0,REGEXREPLACE(A276,""\D+"", """")+0,A276),len(if(N(A276)=0,REGEXREPLACE(A276,""\D+"", """")+0,A276)-(if(N(A276)=0,REGEXREPLACE(A276,""\D+"", """")+0,A276)-1)),1)&amp;mid(if(N(A276)=0,REGEXREPLACE(A276,""\D+"", """")+0,A276),len(if(N(A276)="&amp;"0,REGEXREPLACE(A276,""\D+"", """")+0,A276)),1))"),68.0)</f>
        <v>68</v>
      </c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1" t="s">
        <v>284</v>
      </c>
      <c r="B277" s="4">
        <f>IFERROR(__xludf.DUMMYFUNCTION("int(mid(if(N(A277)=0,REGEXREPLACE(A277,""\D+"", """")+0,A277),len(if(N(A277)=0,REGEXREPLACE(A277,""\D+"", """")+0,A277)-(if(N(A277)=0,REGEXREPLACE(A277,""\D+"", """")+0,A277)-1)),1)&amp;mid(if(N(A277)=0,REGEXREPLACE(A277,""\D+"", """")+0,A277),len(if(N(A277)="&amp;"0,REGEXREPLACE(A277,""\D+"", """")+0,A277)),1))"),22.0)</f>
        <v>22</v>
      </c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1" t="s">
        <v>285</v>
      </c>
      <c r="B278" s="4">
        <f>IFERROR(__xludf.DUMMYFUNCTION("int(mid(if(N(A278)=0,REGEXREPLACE(A278,""\D+"", """")+0,A278),len(if(N(A278)=0,REGEXREPLACE(A278,""\D+"", """")+0,A278)-(if(N(A278)=0,REGEXREPLACE(A278,""\D+"", """")+0,A278)-1)),1)&amp;mid(if(N(A278)=0,REGEXREPLACE(A278,""\D+"", """")+0,A278),len(if(N(A278)="&amp;"0,REGEXREPLACE(A278,""\D+"", """")+0,A278)),1))"),43.0)</f>
        <v>43</v>
      </c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1" t="s">
        <v>286</v>
      </c>
      <c r="B279" s="4">
        <f>IFERROR(__xludf.DUMMYFUNCTION("int(mid(if(N(A279)=0,REGEXREPLACE(A279,""\D+"", """")+0,A279),len(if(N(A279)=0,REGEXREPLACE(A279,""\D+"", """")+0,A279)-(if(N(A279)=0,REGEXREPLACE(A279,""\D+"", """")+0,A279)-1)),1)&amp;mid(if(N(A279)=0,REGEXREPLACE(A279,""\D+"", """")+0,A279),len(if(N(A279)="&amp;"0,REGEXREPLACE(A279,""\D+"", """")+0,A279)),1))"),51.0)</f>
        <v>51</v>
      </c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1" t="s">
        <v>287</v>
      </c>
      <c r="B280" s="4">
        <f>IFERROR(__xludf.DUMMYFUNCTION("int(mid(if(N(A280)=0,REGEXREPLACE(A280,""\D+"", """")+0,A280),len(if(N(A280)=0,REGEXREPLACE(A280,""\D+"", """")+0,A280)-(if(N(A280)=0,REGEXREPLACE(A280,""\D+"", """")+0,A280)-1)),1)&amp;mid(if(N(A280)=0,REGEXREPLACE(A280,""\D+"", """")+0,A280),len(if(N(A280)="&amp;"0,REGEXREPLACE(A280,""\D+"", """")+0,A280)),1))"),99.0)</f>
        <v>99</v>
      </c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1" t="s">
        <v>288</v>
      </c>
      <c r="B281" s="4">
        <f>IFERROR(__xludf.DUMMYFUNCTION("int(mid(if(N(A281)=0,REGEXREPLACE(A281,""\D+"", """")+0,A281),len(if(N(A281)=0,REGEXREPLACE(A281,""\D+"", """")+0,A281)-(if(N(A281)=0,REGEXREPLACE(A281,""\D+"", """")+0,A281)-1)),1)&amp;mid(if(N(A281)=0,REGEXREPLACE(A281,""\D+"", """")+0,A281),len(if(N(A281)="&amp;"0,REGEXREPLACE(A281,""\D+"", """")+0,A281)),1))"),79.0)</f>
        <v>79</v>
      </c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1" t="s">
        <v>289</v>
      </c>
      <c r="B282" s="4">
        <f>IFERROR(__xludf.DUMMYFUNCTION("int(mid(if(N(A282)=0,REGEXREPLACE(A282,""\D+"", """")+0,A282),len(if(N(A282)=0,REGEXREPLACE(A282,""\D+"", """")+0,A282)-(if(N(A282)=0,REGEXREPLACE(A282,""\D+"", """")+0,A282)-1)),1)&amp;mid(if(N(A282)=0,REGEXREPLACE(A282,""\D+"", """")+0,A282),len(if(N(A282)="&amp;"0,REGEXREPLACE(A282,""\D+"", """")+0,A282)),1))"),55.0)</f>
        <v>55</v>
      </c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1" t="s">
        <v>290</v>
      </c>
      <c r="B283" s="4">
        <f>IFERROR(__xludf.DUMMYFUNCTION("int(mid(if(N(A283)=0,REGEXREPLACE(A283,""\D+"", """")+0,A283),len(if(N(A283)=0,REGEXREPLACE(A283,""\D+"", """")+0,A283)-(if(N(A283)=0,REGEXREPLACE(A283,""\D+"", """")+0,A283)-1)),1)&amp;mid(if(N(A283)=0,REGEXREPLACE(A283,""\D+"", """")+0,A283),len(if(N(A283)="&amp;"0,REGEXREPLACE(A283,""\D+"", """")+0,A283)),1))"),66.0)</f>
        <v>66</v>
      </c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1" t="s">
        <v>291</v>
      </c>
      <c r="B284" s="4">
        <f>IFERROR(__xludf.DUMMYFUNCTION("int(mid(if(N(A284)=0,REGEXREPLACE(A284,""\D+"", """")+0,A284),len(if(N(A284)=0,REGEXREPLACE(A284,""\D+"", """")+0,A284)-(if(N(A284)=0,REGEXREPLACE(A284,""\D+"", """")+0,A284)-1)),1)&amp;mid(if(N(A284)=0,REGEXREPLACE(A284,""\D+"", """")+0,A284),len(if(N(A284)="&amp;"0,REGEXREPLACE(A284,""\D+"", """")+0,A284)),1))"),61.0)</f>
        <v>61</v>
      </c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1" t="s">
        <v>292</v>
      </c>
      <c r="B285" s="4">
        <f>IFERROR(__xludf.DUMMYFUNCTION("int(mid(if(N(A285)=0,REGEXREPLACE(A285,""\D+"", """")+0,A285),len(if(N(A285)=0,REGEXREPLACE(A285,""\D+"", """")+0,A285)-(if(N(A285)=0,REGEXREPLACE(A285,""\D+"", """")+0,A285)-1)),1)&amp;mid(if(N(A285)=0,REGEXREPLACE(A285,""\D+"", """")+0,A285),len(if(N(A285)="&amp;"0,REGEXREPLACE(A285,""\D+"", """")+0,A285)),1))"),25.0)</f>
        <v>25</v>
      </c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1" t="s">
        <v>293</v>
      </c>
      <c r="B286" s="4">
        <f>IFERROR(__xludf.DUMMYFUNCTION("int(mid(if(N(A286)=0,REGEXREPLACE(A286,""\D+"", """")+0,A286),len(if(N(A286)=0,REGEXREPLACE(A286,""\D+"", """")+0,A286)-(if(N(A286)=0,REGEXREPLACE(A286,""\D+"", """")+0,A286)-1)),1)&amp;mid(if(N(A286)=0,REGEXREPLACE(A286,""\D+"", """")+0,A286),len(if(N(A286)="&amp;"0,REGEXREPLACE(A286,""\D+"", """")+0,A286)),1))"),53.0)</f>
        <v>53</v>
      </c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1" t="s">
        <v>294</v>
      </c>
      <c r="B287" s="4">
        <f>IFERROR(__xludf.DUMMYFUNCTION("int(mid(if(N(A287)=0,REGEXREPLACE(A287,""\D+"", """")+0,A287),len(if(N(A287)=0,REGEXREPLACE(A287,""\D+"", """")+0,A287)-(if(N(A287)=0,REGEXREPLACE(A287,""\D+"", """")+0,A287)-1)),1)&amp;mid(if(N(A287)=0,REGEXREPLACE(A287,""\D+"", """")+0,A287),len(if(N(A287)="&amp;"0,REGEXREPLACE(A287,""\D+"", """")+0,A287)),1))"),66.0)</f>
        <v>66</v>
      </c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1" t="s">
        <v>295</v>
      </c>
      <c r="B288" s="4">
        <f>IFERROR(__xludf.DUMMYFUNCTION("int(mid(if(N(A288)=0,REGEXREPLACE(A288,""\D+"", """")+0,A288),len(if(N(A288)=0,REGEXREPLACE(A288,""\D+"", """")+0,A288)-(if(N(A288)=0,REGEXREPLACE(A288,""\D+"", """")+0,A288)-1)),1)&amp;mid(if(N(A288)=0,REGEXREPLACE(A288,""\D+"", """")+0,A288),len(if(N(A288)="&amp;"0,REGEXREPLACE(A288,""\D+"", """")+0,A288)),1))"),55.0)</f>
        <v>55</v>
      </c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1" t="s">
        <v>296</v>
      </c>
      <c r="B289" s="4">
        <f>IFERROR(__xludf.DUMMYFUNCTION("int(mid(if(N(A289)=0,REGEXREPLACE(A289,""\D+"", """")+0,A289),len(if(N(A289)=0,REGEXREPLACE(A289,""\D+"", """")+0,A289)-(if(N(A289)=0,REGEXREPLACE(A289,""\D+"", """")+0,A289)-1)),1)&amp;mid(if(N(A289)=0,REGEXREPLACE(A289,""\D+"", """")+0,A289),len(if(N(A289)="&amp;"0,REGEXREPLACE(A289,""\D+"", """")+0,A289)),1))"),99.0)</f>
        <v>99</v>
      </c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1" t="s">
        <v>297</v>
      </c>
      <c r="B290" s="4">
        <f>IFERROR(__xludf.DUMMYFUNCTION("int(mid(if(N(A290)=0,REGEXREPLACE(A290,""\D+"", """")+0,A290),len(if(N(A290)=0,REGEXREPLACE(A290,""\D+"", """")+0,A290)-(if(N(A290)=0,REGEXREPLACE(A290,""\D+"", """")+0,A290)-1)),1)&amp;mid(if(N(A290)=0,REGEXREPLACE(A290,""\D+"", """")+0,A290),len(if(N(A290)="&amp;"0,REGEXREPLACE(A290,""\D+"", """")+0,A290)),1))"),19.0)</f>
        <v>19</v>
      </c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1" t="s">
        <v>298</v>
      </c>
      <c r="B291" s="4">
        <f>IFERROR(__xludf.DUMMYFUNCTION("int(mid(if(N(A291)=0,REGEXREPLACE(A291,""\D+"", """")+0,A291),len(if(N(A291)=0,REGEXREPLACE(A291,""\D+"", """")+0,A291)-(if(N(A291)=0,REGEXREPLACE(A291,""\D+"", """")+0,A291)-1)),1)&amp;mid(if(N(A291)=0,REGEXREPLACE(A291,""\D+"", """")+0,A291),len(if(N(A291)="&amp;"0,REGEXREPLACE(A291,""\D+"", """")+0,A291)),1))"),66.0)</f>
        <v>66</v>
      </c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1" t="s">
        <v>299</v>
      </c>
      <c r="B292" s="4">
        <f>IFERROR(__xludf.DUMMYFUNCTION("int(mid(if(N(A292)=0,REGEXREPLACE(A292,""\D+"", """")+0,A292),len(if(N(A292)=0,REGEXREPLACE(A292,""\D+"", """")+0,A292)-(if(N(A292)=0,REGEXREPLACE(A292,""\D+"", """")+0,A292)-1)),1)&amp;mid(if(N(A292)=0,REGEXREPLACE(A292,""\D+"", """")+0,A292),len(if(N(A292)="&amp;"0,REGEXREPLACE(A292,""\D+"", """")+0,A292)),1))"),47.0)</f>
        <v>47</v>
      </c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1" t="s">
        <v>300</v>
      </c>
      <c r="B293" s="4">
        <f>IFERROR(__xludf.DUMMYFUNCTION("int(mid(if(N(A293)=0,REGEXREPLACE(A293,""\D+"", """")+0,A293),len(if(N(A293)=0,REGEXREPLACE(A293,""\D+"", """")+0,A293)-(if(N(A293)=0,REGEXREPLACE(A293,""\D+"", """")+0,A293)-1)),1)&amp;mid(if(N(A293)=0,REGEXREPLACE(A293,""\D+"", """")+0,A293),len(if(N(A293)="&amp;"0,REGEXREPLACE(A293,""\D+"", """")+0,A293)),1))"),46.0)</f>
        <v>46</v>
      </c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1" t="s">
        <v>301</v>
      </c>
      <c r="B294" s="4">
        <f>IFERROR(__xludf.DUMMYFUNCTION("int(mid(if(N(A294)=0,REGEXREPLACE(A294,""\D+"", """")+0,A294),len(if(N(A294)=0,REGEXREPLACE(A294,""\D+"", """")+0,A294)-(if(N(A294)=0,REGEXREPLACE(A294,""\D+"", """")+0,A294)-1)),1)&amp;mid(if(N(A294)=0,REGEXREPLACE(A294,""\D+"", """")+0,A294),len(if(N(A294)="&amp;"0,REGEXREPLACE(A294,""\D+"", """")+0,A294)),1))"),75.0)</f>
        <v>75</v>
      </c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1" t="s">
        <v>302</v>
      </c>
      <c r="B295" s="4">
        <f>IFERROR(__xludf.DUMMYFUNCTION("int(mid(if(N(A295)=0,REGEXREPLACE(A295,""\D+"", """")+0,A295),len(if(N(A295)=0,REGEXREPLACE(A295,""\D+"", """")+0,A295)-(if(N(A295)=0,REGEXREPLACE(A295,""\D+"", """")+0,A295)-1)),1)&amp;mid(if(N(A295)=0,REGEXREPLACE(A295,""\D+"", """")+0,A295),len(if(N(A295)="&amp;"0,REGEXREPLACE(A295,""\D+"", """")+0,A295)),1))"),44.0)</f>
        <v>44</v>
      </c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1" t="s">
        <v>303</v>
      </c>
      <c r="B296" s="4">
        <f>IFERROR(__xludf.DUMMYFUNCTION("int(mid(if(N(A296)=0,REGEXREPLACE(A296,""\D+"", """")+0,A296),len(if(N(A296)=0,REGEXREPLACE(A296,""\D+"", """")+0,A296)-(if(N(A296)=0,REGEXREPLACE(A296,""\D+"", """")+0,A296)-1)),1)&amp;mid(if(N(A296)=0,REGEXREPLACE(A296,""\D+"", """")+0,A296),len(if(N(A296)="&amp;"0,REGEXREPLACE(A296,""\D+"", """")+0,A296)),1))"),88.0)</f>
        <v>88</v>
      </c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1" t="s">
        <v>304</v>
      </c>
      <c r="B297" s="4">
        <f>IFERROR(__xludf.DUMMYFUNCTION("int(mid(if(N(A297)=0,REGEXREPLACE(A297,""\D+"", """")+0,A297),len(if(N(A297)=0,REGEXREPLACE(A297,""\D+"", """")+0,A297)-(if(N(A297)=0,REGEXREPLACE(A297,""\D+"", """")+0,A297)-1)),1)&amp;mid(if(N(A297)=0,REGEXREPLACE(A297,""\D+"", """")+0,A297),len(if(N(A297)="&amp;"0,REGEXREPLACE(A297,""\D+"", """")+0,A297)),1))"),33.0)</f>
        <v>33</v>
      </c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1" t="s">
        <v>305</v>
      </c>
      <c r="B298" s="4">
        <f>IFERROR(__xludf.DUMMYFUNCTION("int(mid(if(N(A298)=0,REGEXREPLACE(A298,""\D+"", """")+0,A298),len(if(N(A298)=0,REGEXREPLACE(A298,""\D+"", """")+0,A298)-(if(N(A298)=0,REGEXREPLACE(A298,""\D+"", """")+0,A298)-1)),1)&amp;mid(if(N(A298)=0,REGEXREPLACE(A298,""\D+"", """")+0,A298),len(if(N(A298)="&amp;"0,REGEXREPLACE(A298,""\D+"", """")+0,A298)),1))"),59.0)</f>
        <v>59</v>
      </c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1" t="s">
        <v>306</v>
      </c>
      <c r="B299" s="4">
        <f>IFERROR(__xludf.DUMMYFUNCTION("int(mid(if(N(A299)=0,REGEXREPLACE(A299,""\D+"", """")+0,A299),len(if(N(A299)=0,REGEXREPLACE(A299,""\D+"", """")+0,A299)-(if(N(A299)=0,REGEXREPLACE(A299,""\D+"", """")+0,A299)-1)),1)&amp;mid(if(N(A299)=0,REGEXREPLACE(A299,""\D+"", """")+0,A299),len(if(N(A299)="&amp;"0,REGEXREPLACE(A299,""\D+"", """")+0,A299)),1))"),54.0)</f>
        <v>54</v>
      </c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1" t="s">
        <v>307</v>
      </c>
      <c r="B300" s="4">
        <f>IFERROR(__xludf.DUMMYFUNCTION("int(mid(if(N(A300)=0,REGEXREPLACE(A300,""\D+"", """")+0,A300),len(if(N(A300)=0,REGEXREPLACE(A300,""\D+"", """")+0,A300)-(if(N(A300)=0,REGEXREPLACE(A300,""\D+"", """")+0,A300)-1)),1)&amp;mid(if(N(A300)=0,REGEXREPLACE(A300,""\D+"", """")+0,A300),len(if(N(A300)="&amp;"0,REGEXREPLACE(A300,""\D+"", """")+0,A300)),1))"),44.0)</f>
        <v>44</v>
      </c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1" t="s">
        <v>308</v>
      </c>
      <c r="B301" s="4">
        <f>IFERROR(__xludf.DUMMYFUNCTION("int(mid(if(N(A301)=0,REGEXREPLACE(A301,""\D+"", """")+0,A301),len(if(N(A301)=0,REGEXREPLACE(A301,""\D+"", """")+0,A301)-(if(N(A301)=0,REGEXREPLACE(A301,""\D+"", """")+0,A301)-1)),1)&amp;mid(if(N(A301)=0,REGEXREPLACE(A301,""\D+"", """")+0,A301),len(if(N(A301)="&amp;"0,REGEXREPLACE(A301,""\D+"", """")+0,A301)),1))"),27.0)</f>
        <v>27</v>
      </c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1" t="s">
        <v>309</v>
      </c>
      <c r="B302" s="4">
        <f>IFERROR(__xludf.DUMMYFUNCTION("int(mid(if(N(A302)=0,REGEXREPLACE(A302,""\D+"", """")+0,A302),len(if(N(A302)=0,REGEXREPLACE(A302,""\D+"", """")+0,A302)-(if(N(A302)=0,REGEXREPLACE(A302,""\D+"", """")+0,A302)-1)),1)&amp;mid(if(N(A302)=0,REGEXREPLACE(A302,""\D+"", """")+0,A302),len(if(N(A302)="&amp;"0,REGEXREPLACE(A302,""\D+"", """")+0,A302)),1))"),45.0)</f>
        <v>45</v>
      </c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1" t="s">
        <v>310</v>
      </c>
      <c r="B303" s="4">
        <f>IFERROR(__xludf.DUMMYFUNCTION("int(mid(if(N(A303)=0,REGEXREPLACE(A303,""\D+"", """")+0,A303),len(if(N(A303)=0,REGEXREPLACE(A303,""\D+"", """")+0,A303)-(if(N(A303)=0,REGEXREPLACE(A303,""\D+"", """")+0,A303)-1)),1)&amp;mid(if(N(A303)=0,REGEXREPLACE(A303,""\D+"", """")+0,A303),len(if(N(A303)="&amp;"0,REGEXREPLACE(A303,""\D+"", """")+0,A303)),1))"),73.0)</f>
        <v>73</v>
      </c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1" t="s">
        <v>311</v>
      </c>
      <c r="B304" s="4">
        <f>IFERROR(__xludf.DUMMYFUNCTION("int(mid(if(N(A304)=0,REGEXREPLACE(A304,""\D+"", """")+0,A304),len(if(N(A304)=0,REGEXREPLACE(A304,""\D+"", """")+0,A304)-(if(N(A304)=0,REGEXREPLACE(A304,""\D+"", """")+0,A304)-1)),1)&amp;mid(if(N(A304)=0,REGEXREPLACE(A304,""\D+"", """")+0,A304),len(if(N(A304)="&amp;"0,REGEXREPLACE(A304,""\D+"", """")+0,A304)),1))"),49.0)</f>
        <v>49</v>
      </c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1" t="s">
        <v>312</v>
      </c>
      <c r="B305" s="4">
        <f>IFERROR(__xludf.DUMMYFUNCTION("int(mid(if(N(A305)=0,REGEXREPLACE(A305,""\D+"", """")+0,A305),len(if(N(A305)=0,REGEXREPLACE(A305,""\D+"", """")+0,A305)-(if(N(A305)=0,REGEXREPLACE(A305,""\D+"", """")+0,A305)-1)),1)&amp;mid(if(N(A305)=0,REGEXREPLACE(A305,""\D+"", """")+0,A305),len(if(N(A305)="&amp;"0,REGEXREPLACE(A305,""\D+"", """")+0,A305)),1))"),61.0)</f>
        <v>61</v>
      </c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1" t="s">
        <v>313</v>
      </c>
      <c r="B306" s="4">
        <f>IFERROR(__xludf.DUMMYFUNCTION("int(mid(if(N(A306)=0,REGEXREPLACE(A306,""\D+"", """")+0,A306),len(if(N(A306)=0,REGEXREPLACE(A306,""\D+"", """")+0,A306)-(if(N(A306)=0,REGEXREPLACE(A306,""\D+"", """")+0,A306)-1)),1)&amp;mid(if(N(A306)=0,REGEXREPLACE(A306,""\D+"", """")+0,A306),len(if(N(A306)="&amp;"0,REGEXREPLACE(A306,""\D+"", """")+0,A306)),1))"),16.0)</f>
        <v>16</v>
      </c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1" t="s">
        <v>314</v>
      </c>
      <c r="B307" s="4">
        <f>IFERROR(__xludf.DUMMYFUNCTION("int(mid(if(N(A307)=0,REGEXREPLACE(A307,""\D+"", """")+0,A307),len(if(N(A307)=0,REGEXREPLACE(A307,""\D+"", """")+0,A307)-(if(N(A307)=0,REGEXREPLACE(A307,""\D+"", """")+0,A307)-1)),1)&amp;mid(if(N(A307)=0,REGEXREPLACE(A307,""\D+"", """")+0,A307),len(if(N(A307)="&amp;"0,REGEXREPLACE(A307,""\D+"", """")+0,A307)),1))"),14.0)</f>
        <v>14</v>
      </c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1" t="s">
        <v>315</v>
      </c>
      <c r="B308" s="4">
        <f>IFERROR(__xludf.DUMMYFUNCTION("int(mid(if(N(A308)=0,REGEXREPLACE(A308,""\D+"", """")+0,A308),len(if(N(A308)=0,REGEXREPLACE(A308,""\D+"", """")+0,A308)-(if(N(A308)=0,REGEXREPLACE(A308,""\D+"", """")+0,A308)-1)),1)&amp;mid(if(N(A308)=0,REGEXREPLACE(A308,""\D+"", """")+0,A308),len(if(N(A308)="&amp;"0,REGEXREPLACE(A308,""\D+"", """")+0,A308)),1))"),31.0)</f>
        <v>31</v>
      </c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1" t="s">
        <v>316</v>
      </c>
      <c r="B309" s="4">
        <f>IFERROR(__xludf.DUMMYFUNCTION("int(mid(if(N(A309)=0,REGEXREPLACE(A309,""\D+"", """")+0,A309),len(if(N(A309)=0,REGEXREPLACE(A309,""\D+"", """")+0,A309)-(if(N(A309)=0,REGEXREPLACE(A309,""\D+"", """")+0,A309)-1)),1)&amp;mid(if(N(A309)=0,REGEXREPLACE(A309,""\D+"", """")+0,A309),len(if(N(A309)="&amp;"0,REGEXREPLACE(A309,""\D+"", """")+0,A309)),1))"),55.0)</f>
        <v>55</v>
      </c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1" t="s">
        <v>317</v>
      </c>
      <c r="B310" s="4">
        <f>IFERROR(__xludf.DUMMYFUNCTION("int(mid(if(N(A310)=0,REGEXREPLACE(A310,""\D+"", """")+0,A310),len(if(N(A310)=0,REGEXREPLACE(A310,""\D+"", """")+0,A310)-(if(N(A310)=0,REGEXREPLACE(A310,""\D+"", """")+0,A310)-1)),1)&amp;mid(if(N(A310)=0,REGEXREPLACE(A310,""\D+"", """")+0,A310),len(if(N(A310)="&amp;"0,REGEXREPLACE(A310,""\D+"", """")+0,A310)),1))"),88.0)</f>
        <v>88</v>
      </c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1" t="s">
        <v>318</v>
      </c>
      <c r="B311" s="4">
        <f>IFERROR(__xludf.DUMMYFUNCTION("int(mid(if(N(A311)=0,REGEXREPLACE(A311,""\D+"", """")+0,A311),len(if(N(A311)=0,REGEXREPLACE(A311,""\D+"", """")+0,A311)-(if(N(A311)=0,REGEXREPLACE(A311,""\D+"", """")+0,A311)-1)),1)&amp;mid(if(N(A311)=0,REGEXREPLACE(A311,""\D+"", """")+0,A311),len(if(N(A311)="&amp;"0,REGEXREPLACE(A311,""\D+"", """")+0,A311)),1))"),82.0)</f>
        <v>82</v>
      </c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1" t="s">
        <v>319</v>
      </c>
      <c r="B312" s="4">
        <f>IFERROR(__xludf.DUMMYFUNCTION("int(mid(if(N(A312)=0,REGEXREPLACE(A312,""\D+"", """")+0,A312),len(if(N(A312)=0,REGEXREPLACE(A312,""\D+"", """")+0,A312)-(if(N(A312)=0,REGEXREPLACE(A312,""\D+"", """")+0,A312)-1)),1)&amp;mid(if(N(A312)=0,REGEXREPLACE(A312,""\D+"", """")+0,A312),len(if(N(A312)="&amp;"0,REGEXREPLACE(A312,""\D+"", """")+0,A312)),1))"),23.0)</f>
        <v>23</v>
      </c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1" t="s">
        <v>320</v>
      </c>
      <c r="B313" s="4">
        <f>IFERROR(__xludf.DUMMYFUNCTION("int(mid(if(N(A313)=0,REGEXREPLACE(A313,""\D+"", """")+0,A313),len(if(N(A313)=0,REGEXREPLACE(A313,""\D+"", """")+0,A313)-(if(N(A313)=0,REGEXREPLACE(A313,""\D+"", """")+0,A313)-1)),1)&amp;mid(if(N(A313)=0,REGEXREPLACE(A313,""\D+"", """")+0,A313),len(if(N(A313)="&amp;"0,REGEXREPLACE(A313,""\D+"", """")+0,A313)),1))"),69.0)</f>
        <v>69</v>
      </c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1" t="s">
        <v>321</v>
      </c>
      <c r="B314" s="4">
        <f>IFERROR(__xludf.DUMMYFUNCTION("int(mid(if(N(A314)=0,REGEXREPLACE(A314,""\D+"", """")+0,A314),len(if(N(A314)=0,REGEXREPLACE(A314,""\D+"", """")+0,A314)-(if(N(A314)=0,REGEXREPLACE(A314,""\D+"", """")+0,A314)-1)),1)&amp;mid(if(N(A314)=0,REGEXREPLACE(A314,""\D+"", """")+0,A314),len(if(N(A314)="&amp;"0,REGEXREPLACE(A314,""\D+"", """")+0,A314)),1))"),29.0)</f>
        <v>29</v>
      </c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1" t="s">
        <v>322</v>
      </c>
      <c r="B315" s="4">
        <f>IFERROR(__xludf.DUMMYFUNCTION("int(mid(if(N(A315)=0,REGEXREPLACE(A315,""\D+"", """")+0,A315),len(if(N(A315)=0,REGEXREPLACE(A315,""\D+"", """")+0,A315)-(if(N(A315)=0,REGEXREPLACE(A315,""\D+"", """")+0,A315)-1)),1)&amp;mid(if(N(A315)=0,REGEXREPLACE(A315,""\D+"", """")+0,A315),len(if(N(A315)="&amp;"0,REGEXREPLACE(A315,""\D+"", """")+0,A315)),1))"),65.0)</f>
        <v>65</v>
      </c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1" t="s">
        <v>323</v>
      </c>
      <c r="B316" s="4">
        <f>IFERROR(__xludf.DUMMYFUNCTION("int(mid(if(N(A316)=0,REGEXREPLACE(A316,""\D+"", """")+0,A316),len(if(N(A316)=0,REGEXREPLACE(A316,""\D+"", """")+0,A316)-(if(N(A316)=0,REGEXREPLACE(A316,""\D+"", """")+0,A316)-1)),1)&amp;mid(if(N(A316)=0,REGEXREPLACE(A316,""\D+"", """")+0,A316),len(if(N(A316)="&amp;"0,REGEXREPLACE(A316,""\D+"", """")+0,A316)),1))"),84.0)</f>
        <v>84</v>
      </c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1" t="s">
        <v>324</v>
      </c>
      <c r="B317" s="4">
        <f>IFERROR(__xludf.DUMMYFUNCTION("int(mid(if(N(A317)=0,REGEXREPLACE(A317,""\D+"", """")+0,A317),len(if(N(A317)=0,REGEXREPLACE(A317,""\D+"", """")+0,A317)-(if(N(A317)=0,REGEXREPLACE(A317,""\D+"", """")+0,A317)-1)),1)&amp;mid(if(N(A317)=0,REGEXREPLACE(A317,""\D+"", """")+0,A317),len(if(N(A317)="&amp;"0,REGEXREPLACE(A317,""\D+"", """")+0,A317)),1))"),48.0)</f>
        <v>48</v>
      </c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1" t="s">
        <v>325</v>
      </c>
      <c r="B318" s="4">
        <f>IFERROR(__xludf.DUMMYFUNCTION("int(mid(if(N(A318)=0,REGEXREPLACE(A318,""\D+"", """")+0,A318),len(if(N(A318)=0,REGEXREPLACE(A318,""\D+"", """")+0,A318)-(if(N(A318)=0,REGEXREPLACE(A318,""\D+"", """")+0,A318)-1)),1)&amp;mid(if(N(A318)=0,REGEXREPLACE(A318,""\D+"", """")+0,A318),len(if(N(A318)="&amp;"0,REGEXREPLACE(A318,""\D+"", """")+0,A318)),1))"),35.0)</f>
        <v>35</v>
      </c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1" t="s">
        <v>326</v>
      </c>
      <c r="B319" s="4">
        <f>IFERROR(__xludf.DUMMYFUNCTION("int(mid(if(N(A319)=0,REGEXREPLACE(A319,""\D+"", """")+0,A319),len(if(N(A319)=0,REGEXREPLACE(A319,""\D+"", """")+0,A319)-(if(N(A319)=0,REGEXREPLACE(A319,""\D+"", """")+0,A319)-1)),1)&amp;mid(if(N(A319)=0,REGEXREPLACE(A319,""\D+"", """")+0,A319),len(if(N(A319)="&amp;"0,REGEXREPLACE(A319,""\D+"", """")+0,A319)),1))"),58.0)</f>
        <v>58</v>
      </c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1" t="s">
        <v>327</v>
      </c>
      <c r="B320" s="4">
        <f>IFERROR(__xludf.DUMMYFUNCTION("int(mid(if(N(A320)=0,REGEXREPLACE(A320,""\D+"", """")+0,A320),len(if(N(A320)=0,REGEXREPLACE(A320,""\D+"", """")+0,A320)-(if(N(A320)=0,REGEXREPLACE(A320,""\D+"", """")+0,A320)-1)),1)&amp;mid(if(N(A320)=0,REGEXREPLACE(A320,""\D+"", """")+0,A320),len(if(N(A320)="&amp;"0,REGEXREPLACE(A320,""\D+"", """")+0,A320)),1))"),76.0)</f>
        <v>76</v>
      </c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1" t="s">
        <v>328</v>
      </c>
      <c r="B321" s="4">
        <f>IFERROR(__xludf.DUMMYFUNCTION("int(mid(if(N(A321)=0,REGEXREPLACE(A321,""\D+"", """")+0,A321),len(if(N(A321)=0,REGEXREPLACE(A321,""\D+"", """")+0,A321)-(if(N(A321)=0,REGEXREPLACE(A321,""\D+"", """")+0,A321)-1)),1)&amp;mid(if(N(A321)=0,REGEXREPLACE(A321,""\D+"", """")+0,A321),len(if(N(A321)="&amp;"0,REGEXREPLACE(A321,""\D+"", """")+0,A321)),1))"),66.0)</f>
        <v>66</v>
      </c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1" t="s">
        <v>329</v>
      </c>
      <c r="B322" s="4">
        <f>IFERROR(__xludf.DUMMYFUNCTION("int(mid(if(N(A322)=0,REGEXREPLACE(A322,""\D+"", """")+0,A322),len(if(N(A322)=0,REGEXREPLACE(A322,""\D+"", """")+0,A322)-(if(N(A322)=0,REGEXREPLACE(A322,""\D+"", """")+0,A322)-1)),1)&amp;mid(if(N(A322)=0,REGEXREPLACE(A322,""\D+"", """")+0,A322),len(if(N(A322)="&amp;"0,REGEXREPLACE(A322,""\D+"", """")+0,A322)),1))"),44.0)</f>
        <v>44</v>
      </c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1" t="s">
        <v>330</v>
      </c>
      <c r="B323" s="4">
        <f>IFERROR(__xludf.DUMMYFUNCTION("int(mid(if(N(A323)=0,REGEXREPLACE(A323,""\D+"", """")+0,A323),len(if(N(A323)=0,REGEXREPLACE(A323,""\D+"", """")+0,A323)-(if(N(A323)=0,REGEXREPLACE(A323,""\D+"", """")+0,A323)-1)),1)&amp;mid(if(N(A323)=0,REGEXREPLACE(A323,""\D+"", """")+0,A323),len(if(N(A323)="&amp;"0,REGEXREPLACE(A323,""\D+"", """")+0,A323)),1))"),17.0)</f>
        <v>17</v>
      </c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1" t="s">
        <v>331</v>
      </c>
      <c r="B324" s="4">
        <f>IFERROR(__xludf.DUMMYFUNCTION("int(mid(if(N(A324)=0,REGEXREPLACE(A324,""\D+"", """")+0,A324),len(if(N(A324)=0,REGEXREPLACE(A324,""\D+"", """")+0,A324)-(if(N(A324)=0,REGEXREPLACE(A324,""\D+"", """")+0,A324)-1)),1)&amp;mid(if(N(A324)=0,REGEXREPLACE(A324,""\D+"", """")+0,A324),len(if(N(A324)="&amp;"0,REGEXREPLACE(A324,""\D+"", """")+0,A324)),1))"),91.0)</f>
        <v>91</v>
      </c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1" t="s">
        <v>332</v>
      </c>
      <c r="B325" s="4">
        <f>IFERROR(__xludf.DUMMYFUNCTION("int(mid(if(N(A325)=0,REGEXREPLACE(A325,""\D+"", """")+0,A325),len(if(N(A325)=0,REGEXREPLACE(A325,""\D+"", """")+0,A325)-(if(N(A325)=0,REGEXREPLACE(A325,""\D+"", """")+0,A325)-1)),1)&amp;mid(if(N(A325)=0,REGEXREPLACE(A325,""\D+"", """")+0,A325),len(if(N(A325)="&amp;"0,REGEXREPLACE(A325,""\D+"", """")+0,A325)),1))"),33.0)</f>
        <v>33</v>
      </c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1" t="s">
        <v>333</v>
      </c>
      <c r="B326" s="4">
        <f>IFERROR(__xludf.DUMMYFUNCTION("int(mid(if(N(A326)=0,REGEXREPLACE(A326,""\D+"", """")+0,A326),len(if(N(A326)=0,REGEXREPLACE(A326,""\D+"", """")+0,A326)-(if(N(A326)=0,REGEXREPLACE(A326,""\D+"", """")+0,A326)-1)),1)&amp;mid(if(N(A326)=0,REGEXREPLACE(A326,""\D+"", """")+0,A326),len(if(N(A326)="&amp;"0,REGEXREPLACE(A326,""\D+"", """")+0,A326)),1))"),98.0)</f>
        <v>98</v>
      </c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1" t="s">
        <v>334</v>
      </c>
      <c r="B327" s="4">
        <f>IFERROR(__xludf.DUMMYFUNCTION("int(mid(if(N(A327)=0,REGEXREPLACE(A327,""\D+"", """")+0,A327),len(if(N(A327)=0,REGEXREPLACE(A327,""\D+"", """")+0,A327)-(if(N(A327)=0,REGEXREPLACE(A327,""\D+"", """")+0,A327)-1)),1)&amp;mid(if(N(A327)=0,REGEXREPLACE(A327,""\D+"", """")+0,A327),len(if(N(A327)="&amp;"0,REGEXREPLACE(A327,""\D+"", """")+0,A327)),1))"),51.0)</f>
        <v>51</v>
      </c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1" t="s">
        <v>335</v>
      </c>
      <c r="B328" s="4">
        <f>IFERROR(__xludf.DUMMYFUNCTION("int(mid(if(N(A328)=0,REGEXREPLACE(A328,""\D+"", """")+0,A328),len(if(N(A328)=0,REGEXREPLACE(A328,""\D+"", """")+0,A328)-(if(N(A328)=0,REGEXREPLACE(A328,""\D+"", """")+0,A328)-1)),1)&amp;mid(if(N(A328)=0,REGEXREPLACE(A328,""\D+"", """")+0,A328),len(if(N(A328)="&amp;"0,REGEXREPLACE(A328,""\D+"", """")+0,A328)),1))"),81.0)</f>
        <v>81</v>
      </c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1" t="s">
        <v>336</v>
      </c>
      <c r="B329" s="4">
        <f>IFERROR(__xludf.DUMMYFUNCTION("int(mid(if(N(A329)=0,REGEXREPLACE(A329,""\D+"", """")+0,A329),len(if(N(A329)=0,REGEXREPLACE(A329,""\D+"", """")+0,A329)-(if(N(A329)=0,REGEXREPLACE(A329,""\D+"", """")+0,A329)-1)),1)&amp;mid(if(N(A329)=0,REGEXREPLACE(A329,""\D+"", """")+0,A329),len(if(N(A329)="&amp;"0,REGEXREPLACE(A329,""\D+"", """")+0,A329)),1))"),58.0)</f>
        <v>58</v>
      </c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1" t="s">
        <v>337</v>
      </c>
      <c r="B330" s="4">
        <f>IFERROR(__xludf.DUMMYFUNCTION("int(mid(if(N(A330)=0,REGEXREPLACE(A330,""\D+"", """")+0,A330),len(if(N(A330)=0,REGEXREPLACE(A330,""\D+"", """")+0,A330)-(if(N(A330)=0,REGEXREPLACE(A330,""\D+"", """")+0,A330)-1)),1)&amp;mid(if(N(A330)=0,REGEXREPLACE(A330,""\D+"", """")+0,A330),len(if(N(A330)="&amp;"0,REGEXREPLACE(A330,""\D+"", """")+0,A330)),1))"),55.0)</f>
        <v>55</v>
      </c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1" t="s">
        <v>338</v>
      </c>
      <c r="B331" s="4">
        <f>IFERROR(__xludf.DUMMYFUNCTION("int(mid(if(N(A331)=0,REGEXREPLACE(A331,""\D+"", """")+0,A331),len(if(N(A331)=0,REGEXREPLACE(A331,""\D+"", """")+0,A331)-(if(N(A331)=0,REGEXREPLACE(A331,""\D+"", """")+0,A331)-1)),1)&amp;mid(if(N(A331)=0,REGEXREPLACE(A331,""\D+"", """")+0,A331),len(if(N(A331)="&amp;"0,REGEXREPLACE(A331,""\D+"", """")+0,A331)),1))"),79.0)</f>
        <v>79</v>
      </c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1" t="s">
        <v>339</v>
      </c>
      <c r="B332" s="4">
        <f>IFERROR(__xludf.DUMMYFUNCTION("int(mid(if(N(A332)=0,REGEXREPLACE(A332,""\D+"", """")+0,A332),len(if(N(A332)=0,REGEXREPLACE(A332,""\D+"", """")+0,A332)-(if(N(A332)=0,REGEXREPLACE(A332,""\D+"", """")+0,A332)-1)),1)&amp;mid(if(N(A332)=0,REGEXREPLACE(A332,""\D+"", """")+0,A332),len(if(N(A332)="&amp;"0,REGEXREPLACE(A332,""\D+"", """")+0,A332)),1))"),44.0)</f>
        <v>44</v>
      </c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1" t="s">
        <v>340</v>
      </c>
      <c r="B333" s="4">
        <f>IFERROR(__xludf.DUMMYFUNCTION("int(mid(if(N(A333)=0,REGEXREPLACE(A333,""\D+"", """")+0,A333),len(if(N(A333)=0,REGEXREPLACE(A333,""\D+"", """")+0,A333)-(if(N(A333)=0,REGEXREPLACE(A333,""\D+"", """")+0,A333)-1)),1)&amp;mid(if(N(A333)=0,REGEXREPLACE(A333,""\D+"", """")+0,A333),len(if(N(A333)="&amp;"0,REGEXREPLACE(A333,""\D+"", """")+0,A333)),1))"),33.0)</f>
        <v>33</v>
      </c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1" t="s">
        <v>341</v>
      </c>
      <c r="B334" s="4">
        <f>IFERROR(__xludf.DUMMYFUNCTION("int(mid(if(N(A334)=0,REGEXREPLACE(A334,""\D+"", """")+0,A334),len(if(N(A334)=0,REGEXREPLACE(A334,""\D+"", """")+0,A334)-(if(N(A334)=0,REGEXREPLACE(A334,""\D+"", """")+0,A334)-1)),1)&amp;mid(if(N(A334)=0,REGEXREPLACE(A334,""\D+"", """")+0,A334),len(if(N(A334)="&amp;"0,REGEXREPLACE(A334,""\D+"", """")+0,A334)),1))"),16.0)</f>
        <v>16</v>
      </c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1" t="s">
        <v>342</v>
      </c>
      <c r="B335" s="4">
        <f>IFERROR(__xludf.DUMMYFUNCTION("int(mid(if(N(A335)=0,REGEXREPLACE(A335,""\D+"", """")+0,A335),len(if(N(A335)=0,REGEXREPLACE(A335,""\D+"", """")+0,A335)-(if(N(A335)=0,REGEXREPLACE(A335,""\D+"", """")+0,A335)-1)),1)&amp;mid(if(N(A335)=0,REGEXREPLACE(A335,""\D+"", """")+0,A335),len(if(N(A335)="&amp;"0,REGEXREPLACE(A335,""\D+"", """")+0,A335)),1))"),49.0)</f>
        <v>49</v>
      </c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1" t="s">
        <v>343</v>
      </c>
      <c r="B336" s="4">
        <f>IFERROR(__xludf.DUMMYFUNCTION("int(mid(if(N(A336)=0,REGEXREPLACE(A336,""\D+"", """")+0,A336),len(if(N(A336)=0,REGEXREPLACE(A336,""\D+"", """")+0,A336)-(if(N(A336)=0,REGEXREPLACE(A336,""\D+"", """")+0,A336)-1)),1)&amp;mid(if(N(A336)=0,REGEXREPLACE(A336,""\D+"", """")+0,A336),len(if(N(A336)="&amp;"0,REGEXREPLACE(A336,""\D+"", """")+0,A336)),1))"),88.0)</f>
        <v>88</v>
      </c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1" t="s">
        <v>344</v>
      </c>
      <c r="B337" s="4">
        <f>IFERROR(__xludf.DUMMYFUNCTION("int(mid(if(N(A337)=0,REGEXREPLACE(A337,""\D+"", """")+0,A337),len(if(N(A337)=0,REGEXREPLACE(A337,""\D+"", """")+0,A337)-(if(N(A337)=0,REGEXREPLACE(A337,""\D+"", """")+0,A337)-1)),1)&amp;mid(if(N(A337)=0,REGEXREPLACE(A337,""\D+"", """")+0,A337),len(if(N(A337)="&amp;"0,REGEXREPLACE(A337,""\D+"", """")+0,A337)),1))"),94.0)</f>
        <v>94</v>
      </c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1" t="s">
        <v>345</v>
      </c>
      <c r="B338" s="4">
        <f>IFERROR(__xludf.DUMMYFUNCTION("int(mid(if(N(A338)=0,REGEXREPLACE(A338,""\D+"", """")+0,A338),len(if(N(A338)=0,REGEXREPLACE(A338,""\D+"", """")+0,A338)-(if(N(A338)=0,REGEXREPLACE(A338,""\D+"", """")+0,A338)-1)),1)&amp;mid(if(N(A338)=0,REGEXREPLACE(A338,""\D+"", """")+0,A338),len(if(N(A338)="&amp;"0,REGEXREPLACE(A338,""\D+"", """")+0,A338)),1))"),88.0)</f>
        <v>88</v>
      </c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1" t="s">
        <v>346</v>
      </c>
      <c r="B339" s="4">
        <f>IFERROR(__xludf.DUMMYFUNCTION("int(mid(if(N(A339)=0,REGEXREPLACE(A339,""\D+"", """")+0,A339),len(if(N(A339)=0,REGEXREPLACE(A339,""\D+"", """")+0,A339)-(if(N(A339)=0,REGEXREPLACE(A339,""\D+"", """")+0,A339)-1)),1)&amp;mid(if(N(A339)=0,REGEXREPLACE(A339,""\D+"", """")+0,A339),len(if(N(A339)="&amp;"0,REGEXREPLACE(A339,""\D+"", """")+0,A339)),1))"),75.0)</f>
        <v>75</v>
      </c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1" t="s">
        <v>347</v>
      </c>
      <c r="B340" s="4">
        <f>IFERROR(__xludf.DUMMYFUNCTION("int(mid(if(N(A340)=0,REGEXREPLACE(A340,""\D+"", """")+0,A340),len(if(N(A340)=0,REGEXREPLACE(A340,""\D+"", """")+0,A340)-(if(N(A340)=0,REGEXREPLACE(A340,""\D+"", """")+0,A340)-1)),1)&amp;mid(if(N(A340)=0,REGEXREPLACE(A340,""\D+"", """")+0,A340),len(if(N(A340)="&amp;"0,REGEXREPLACE(A340,""\D+"", """")+0,A340)),1))"),73.0)</f>
        <v>73</v>
      </c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1" t="s">
        <v>348</v>
      </c>
      <c r="B341" s="4">
        <f>IFERROR(__xludf.DUMMYFUNCTION("int(mid(if(N(A341)=0,REGEXREPLACE(A341,""\D+"", """")+0,A341),len(if(N(A341)=0,REGEXREPLACE(A341,""\D+"", """")+0,A341)-(if(N(A341)=0,REGEXREPLACE(A341,""\D+"", """")+0,A341)-1)),1)&amp;mid(if(N(A341)=0,REGEXREPLACE(A341,""\D+"", """")+0,A341),len(if(N(A341)="&amp;"0,REGEXREPLACE(A341,""\D+"", """")+0,A341)),1))"),66.0)</f>
        <v>66</v>
      </c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1" t="s">
        <v>349</v>
      </c>
      <c r="B342" s="4">
        <f>IFERROR(__xludf.DUMMYFUNCTION("int(mid(if(N(A342)=0,REGEXREPLACE(A342,""\D+"", """")+0,A342),len(if(N(A342)=0,REGEXREPLACE(A342,""\D+"", """")+0,A342)-(if(N(A342)=0,REGEXREPLACE(A342,""\D+"", """")+0,A342)-1)),1)&amp;mid(if(N(A342)=0,REGEXREPLACE(A342,""\D+"", """")+0,A342),len(if(N(A342)="&amp;"0,REGEXREPLACE(A342,""\D+"", """")+0,A342)),1))"),77.0)</f>
        <v>77</v>
      </c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1" t="s">
        <v>350</v>
      </c>
      <c r="B343" s="4">
        <f>IFERROR(__xludf.DUMMYFUNCTION("int(mid(if(N(A343)=0,REGEXREPLACE(A343,""\D+"", """")+0,A343),len(if(N(A343)=0,REGEXREPLACE(A343,""\D+"", """")+0,A343)-(if(N(A343)=0,REGEXREPLACE(A343,""\D+"", """")+0,A343)-1)),1)&amp;mid(if(N(A343)=0,REGEXREPLACE(A343,""\D+"", """")+0,A343),len(if(N(A343)="&amp;"0,REGEXREPLACE(A343,""\D+"", """")+0,A343)),1))"),15.0)</f>
        <v>15</v>
      </c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1" t="s">
        <v>351</v>
      </c>
      <c r="B344" s="4">
        <f>IFERROR(__xludf.DUMMYFUNCTION("int(mid(if(N(A344)=0,REGEXREPLACE(A344,""\D+"", """")+0,A344),len(if(N(A344)=0,REGEXREPLACE(A344,""\D+"", """")+0,A344)-(if(N(A344)=0,REGEXREPLACE(A344,""\D+"", """")+0,A344)-1)),1)&amp;mid(if(N(A344)=0,REGEXREPLACE(A344,""\D+"", """")+0,A344),len(if(N(A344)="&amp;"0,REGEXREPLACE(A344,""\D+"", """")+0,A344)),1))"),42.0)</f>
        <v>42</v>
      </c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1" t="s">
        <v>352</v>
      </c>
      <c r="B345" s="4">
        <f>IFERROR(__xludf.DUMMYFUNCTION("int(mid(if(N(A345)=0,REGEXREPLACE(A345,""\D+"", """")+0,A345),len(if(N(A345)=0,REGEXREPLACE(A345,""\D+"", """")+0,A345)-(if(N(A345)=0,REGEXREPLACE(A345,""\D+"", """")+0,A345)-1)),1)&amp;mid(if(N(A345)=0,REGEXREPLACE(A345,""\D+"", """")+0,A345),len(if(N(A345)="&amp;"0,REGEXREPLACE(A345,""\D+"", """")+0,A345)),1))"),66.0)</f>
        <v>66</v>
      </c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1" t="s">
        <v>353</v>
      </c>
      <c r="B346" s="4">
        <f>IFERROR(__xludf.DUMMYFUNCTION("int(mid(if(N(A346)=0,REGEXREPLACE(A346,""\D+"", """")+0,A346),len(if(N(A346)=0,REGEXREPLACE(A346,""\D+"", """")+0,A346)-(if(N(A346)=0,REGEXREPLACE(A346,""\D+"", """")+0,A346)-1)),1)&amp;mid(if(N(A346)=0,REGEXREPLACE(A346,""\D+"", """")+0,A346),len(if(N(A346)="&amp;"0,REGEXREPLACE(A346,""\D+"", """")+0,A346)),1))"),33.0)</f>
        <v>33</v>
      </c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1" t="s">
        <v>354</v>
      </c>
      <c r="B347" s="4">
        <f>IFERROR(__xludf.DUMMYFUNCTION("int(mid(if(N(A347)=0,REGEXREPLACE(A347,""\D+"", """")+0,A347),len(if(N(A347)=0,REGEXREPLACE(A347,""\D+"", """")+0,A347)-(if(N(A347)=0,REGEXREPLACE(A347,""\D+"", """")+0,A347)-1)),1)&amp;mid(if(N(A347)=0,REGEXREPLACE(A347,""\D+"", """")+0,A347),len(if(N(A347)="&amp;"0,REGEXREPLACE(A347,""\D+"", """")+0,A347)),1))"),94.0)</f>
        <v>94</v>
      </c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1" t="s">
        <v>355</v>
      </c>
      <c r="B348" s="4">
        <f>IFERROR(__xludf.DUMMYFUNCTION("int(mid(if(N(A348)=0,REGEXREPLACE(A348,""\D+"", """")+0,A348),len(if(N(A348)=0,REGEXREPLACE(A348,""\D+"", """")+0,A348)-(if(N(A348)=0,REGEXREPLACE(A348,""\D+"", """")+0,A348)-1)),1)&amp;mid(if(N(A348)=0,REGEXREPLACE(A348,""\D+"", """")+0,A348),len(if(N(A348)="&amp;"0,REGEXREPLACE(A348,""\D+"", """")+0,A348)),1))"),77.0)</f>
        <v>77</v>
      </c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1" t="s">
        <v>356</v>
      </c>
      <c r="B349" s="4">
        <f>IFERROR(__xludf.DUMMYFUNCTION("int(mid(if(N(A349)=0,REGEXREPLACE(A349,""\D+"", """")+0,A349),len(if(N(A349)=0,REGEXREPLACE(A349,""\D+"", """")+0,A349)-(if(N(A349)=0,REGEXREPLACE(A349,""\D+"", """")+0,A349)-1)),1)&amp;mid(if(N(A349)=0,REGEXREPLACE(A349,""\D+"", """")+0,A349),len(if(N(A349)="&amp;"0,REGEXREPLACE(A349,""\D+"", """")+0,A349)),1))"),23.0)</f>
        <v>23</v>
      </c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1" t="s">
        <v>357</v>
      </c>
      <c r="B350" s="4">
        <f>IFERROR(__xludf.DUMMYFUNCTION("int(mid(if(N(A350)=0,REGEXREPLACE(A350,""\D+"", """")+0,A350),len(if(N(A350)=0,REGEXREPLACE(A350,""\D+"", """")+0,A350)-(if(N(A350)=0,REGEXREPLACE(A350,""\D+"", """")+0,A350)-1)),1)&amp;mid(if(N(A350)=0,REGEXREPLACE(A350,""\D+"", """")+0,A350),len(if(N(A350)="&amp;"0,REGEXREPLACE(A350,""\D+"", """")+0,A350)),1))"),47.0)</f>
        <v>47</v>
      </c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1" t="s">
        <v>358</v>
      </c>
      <c r="B351" s="4">
        <f>IFERROR(__xludf.DUMMYFUNCTION("int(mid(if(N(A351)=0,REGEXREPLACE(A351,""\D+"", """")+0,A351),len(if(N(A351)=0,REGEXREPLACE(A351,""\D+"", """")+0,A351)-(if(N(A351)=0,REGEXREPLACE(A351,""\D+"", """")+0,A351)-1)),1)&amp;mid(if(N(A351)=0,REGEXREPLACE(A351,""\D+"", """")+0,A351),len(if(N(A351)="&amp;"0,REGEXREPLACE(A351,""\D+"", """")+0,A351)),1))"),88.0)</f>
        <v>88</v>
      </c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1" t="s">
        <v>359</v>
      </c>
      <c r="B352" s="4">
        <f>IFERROR(__xludf.DUMMYFUNCTION("int(mid(if(N(A352)=0,REGEXREPLACE(A352,""\D+"", """")+0,A352),len(if(N(A352)=0,REGEXREPLACE(A352,""\D+"", """")+0,A352)-(if(N(A352)=0,REGEXREPLACE(A352,""\D+"", """")+0,A352)-1)),1)&amp;mid(if(N(A352)=0,REGEXREPLACE(A352,""\D+"", """")+0,A352),len(if(N(A352)="&amp;"0,REGEXREPLACE(A352,""\D+"", """")+0,A352)),1))"),11.0)</f>
        <v>11</v>
      </c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1" t="s">
        <v>360</v>
      </c>
      <c r="B353" s="4">
        <f>IFERROR(__xludf.DUMMYFUNCTION("int(mid(if(N(A353)=0,REGEXREPLACE(A353,""\D+"", """")+0,A353),len(if(N(A353)=0,REGEXREPLACE(A353,""\D+"", """")+0,A353)-(if(N(A353)=0,REGEXREPLACE(A353,""\D+"", """")+0,A353)-1)),1)&amp;mid(if(N(A353)=0,REGEXREPLACE(A353,""\D+"", """")+0,A353),len(if(N(A353)="&amp;"0,REGEXREPLACE(A353,""\D+"", """")+0,A353)),1))"),37.0)</f>
        <v>37</v>
      </c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1" t="s">
        <v>361</v>
      </c>
      <c r="B354" s="4">
        <f>IFERROR(__xludf.DUMMYFUNCTION("int(mid(if(N(A354)=0,REGEXREPLACE(A354,""\D+"", """")+0,A354),len(if(N(A354)=0,REGEXREPLACE(A354,""\D+"", """")+0,A354)-(if(N(A354)=0,REGEXREPLACE(A354,""\D+"", """")+0,A354)-1)),1)&amp;mid(if(N(A354)=0,REGEXREPLACE(A354,""\D+"", """")+0,A354),len(if(N(A354)="&amp;"0,REGEXREPLACE(A354,""\D+"", """")+0,A354)),1))"),57.0)</f>
        <v>57</v>
      </c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1" t="s">
        <v>362</v>
      </c>
      <c r="B355" s="4">
        <f>IFERROR(__xludf.DUMMYFUNCTION("int(mid(if(N(A355)=0,REGEXREPLACE(A355,""\D+"", """")+0,A355),len(if(N(A355)=0,REGEXREPLACE(A355,""\D+"", """")+0,A355)-(if(N(A355)=0,REGEXREPLACE(A355,""\D+"", """")+0,A355)-1)),1)&amp;mid(if(N(A355)=0,REGEXREPLACE(A355,""\D+"", """")+0,A355),len(if(N(A355)="&amp;"0,REGEXREPLACE(A355,""\D+"", """")+0,A355)),1))"),44.0)</f>
        <v>44</v>
      </c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1" t="s">
        <v>363</v>
      </c>
      <c r="B356" s="4">
        <f>IFERROR(__xludf.DUMMYFUNCTION("int(mid(if(N(A356)=0,REGEXREPLACE(A356,""\D+"", """")+0,A356),len(if(N(A356)=0,REGEXREPLACE(A356,""\D+"", """")+0,A356)-(if(N(A356)=0,REGEXREPLACE(A356,""\D+"", """")+0,A356)-1)),1)&amp;mid(if(N(A356)=0,REGEXREPLACE(A356,""\D+"", """")+0,A356),len(if(N(A356)="&amp;"0,REGEXREPLACE(A356,""\D+"", """")+0,A356)),1))"),41.0)</f>
        <v>41</v>
      </c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1" t="s">
        <v>364</v>
      </c>
      <c r="B357" s="4">
        <f>IFERROR(__xludf.DUMMYFUNCTION("int(mid(if(N(A357)=0,REGEXREPLACE(A357,""\D+"", """")+0,A357),len(if(N(A357)=0,REGEXREPLACE(A357,""\D+"", """")+0,A357)-(if(N(A357)=0,REGEXREPLACE(A357,""\D+"", """")+0,A357)-1)),1)&amp;mid(if(N(A357)=0,REGEXREPLACE(A357,""\D+"", """")+0,A357),len(if(N(A357)="&amp;"0,REGEXREPLACE(A357,""\D+"", """")+0,A357)),1))"),23.0)</f>
        <v>23</v>
      </c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1" t="s">
        <v>365</v>
      </c>
      <c r="B358" s="4">
        <f>IFERROR(__xludf.DUMMYFUNCTION("int(mid(if(N(A358)=0,REGEXREPLACE(A358,""\D+"", """")+0,A358),len(if(N(A358)=0,REGEXREPLACE(A358,""\D+"", """")+0,A358)-(if(N(A358)=0,REGEXREPLACE(A358,""\D+"", """")+0,A358)-1)),1)&amp;mid(if(N(A358)=0,REGEXREPLACE(A358,""\D+"", """")+0,A358),len(if(N(A358)="&amp;"0,REGEXREPLACE(A358,""\D+"", """")+0,A358)),1))"),26.0)</f>
        <v>26</v>
      </c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1" t="s">
        <v>366</v>
      </c>
      <c r="B359" s="4">
        <f>IFERROR(__xludf.DUMMYFUNCTION("int(mid(if(N(A359)=0,REGEXREPLACE(A359,""\D+"", """")+0,A359),len(if(N(A359)=0,REGEXREPLACE(A359,""\D+"", """")+0,A359)-(if(N(A359)=0,REGEXREPLACE(A359,""\D+"", """")+0,A359)-1)),1)&amp;mid(if(N(A359)=0,REGEXREPLACE(A359,""\D+"", """")+0,A359),len(if(N(A359)="&amp;"0,REGEXREPLACE(A359,""\D+"", """")+0,A359)),1))"),57.0)</f>
        <v>57</v>
      </c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1" t="s">
        <v>367</v>
      </c>
      <c r="B360" s="4">
        <f>IFERROR(__xludf.DUMMYFUNCTION("int(mid(if(N(A360)=0,REGEXREPLACE(A360,""\D+"", """")+0,A360),len(if(N(A360)=0,REGEXREPLACE(A360,""\D+"", """")+0,A360)-(if(N(A360)=0,REGEXREPLACE(A360,""\D+"", """")+0,A360)-1)),1)&amp;mid(if(N(A360)=0,REGEXREPLACE(A360,""\D+"", """")+0,A360),len(if(N(A360)="&amp;"0,REGEXREPLACE(A360,""\D+"", """")+0,A360)),1))"),57.0)</f>
        <v>57</v>
      </c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1" t="s">
        <v>368</v>
      </c>
      <c r="B361" s="4">
        <f>IFERROR(__xludf.DUMMYFUNCTION("int(mid(if(N(A361)=0,REGEXREPLACE(A361,""\D+"", """")+0,A361),len(if(N(A361)=0,REGEXREPLACE(A361,""\D+"", """")+0,A361)-(if(N(A361)=0,REGEXREPLACE(A361,""\D+"", """")+0,A361)-1)),1)&amp;mid(if(N(A361)=0,REGEXREPLACE(A361,""\D+"", """")+0,A361),len(if(N(A361)="&amp;"0,REGEXREPLACE(A361,""\D+"", """")+0,A361)),1))"),88.0)</f>
        <v>88</v>
      </c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1" t="s">
        <v>369</v>
      </c>
      <c r="B362" s="4">
        <f>IFERROR(__xludf.DUMMYFUNCTION("int(mid(if(N(A362)=0,REGEXREPLACE(A362,""\D+"", """")+0,A362),len(if(N(A362)=0,REGEXREPLACE(A362,""\D+"", """")+0,A362)-(if(N(A362)=0,REGEXREPLACE(A362,""\D+"", """")+0,A362)-1)),1)&amp;mid(if(N(A362)=0,REGEXREPLACE(A362,""\D+"", """")+0,A362),len(if(N(A362)="&amp;"0,REGEXREPLACE(A362,""\D+"", """")+0,A362)),1))"),86.0)</f>
        <v>86</v>
      </c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1" t="s">
        <v>370</v>
      </c>
      <c r="B363" s="4">
        <f>IFERROR(__xludf.DUMMYFUNCTION("int(mid(if(N(A363)=0,REGEXREPLACE(A363,""\D+"", """")+0,A363),len(if(N(A363)=0,REGEXREPLACE(A363,""\D+"", """")+0,A363)-(if(N(A363)=0,REGEXREPLACE(A363,""\D+"", """")+0,A363)-1)),1)&amp;mid(if(N(A363)=0,REGEXREPLACE(A363,""\D+"", """")+0,A363),len(if(N(A363)="&amp;"0,REGEXREPLACE(A363,""\D+"", """")+0,A363)),1))"),44.0)</f>
        <v>44</v>
      </c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1" t="s">
        <v>371</v>
      </c>
      <c r="B364" s="4">
        <f>IFERROR(__xludf.DUMMYFUNCTION("int(mid(if(N(A364)=0,REGEXREPLACE(A364,""\D+"", """")+0,A364),len(if(N(A364)=0,REGEXREPLACE(A364,""\D+"", """")+0,A364)-(if(N(A364)=0,REGEXREPLACE(A364,""\D+"", """")+0,A364)-1)),1)&amp;mid(if(N(A364)=0,REGEXREPLACE(A364,""\D+"", """")+0,A364),len(if(N(A364)="&amp;"0,REGEXREPLACE(A364,""\D+"", """")+0,A364)),1))"),71.0)</f>
        <v>71</v>
      </c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1" t="s">
        <v>372</v>
      </c>
      <c r="B365" s="4">
        <f>IFERROR(__xludf.DUMMYFUNCTION("int(mid(if(N(A365)=0,REGEXREPLACE(A365,""\D+"", """")+0,A365),len(if(N(A365)=0,REGEXREPLACE(A365,""\D+"", """")+0,A365)-(if(N(A365)=0,REGEXREPLACE(A365,""\D+"", """")+0,A365)-1)),1)&amp;mid(if(N(A365)=0,REGEXREPLACE(A365,""\D+"", """")+0,A365),len(if(N(A365)="&amp;"0,REGEXREPLACE(A365,""\D+"", """")+0,A365)),1))"),55.0)</f>
        <v>55</v>
      </c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1" t="s">
        <v>373</v>
      </c>
      <c r="B366" s="4">
        <f>IFERROR(__xludf.DUMMYFUNCTION("int(mid(if(N(A366)=0,REGEXREPLACE(A366,""\D+"", """")+0,A366),len(if(N(A366)=0,REGEXREPLACE(A366,""\D+"", """")+0,A366)-(if(N(A366)=0,REGEXREPLACE(A366,""\D+"", """")+0,A366)-1)),1)&amp;mid(if(N(A366)=0,REGEXREPLACE(A366,""\D+"", """")+0,A366),len(if(N(A366)="&amp;"0,REGEXREPLACE(A366,""\D+"", """")+0,A366)),1))"),88.0)</f>
        <v>88</v>
      </c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1" t="s">
        <v>374</v>
      </c>
      <c r="B367" s="4">
        <f>IFERROR(__xludf.DUMMYFUNCTION("int(mid(if(N(A367)=0,REGEXREPLACE(A367,""\D+"", """")+0,A367),len(if(N(A367)=0,REGEXREPLACE(A367,""\D+"", """")+0,A367)-(if(N(A367)=0,REGEXREPLACE(A367,""\D+"", """")+0,A367)-1)),1)&amp;mid(if(N(A367)=0,REGEXREPLACE(A367,""\D+"", """")+0,A367),len(if(N(A367)="&amp;"0,REGEXREPLACE(A367,""\D+"", """")+0,A367)),1))"),26.0)</f>
        <v>26</v>
      </c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1" t="s">
        <v>375</v>
      </c>
      <c r="B368" s="4">
        <f>IFERROR(__xludf.DUMMYFUNCTION("int(mid(if(N(A368)=0,REGEXREPLACE(A368,""\D+"", """")+0,A368),len(if(N(A368)=0,REGEXREPLACE(A368,""\D+"", """")+0,A368)-(if(N(A368)=0,REGEXREPLACE(A368,""\D+"", """")+0,A368)-1)),1)&amp;mid(if(N(A368)=0,REGEXREPLACE(A368,""\D+"", """")+0,A368),len(if(N(A368)="&amp;"0,REGEXREPLACE(A368,""\D+"", """")+0,A368)),1))"),33.0)</f>
        <v>33</v>
      </c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1" t="s">
        <v>376</v>
      </c>
      <c r="B369" s="4">
        <f>IFERROR(__xludf.DUMMYFUNCTION("int(mid(if(N(A369)=0,REGEXREPLACE(A369,""\D+"", """")+0,A369),len(if(N(A369)=0,REGEXREPLACE(A369,""\D+"", """")+0,A369)-(if(N(A369)=0,REGEXREPLACE(A369,""\D+"", """")+0,A369)-1)),1)&amp;mid(if(N(A369)=0,REGEXREPLACE(A369,""\D+"", """")+0,A369),len(if(N(A369)="&amp;"0,REGEXREPLACE(A369,""\D+"", """")+0,A369)),1))"),77.0)</f>
        <v>77</v>
      </c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1" t="s">
        <v>377</v>
      </c>
      <c r="B370" s="4">
        <f>IFERROR(__xludf.DUMMYFUNCTION("int(mid(if(N(A370)=0,REGEXREPLACE(A370,""\D+"", """")+0,A370),len(if(N(A370)=0,REGEXREPLACE(A370,""\D+"", """")+0,A370)-(if(N(A370)=0,REGEXREPLACE(A370,""\D+"", """")+0,A370)-1)),1)&amp;mid(if(N(A370)=0,REGEXREPLACE(A370,""\D+"", """")+0,A370),len(if(N(A370)="&amp;"0,REGEXREPLACE(A370,""\D+"", """")+0,A370)),1))"),33.0)</f>
        <v>33</v>
      </c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1" t="s">
        <v>378</v>
      </c>
      <c r="B371" s="4">
        <f>IFERROR(__xludf.DUMMYFUNCTION("int(mid(if(N(A371)=0,REGEXREPLACE(A371,""\D+"", """")+0,A371),len(if(N(A371)=0,REGEXREPLACE(A371,""\D+"", """")+0,A371)-(if(N(A371)=0,REGEXREPLACE(A371,""\D+"", """")+0,A371)-1)),1)&amp;mid(if(N(A371)=0,REGEXREPLACE(A371,""\D+"", """")+0,A371),len(if(N(A371)="&amp;"0,REGEXREPLACE(A371,""\D+"", """")+0,A371)),1))"),45.0)</f>
        <v>45</v>
      </c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1" t="s">
        <v>379</v>
      </c>
      <c r="B372" s="4">
        <f>IFERROR(__xludf.DUMMYFUNCTION("int(mid(if(N(A372)=0,REGEXREPLACE(A372,""\D+"", """")+0,A372),len(if(N(A372)=0,REGEXREPLACE(A372,""\D+"", """")+0,A372)-(if(N(A372)=0,REGEXREPLACE(A372,""\D+"", """")+0,A372)-1)),1)&amp;mid(if(N(A372)=0,REGEXREPLACE(A372,""\D+"", """")+0,A372),len(if(N(A372)="&amp;"0,REGEXREPLACE(A372,""\D+"", """")+0,A372)),1))"),33.0)</f>
        <v>33</v>
      </c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1" t="s">
        <v>380</v>
      </c>
      <c r="B373" s="4">
        <f>IFERROR(__xludf.DUMMYFUNCTION("int(mid(if(N(A373)=0,REGEXREPLACE(A373,""\D+"", """")+0,A373),len(if(N(A373)=0,REGEXREPLACE(A373,""\D+"", """")+0,A373)-(if(N(A373)=0,REGEXREPLACE(A373,""\D+"", """")+0,A373)-1)),1)&amp;mid(if(N(A373)=0,REGEXREPLACE(A373,""\D+"", """")+0,A373),len(if(N(A373)="&amp;"0,REGEXREPLACE(A373,""\D+"", """")+0,A373)),1))"),71.0)</f>
        <v>71</v>
      </c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1" t="s">
        <v>381</v>
      </c>
      <c r="B374" s="4">
        <f>IFERROR(__xludf.DUMMYFUNCTION("int(mid(if(N(A374)=0,REGEXREPLACE(A374,""\D+"", """")+0,A374),len(if(N(A374)=0,REGEXREPLACE(A374,""\D+"", """")+0,A374)-(if(N(A374)=0,REGEXREPLACE(A374,""\D+"", """")+0,A374)-1)),1)&amp;mid(if(N(A374)=0,REGEXREPLACE(A374,""\D+"", """")+0,A374),len(if(N(A374)="&amp;"0,REGEXREPLACE(A374,""\D+"", """")+0,A374)),1))"),66.0)</f>
        <v>66</v>
      </c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1" t="s">
        <v>382</v>
      </c>
      <c r="B375" s="4">
        <f>IFERROR(__xludf.DUMMYFUNCTION("int(mid(if(N(A375)=0,REGEXREPLACE(A375,""\D+"", """")+0,A375),len(if(N(A375)=0,REGEXREPLACE(A375,""\D+"", """")+0,A375)-(if(N(A375)=0,REGEXREPLACE(A375,""\D+"", """")+0,A375)-1)),1)&amp;mid(if(N(A375)=0,REGEXREPLACE(A375,""\D+"", """")+0,A375),len(if(N(A375)="&amp;"0,REGEXREPLACE(A375,""\D+"", """")+0,A375)),1))"),89.0)</f>
        <v>89</v>
      </c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1" t="s">
        <v>383</v>
      </c>
      <c r="B376" s="4">
        <f>IFERROR(__xludf.DUMMYFUNCTION("int(mid(if(N(A376)=0,REGEXREPLACE(A376,""\D+"", """")+0,A376),len(if(N(A376)=0,REGEXREPLACE(A376,""\D+"", """")+0,A376)-(if(N(A376)=0,REGEXREPLACE(A376,""\D+"", """")+0,A376)-1)),1)&amp;mid(if(N(A376)=0,REGEXREPLACE(A376,""\D+"", """")+0,A376),len(if(N(A376)="&amp;"0,REGEXREPLACE(A376,""\D+"", """")+0,A376)),1))"),99.0)</f>
        <v>99</v>
      </c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1" t="s">
        <v>384</v>
      </c>
      <c r="B377" s="4">
        <f>IFERROR(__xludf.DUMMYFUNCTION("int(mid(if(N(A377)=0,REGEXREPLACE(A377,""\D+"", """")+0,A377),len(if(N(A377)=0,REGEXREPLACE(A377,""\D+"", """")+0,A377)-(if(N(A377)=0,REGEXREPLACE(A377,""\D+"", """")+0,A377)-1)),1)&amp;mid(if(N(A377)=0,REGEXREPLACE(A377,""\D+"", """")+0,A377),len(if(N(A377)="&amp;"0,REGEXREPLACE(A377,""\D+"", """")+0,A377)),1))"),33.0)</f>
        <v>33</v>
      </c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1" t="s">
        <v>385</v>
      </c>
      <c r="B378" s="4">
        <f>IFERROR(__xludf.DUMMYFUNCTION("int(mid(if(N(A378)=0,REGEXREPLACE(A378,""\D+"", """")+0,A378),len(if(N(A378)=0,REGEXREPLACE(A378,""\D+"", """")+0,A378)-(if(N(A378)=0,REGEXREPLACE(A378,""\D+"", """")+0,A378)-1)),1)&amp;mid(if(N(A378)=0,REGEXREPLACE(A378,""\D+"", """")+0,A378),len(if(N(A378)="&amp;"0,REGEXREPLACE(A378,""\D+"", """")+0,A378)),1))"),55.0)</f>
        <v>55</v>
      </c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1" t="s">
        <v>386</v>
      </c>
      <c r="B379" s="4">
        <f>IFERROR(__xludf.DUMMYFUNCTION("int(mid(if(N(A379)=0,REGEXREPLACE(A379,""\D+"", """")+0,A379),len(if(N(A379)=0,REGEXREPLACE(A379,""\D+"", """")+0,A379)-(if(N(A379)=0,REGEXREPLACE(A379,""\D+"", """")+0,A379)-1)),1)&amp;mid(if(N(A379)=0,REGEXREPLACE(A379,""\D+"", """")+0,A379),len(if(N(A379)="&amp;"0,REGEXREPLACE(A379,""\D+"", """")+0,A379)),1))"),93.0)</f>
        <v>93</v>
      </c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1" t="s">
        <v>387</v>
      </c>
      <c r="B380" s="4">
        <f>IFERROR(__xludf.DUMMYFUNCTION("int(mid(if(N(A380)=0,REGEXREPLACE(A380,""\D+"", """")+0,A380),len(if(N(A380)=0,REGEXREPLACE(A380,""\D+"", """")+0,A380)-(if(N(A380)=0,REGEXREPLACE(A380,""\D+"", """")+0,A380)-1)),1)&amp;mid(if(N(A380)=0,REGEXREPLACE(A380,""\D+"", """")+0,A380),len(if(N(A380)="&amp;"0,REGEXREPLACE(A380,""\D+"", """")+0,A380)),1))"),23.0)</f>
        <v>23</v>
      </c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1" t="s">
        <v>388</v>
      </c>
      <c r="B381" s="4">
        <f>IFERROR(__xludf.DUMMYFUNCTION("int(mid(if(N(A381)=0,REGEXREPLACE(A381,""\D+"", """")+0,A381),len(if(N(A381)=0,REGEXREPLACE(A381,""\D+"", """")+0,A381)-(if(N(A381)=0,REGEXREPLACE(A381,""\D+"", """")+0,A381)-1)),1)&amp;mid(if(N(A381)=0,REGEXREPLACE(A381,""\D+"", """")+0,A381),len(if(N(A381)="&amp;"0,REGEXREPLACE(A381,""\D+"", """")+0,A381)),1))"),66.0)</f>
        <v>66</v>
      </c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1" t="s">
        <v>389</v>
      </c>
      <c r="B382" s="4">
        <f>IFERROR(__xludf.DUMMYFUNCTION("int(mid(if(N(A382)=0,REGEXREPLACE(A382,""\D+"", """")+0,A382),len(if(N(A382)=0,REGEXREPLACE(A382,""\D+"", """")+0,A382)-(if(N(A382)=0,REGEXREPLACE(A382,""\D+"", """")+0,A382)-1)),1)&amp;mid(if(N(A382)=0,REGEXREPLACE(A382,""\D+"", """")+0,A382),len(if(N(A382)="&amp;"0,REGEXREPLACE(A382,""\D+"", """")+0,A382)),1))"),91.0)</f>
        <v>91</v>
      </c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1" t="s">
        <v>390</v>
      </c>
      <c r="B383" s="4">
        <f>IFERROR(__xludf.DUMMYFUNCTION("int(mid(if(N(A383)=0,REGEXREPLACE(A383,""\D+"", """")+0,A383),len(if(N(A383)=0,REGEXREPLACE(A383,""\D+"", """")+0,A383)-(if(N(A383)=0,REGEXREPLACE(A383,""\D+"", """")+0,A383)-1)),1)&amp;mid(if(N(A383)=0,REGEXREPLACE(A383,""\D+"", """")+0,A383),len(if(N(A383)="&amp;"0,REGEXREPLACE(A383,""\D+"", """")+0,A383)),1))"),58.0)</f>
        <v>58</v>
      </c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1" t="s">
        <v>391</v>
      </c>
      <c r="B384" s="4">
        <f>IFERROR(__xludf.DUMMYFUNCTION("int(mid(if(N(A384)=0,REGEXREPLACE(A384,""\D+"", """")+0,A384),len(if(N(A384)=0,REGEXREPLACE(A384,""\D+"", """")+0,A384)-(if(N(A384)=0,REGEXREPLACE(A384,""\D+"", """")+0,A384)-1)),1)&amp;mid(if(N(A384)=0,REGEXREPLACE(A384,""\D+"", """")+0,A384),len(if(N(A384)="&amp;"0,REGEXREPLACE(A384,""\D+"", """")+0,A384)),1))"),11.0)</f>
        <v>11</v>
      </c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1" t="s">
        <v>392</v>
      </c>
      <c r="B385" s="4">
        <f>IFERROR(__xludf.DUMMYFUNCTION("int(mid(if(N(A385)=0,REGEXREPLACE(A385,""\D+"", """")+0,A385),len(if(N(A385)=0,REGEXREPLACE(A385,""\D+"", """")+0,A385)-(if(N(A385)=0,REGEXREPLACE(A385,""\D+"", """")+0,A385)-1)),1)&amp;mid(if(N(A385)=0,REGEXREPLACE(A385,""\D+"", """")+0,A385),len(if(N(A385)="&amp;"0,REGEXREPLACE(A385,""\D+"", """")+0,A385)),1))"),55.0)</f>
        <v>55</v>
      </c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1" t="s">
        <v>393</v>
      </c>
      <c r="B386" s="4">
        <f>IFERROR(__xludf.DUMMYFUNCTION("int(mid(if(N(A386)=0,REGEXREPLACE(A386,""\D+"", """")+0,A386),len(if(N(A386)=0,REGEXREPLACE(A386,""\D+"", """")+0,A386)-(if(N(A386)=0,REGEXREPLACE(A386,""\D+"", """")+0,A386)-1)),1)&amp;mid(if(N(A386)=0,REGEXREPLACE(A386,""\D+"", """")+0,A386),len(if(N(A386)="&amp;"0,REGEXREPLACE(A386,""\D+"", """")+0,A386)),1))"),28.0)</f>
        <v>28</v>
      </c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1" t="s">
        <v>394</v>
      </c>
      <c r="B387" s="4">
        <f>IFERROR(__xludf.DUMMYFUNCTION("int(mid(if(N(A387)=0,REGEXREPLACE(A387,""\D+"", """")+0,A387),len(if(N(A387)=0,REGEXREPLACE(A387,""\D+"", """")+0,A387)-(if(N(A387)=0,REGEXREPLACE(A387,""\D+"", """")+0,A387)-1)),1)&amp;mid(if(N(A387)=0,REGEXREPLACE(A387,""\D+"", """")+0,A387),len(if(N(A387)="&amp;"0,REGEXREPLACE(A387,""\D+"", """")+0,A387)),1))"),53.0)</f>
        <v>53</v>
      </c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1" t="s">
        <v>395</v>
      </c>
      <c r="B388" s="4">
        <f>IFERROR(__xludf.DUMMYFUNCTION("int(mid(if(N(A388)=0,REGEXREPLACE(A388,""\D+"", """")+0,A388),len(if(N(A388)=0,REGEXREPLACE(A388,""\D+"", """")+0,A388)-(if(N(A388)=0,REGEXREPLACE(A388,""\D+"", """")+0,A388)-1)),1)&amp;mid(if(N(A388)=0,REGEXREPLACE(A388,""\D+"", """")+0,A388),len(if(N(A388)="&amp;"0,REGEXREPLACE(A388,""\D+"", """")+0,A388)),1))"),44.0)</f>
        <v>44</v>
      </c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1" t="s">
        <v>396</v>
      </c>
      <c r="B389" s="4">
        <f>IFERROR(__xludf.DUMMYFUNCTION("int(mid(if(N(A389)=0,REGEXREPLACE(A389,""\D+"", """")+0,A389),len(if(N(A389)=0,REGEXREPLACE(A389,""\D+"", """")+0,A389)-(if(N(A389)=0,REGEXREPLACE(A389,""\D+"", """")+0,A389)-1)),1)&amp;mid(if(N(A389)=0,REGEXREPLACE(A389,""\D+"", """")+0,A389),len(if(N(A389)="&amp;"0,REGEXREPLACE(A389,""\D+"", """")+0,A389)),1))"),61.0)</f>
        <v>61</v>
      </c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1" t="s">
        <v>397</v>
      </c>
      <c r="B390" s="4">
        <f>IFERROR(__xludf.DUMMYFUNCTION("int(mid(if(N(A390)=0,REGEXREPLACE(A390,""\D+"", """")+0,A390),len(if(N(A390)=0,REGEXREPLACE(A390,""\D+"", """")+0,A390)-(if(N(A390)=0,REGEXREPLACE(A390,""\D+"", """")+0,A390)-1)),1)&amp;mid(if(N(A390)=0,REGEXREPLACE(A390,""\D+"", """")+0,A390),len(if(N(A390)="&amp;"0,REGEXREPLACE(A390,""\D+"", """")+0,A390)),1))"),36.0)</f>
        <v>36</v>
      </c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1" t="s">
        <v>398</v>
      </c>
      <c r="B391" s="4">
        <f>IFERROR(__xludf.DUMMYFUNCTION("int(mid(if(N(A391)=0,REGEXREPLACE(A391,""\D+"", """")+0,A391),len(if(N(A391)=0,REGEXREPLACE(A391,""\D+"", """")+0,A391)-(if(N(A391)=0,REGEXREPLACE(A391,""\D+"", """")+0,A391)-1)),1)&amp;mid(if(N(A391)=0,REGEXREPLACE(A391,""\D+"", """")+0,A391),len(if(N(A391)="&amp;"0,REGEXREPLACE(A391,""\D+"", """")+0,A391)),1))"),33.0)</f>
        <v>33</v>
      </c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1" t="s">
        <v>399</v>
      </c>
      <c r="B392" s="4">
        <f>IFERROR(__xludf.DUMMYFUNCTION("int(mid(if(N(A392)=0,REGEXREPLACE(A392,""\D+"", """")+0,A392),len(if(N(A392)=0,REGEXREPLACE(A392,""\D+"", """")+0,A392)-(if(N(A392)=0,REGEXREPLACE(A392,""\D+"", """")+0,A392)-1)),1)&amp;mid(if(N(A392)=0,REGEXREPLACE(A392,""\D+"", """")+0,A392),len(if(N(A392)="&amp;"0,REGEXREPLACE(A392,""\D+"", """")+0,A392)),1))"),95.0)</f>
        <v>95</v>
      </c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1" t="s">
        <v>400</v>
      </c>
      <c r="B393" s="4">
        <f>IFERROR(__xludf.DUMMYFUNCTION("int(mid(if(N(A393)=0,REGEXREPLACE(A393,""\D+"", """")+0,A393),len(if(N(A393)=0,REGEXREPLACE(A393,""\D+"", """")+0,A393)-(if(N(A393)=0,REGEXREPLACE(A393,""\D+"", """")+0,A393)-1)),1)&amp;mid(if(N(A393)=0,REGEXREPLACE(A393,""\D+"", """")+0,A393),len(if(N(A393)="&amp;"0,REGEXREPLACE(A393,""\D+"", """")+0,A393)),1))"),66.0)</f>
        <v>66</v>
      </c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1" t="s">
        <v>401</v>
      </c>
      <c r="B394" s="4">
        <f>IFERROR(__xludf.DUMMYFUNCTION("int(mid(if(N(A394)=0,REGEXREPLACE(A394,""\D+"", """")+0,A394),len(if(N(A394)=0,REGEXREPLACE(A394,""\D+"", """")+0,A394)-(if(N(A394)=0,REGEXREPLACE(A394,""\D+"", """")+0,A394)-1)),1)&amp;mid(if(N(A394)=0,REGEXREPLACE(A394,""\D+"", """")+0,A394),len(if(N(A394)="&amp;"0,REGEXREPLACE(A394,""\D+"", """")+0,A394)),1))"),13.0)</f>
        <v>13</v>
      </c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1" t="s">
        <v>402</v>
      </c>
      <c r="B395" s="4">
        <f>IFERROR(__xludf.DUMMYFUNCTION("int(mid(if(N(A395)=0,REGEXREPLACE(A395,""\D+"", """")+0,A395),len(if(N(A395)=0,REGEXREPLACE(A395,""\D+"", """")+0,A395)-(if(N(A395)=0,REGEXREPLACE(A395,""\D+"", """")+0,A395)-1)),1)&amp;mid(if(N(A395)=0,REGEXREPLACE(A395,""\D+"", """")+0,A395),len(if(N(A395)="&amp;"0,REGEXREPLACE(A395,""\D+"", """")+0,A395)),1))"),11.0)</f>
        <v>11</v>
      </c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1" t="s">
        <v>403</v>
      </c>
      <c r="B396" s="4">
        <f>IFERROR(__xludf.DUMMYFUNCTION("int(mid(if(N(A396)=0,REGEXREPLACE(A396,""\D+"", """")+0,A396),len(if(N(A396)=0,REGEXREPLACE(A396,""\D+"", """")+0,A396)-(if(N(A396)=0,REGEXREPLACE(A396,""\D+"", """")+0,A396)-1)),1)&amp;mid(if(N(A396)=0,REGEXREPLACE(A396,""\D+"", """")+0,A396),len(if(N(A396)="&amp;"0,REGEXREPLACE(A396,""\D+"", """")+0,A396)),1))"),55.0)</f>
        <v>55</v>
      </c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1" t="s">
        <v>404</v>
      </c>
      <c r="B397" s="4">
        <f>IFERROR(__xludf.DUMMYFUNCTION("int(mid(if(N(A397)=0,REGEXREPLACE(A397,""\D+"", """")+0,A397),len(if(N(A397)=0,REGEXREPLACE(A397,""\D+"", """")+0,A397)-(if(N(A397)=0,REGEXREPLACE(A397,""\D+"", """")+0,A397)-1)),1)&amp;mid(if(N(A397)=0,REGEXREPLACE(A397,""\D+"", """")+0,A397),len(if(N(A397)="&amp;"0,REGEXREPLACE(A397,""\D+"", """")+0,A397)),1))"),72.0)</f>
        <v>72</v>
      </c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1" t="s">
        <v>405</v>
      </c>
      <c r="B398" s="4">
        <f>IFERROR(__xludf.DUMMYFUNCTION("int(mid(if(N(A398)=0,REGEXREPLACE(A398,""\D+"", """")+0,A398),len(if(N(A398)=0,REGEXREPLACE(A398,""\D+"", """")+0,A398)-(if(N(A398)=0,REGEXREPLACE(A398,""\D+"", """")+0,A398)-1)),1)&amp;mid(if(N(A398)=0,REGEXREPLACE(A398,""\D+"", """")+0,A398),len(if(N(A398)="&amp;"0,REGEXREPLACE(A398,""\D+"", """")+0,A398)),1))"),88.0)</f>
        <v>88</v>
      </c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1" t="s">
        <v>406</v>
      </c>
      <c r="B399" s="4">
        <f>IFERROR(__xludf.DUMMYFUNCTION("int(mid(if(N(A399)=0,REGEXREPLACE(A399,""\D+"", """")+0,A399),len(if(N(A399)=0,REGEXREPLACE(A399,""\D+"", """")+0,A399)-(if(N(A399)=0,REGEXREPLACE(A399,""\D+"", """")+0,A399)-1)),1)&amp;mid(if(N(A399)=0,REGEXREPLACE(A399,""\D+"", """")+0,A399),len(if(N(A399)="&amp;"0,REGEXREPLACE(A399,""\D+"", """")+0,A399)),1))"),65.0)</f>
        <v>65</v>
      </c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1" t="s">
        <v>407</v>
      </c>
      <c r="B400" s="4">
        <f>IFERROR(__xludf.DUMMYFUNCTION("int(mid(if(N(A400)=0,REGEXREPLACE(A400,""\D+"", """")+0,A400),len(if(N(A400)=0,REGEXREPLACE(A400,""\D+"", """")+0,A400)-(if(N(A400)=0,REGEXREPLACE(A400,""\D+"", """")+0,A400)-1)),1)&amp;mid(if(N(A400)=0,REGEXREPLACE(A400,""\D+"", """")+0,A400),len(if(N(A400)="&amp;"0,REGEXREPLACE(A400,""\D+"", """")+0,A400)),1))"),98.0)</f>
        <v>98</v>
      </c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1" t="s">
        <v>408</v>
      </c>
      <c r="B401" s="4">
        <f>IFERROR(__xludf.DUMMYFUNCTION("int(mid(if(N(A401)=0,REGEXREPLACE(A401,""\D+"", """")+0,A401),len(if(N(A401)=0,REGEXREPLACE(A401,""\D+"", """")+0,A401)-(if(N(A401)=0,REGEXREPLACE(A401,""\D+"", """")+0,A401)-1)),1)&amp;mid(if(N(A401)=0,REGEXREPLACE(A401,""\D+"", """")+0,A401),len(if(N(A401)="&amp;"0,REGEXREPLACE(A401,""\D+"", """")+0,A401)),1))"),99.0)</f>
        <v>99</v>
      </c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1" t="s">
        <v>409</v>
      </c>
      <c r="B402" s="4">
        <f>IFERROR(__xludf.DUMMYFUNCTION("int(mid(if(N(A402)=0,REGEXREPLACE(A402,""\D+"", """")+0,A402),len(if(N(A402)=0,REGEXREPLACE(A402,""\D+"", """")+0,A402)-(if(N(A402)=0,REGEXREPLACE(A402,""\D+"", """")+0,A402)-1)),1)&amp;mid(if(N(A402)=0,REGEXREPLACE(A402,""\D+"", """")+0,A402),len(if(N(A402)="&amp;"0,REGEXREPLACE(A402,""\D+"", """")+0,A402)),1))"),86.0)</f>
        <v>86</v>
      </c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1" t="s">
        <v>410</v>
      </c>
      <c r="B403" s="4">
        <f>IFERROR(__xludf.DUMMYFUNCTION("int(mid(if(N(A403)=0,REGEXREPLACE(A403,""\D+"", """")+0,A403),len(if(N(A403)=0,REGEXREPLACE(A403,""\D+"", """")+0,A403)-(if(N(A403)=0,REGEXREPLACE(A403,""\D+"", """")+0,A403)-1)),1)&amp;mid(if(N(A403)=0,REGEXREPLACE(A403,""\D+"", """")+0,A403),len(if(N(A403)="&amp;"0,REGEXREPLACE(A403,""\D+"", """")+0,A403)),1))"),11.0)</f>
        <v>11</v>
      </c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1" t="s">
        <v>411</v>
      </c>
      <c r="B404" s="4">
        <f>IFERROR(__xludf.DUMMYFUNCTION("int(mid(if(N(A404)=0,REGEXREPLACE(A404,""\D+"", """")+0,A404),len(if(N(A404)=0,REGEXREPLACE(A404,""\D+"", """")+0,A404)-(if(N(A404)=0,REGEXREPLACE(A404,""\D+"", """")+0,A404)-1)),1)&amp;mid(if(N(A404)=0,REGEXREPLACE(A404,""\D+"", """")+0,A404),len(if(N(A404)="&amp;"0,REGEXREPLACE(A404,""\D+"", """")+0,A404)),1))"),48.0)</f>
        <v>48</v>
      </c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1" t="s">
        <v>412</v>
      </c>
      <c r="B405" s="4">
        <f>IFERROR(__xludf.DUMMYFUNCTION("int(mid(if(N(A405)=0,REGEXREPLACE(A405,""\D+"", """")+0,A405),len(if(N(A405)=0,REGEXREPLACE(A405,""\D+"", """")+0,A405)-(if(N(A405)=0,REGEXREPLACE(A405,""\D+"", """")+0,A405)-1)),1)&amp;mid(if(N(A405)=0,REGEXREPLACE(A405,""\D+"", """")+0,A405),len(if(N(A405)="&amp;"0,REGEXREPLACE(A405,""\D+"", """")+0,A405)),1))"),66.0)</f>
        <v>66</v>
      </c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1" t="s">
        <v>413</v>
      </c>
      <c r="B406" s="4">
        <f>IFERROR(__xludf.DUMMYFUNCTION("int(mid(if(N(A406)=0,REGEXREPLACE(A406,""\D+"", """")+0,A406),len(if(N(A406)=0,REGEXREPLACE(A406,""\D+"", """")+0,A406)-(if(N(A406)=0,REGEXREPLACE(A406,""\D+"", """")+0,A406)-1)),1)&amp;mid(if(N(A406)=0,REGEXREPLACE(A406,""\D+"", """")+0,A406),len(if(N(A406)="&amp;"0,REGEXREPLACE(A406,""\D+"", """")+0,A406)),1))"),55.0)</f>
        <v>55</v>
      </c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1" t="s">
        <v>414</v>
      </c>
      <c r="B407" s="4">
        <f>IFERROR(__xludf.DUMMYFUNCTION("int(mid(if(N(A407)=0,REGEXREPLACE(A407,""\D+"", """")+0,A407),len(if(N(A407)=0,REGEXREPLACE(A407,""\D+"", """")+0,A407)-(if(N(A407)=0,REGEXREPLACE(A407,""\D+"", """")+0,A407)-1)),1)&amp;mid(if(N(A407)=0,REGEXREPLACE(A407,""\D+"", """")+0,A407),len(if(N(A407)="&amp;"0,REGEXREPLACE(A407,""\D+"", """")+0,A407)),1))"),33.0)</f>
        <v>33</v>
      </c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1" t="s">
        <v>415</v>
      </c>
      <c r="B408" s="4">
        <f>IFERROR(__xludf.DUMMYFUNCTION("int(mid(if(N(A408)=0,REGEXREPLACE(A408,""\D+"", """")+0,A408),len(if(N(A408)=0,REGEXREPLACE(A408,""\D+"", """")+0,A408)-(if(N(A408)=0,REGEXREPLACE(A408,""\D+"", """")+0,A408)-1)),1)&amp;mid(if(N(A408)=0,REGEXREPLACE(A408,""\D+"", """")+0,A408),len(if(N(A408)="&amp;"0,REGEXREPLACE(A408,""\D+"", """")+0,A408)),1))"),99.0)</f>
        <v>99</v>
      </c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1" t="s">
        <v>416</v>
      </c>
      <c r="B409" s="4">
        <f>IFERROR(__xludf.DUMMYFUNCTION("int(mid(if(N(A409)=0,REGEXREPLACE(A409,""\D+"", """")+0,A409),len(if(N(A409)=0,REGEXREPLACE(A409,""\D+"", """")+0,A409)-(if(N(A409)=0,REGEXREPLACE(A409,""\D+"", """")+0,A409)-1)),1)&amp;mid(if(N(A409)=0,REGEXREPLACE(A409,""\D+"", """")+0,A409),len(if(N(A409)="&amp;"0,REGEXREPLACE(A409,""\D+"", """")+0,A409)),1))"),67.0)</f>
        <v>67</v>
      </c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1" t="s">
        <v>417</v>
      </c>
      <c r="B410" s="4">
        <f>IFERROR(__xludf.DUMMYFUNCTION("int(mid(if(N(A410)=0,REGEXREPLACE(A410,""\D+"", """")+0,A410),len(if(N(A410)=0,REGEXREPLACE(A410,""\D+"", """")+0,A410)-(if(N(A410)=0,REGEXREPLACE(A410,""\D+"", """")+0,A410)-1)),1)&amp;mid(if(N(A410)=0,REGEXREPLACE(A410,""\D+"", """")+0,A410),len(if(N(A410)="&amp;"0,REGEXREPLACE(A410,""\D+"", """")+0,A410)),1))"),99.0)</f>
        <v>99</v>
      </c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1" t="s">
        <v>418</v>
      </c>
      <c r="B411" s="4">
        <f>IFERROR(__xludf.DUMMYFUNCTION("int(mid(if(N(A411)=0,REGEXREPLACE(A411,""\D+"", """")+0,A411),len(if(N(A411)=0,REGEXREPLACE(A411,""\D+"", """")+0,A411)-(if(N(A411)=0,REGEXREPLACE(A411,""\D+"", """")+0,A411)-1)),1)&amp;mid(if(N(A411)=0,REGEXREPLACE(A411,""\D+"", """")+0,A411),len(if(N(A411)="&amp;"0,REGEXREPLACE(A411,""\D+"", """")+0,A411)),1))"),34.0)</f>
        <v>34</v>
      </c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1" t="s">
        <v>419</v>
      </c>
      <c r="B412" s="4">
        <f>IFERROR(__xludf.DUMMYFUNCTION("int(mid(if(N(A412)=0,REGEXREPLACE(A412,""\D+"", """")+0,A412),len(if(N(A412)=0,REGEXREPLACE(A412,""\D+"", """")+0,A412)-(if(N(A412)=0,REGEXREPLACE(A412,""\D+"", """")+0,A412)-1)),1)&amp;mid(if(N(A412)=0,REGEXREPLACE(A412,""\D+"", """")+0,A412),len(if(N(A412)="&amp;"0,REGEXREPLACE(A412,""\D+"", """")+0,A412)),1))"),77.0)</f>
        <v>77</v>
      </c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1" t="s">
        <v>420</v>
      </c>
      <c r="B413" s="4">
        <f>IFERROR(__xludf.DUMMYFUNCTION("int(mid(if(N(A413)=0,REGEXREPLACE(A413,""\D+"", """")+0,A413),len(if(N(A413)=0,REGEXREPLACE(A413,""\D+"", """")+0,A413)-(if(N(A413)=0,REGEXREPLACE(A413,""\D+"", """")+0,A413)-1)),1)&amp;mid(if(N(A413)=0,REGEXREPLACE(A413,""\D+"", """")+0,A413),len(if(N(A413)="&amp;"0,REGEXREPLACE(A413,""\D+"", """")+0,A413)),1))"),55.0)</f>
        <v>55</v>
      </c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1" t="s">
        <v>421</v>
      </c>
      <c r="B414" s="4">
        <f>IFERROR(__xludf.DUMMYFUNCTION("int(mid(if(N(A414)=0,REGEXREPLACE(A414,""\D+"", """")+0,A414),len(if(N(A414)=0,REGEXREPLACE(A414,""\D+"", """")+0,A414)-(if(N(A414)=0,REGEXREPLACE(A414,""\D+"", """")+0,A414)-1)),1)&amp;mid(if(N(A414)=0,REGEXREPLACE(A414,""\D+"", """")+0,A414),len(if(N(A414)="&amp;"0,REGEXREPLACE(A414,""\D+"", """")+0,A414)),1))"),16.0)</f>
        <v>16</v>
      </c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1" t="s">
        <v>422</v>
      </c>
      <c r="B415" s="4">
        <f>IFERROR(__xludf.DUMMYFUNCTION("int(mid(if(N(A415)=0,REGEXREPLACE(A415,""\D+"", """")+0,A415),len(if(N(A415)=0,REGEXREPLACE(A415,""\D+"", """")+0,A415)-(if(N(A415)=0,REGEXREPLACE(A415,""\D+"", """")+0,A415)-1)),1)&amp;mid(if(N(A415)=0,REGEXREPLACE(A415,""\D+"", """")+0,A415),len(if(N(A415)="&amp;"0,REGEXREPLACE(A415,""\D+"", """")+0,A415)),1))"),63.0)</f>
        <v>63</v>
      </c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1" t="s">
        <v>423</v>
      </c>
      <c r="B416" s="4">
        <f>IFERROR(__xludf.DUMMYFUNCTION("int(mid(if(N(A416)=0,REGEXREPLACE(A416,""\D+"", """")+0,A416),len(if(N(A416)=0,REGEXREPLACE(A416,""\D+"", """")+0,A416)-(if(N(A416)=0,REGEXREPLACE(A416,""\D+"", """")+0,A416)-1)),1)&amp;mid(if(N(A416)=0,REGEXREPLACE(A416,""\D+"", """")+0,A416),len(if(N(A416)="&amp;"0,REGEXREPLACE(A416,""\D+"", """")+0,A416)),1))"),25.0)</f>
        <v>25</v>
      </c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1" t="s">
        <v>424</v>
      </c>
      <c r="B417" s="4">
        <f>IFERROR(__xludf.DUMMYFUNCTION("int(mid(if(N(A417)=0,REGEXREPLACE(A417,""\D+"", """")+0,A417),len(if(N(A417)=0,REGEXREPLACE(A417,""\D+"", """")+0,A417)-(if(N(A417)=0,REGEXREPLACE(A417,""\D+"", """")+0,A417)-1)),1)&amp;mid(if(N(A417)=0,REGEXREPLACE(A417,""\D+"", """")+0,A417),len(if(N(A417)="&amp;"0,REGEXREPLACE(A417,""\D+"", """")+0,A417)),1))"),92.0)</f>
        <v>92</v>
      </c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1" t="s">
        <v>425</v>
      </c>
      <c r="B418" s="4">
        <f>IFERROR(__xludf.DUMMYFUNCTION("int(mid(if(N(A418)=0,REGEXREPLACE(A418,""\D+"", """")+0,A418),len(if(N(A418)=0,REGEXREPLACE(A418,""\D+"", """")+0,A418)-(if(N(A418)=0,REGEXREPLACE(A418,""\D+"", """")+0,A418)-1)),1)&amp;mid(if(N(A418)=0,REGEXREPLACE(A418,""\D+"", """")+0,A418),len(if(N(A418)="&amp;"0,REGEXREPLACE(A418,""\D+"", """")+0,A418)),1))"),99.0)</f>
        <v>99</v>
      </c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1" t="s">
        <v>426</v>
      </c>
      <c r="B419" s="4">
        <f>IFERROR(__xludf.DUMMYFUNCTION("int(mid(if(N(A419)=0,REGEXREPLACE(A419,""\D+"", """")+0,A419),len(if(N(A419)=0,REGEXREPLACE(A419,""\D+"", """")+0,A419)-(if(N(A419)=0,REGEXREPLACE(A419,""\D+"", """")+0,A419)-1)),1)&amp;mid(if(N(A419)=0,REGEXREPLACE(A419,""\D+"", """")+0,A419),len(if(N(A419)="&amp;"0,REGEXREPLACE(A419,""\D+"", """")+0,A419)),1))"),98.0)</f>
        <v>98</v>
      </c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1" t="s">
        <v>427</v>
      </c>
      <c r="B420" s="4">
        <f>IFERROR(__xludf.DUMMYFUNCTION("int(mid(if(N(A420)=0,REGEXREPLACE(A420,""\D+"", """")+0,A420),len(if(N(A420)=0,REGEXREPLACE(A420,""\D+"", """")+0,A420)-(if(N(A420)=0,REGEXREPLACE(A420,""\D+"", """")+0,A420)-1)),1)&amp;mid(if(N(A420)=0,REGEXREPLACE(A420,""\D+"", """")+0,A420),len(if(N(A420)="&amp;"0,REGEXREPLACE(A420,""\D+"", """")+0,A420)),1))"),44.0)</f>
        <v>44</v>
      </c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1" t="s">
        <v>428</v>
      </c>
      <c r="B421" s="4">
        <f>IFERROR(__xludf.DUMMYFUNCTION("int(mid(if(N(A421)=0,REGEXREPLACE(A421,""\D+"", """")+0,A421),len(if(N(A421)=0,REGEXREPLACE(A421,""\D+"", """")+0,A421)-(if(N(A421)=0,REGEXREPLACE(A421,""\D+"", """")+0,A421)-1)),1)&amp;mid(if(N(A421)=0,REGEXREPLACE(A421,""\D+"", """")+0,A421),len(if(N(A421)="&amp;"0,REGEXREPLACE(A421,""\D+"", """")+0,A421)),1))"),11.0)</f>
        <v>11</v>
      </c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1" t="s">
        <v>429</v>
      </c>
      <c r="B422" s="4">
        <f>IFERROR(__xludf.DUMMYFUNCTION("int(mid(if(N(A422)=0,REGEXREPLACE(A422,""\D+"", """")+0,A422),len(if(N(A422)=0,REGEXREPLACE(A422,""\D+"", """")+0,A422)-(if(N(A422)=0,REGEXREPLACE(A422,""\D+"", """")+0,A422)-1)),1)&amp;mid(if(N(A422)=0,REGEXREPLACE(A422,""\D+"", """")+0,A422),len(if(N(A422)="&amp;"0,REGEXREPLACE(A422,""\D+"", """")+0,A422)),1))"),66.0)</f>
        <v>66</v>
      </c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1" t="s">
        <v>430</v>
      </c>
      <c r="B423" s="4">
        <f>IFERROR(__xludf.DUMMYFUNCTION("int(mid(if(N(A423)=0,REGEXREPLACE(A423,""\D+"", """")+0,A423),len(if(N(A423)=0,REGEXREPLACE(A423,""\D+"", """")+0,A423)-(if(N(A423)=0,REGEXREPLACE(A423,""\D+"", """")+0,A423)-1)),1)&amp;mid(if(N(A423)=0,REGEXREPLACE(A423,""\D+"", """")+0,A423),len(if(N(A423)="&amp;"0,REGEXREPLACE(A423,""\D+"", """")+0,A423)),1))"),85.0)</f>
        <v>85</v>
      </c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1" t="s">
        <v>431</v>
      </c>
      <c r="B424" s="4">
        <f>IFERROR(__xludf.DUMMYFUNCTION("int(mid(if(N(A424)=0,REGEXREPLACE(A424,""\D+"", """")+0,A424),len(if(N(A424)=0,REGEXREPLACE(A424,""\D+"", """")+0,A424)-(if(N(A424)=0,REGEXREPLACE(A424,""\D+"", """")+0,A424)-1)),1)&amp;mid(if(N(A424)=0,REGEXREPLACE(A424,""\D+"", """")+0,A424),len(if(N(A424)="&amp;"0,REGEXREPLACE(A424,""\D+"", """")+0,A424)),1))"),82.0)</f>
        <v>82</v>
      </c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1" t="s">
        <v>432</v>
      </c>
      <c r="B425" s="4">
        <f>IFERROR(__xludf.DUMMYFUNCTION("int(mid(if(N(A425)=0,REGEXREPLACE(A425,""\D+"", """")+0,A425),len(if(N(A425)=0,REGEXREPLACE(A425,""\D+"", """")+0,A425)-(if(N(A425)=0,REGEXREPLACE(A425,""\D+"", """")+0,A425)-1)),1)&amp;mid(if(N(A425)=0,REGEXREPLACE(A425,""\D+"", """")+0,A425),len(if(N(A425)="&amp;"0,REGEXREPLACE(A425,""\D+"", """")+0,A425)),1))"),64.0)</f>
        <v>64</v>
      </c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1" t="s">
        <v>433</v>
      </c>
      <c r="B426" s="4">
        <f>IFERROR(__xludf.DUMMYFUNCTION("int(mid(if(N(A426)=0,REGEXREPLACE(A426,""\D+"", """")+0,A426),len(if(N(A426)=0,REGEXREPLACE(A426,""\D+"", """")+0,A426)-(if(N(A426)=0,REGEXREPLACE(A426,""\D+"", """")+0,A426)-1)),1)&amp;mid(if(N(A426)=0,REGEXREPLACE(A426,""\D+"", """")+0,A426),len(if(N(A426)="&amp;"0,REGEXREPLACE(A426,""\D+"", """")+0,A426)),1))"),15.0)</f>
        <v>15</v>
      </c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1" t="s">
        <v>434</v>
      </c>
      <c r="B427" s="4">
        <f>IFERROR(__xludf.DUMMYFUNCTION("int(mid(if(N(A427)=0,REGEXREPLACE(A427,""\D+"", """")+0,A427),len(if(N(A427)=0,REGEXREPLACE(A427,""\D+"", """")+0,A427)-(if(N(A427)=0,REGEXREPLACE(A427,""\D+"", """")+0,A427)-1)),1)&amp;mid(if(N(A427)=0,REGEXREPLACE(A427,""\D+"", """")+0,A427),len(if(N(A427)="&amp;"0,REGEXREPLACE(A427,""\D+"", """")+0,A427)),1))"),97.0)</f>
        <v>97</v>
      </c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1" t="s">
        <v>435</v>
      </c>
      <c r="B428" s="4">
        <f>IFERROR(__xludf.DUMMYFUNCTION("int(mid(if(N(A428)=0,REGEXREPLACE(A428,""\D+"", """")+0,A428),len(if(N(A428)=0,REGEXREPLACE(A428,""\D+"", """")+0,A428)-(if(N(A428)=0,REGEXREPLACE(A428,""\D+"", """")+0,A428)-1)),1)&amp;mid(if(N(A428)=0,REGEXREPLACE(A428,""\D+"", """")+0,A428),len(if(N(A428)="&amp;"0,REGEXREPLACE(A428,""\D+"", """")+0,A428)),1))"),91.0)</f>
        <v>91</v>
      </c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1" t="s">
        <v>436</v>
      </c>
      <c r="B429" s="4">
        <f>IFERROR(__xludf.DUMMYFUNCTION("int(mid(if(N(A429)=0,REGEXREPLACE(A429,""\D+"", """")+0,A429),len(if(N(A429)=0,REGEXREPLACE(A429,""\D+"", """")+0,A429)-(if(N(A429)=0,REGEXREPLACE(A429,""\D+"", """")+0,A429)-1)),1)&amp;mid(if(N(A429)=0,REGEXREPLACE(A429,""\D+"", """")+0,A429),len(if(N(A429)="&amp;"0,REGEXREPLACE(A429,""\D+"", """")+0,A429)),1))"),11.0)</f>
        <v>11</v>
      </c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1" t="s">
        <v>437</v>
      </c>
      <c r="B430" s="4">
        <f>IFERROR(__xludf.DUMMYFUNCTION("int(mid(if(N(A430)=0,REGEXREPLACE(A430,""\D+"", """")+0,A430),len(if(N(A430)=0,REGEXREPLACE(A430,""\D+"", """")+0,A430)-(if(N(A430)=0,REGEXREPLACE(A430,""\D+"", """")+0,A430)-1)),1)&amp;mid(if(N(A430)=0,REGEXREPLACE(A430,""\D+"", """")+0,A430),len(if(N(A430)="&amp;"0,REGEXREPLACE(A430,""\D+"", """")+0,A430)),1))"),11.0)</f>
        <v>11</v>
      </c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1" t="s">
        <v>438</v>
      </c>
      <c r="B431" s="4">
        <f>IFERROR(__xludf.DUMMYFUNCTION("int(mid(if(N(A431)=0,REGEXREPLACE(A431,""\D+"", """")+0,A431),len(if(N(A431)=0,REGEXREPLACE(A431,""\D+"", """")+0,A431)-(if(N(A431)=0,REGEXREPLACE(A431,""\D+"", """")+0,A431)-1)),1)&amp;mid(if(N(A431)=0,REGEXREPLACE(A431,""\D+"", """")+0,A431),len(if(N(A431)="&amp;"0,REGEXREPLACE(A431,""\D+"", """")+0,A431)),1))"),66.0)</f>
        <v>66</v>
      </c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1" t="s">
        <v>439</v>
      </c>
      <c r="B432" s="4">
        <f>IFERROR(__xludf.DUMMYFUNCTION("int(mid(if(N(A432)=0,REGEXREPLACE(A432,""\D+"", """")+0,A432),len(if(N(A432)=0,REGEXREPLACE(A432,""\D+"", """")+0,A432)-(if(N(A432)=0,REGEXREPLACE(A432,""\D+"", """")+0,A432)-1)),1)&amp;mid(if(N(A432)=0,REGEXREPLACE(A432,""\D+"", """")+0,A432),len(if(N(A432)="&amp;"0,REGEXREPLACE(A432,""\D+"", """")+0,A432)),1))"),68.0)</f>
        <v>68</v>
      </c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1" t="s">
        <v>440</v>
      </c>
      <c r="B433" s="4">
        <f>IFERROR(__xludf.DUMMYFUNCTION("int(mid(if(N(A433)=0,REGEXREPLACE(A433,""\D+"", """")+0,A433),len(if(N(A433)=0,REGEXREPLACE(A433,""\D+"", """")+0,A433)-(if(N(A433)=0,REGEXREPLACE(A433,""\D+"", """")+0,A433)-1)),1)&amp;mid(if(N(A433)=0,REGEXREPLACE(A433,""\D+"", """")+0,A433),len(if(N(A433)="&amp;"0,REGEXREPLACE(A433,""\D+"", """")+0,A433)),1))"),75.0)</f>
        <v>75</v>
      </c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1" t="s">
        <v>441</v>
      </c>
      <c r="B434" s="4">
        <f>IFERROR(__xludf.DUMMYFUNCTION("int(mid(if(N(A434)=0,REGEXREPLACE(A434,""\D+"", """")+0,A434),len(if(N(A434)=0,REGEXREPLACE(A434,""\D+"", """")+0,A434)-(if(N(A434)=0,REGEXREPLACE(A434,""\D+"", """")+0,A434)-1)),1)&amp;mid(if(N(A434)=0,REGEXREPLACE(A434,""\D+"", """")+0,A434),len(if(N(A434)="&amp;"0,REGEXREPLACE(A434,""\D+"", """")+0,A434)),1))"),71.0)</f>
        <v>71</v>
      </c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1" t="s">
        <v>442</v>
      </c>
      <c r="B435" s="4">
        <f>IFERROR(__xludf.DUMMYFUNCTION("int(mid(if(N(A435)=0,REGEXREPLACE(A435,""\D+"", """")+0,A435),len(if(N(A435)=0,REGEXREPLACE(A435,""\D+"", """")+0,A435)-(if(N(A435)=0,REGEXREPLACE(A435,""\D+"", """")+0,A435)-1)),1)&amp;mid(if(N(A435)=0,REGEXREPLACE(A435,""\D+"", """")+0,A435),len(if(N(A435)="&amp;"0,REGEXREPLACE(A435,""\D+"", """")+0,A435)),1))"),99.0)</f>
        <v>99</v>
      </c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1">
        <v>8341.0</v>
      </c>
      <c r="B436" s="4">
        <f>IFERROR(__xludf.DUMMYFUNCTION("int(mid(if(N(A436)=0,REGEXREPLACE(A436,""\D+"", """")+0,A436),len(if(N(A436)=0,REGEXREPLACE(A436,""\D+"", """")+0,A436)-(if(N(A436)=0,REGEXREPLACE(A436,""\D+"", """")+0,A436)-1)),1)&amp;mid(if(N(A436)=0,REGEXREPLACE(A436,""\D+"", """")+0,A436),len(if(N(A436)="&amp;"0,REGEXREPLACE(A436,""\D+"", """")+0,A436)),1))"),81.0)</f>
        <v>81</v>
      </c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1" t="s">
        <v>443</v>
      </c>
      <c r="B437" s="4">
        <f>IFERROR(__xludf.DUMMYFUNCTION("int(mid(if(N(A437)=0,REGEXREPLACE(A437,""\D+"", """")+0,A437),len(if(N(A437)=0,REGEXREPLACE(A437,""\D+"", """")+0,A437)-(if(N(A437)=0,REGEXREPLACE(A437,""\D+"", """")+0,A437)-1)),1)&amp;mid(if(N(A437)=0,REGEXREPLACE(A437,""\D+"", """")+0,A437),len(if(N(A437)="&amp;"0,REGEXREPLACE(A437,""\D+"", """")+0,A437)),1))"),77.0)</f>
        <v>77</v>
      </c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1" t="s">
        <v>444</v>
      </c>
      <c r="B438" s="4">
        <f>IFERROR(__xludf.DUMMYFUNCTION("int(mid(if(N(A438)=0,REGEXREPLACE(A438,""\D+"", """")+0,A438),len(if(N(A438)=0,REGEXREPLACE(A438,""\D+"", """")+0,A438)-(if(N(A438)=0,REGEXREPLACE(A438,""\D+"", """")+0,A438)-1)),1)&amp;mid(if(N(A438)=0,REGEXREPLACE(A438,""\D+"", """")+0,A438),len(if(N(A438)="&amp;"0,REGEXREPLACE(A438,""\D+"", """")+0,A438)),1))"),24.0)</f>
        <v>24</v>
      </c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1" t="s">
        <v>445</v>
      </c>
      <c r="B439" s="4">
        <f>IFERROR(__xludf.DUMMYFUNCTION("int(mid(if(N(A439)=0,REGEXREPLACE(A439,""\D+"", """")+0,A439),len(if(N(A439)=0,REGEXREPLACE(A439,""\D+"", """")+0,A439)-(if(N(A439)=0,REGEXREPLACE(A439,""\D+"", """")+0,A439)-1)),1)&amp;mid(if(N(A439)=0,REGEXREPLACE(A439,""\D+"", """")+0,A439),len(if(N(A439)="&amp;"0,REGEXREPLACE(A439,""\D+"", """")+0,A439)),1))"),22.0)</f>
        <v>22</v>
      </c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1" t="s">
        <v>446</v>
      </c>
      <c r="B440" s="4">
        <f>IFERROR(__xludf.DUMMYFUNCTION("int(mid(if(N(A440)=0,REGEXREPLACE(A440,""\D+"", """")+0,A440),len(if(N(A440)=0,REGEXREPLACE(A440,""\D+"", """")+0,A440)-(if(N(A440)=0,REGEXREPLACE(A440,""\D+"", """")+0,A440)-1)),1)&amp;mid(if(N(A440)=0,REGEXREPLACE(A440,""\D+"", """")+0,A440),len(if(N(A440)="&amp;"0,REGEXREPLACE(A440,""\D+"", """")+0,A440)),1))"),99.0)</f>
        <v>99</v>
      </c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1" t="s">
        <v>447</v>
      </c>
      <c r="B441" s="4">
        <f>IFERROR(__xludf.DUMMYFUNCTION("int(mid(if(N(A441)=0,REGEXREPLACE(A441,""\D+"", """")+0,A441),len(if(N(A441)=0,REGEXREPLACE(A441,""\D+"", """")+0,A441)-(if(N(A441)=0,REGEXREPLACE(A441,""\D+"", """")+0,A441)-1)),1)&amp;mid(if(N(A441)=0,REGEXREPLACE(A441,""\D+"", """")+0,A441),len(if(N(A441)="&amp;"0,REGEXREPLACE(A441,""\D+"", """")+0,A441)),1))"),77.0)</f>
        <v>77</v>
      </c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1" t="s">
        <v>448</v>
      </c>
      <c r="B442" s="4">
        <f>IFERROR(__xludf.DUMMYFUNCTION("int(mid(if(N(A442)=0,REGEXREPLACE(A442,""\D+"", """")+0,A442),len(if(N(A442)=0,REGEXREPLACE(A442,""\D+"", """")+0,A442)-(if(N(A442)=0,REGEXREPLACE(A442,""\D+"", """")+0,A442)-1)),1)&amp;mid(if(N(A442)=0,REGEXREPLACE(A442,""\D+"", """")+0,A442),len(if(N(A442)="&amp;"0,REGEXREPLACE(A442,""\D+"", """")+0,A442)),1))"),66.0)</f>
        <v>66</v>
      </c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1" t="s">
        <v>449</v>
      </c>
      <c r="B443" s="4">
        <f>IFERROR(__xludf.DUMMYFUNCTION("int(mid(if(N(A443)=0,REGEXREPLACE(A443,""\D+"", """")+0,A443),len(if(N(A443)=0,REGEXREPLACE(A443,""\D+"", """")+0,A443)-(if(N(A443)=0,REGEXREPLACE(A443,""\D+"", """")+0,A443)-1)),1)&amp;mid(if(N(A443)=0,REGEXREPLACE(A443,""\D+"", """")+0,A443),len(if(N(A443)="&amp;"0,REGEXREPLACE(A443,""\D+"", """")+0,A443)),1))"),33.0)</f>
        <v>33</v>
      </c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1" t="s">
        <v>450</v>
      </c>
      <c r="B444" s="4">
        <f>IFERROR(__xludf.DUMMYFUNCTION("int(mid(if(N(A444)=0,REGEXREPLACE(A444,""\D+"", """")+0,A444),len(if(N(A444)=0,REGEXREPLACE(A444,""\D+"", """")+0,A444)-(if(N(A444)=0,REGEXREPLACE(A444,""\D+"", """")+0,A444)-1)),1)&amp;mid(if(N(A444)=0,REGEXREPLACE(A444,""\D+"", """")+0,A444),len(if(N(A444)="&amp;"0,REGEXREPLACE(A444,""\D+"", """")+0,A444)),1))"),55.0)</f>
        <v>55</v>
      </c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1" t="s">
        <v>451</v>
      </c>
      <c r="B445" s="4">
        <f>IFERROR(__xludf.DUMMYFUNCTION("int(mid(if(N(A445)=0,REGEXREPLACE(A445,""\D+"", """")+0,A445),len(if(N(A445)=0,REGEXREPLACE(A445,""\D+"", """")+0,A445)-(if(N(A445)=0,REGEXREPLACE(A445,""\D+"", """")+0,A445)-1)),1)&amp;mid(if(N(A445)=0,REGEXREPLACE(A445,""\D+"", """")+0,A445),len(if(N(A445)="&amp;"0,REGEXREPLACE(A445,""\D+"", """")+0,A445)),1))"),77.0)</f>
        <v>77</v>
      </c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1" t="s">
        <v>452</v>
      </c>
      <c r="B446" s="4">
        <f>IFERROR(__xludf.DUMMYFUNCTION("int(mid(if(N(A446)=0,REGEXREPLACE(A446,""\D+"", """")+0,A446),len(if(N(A446)=0,REGEXREPLACE(A446,""\D+"", """")+0,A446)-(if(N(A446)=0,REGEXREPLACE(A446,""\D+"", """")+0,A446)-1)),1)&amp;mid(if(N(A446)=0,REGEXREPLACE(A446,""\D+"", """")+0,A446),len(if(N(A446)="&amp;"0,REGEXREPLACE(A446,""\D+"", """")+0,A446)),1))"),22.0)</f>
        <v>22</v>
      </c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1" t="s">
        <v>453</v>
      </c>
      <c r="B447" s="4">
        <f>IFERROR(__xludf.DUMMYFUNCTION("int(mid(if(N(A447)=0,REGEXREPLACE(A447,""\D+"", """")+0,A447),len(if(N(A447)=0,REGEXREPLACE(A447,""\D+"", """")+0,A447)-(if(N(A447)=0,REGEXREPLACE(A447,""\D+"", """")+0,A447)-1)),1)&amp;mid(if(N(A447)=0,REGEXREPLACE(A447,""\D+"", """")+0,A447),len(if(N(A447)="&amp;"0,REGEXREPLACE(A447,""\D+"", """")+0,A447)),1))"),26.0)</f>
        <v>26</v>
      </c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1" t="s">
        <v>454</v>
      </c>
      <c r="B448" s="4">
        <f>IFERROR(__xludf.DUMMYFUNCTION("int(mid(if(N(A448)=0,REGEXREPLACE(A448,""\D+"", """")+0,A448),len(if(N(A448)=0,REGEXREPLACE(A448,""\D+"", """")+0,A448)-(if(N(A448)=0,REGEXREPLACE(A448,""\D+"", """")+0,A448)-1)),1)&amp;mid(if(N(A448)=0,REGEXREPLACE(A448,""\D+"", """")+0,A448),len(if(N(A448)="&amp;"0,REGEXREPLACE(A448,""\D+"", """")+0,A448)),1))"),91.0)</f>
        <v>91</v>
      </c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1" t="s">
        <v>455</v>
      </c>
      <c r="B449" s="4">
        <f>IFERROR(__xludf.DUMMYFUNCTION("int(mid(if(N(A449)=0,REGEXREPLACE(A449,""\D+"", """")+0,A449),len(if(N(A449)=0,REGEXREPLACE(A449,""\D+"", """")+0,A449)-(if(N(A449)=0,REGEXREPLACE(A449,""\D+"", """")+0,A449)-1)),1)&amp;mid(if(N(A449)=0,REGEXREPLACE(A449,""\D+"", """")+0,A449),len(if(N(A449)="&amp;"0,REGEXREPLACE(A449,""\D+"", """")+0,A449)),1))"),51.0)</f>
        <v>51</v>
      </c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1">
        <v>473.0</v>
      </c>
      <c r="B450" s="4">
        <f>IFERROR(__xludf.DUMMYFUNCTION("int(mid(if(N(A450)=0,REGEXREPLACE(A450,""\D+"", """")+0,A450),len(if(N(A450)=0,REGEXREPLACE(A450,""\D+"", """")+0,A450)-(if(N(A450)=0,REGEXREPLACE(A450,""\D+"", """")+0,A450)-1)),1)&amp;mid(if(N(A450)=0,REGEXREPLACE(A450,""\D+"", """")+0,A450),len(if(N(A450)="&amp;"0,REGEXREPLACE(A450,""\D+"", """")+0,A450)),1))"),43.0)</f>
        <v>43</v>
      </c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1" t="s">
        <v>456</v>
      </c>
      <c r="B451" s="4">
        <f>IFERROR(__xludf.DUMMYFUNCTION("int(mid(if(N(A451)=0,REGEXREPLACE(A451,""\D+"", """")+0,A451),len(if(N(A451)=0,REGEXREPLACE(A451,""\D+"", """")+0,A451)-(if(N(A451)=0,REGEXREPLACE(A451,""\D+"", """")+0,A451)-1)),1)&amp;mid(if(N(A451)=0,REGEXREPLACE(A451,""\D+"", """")+0,A451),len(if(N(A451)="&amp;"0,REGEXREPLACE(A451,""\D+"", """")+0,A451)),1))"),88.0)</f>
        <v>88</v>
      </c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1" t="s">
        <v>457</v>
      </c>
      <c r="B452" s="4">
        <f>IFERROR(__xludf.DUMMYFUNCTION("int(mid(if(N(A452)=0,REGEXREPLACE(A452,""\D+"", """")+0,A452),len(if(N(A452)=0,REGEXREPLACE(A452,""\D+"", """")+0,A452)-(if(N(A452)=0,REGEXREPLACE(A452,""\D+"", """")+0,A452)-1)),1)&amp;mid(if(N(A452)=0,REGEXREPLACE(A452,""\D+"", """")+0,A452),len(if(N(A452)="&amp;"0,REGEXREPLACE(A452,""\D+"", """")+0,A452)),1))"),49.0)</f>
        <v>49</v>
      </c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1" t="s">
        <v>458</v>
      </c>
      <c r="B453" s="4">
        <f>IFERROR(__xludf.DUMMYFUNCTION("int(mid(if(N(A453)=0,REGEXREPLACE(A453,""\D+"", """")+0,A453),len(if(N(A453)=0,REGEXREPLACE(A453,""\D+"", """")+0,A453)-(if(N(A453)=0,REGEXREPLACE(A453,""\D+"", """")+0,A453)-1)),1)&amp;mid(if(N(A453)=0,REGEXREPLACE(A453,""\D+"", """")+0,A453),len(if(N(A453)="&amp;"0,REGEXREPLACE(A453,""\D+"", """")+0,A453)),1))"),15.0)</f>
        <v>15</v>
      </c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1" t="s">
        <v>459</v>
      </c>
      <c r="B454" s="4">
        <f>IFERROR(__xludf.DUMMYFUNCTION("int(mid(if(N(A454)=0,REGEXREPLACE(A454,""\D+"", """")+0,A454),len(if(N(A454)=0,REGEXREPLACE(A454,""\D+"", """")+0,A454)-(if(N(A454)=0,REGEXREPLACE(A454,""\D+"", """")+0,A454)-1)),1)&amp;mid(if(N(A454)=0,REGEXREPLACE(A454,""\D+"", """")+0,A454),len(if(N(A454)="&amp;"0,REGEXREPLACE(A454,""\D+"", """")+0,A454)),1))"),52.0)</f>
        <v>52</v>
      </c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1" t="s">
        <v>460</v>
      </c>
      <c r="B455" s="4">
        <f>IFERROR(__xludf.DUMMYFUNCTION("int(mid(if(N(A455)=0,REGEXREPLACE(A455,""\D+"", """")+0,A455),len(if(N(A455)=0,REGEXREPLACE(A455,""\D+"", """")+0,A455)-(if(N(A455)=0,REGEXREPLACE(A455,""\D+"", """")+0,A455)-1)),1)&amp;mid(if(N(A455)=0,REGEXREPLACE(A455,""\D+"", """")+0,A455),len(if(N(A455)="&amp;"0,REGEXREPLACE(A455,""\D+"", """")+0,A455)),1))"),66.0)</f>
        <v>66</v>
      </c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1" t="s">
        <v>461</v>
      </c>
      <c r="B456" s="4">
        <f>IFERROR(__xludf.DUMMYFUNCTION("int(mid(if(N(A456)=0,REGEXREPLACE(A456,""\D+"", """")+0,A456),len(if(N(A456)=0,REGEXREPLACE(A456,""\D+"", """")+0,A456)-(if(N(A456)=0,REGEXREPLACE(A456,""\D+"", """")+0,A456)-1)),1)&amp;mid(if(N(A456)=0,REGEXREPLACE(A456,""\D+"", """")+0,A456),len(if(N(A456)="&amp;"0,REGEXREPLACE(A456,""\D+"", """")+0,A456)),1))"),11.0)</f>
        <v>11</v>
      </c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1" t="s">
        <v>462</v>
      </c>
      <c r="B457" s="4">
        <f>IFERROR(__xludf.DUMMYFUNCTION("int(mid(if(N(A457)=0,REGEXREPLACE(A457,""\D+"", """")+0,A457),len(if(N(A457)=0,REGEXREPLACE(A457,""\D+"", """")+0,A457)-(if(N(A457)=0,REGEXREPLACE(A457,""\D+"", """")+0,A457)-1)),1)&amp;mid(if(N(A457)=0,REGEXREPLACE(A457,""\D+"", """")+0,A457),len(if(N(A457)="&amp;"0,REGEXREPLACE(A457,""\D+"", """")+0,A457)),1))"),41.0)</f>
        <v>41</v>
      </c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1" t="s">
        <v>463</v>
      </c>
      <c r="B458" s="4">
        <f>IFERROR(__xludf.DUMMYFUNCTION("int(mid(if(N(A458)=0,REGEXREPLACE(A458,""\D+"", """")+0,A458),len(if(N(A458)=0,REGEXREPLACE(A458,""\D+"", """")+0,A458)-(if(N(A458)=0,REGEXREPLACE(A458,""\D+"", """")+0,A458)-1)),1)&amp;mid(if(N(A458)=0,REGEXREPLACE(A458,""\D+"", """")+0,A458),len(if(N(A458)="&amp;"0,REGEXREPLACE(A458,""\D+"", """")+0,A458)),1))"),72.0)</f>
        <v>72</v>
      </c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1" t="s">
        <v>464</v>
      </c>
      <c r="B459" s="4">
        <f>IFERROR(__xludf.DUMMYFUNCTION("int(mid(if(N(A459)=0,REGEXREPLACE(A459,""\D+"", """")+0,A459),len(if(N(A459)=0,REGEXREPLACE(A459,""\D+"", """")+0,A459)-(if(N(A459)=0,REGEXREPLACE(A459,""\D+"", """")+0,A459)-1)),1)&amp;mid(if(N(A459)=0,REGEXREPLACE(A459,""\D+"", """")+0,A459),len(if(N(A459)="&amp;"0,REGEXREPLACE(A459,""\D+"", """")+0,A459)),1))"),92.0)</f>
        <v>92</v>
      </c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1" t="s">
        <v>465</v>
      </c>
      <c r="B460" s="4">
        <f>IFERROR(__xludf.DUMMYFUNCTION("int(mid(if(N(A460)=0,REGEXREPLACE(A460,""\D+"", """")+0,A460),len(if(N(A460)=0,REGEXREPLACE(A460,""\D+"", """")+0,A460)-(if(N(A460)=0,REGEXREPLACE(A460,""\D+"", """")+0,A460)-1)),1)&amp;mid(if(N(A460)=0,REGEXREPLACE(A460,""\D+"", """")+0,A460),len(if(N(A460)="&amp;"0,REGEXREPLACE(A460,""\D+"", """")+0,A460)),1))"),55.0)</f>
        <v>55</v>
      </c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1" t="s">
        <v>466</v>
      </c>
      <c r="B461" s="4">
        <f>IFERROR(__xludf.DUMMYFUNCTION("int(mid(if(N(A461)=0,REGEXREPLACE(A461,""\D+"", """")+0,A461),len(if(N(A461)=0,REGEXREPLACE(A461,""\D+"", """")+0,A461)-(if(N(A461)=0,REGEXREPLACE(A461,""\D+"", """")+0,A461)-1)),1)&amp;mid(if(N(A461)=0,REGEXREPLACE(A461,""\D+"", """")+0,A461),len(if(N(A461)="&amp;"0,REGEXREPLACE(A461,""\D+"", """")+0,A461)),1))"),33.0)</f>
        <v>33</v>
      </c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1" t="s">
        <v>467</v>
      </c>
      <c r="B462" s="4">
        <f>IFERROR(__xludf.DUMMYFUNCTION("int(mid(if(N(A462)=0,REGEXREPLACE(A462,""\D+"", """")+0,A462),len(if(N(A462)=0,REGEXREPLACE(A462,""\D+"", """")+0,A462)-(if(N(A462)=0,REGEXREPLACE(A462,""\D+"", """")+0,A462)-1)),1)&amp;mid(if(N(A462)=0,REGEXREPLACE(A462,""\D+"", """")+0,A462),len(if(N(A462)="&amp;"0,REGEXREPLACE(A462,""\D+"", """")+0,A462)),1))"),25.0)</f>
        <v>25</v>
      </c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1" t="s">
        <v>468</v>
      </c>
      <c r="B463" s="4">
        <f>IFERROR(__xludf.DUMMYFUNCTION("int(mid(if(N(A463)=0,REGEXREPLACE(A463,""\D+"", """")+0,A463),len(if(N(A463)=0,REGEXREPLACE(A463,""\D+"", """")+0,A463)-(if(N(A463)=0,REGEXREPLACE(A463,""\D+"", """")+0,A463)-1)),1)&amp;mid(if(N(A463)=0,REGEXREPLACE(A463,""\D+"", """")+0,A463),len(if(N(A463)="&amp;"0,REGEXREPLACE(A463,""\D+"", """")+0,A463)),1))"),58.0)</f>
        <v>58</v>
      </c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1" t="s">
        <v>469</v>
      </c>
      <c r="B464" s="4">
        <f>IFERROR(__xludf.DUMMYFUNCTION("int(mid(if(N(A464)=0,REGEXREPLACE(A464,""\D+"", """")+0,A464),len(if(N(A464)=0,REGEXREPLACE(A464,""\D+"", """")+0,A464)-(if(N(A464)=0,REGEXREPLACE(A464,""\D+"", """")+0,A464)-1)),1)&amp;mid(if(N(A464)=0,REGEXREPLACE(A464,""\D+"", """")+0,A464),len(if(N(A464)="&amp;"0,REGEXREPLACE(A464,""\D+"", """")+0,A464)),1))"),66.0)</f>
        <v>66</v>
      </c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1" t="s">
        <v>470</v>
      </c>
      <c r="B465" s="4">
        <f>IFERROR(__xludf.DUMMYFUNCTION("int(mid(if(N(A465)=0,REGEXREPLACE(A465,""\D+"", """")+0,A465),len(if(N(A465)=0,REGEXREPLACE(A465,""\D+"", """")+0,A465)-(if(N(A465)=0,REGEXREPLACE(A465,""\D+"", """")+0,A465)-1)),1)&amp;mid(if(N(A465)=0,REGEXREPLACE(A465,""\D+"", """")+0,A465),len(if(N(A465)="&amp;"0,REGEXREPLACE(A465,""\D+"", """")+0,A465)),1))"),11.0)</f>
        <v>11</v>
      </c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1" t="s">
        <v>471</v>
      </c>
      <c r="B466" s="4">
        <f>IFERROR(__xludf.DUMMYFUNCTION("int(mid(if(N(A466)=0,REGEXREPLACE(A466,""\D+"", """")+0,A466),len(if(N(A466)=0,REGEXREPLACE(A466,""\D+"", """")+0,A466)-(if(N(A466)=0,REGEXREPLACE(A466,""\D+"", """")+0,A466)-1)),1)&amp;mid(if(N(A466)=0,REGEXREPLACE(A466,""\D+"", """")+0,A466),len(if(N(A466)="&amp;"0,REGEXREPLACE(A466,""\D+"", """")+0,A466)),1))"),44.0)</f>
        <v>44</v>
      </c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1" t="s">
        <v>472</v>
      </c>
      <c r="B467" s="4">
        <f>IFERROR(__xludf.DUMMYFUNCTION("int(mid(if(N(A467)=0,REGEXREPLACE(A467,""\D+"", """")+0,A467),len(if(N(A467)=0,REGEXREPLACE(A467,""\D+"", """")+0,A467)-(if(N(A467)=0,REGEXREPLACE(A467,""\D+"", """")+0,A467)-1)),1)&amp;mid(if(N(A467)=0,REGEXREPLACE(A467,""\D+"", """")+0,A467),len(if(N(A467)="&amp;"0,REGEXREPLACE(A467,""\D+"", """")+0,A467)),1))"),89.0)</f>
        <v>89</v>
      </c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1" t="s">
        <v>473</v>
      </c>
      <c r="B468" s="4">
        <f>IFERROR(__xludf.DUMMYFUNCTION("int(mid(if(N(A468)=0,REGEXREPLACE(A468,""\D+"", """")+0,A468),len(if(N(A468)=0,REGEXREPLACE(A468,""\D+"", """")+0,A468)-(if(N(A468)=0,REGEXREPLACE(A468,""\D+"", """")+0,A468)-1)),1)&amp;mid(if(N(A468)=0,REGEXREPLACE(A468,""\D+"", """")+0,A468),len(if(N(A468)="&amp;"0,REGEXREPLACE(A468,""\D+"", """")+0,A468)),1))"),22.0)</f>
        <v>22</v>
      </c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1" t="s">
        <v>474</v>
      </c>
      <c r="B469" s="4">
        <f>IFERROR(__xludf.DUMMYFUNCTION("int(mid(if(N(A469)=0,REGEXREPLACE(A469,""\D+"", """")+0,A469),len(if(N(A469)=0,REGEXREPLACE(A469,""\D+"", """")+0,A469)-(if(N(A469)=0,REGEXREPLACE(A469,""\D+"", """")+0,A469)-1)),1)&amp;mid(if(N(A469)=0,REGEXREPLACE(A469,""\D+"", """")+0,A469),len(if(N(A469)="&amp;"0,REGEXREPLACE(A469,""\D+"", """")+0,A469)),1))"),81.0)</f>
        <v>81</v>
      </c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1" t="s">
        <v>475</v>
      </c>
      <c r="B470" s="4">
        <f>IFERROR(__xludf.DUMMYFUNCTION("int(mid(if(N(A470)=0,REGEXREPLACE(A470,""\D+"", """")+0,A470),len(if(N(A470)=0,REGEXREPLACE(A470,""\D+"", """")+0,A470)-(if(N(A470)=0,REGEXREPLACE(A470,""\D+"", """")+0,A470)-1)),1)&amp;mid(if(N(A470)=0,REGEXREPLACE(A470,""\D+"", """")+0,A470),len(if(N(A470)="&amp;"0,REGEXREPLACE(A470,""\D+"", """")+0,A470)),1))"),11.0)</f>
        <v>11</v>
      </c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1" t="s">
        <v>476</v>
      </c>
      <c r="B471" s="4">
        <f>IFERROR(__xludf.DUMMYFUNCTION("int(mid(if(N(A471)=0,REGEXREPLACE(A471,""\D+"", """")+0,A471),len(if(N(A471)=0,REGEXREPLACE(A471,""\D+"", """")+0,A471)-(if(N(A471)=0,REGEXREPLACE(A471,""\D+"", """")+0,A471)-1)),1)&amp;mid(if(N(A471)=0,REGEXREPLACE(A471,""\D+"", """")+0,A471),len(if(N(A471)="&amp;"0,REGEXREPLACE(A471,""\D+"", """")+0,A471)),1))"),72.0)</f>
        <v>72</v>
      </c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1" t="s">
        <v>477</v>
      </c>
      <c r="B472" s="4">
        <f>IFERROR(__xludf.DUMMYFUNCTION("int(mid(if(N(A472)=0,REGEXREPLACE(A472,""\D+"", """")+0,A472),len(if(N(A472)=0,REGEXREPLACE(A472,""\D+"", """")+0,A472)-(if(N(A472)=0,REGEXREPLACE(A472,""\D+"", """")+0,A472)-1)),1)&amp;mid(if(N(A472)=0,REGEXREPLACE(A472,""\D+"", """")+0,A472),len(if(N(A472)="&amp;"0,REGEXREPLACE(A472,""\D+"", """")+0,A472)),1))"),33.0)</f>
        <v>33</v>
      </c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1" t="s">
        <v>478</v>
      </c>
      <c r="B473" s="4">
        <f>IFERROR(__xludf.DUMMYFUNCTION("int(mid(if(N(A473)=0,REGEXREPLACE(A473,""\D+"", """")+0,A473),len(if(N(A473)=0,REGEXREPLACE(A473,""\D+"", """")+0,A473)-(if(N(A473)=0,REGEXREPLACE(A473,""\D+"", """")+0,A473)-1)),1)&amp;mid(if(N(A473)=0,REGEXREPLACE(A473,""\D+"", """")+0,A473),len(if(N(A473)="&amp;"0,REGEXREPLACE(A473,""\D+"", """")+0,A473)),1))"),33.0)</f>
        <v>33</v>
      </c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1" t="s">
        <v>479</v>
      </c>
      <c r="B474" s="4">
        <f>IFERROR(__xludf.DUMMYFUNCTION("int(mid(if(N(A474)=0,REGEXREPLACE(A474,""\D+"", """")+0,A474),len(if(N(A474)=0,REGEXREPLACE(A474,""\D+"", """")+0,A474)-(if(N(A474)=0,REGEXREPLACE(A474,""\D+"", """")+0,A474)-1)),1)&amp;mid(if(N(A474)=0,REGEXREPLACE(A474,""\D+"", """")+0,A474),len(if(N(A474)="&amp;"0,REGEXREPLACE(A474,""\D+"", """")+0,A474)),1))"),77.0)</f>
        <v>77</v>
      </c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1" t="s">
        <v>480</v>
      </c>
      <c r="B475" s="4">
        <f>IFERROR(__xludf.DUMMYFUNCTION("int(mid(if(N(A475)=0,REGEXREPLACE(A475,""\D+"", """")+0,A475),len(if(N(A475)=0,REGEXREPLACE(A475,""\D+"", """")+0,A475)-(if(N(A475)=0,REGEXREPLACE(A475,""\D+"", """")+0,A475)-1)),1)&amp;mid(if(N(A475)=0,REGEXREPLACE(A475,""\D+"", """")+0,A475),len(if(N(A475)="&amp;"0,REGEXREPLACE(A475,""\D+"", """")+0,A475)),1))"),86.0)</f>
        <v>86</v>
      </c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1" t="s">
        <v>481</v>
      </c>
      <c r="B476" s="4">
        <f>IFERROR(__xludf.DUMMYFUNCTION("int(mid(if(N(A476)=0,REGEXREPLACE(A476,""\D+"", """")+0,A476),len(if(N(A476)=0,REGEXREPLACE(A476,""\D+"", """")+0,A476)-(if(N(A476)=0,REGEXREPLACE(A476,""\D+"", """")+0,A476)-1)),1)&amp;mid(if(N(A476)=0,REGEXREPLACE(A476,""\D+"", """")+0,A476),len(if(N(A476)="&amp;"0,REGEXREPLACE(A476,""\D+"", """")+0,A476)),1))"),22.0)</f>
        <v>22</v>
      </c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1" t="s">
        <v>482</v>
      </c>
      <c r="B477" s="4">
        <f>IFERROR(__xludf.DUMMYFUNCTION("int(mid(if(N(A477)=0,REGEXREPLACE(A477,""\D+"", """")+0,A477),len(if(N(A477)=0,REGEXREPLACE(A477,""\D+"", """")+0,A477)-(if(N(A477)=0,REGEXREPLACE(A477,""\D+"", """")+0,A477)-1)),1)&amp;mid(if(N(A477)=0,REGEXREPLACE(A477,""\D+"", """")+0,A477),len(if(N(A477)="&amp;"0,REGEXREPLACE(A477,""\D+"", """")+0,A477)),1))"),56.0)</f>
        <v>56</v>
      </c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1" t="s">
        <v>483</v>
      </c>
      <c r="B478" s="4">
        <f>IFERROR(__xludf.DUMMYFUNCTION("int(mid(if(N(A478)=0,REGEXREPLACE(A478,""\D+"", """")+0,A478),len(if(N(A478)=0,REGEXREPLACE(A478,""\D+"", """")+0,A478)-(if(N(A478)=0,REGEXREPLACE(A478,""\D+"", """")+0,A478)-1)),1)&amp;mid(if(N(A478)=0,REGEXREPLACE(A478,""\D+"", """")+0,A478),len(if(N(A478)="&amp;"0,REGEXREPLACE(A478,""\D+"", """")+0,A478)),1))"),66.0)</f>
        <v>66</v>
      </c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1" t="s">
        <v>484</v>
      </c>
      <c r="B479" s="4">
        <f>IFERROR(__xludf.DUMMYFUNCTION("int(mid(if(N(A479)=0,REGEXREPLACE(A479,""\D+"", """")+0,A479),len(if(N(A479)=0,REGEXREPLACE(A479,""\D+"", """")+0,A479)-(if(N(A479)=0,REGEXREPLACE(A479,""\D+"", """")+0,A479)-1)),1)&amp;mid(if(N(A479)=0,REGEXREPLACE(A479,""\D+"", """")+0,A479),len(if(N(A479)="&amp;"0,REGEXREPLACE(A479,""\D+"", """")+0,A479)),1))"),29.0)</f>
        <v>29</v>
      </c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1" t="s">
        <v>485</v>
      </c>
      <c r="B480" s="4">
        <f>IFERROR(__xludf.DUMMYFUNCTION("int(mid(if(N(A480)=0,REGEXREPLACE(A480,""\D+"", """")+0,A480),len(if(N(A480)=0,REGEXREPLACE(A480,""\D+"", """")+0,A480)-(if(N(A480)=0,REGEXREPLACE(A480,""\D+"", """")+0,A480)-1)),1)&amp;mid(if(N(A480)=0,REGEXREPLACE(A480,""\D+"", """")+0,A480),len(if(N(A480)="&amp;"0,REGEXREPLACE(A480,""\D+"", """")+0,A480)),1))"),77.0)</f>
        <v>77</v>
      </c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1" t="s">
        <v>486</v>
      </c>
      <c r="B481" s="4">
        <f>IFERROR(__xludf.DUMMYFUNCTION("int(mid(if(N(A481)=0,REGEXREPLACE(A481,""\D+"", """")+0,A481),len(if(N(A481)=0,REGEXREPLACE(A481,""\D+"", """")+0,A481)-(if(N(A481)=0,REGEXREPLACE(A481,""\D+"", """")+0,A481)-1)),1)&amp;mid(if(N(A481)=0,REGEXREPLACE(A481,""\D+"", """")+0,A481),len(if(N(A481)="&amp;"0,REGEXREPLACE(A481,""\D+"", """")+0,A481)),1))"),29.0)</f>
        <v>29</v>
      </c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1" t="s">
        <v>487</v>
      </c>
      <c r="B482" s="4">
        <f>IFERROR(__xludf.DUMMYFUNCTION("int(mid(if(N(A482)=0,REGEXREPLACE(A482,""\D+"", """")+0,A482),len(if(N(A482)=0,REGEXREPLACE(A482,""\D+"", """")+0,A482)-(if(N(A482)=0,REGEXREPLACE(A482,""\D+"", """")+0,A482)-1)),1)&amp;mid(if(N(A482)=0,REGEXREPLACE(A482,""\D+"", """")+0,A482),len(if(N(A482)="&amp;"0,REGEXREPLACE(A482,""\D+"", """")+0,A482)),1))"),28.0)</f>
        <v>28</v>
      </c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1" t="s">
        <v>488</v>
      </c>
      <c r="B483" s="4">
        <f>IFERROR(__xludf.DUMMYFUNCTION("int(mid(if(N(A483)=0,REGEXREPLACE(A483,""\D+"", """")+0,A483),len(if(N(A483)=0,REGEXREPLACE(A483,""\D+"", """")+0,A483)-(if(N(A483)=0,REGEXREPLACE(A483,""\D+"", """")+0,A483)-1)),1)&amp;mid(if(N(A483)=0,REGEXREPLACE(A483,""\D+"", """")+0,A483),len(if(N(A483)="&amp;"0,REGEXREPLACE(A483,""\D+"", """")+0,A483)),1))"),88.0)</f>
        <v>88</v>
      </c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1" t="s">
        <v>489</v>
      </c>
      <c r="B484" s="4">
        <f>IFERROR(__xludf.DUMMYFUNCTION("int(mid(if(N(A484)=0,REGEXREPLACE(A484,""\D+"", """")+0,A484),len(if(N(A484)=0,REGEXREPLACE(A484,""\D+"", """")+0,A484)-(if(N(A484)=0,REGEXREPLACE(A484,""\D+"", """")+0,A484)-1)),1)&amp;mid(if(N(A484)=0,REGEXREPLACE(A484,""\D+"", """")+0,A484),len(if(N(A484)="&amp;"0,REGEXREPLACE(A484,""\D+"", """")+0,A484)),1))"),74.0)</f>
        <v>74</v>
      </c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1" t="s">
        <v>490</v>
      </c>
      <c r="B485" s="4">
        <f>IFERROR(__xludf.DUMMYFUNCTION("int(mid(if(N(A485)=0,REGEXREPLACE(A485,""\D+"", """")+0,A485),len(if(N(A485)=0,REGEXREPLACE(A485,""\D+"", """")+0,A485)-(if(N(A485)=0,REGEXREPLACE(A485,""\D+"", """")+0,A485)-1)),1)&amp;mid(if(N(A485)=0,REGEXREPLACE(A485,""\D+"", """")+0,A485),len(if(N(A485)="&amp;"0,REGEXREPLACE(A485,""\D+"", """")+0,A485)),1))"),99.0)</f>
        <v>99</v>
      </c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1" t="s">
        <v>491</v>
      </c>
      <c r="B486" s="4">
        <f>IFERROR(__xludf.DUMMYFUNCTION("int(mid(if(N(A486)=0,REGEXREPLACE(A486,""\D+"", """")+0,A486),len(if(N(A486)=0,REGEXREPLACE(A486,""\D+"", """")+0,A486)-(if(N(A486)=0,REGEXREPLACE(A486,""\D+"", """")+0,A486)-1)),1)&amp;mid(if(N(A486)=0,REGEXREPLACE(A486,""\D+"", """")+0,A486),len(if(N(A486)="&amp;"0,REGEXREPLACE(A486,""\D+"", """")+0,A486)),1))"),99.0)</f>
        <v>99</v>
      </c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1" t="s">
        <v>492</v>
      </c>
      <c r="B487" s="4">
        <f>IFERROR(__xludf.DUMMYFUNCTION("int(mid(if(N(A487)=0,REGEXREPLACE(A487,""\D+"", """")+0,A487),len(if(N(A487)=0,REGEXREPLACE(A487,""\D+"", """")+0,A487)-(if(N(A487)=0,REGEXREPLACE(A487,""\D+"", """")+0,A487)-1)),1)&amp;mid(if(N(A487)=0,REGEXREPLACE(A487,""\D+"", """")+0,A487),len(if(N(A487)="&amp;"0,REGEXREPLACE(A487,""\D+"", """")+0,A487)),1))"),19.0)</f>
        <v>19</v>
      </c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1" t="s">
        <v>493</v>
      </c>
      <c r="B488" s="4">
        <f>IFERROR(__xludf.DUMMYFUNCTION("int(mid(if(N(A488)=0,REGEXREPLACE(A488,""\D+"", """")+0,A488),len(if(N(A488)=0,REGEXREPLACE(A488,""\D+"", """")+0,A488)-(if(N(A488)=0,REGEXREPLACE(A488,""\D+"", """")+0,A488)-1)),1)&amp;mid(if(N(A488)=0,REGEXREPLACE(A488,""\D+"", """")+0,A488),len(if(N(A488)="&amp;"0,REGEXREPLACE(A488,""\D+"", """")+0,A488)),1))"),42.0)</f>
        <v>42</v>
      </c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1" t="s">
        <v>494</v>
      </c>
      <c r="B489" s="4">
        <f>IFERROR(__xludf.DUMMYFUNCTION("int(mid(if(N(A489)=0,REGEXREPLACE(A489,""\D+"", """")+0,A489),len(if(N(A489)=0,REGEXREPLACE(A489,""\D+"", """")+0,A489)-(if(N(A489)=0,REGEXREPLACE(A489,""\D+"", """")+0,A489)-1)),1)&amp;mid(if(N(A489)=0,REGEXREPLACE(A489,""\D+"", """")+0,A489),len(if(N(A489)="&amp;"0,REGEXREPLACE(A489,""\D+"", """")+0,A489)),1))"),95.0)</f>
        <v>95</v>
      </c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1" t="s">
        <v>495</v>
      </c>
      <c r="B490" s="4">
        <f>IFERROR(__xludf.DUMMYFUNCTION("int(mid(if(N(A490)=0,REGEXREPLACE(A490,""\D+"", """")+0,A490),len(if(N(A490)=0,REGEXREPLACE(A490,""\D+"", """")+0,A490)-(if(N(A490)=0,REGEXREPLACE(A490,""\D+"", """")+0,A490)-1)),1)&amp;mid(if(N(A490)=0,REGEXREPLACE(A490,""\D+"", """")+0,A490),len(if(N(A490)="&amp;"0,REGEXREPLACE(A490,""\D+"", """")+0,A490)),1))"),42.0)</f>
        <v>42</v>
      </c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1" t="s">
        <v>496</v>
      </c>
      <c r="B491" s="4">
        <f>IFERROR(__xludf.DUMMYFUNCTION("int(mid(if(N(A491)=0,REGEXREPLACE(A491,""\D+"", """")+0,A491),len(if(N(A491)=0,REGEXREPLACE(A491,""\D+"", """")+0,A491)-(if(N(A491)=0,REGEXREPLACE(A491,""\D+"", """")+0,A491)-1)),1)&amp;mid(if(N(A491)=0,REGEXREPLACE(A491,""\D+"", """")+0,A491),len(if(N(A491)="&amp;"0,REGEXREPLACE(A491,""\D+"", """")+0,A491)),1))"),33.0)</f>
        <v>33</v>
      </c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1" t="s">
        <v>497</v>
      </c>
      <c r="B492" s="4">
        <f>IFERROR(__xludf.DUMMYFUNCTION("int(mid(if(N(A492)=0,REGEXREPLACE(A492,""\D+"", """")+0,A492),len(if(N(A492)=0,REGEXREPLACE(A492,""\D+"", """")+0,A492)-(if(N(A492)=0,REGEXREPLACE(A492,""\D+"", """")+0,A492)-1)),1)&amp;mid(if(N(A492)=0,REGEXREPLACE(A492,""\D+"", """")+0,A492),len(if(N(A492)="&amp;"0,REGEXREPLACE(A492,""\D+"", """")+0,A492)),1))"),11.0)</f>
        <v>11</v>
      </c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1" t="s">
        <v>498</v>
      </c>
      <c r="B493" s="4">
        <f>IFERROR(__xludf.DUMMYFUNCTION("int(mid(if(N(A493)=0,REGEXREPLACE(A493,""\D+"", """")+0,A493),len(if(N(A493)=0,REGEXREPLACE(A493,""\D+"", """")+0,A493)-(if(N(A493)=0,REGEXREPLACE(A493,""\D+"", """")+0,A493)-1)),1)&amp;mid(if(N(A493)=0,REGEXREPLACE(A493,""\D+"", """")+0,A493),len(if(N(A493)="&amp;"0,REGEXREPLACE(A493,""\D+"", """")+0,A493)),1))"),66.0)</f>
        <v>66</v>
      </c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1" t="s">
        <v>499</v>
      </c>
      <c r="B494" s="4">
        <f>IFERROR(__xludf.DUMMYFUNCTION("int(mid(if(N(A494)=0,REGEXREPLACE(A494,""\D+"", """")+0,A494),len(if(N(A494)=0,REGEXREPLACE(A494,""\D+"", """")+0,A494)-(if(N(A494)=0,REGEXREPLACE(A494,""\D+"", """")+0,A494)-1)),1)&amp;mid(if(N(A494)=0,REGEXREPLACE(A494,""\D+"", """")+0,A494),len(if(N(A494)="&amp;"0,REGEXREPLACE(A494,""\D+"", """")+0,A494)),1))"),13.0)</f>
        <v>13</v>
      </c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1" t="s">
        <v>500</v>
      </c>
      <c r="B495" s="4">
        <f>IFERROR(__xludf.DUMMYFUNCTION("int(mid(if(N(A495)=0,REGEXREPLACE(A495,""\D+"", """")+0,A495),len(if(N(A495)=0,REGEXREPLACE(A495,""\D+"", """")+0,A495)-(if(N(A495)=0,REGEXREPLACE(A495,""\D+"", """")+0,A495)-1)),1)&amp;mid(if(N(A495)=0,REGEXREPLACE(A495,""\D+"", """")+0,A495),len(if(N(A495)="&amp;"0,REGEXREPLACE(A495,""\D+"", """")+0,A495)),1))"),54.0)</f>
        <v>54</v>
      </c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1" t="s">
        <v>501</v>
      </c>
      <c r="B496" s="4">
        <f>IFERROR(__xludf.DUMMYFUNCTION("int(mid(if(N(A496)=0,REGEXREPLACE(A496,""\D+"", """")+0,A496),len(if(N(A496)=0,REGEXREPLACE(A496,""\D+"", """")+0,A496)-(if(N(A496)=0,REGEXREPLACE(A496,""\D+"", """")+0,A496)-1)),1)&amp;mid(if(N(A496)=0,REGEXREPLACE(A496,""\D+"", """")+0,A496),len(if(N(A496)="&amp;"0,REGEXREPLACE(A496,""\D+"", """")+0,A496)),1))"),61.0)</f>
        <v>61</v>
      </c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1" t="s">
        <v>502</v>
      </c>
      <c r="B497" s="4">
        <f>IFERROR(__xludf.DUMMYFUNCTION("int(mid(if(N(A497)=0,REGEXREPLACE(A497,""\D+"", """")+0,A497),len(if(N(A497)=0,REGEXREPLACE(A497,""\D+"", """")+0,A497)-(if(N(A497)=0,REGEXREPLACE(A497,""\D+"", """")+0,A497)-1)),1)&amp;mid(if(N(A497)=0,REGEXREPLACE(A497,""\D+"", """")+0,A497),len(if(N(A497)="&amp;"0,REGEXREPLACE(A497,""\D+"", """")+0,A497)),1))"),32.0)</f>
        <v>32</v>
      </c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1" t="s">
        <v>503</v>
      </c>
      <c r="B498" s="4">
        <f>IFERROR(__xludf.DUMMYFUNCTION("int(mid(if(N(A498)=0,REGEXREPLACE(A498,""\D+"", """")+0,A498),len(if(N(A498)=0,REGEXREPLACE(A498,""\D+"", """")+0,A498)-(if(N(A498)=0,REGEXREPLACE(A498,""\D+"", """")+0,A498)-1)),1)&amp;mid(if(N(A498)=0,REGEXREPLACE(A498,""\D+"", """")+0,A498),len(if(N(A498)="&amp;"0,REGEXREPLACE(A498,""\D+"", """")+0,A498)),1))"),85.0)</f>
        <v>85</v>
      </c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1" t="s">
        <v>504</v>
      </c>
      <c r="B499" s="4">
        <f>IFERROR(__xludf.DUMMYFUNCTION("int(mid(if(N(A499)=0,REGEXREPLACE(A499,""\D+"", """")+0,A499),len(if(N(A499)=0,REGEXREPLACE(A499,""\D+"", """")+0,A499)-(if(N(A499)=0,REGEXREPLACE(A499,""\D+"", """")+0,A499)-1)),1)&amp;mid(if(N(A499)=0,REGEXREPLACE(A499,""\D+"", """")+0,A499),len(if(N(A499)="&amp;"0,REGEXREPLACE(A499,""\D+"", """")+0,A499)),1))"),25.0)</f>
        <v>25</v>
      </c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1" t="s">
        <v>505</v>
      </c>
      <c r="B500" s="4">
        <f>IFERROR(__xludf.DUMMYFUNCTION("int(mid(if(N(A500)=0,REGEXREPLACE(A500,""\D+"", """")+0,A500),len(if(N(A500)=0,REGEXREPLACE(A500,""\D+"", """")+0,A500)-(if(N(A500)=0,REGEXREPLACE(A500,""\D+"", """")+0,A500)-1)),1)&amp;mid(if(N(A500)=0,REGEXREPLACE(A500,""\D+"", """")+0,A500),len(if(N(A500)="&amp;"0,REGEXREPLACE(A500,""\D+"", """")+0,A500)),1))"),11.0)</f>
        <v>11</v>
      </c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1" t="s">
        <v>506</v>
      </c>
      <c r="B501" s="4">
        <f>IFERROR(__xludf.DUMMYFUNCTION("int(mid(if(N(A501)=0,REGEXREPLACE(A501,""\D+"", """")+0,A501),len(if(N(A501)=0,REGEXREPLACE(A501,""\D+"", """")+0,A501)-(if(N(A501)=0,REGEXREPLACE(A501,""\D+"", """")+0,A501)-1)),1)&amp;mid(if(N(A501)=0,REGEXREPLACE(A501,""\D+"", """")+0,A501),len(if(N(A501)="&amp;"0,REGEXREPLACE(A501,""\D+"", """")+0,A501)),1))"),77.0)</f>
        <v>77</v>
      </c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1" t="s">
        <v>507</v>
      </c>
      <c r="B502" s="4">
        <f>IFERROR(__xludf.DUMMYFUNCTION("int(mid(if(N(A502)=0,REGEXREPLACE(A502,""\D+"", """")+0,A502),len(if(N(A502)=0,REGEXREPLACE(A502,""\D+"", """")+0,A502)-(if(N(A502)=0,REGEXREPLACE(A502,""\D+"", """")+0,A502)-1)),1)&amp;mid(if(N(A502)=0,REGEXREPLACE(A502,""\D+"", """")+0,A502),len(if(N(A502)="&amp;"0,REGEXREPLACE(A502,""\D+"", """")+0,A502)),1))"),66.0)</f>
        <v>66</v>
      </c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1" t="s">
        <v>508</v>
      </c>
      <c r="B503" s="4">
        <f>IFERROR(__xludf.DUMMYFUNCTION("int(mid(if(N(A503)=0,REGEXREPLACE(A503,""\D+"", """")+0,A503),len(if(N(A503)=0,REGEXREPLACE(A503,""\D+"", """")+0,A503)-(if(N(A503)=0,REGEXREPLACE(A503,""\D+"", """")+0,A503)-1)),1)&amp;mid(if(N(A503)=0,REGEXREPLACE(A503,""\D+"", """")+0,A503),len(if(N(A503)="&amp;"0,REGEXREPLACE(A503,""\D+"", """")+0,A503)),1))"),64.0)</f>
        <v>64</v>
      </c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1" t="s">
        <v>509</v>
      </c>
      <c r="B504" s="4">
        <f>IFERROR(__xludf.DUMMYFUNCTION("int(mid(if(N(A504)=0,REGEXREPLACE(A504,""\D+"", """")+0,A504),len(if(N(A504)=0,REGEXREPLACE(A504,""\D+"", """")+0,A504)-(if(N(A504)=0,REGEXREPLACE(A504,""\D+"", """")+0,A504)-1)),1)&amp;mid(if(N(A504)=0,REGEXREPLACE(A504,""\D+"", """")+0,A504),len(if(N(A504)="&amp;"0,REGEXREPLACE(A504,""\D+"", """")+0,A504)),1))"),33.0)</f>
        <v>33</v>
      </c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1" t="s">
        <v>510</v>
      </c>
      <c r="B505" s="4">
        <f>IFERROR(__xludf.DUMMYFUNCTION("int(mid(if(N(A505)=0,REGEXREPLACE(A505,""\D+"", """")+0,A505),len(if(N(A505)=0,REGEXREPLACE(A505,""\D+"", """")+0,A505)-(if(N(A505)=0,REGEXREPLACE(A505,""\D+"", """")+0,A505)-1)),1)&amp;mid(if(N(A505)=0,REGEXREPLACE(A505,""\D+"", """")+0,A505),len(if(N(A505)="&amp;"0,REGEXREPLACE(A505,""\D+"", """")+0,A505)),1))"),17.0)</f>
        <v>17</v>
      </c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1" t="s">
        <v>511</v>
      </c>
      <c r="B506" s="4">
        <f>IFERROR(__xludf.DUMMYFUNCTION("int(mid(if(N(A506)=0,REGEXREPLACE(A506,""\D+"", """")+0,A506),len(if(N(A506)=0,REGEXREPLACE(A506,""\D+"", """")+0,A506)-(if(N(A506)=0,REGEXREPLACE(A506,""\D+"", """")+0,A506)-1)),1)&amp;mid(if(N(A506)=0,REGEXREPLACE(A506,""\D+"", """")+0,A506),len(if(N(A506)="&amp;"0,REGEXREPLACE(A506,""\D+"", """")+0,A506)),1))"),38.0)</f>
        <v>38</v>
      </c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1" t="s">
        <v>512</v>
      </c>
      <c r="B507" s="4">
        <f>IFERROR(__xludf.DUMMYFUNCTION("int(mid(if(N(A507)=0,REGEXREPLACE(A507,""\D+"", """")+0,A507),len(if(N(A507)=0,REGEXREPLACE(A507,""\D+"", """")+0,A507)-(if(N(A507)=0,REGEXREPLACE(A507,""\D+"", """")+0,A507)-1)),1)&amp;mid(if(N(A507)=0,REGEXREPLACE(A507,""\D+"", """")+0,A507),len(if(N(A507)="&amp;"0,REGEXREPLACE(A507,""\D+"", """")+0,A507)),1))"),81.0)</f>
        <v>81</v>
      </c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1" t="s">
        <v>513</v>
      </c>
      <c r="B508" s="4">
        <f>IFERROR(__xludf.DUMMYFUNCTION("int(mid(if(N(A508)=0,REGEXREPLACE(A508,""\D+"", """")+0,A508),len(if(N(A508)=0,REGEXREPLACE(A508,""\D+"", """")+0,A508)-(if(N(A508)=0,REGEXREPLACE(A508,""\D+"", """")+0,A508)-1)),1)&amp;mid(if(N(A508)=0,REGEXREPLACE(A508,""\D+"", """")+0,A508),len(if(N(A508)="&amp;"0,REGEXREPLACE(A508,""\D+"", """")+0,A508)),1))"),48.0)</f>
        <v>48</v>
      </c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1" t="s">
        <v>514</v>
      </c>
      <c r="B509" s="4">
        <f>IFERROR(__xludf.DUMMYFUNCTION("int(mid(if(N(A509)=0,REGEXREPLACE(A509,""\D+"", """")+0,A509),len(if(N(A509)=0,REGEXREPLACE(A509,""\D+"", """")+0,A509)-(if(N(A509)=0,REGEXREPLACE(A509,""\D+"", """")+0,A509)-1)),1)&amp;mid(if(N(A509)=0,REGEXREPLACE(A509,""\D+"", """")+0,A509),len(if(N(A509)="&amp;"0,REGEXREPLACE(A509,""\D+"", """")+0,A509)),1))"),95.0)</f>
        <v>95</v>
      </c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1" t="s">
        <v>515</v>
      </c>
      <c r="B510" s="4">
        <f>IFERROR(__xludf.DUMMYFUNCTION("int(mid(if(N(A510)=0,REGEXREPLACE(A510,""\D+"", """")+0,A510),len(if(N(A510)=0,REGEXREPLACE(A510,""\D+"", """")+0,A510)-(if(N(A510)=0,REGEXREPLACE(A510,""\D+"", """")+0,A510)-1)),1)&amp;mid(if(N(A510)=0,REGEXREPLACE(A510,""\D+"", """")+0,A510),len(if(N(A510)="&amp;"0,REGEXREPLACE(A510,""\D+"", """")+0,A510)),1))"),77.0)</f>
        <v>77</v>
      </c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1" t="s">
        <v>516</v>
      </c>
      <c r="B511" s="4">
        <f>IFERROR(__xludf.DUMMYFUNCTION("int(mid(if(N(A511)=0,REGEXREPLACE(A511,""\D+"", """")+0,A511),len(if(N(A511)=0,REGEXREPLACE(A511,""\D+"", """")+0,A511)-(if(N(A511)=0,REGEXREPLACE(A511,""\D+"", """")+0,A511)-1)),1)&amp;mid(if(N(A511)=0,REGEXREPLACE(A511,""\D+"", """")+0,A511),len(if(N(A511)="&amp;"0,REGEXREPLACE(A511,""\D+"", """")+0,A511)),1))"),99.0)</f>
        <v>99</v>
      </c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1" t="s">
        <v>517</v>
      </c>
      <c r="B512" s="4">
        <f>IFERROR(__xludf.DUMMYFUNCTION("int(mid(if(N(A512)=0,REGEXREPLACE(A512,""\D+"", """")+0,A512),len(if(N(A512)=0,REGEXREPLACE(A512,""\D+"", """")+0,A512)-(if(N(A512)=0,REGEXREPLACE(A512,""\D+"", """")+0,A512)-1)),1)&amp;mid(if(N(A512)=0,REGEXREPLACE(A512,""\D+"", """")+0,A512),len(if(N(A512)="&amp;"0,REGEXREPLACE(A512,""\D+"", """")+0,A512)),1))"),22.0)</f>
        <v>22</v>
      </c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1" t="s">
        <v>518</v>
      </c>
      <c r="B513" s="4">
        <f>IFERROR(__xludf.DUMMYFUNCTION("int(mid(if(N(A513)=0,REGEXREPLACE(A513,""\D+"", """")+0,A513),len(if(N(A513)=0,REGEXREPLACE(A513,""\D+"", """")+0,A513)-(if(N(A513)=0,REGEXREPLACE(A513,""\D+"", """")+0,A513)-1)),1)&amp;mid(if(N(A513)=0,REGEXREPLACE(A513,""\D+"", """")+0,A513),len(if(N(A513)="&amp;"0,REGEXREPLACE(A513,""\D+"", """")+0,A513)),1))"),56.0)</f>
        <v>56</v>
      </c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1" t="s">
        <v>519</v>
      </c>
      <c r="B514" s="4">
        <f>IFERROR(__xludf.DUMMYFUNCTION("int(mid(if(N(A514)=0,REGEXREPLACE(A514,""\D+"", """")+0,A514),len(if(N(A514)=0,REGEXREPLACE(A514,""\D+"", """")+0,A514)-(if(N(A514)=0,REGEXREPLACE(A514,""\D+"", """")+0,A514)-1)),1)&amp;mid(if(N(A514)=0,REGEXREPLACE(A514,""\D+"", """")+0,A514),len(if(N(A514)="&amp;"0,REGEXREPLACE(A514,""\D+"", """")+0,A514)),1))"),88.0)</f>
        <v>88</v>
      </c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1" t="s">
        <v>520</v>
      </c>
      <c r="B515" s="4">
        <f>IFERROR(__xludf.DUMMYFUNCTION("int(mid(if(N(A515)=0,REGEXREPLACE(A515,""\D+"", """")+0,A515),len(if(N(A515)=0,REGEXREPLACE(A515,""\D+"", """")+0,A515)-(if(N(A515)=0,REGEXREPLACE(A515,""\D+"", """")+0,A515)-1)),1)&amp;mid(if(N(A515)=0,REGEXREPLACE(A515,""\D+"", """")+0,A515),len(if(N(A515)="&amp;"0,REGEXREPLACE(A515,""\D+"", """")+0,A515)),1))"),43.0)</f>
        <v>43</v>
      </c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1" t="s">
        <v>521</v>
      </c>
      <c r="B516" s="4">
        <f>IFERROR(__xludf.DUMMYFUNCTION("int(mid(if(N(A516)=0,REGEXREPLACE(A516,""\D+"", """")+0,A516),len(if(N(A516)=0,REGEXREPLACE(A516,""\D+"", """")+0,A516)-(if(N(A516)=0,REGEXREPLACE(A516,""\D+"", """")+0,A516)-1)),1)&amp;mid(if(N(A516)=0,REGEXREPLACE(A516,""\D+"", """")+0,A516),len(if(N(A516)="&amp;"0,REGEXREPLACE(A516,""\D+"", """")+0,A516)),1))"),77.0)</f>
        <v>77</v>
      </c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1" t="s">
        <v>522</v>
      </c>
      <c r="B517" s="4">
        <f>IFERROR(__xludf.DUMMYFUNCTION("int(mid(if(N(A517)=0,REGEXREPLACE(A517,""\D+"", """")+0,A517),len(if(N(A517)=0,REGEXREPLACE(A517,""\D+"", """")+0,A517)-(if(N(A517)=0,REGEXREPLACE(A517,""\D+"", """")+0,A517)-1)),1)&amp;mid(if(N(A517)=0,REGEXREPLACE(A517,""\D+"", """")+0,A517),len(if(N(A517)="&amp;"0,REGEXREPLACE(A517,""\D+"", """")+0,A517)),1))"),48.0)</f>
        <v>48</v>
      </c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1" t="s">
        <v>523</v>
      </c>
      <c r="B518" s="4">
        <f>IFERROR(__xludf.DUMMYFUNCTION("int(mid(if(N(A518)=0,REGEXREPLACE(A518,""\D+"", """")+0,A518),len(if(N(A518)=0,REGEXREPLACE(A518,""\D+"", """")+0,A518)-(if(N(A518)=0,REGEXREPLACE(A518,""\D+"", """")+0,A518)-1)),1)&amp;mid(if(N(A518)=0,REGEXREPLACE(A518,""\D+"", """")+0,A518),len(if(N(A518)="&amp;"0,REGEXREPLACE(A518,""\D+"", """")+0,A518)),1))"),13.0)</f>
        <v>13</v>
      </c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1" t="s">
        <v>524</v>
      </c>
      <c r="B519" s="4">
        <f>IFERROR(__xludf.DUMMYFUNCTION("int(mid(if(N(A519)=0,REGEXREPLACE(A519,""\D+"", """")+0,A519),len(if(N(A519)=0,REGEXREPLACE(A519,""\D+"", """")+0,A519)-(if(N(A519)=0,REGEXREPLACE(A519,""\D+"", """")+0,A519)-1)),1)&amp;mid(if(N(A519)=0,REGEXREPLACE(A519,""\D+"", """")+0,A519),len(if(N(A519)="&amp;"0,REGEXREPLACE(A519,""\D+"", """")+0,A519)),1))"),65.0)</f>
        <v>65</v>
      </c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1" t="s">
        <v>525</v>
      </c>
      <c r="B520" s="4">
        <f>IFERROR(__xludf.DUMMYFUNCTION("int(mid(if(N(A520)=0,REGEXREPLACE(A520,""\D+"", """")+0,A520),len(if(N(A520)=0,REGEXREPLACE(A520,""\D+"", """")+0,A520)-(if(N(A520)=0,REGEXREPLACE(A520,""\D+"", """")+0,A520)-1)),1)&amp;mid(if(N(A520)=0,REGEXREPLACE(A520,""\D+"", """")+0,A520),len(if(N(A520)="&amp;"0,REGEXREPLACE(A520,""\D+"", """")+0,A520)),1))"),92.0)</f>
        <v>92</v>
      </c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1" t="s">
        <v>526</v>
      </c>
      <c r="B521" s="4">
        <f>IFERROR(__xludf.DUMMYFUNCTION("int(mid(if(N(A521)=0,REGEXREPLACE(A521,""\D+"", """")+0,A521),len(if(N(A521)=0,REGEXREPLACE(A521,""\D+"", """")+0,A521)-(if(N(A521)=0,REGEXREPLACE(A521,""\D+"", """")+0,A521)-1)),1)&amp;mid(if(N(A521)=0,REGEXREPLACE(A521,""\D+"", """")+0,A521),len(if(N(A521)="&amp;"0,REGEXREPLACE(A521,""\D+"", """")+0,A521)),1))"),77.0)</f>
        <v>77</v>
      </c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1" t="s">
        <v>527</v>
      </c>
      <c r="B522" s="4">
        <f>IFERROR(__xludf.DUMMYFUNCTION("int(mid(if(N(A522)=0,REGEXREPLACE(A522,""\D+"", """")+0,A522),len(if(N(A522)=0,REGEXREPLACE(A522,""\D+"", """")+0,A522)-(if(N(A522)=0,REGEXREPLACE(A522,""\D+"", """")+0,A522)-1)),1)&amp;mid(if(N(A522)=0,REGEXREPLACE(A522,""\D+"", """")+0,A522),len(if(N(A522)="&amp;"0,REGEXREPLACE(A522,""\D+"", """")+0,A522)),1))"),44.0)</f>
        <v>44</v>
      </c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1" t="s">
        <v>528</v>
      </c>
      <c r="B523" s="4">
        <f>IFERROR(__xludf.DUMMYFUNCTION("int(mid(if(N(A523)=0,REGEXREPLACE(A523,""\D+"", """")+0,A523),len(if(N(A523)=0,REGEXREPLACE(A523,""\D+"", """")+0,A523)-(if(N(A523)=0,REGEXREPLACE(A523,""\D+"", """")+0,A523)-1)),1)&amp;mid(if(N(A523)=0,REGEXREPLACE(A523,""\D+"", """")+0,A523),len(if(N(A523)="&amp;"0,REGEXREPLACE(A523,""\D+"", """")+0,A523)),1))"),33.0)</f>
        <v>33</v>
      </c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1" t="s">
        <v>529</v>
      </c>
      <c r="B524" s="4">
        <f>IFERROR(__xludf.DUMMYFUNCTION("int(mid(if(N(A524)=0,REGEXREPLACE(A524,""\D+"", """")+0,A524),len(if(N(A524)=0,REGEXREPLACE(A524,""\D+"", """")+0,A524)-(if(N(A524)=0,REGEXREPLACE(A524,""\D+"", """")+0,A524)-1)),1)&amp;mid(if(N(A524)=0,REGEXREPLACE(A524,""\D+"", """")+0,A524),len(if(N(A524)="&amp;"0,REGEXREPLACE(A524,""\D+"", """")+0,A524)),1))"),29.0)</f>
        <v>29</v>
      </c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1" t="s">
        <v>530</v>
      </c>
      <c r="B525" s="4">
        <f>IFERROR(__xludf.DUMMYFUNCTION("int(mid(if(N(A525)=0,REGEXREPLACE(A525,""\D+"", """")+0,A525),len(if(N(A525)=0,REGEXREPLACE(A525,""\D+"", """")+0,A525)-(if(N(A525)=0,REGEXREPLACE(A525,""\D+"", """")+0,A525)-1)),1)&amp;mid(if(N(A525)=0,REGEXREPLACE(A525,""\D+"", """")+0,A525),len(if(N(A525)="&amp;"0,REGEXREPLACE(A525,""\D+"", """")+0,A525)),1))"),22.0)</f>
        <v>22</v>
      </c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1" t="s">
        <v>531</v>
      </c>
      <c r="B526" s="4">
        <f>IFERROR(__xludf.DUMMYFUNCTION("int(mid(if(N(A526)=0,REGEXREPLACE(A526,""\D+"", """")+0,A526),len(if(N(A526)=0,REGEXREPLACE(A526,""\D+"", """")+0,A526)-(if(N(A526)=0,REGEXREPLACE(A526,""\D+"", """")+0,A526)-1)),1)&amp;mid(if(N(A526)=0,REGEXREPLACE(A526,""\D+"", """")+0,A526),len(if(N(A526)="&amp;"0,REGEXREPLACE(A526,""\D+"", """")+0,A526)),1))"),67.0)</f>
        <v>67</v>
      </c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1" t="s">
        <v>532</v>
      </c>
      <c r="B527" s="4">
        <f>IFERROR(__xludf.DUMMYFUNCTION("int(mid(if(N(A527)=0,REGEXREPLACE(A527,""\D+"", """")+0,A527),len(if(N(A527)=0,REGEXREPLACE(A527,""\D+"", """")+0,A527)-(if(N(A527)=0,REGEXREPLACE(A527,""\D+"", """")+0,A527)-1)),1)&amp;mid(if(N(A527)=0,REGEXREPLACE(A527,""\D+"", """")+0,A527),len(if(N(A527)="&amp;"0,REGEXREPLACE(A527,""\D+"", """")+0,A527)),1))"),24.0)</f>
        <v>24</v>
      </c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1" t="s">
        <v>533</v>
      </c>
      <c r="B528" s="4">
        <f>IFERROR(__xludf.DUMMYFUNCTION("int(mid(if(N(A528)=0,REGEXREPLACE(A528,""\D+"", """")+0,A528),len(if(N(A528)=0,REGEXREPLACE(A528,""\D+"", """")+0,A528)-(if(N(A528)=0,REGEXREPLACE(A528,""\D+"", """")+0,A528)-1)),1)&amp;mid(if(N(A528)=0,REGEXREPLACE(A528,""\D+"", """")+0,A528),len(if(N(A528)="&amp;"0,REGEXREPLACE(A528,""\D+"", """")+0,A528)),1))"),41.0)</f>
        <v>41</v>
      </c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1" t="s">
        <v>534</v>
      </c>
      <c r="B529" s="4">
        <f>IFERROR(__xludf.DUMMYFUNCTION("int(mid(if(N(A529)=0,REGEXREPLACE(A529,""\D+"", """")+0,A529),len(if(N(A529)=0,REGEXREPLACE(A529,""\D+"", """")+0,A529)-(if(N(A529)=0,REGEXREPLACE(A529,""\D+"", """")+0,A529)-1)),1)&amp;mid(if(N(A529)=0,REGEXREPLACE(A529,""\D+"", """")+0,A529),len(if(N(A529)="&amp;"0,REGEXREPLACE(A529,""\D+"", """")+0,A529)),1))"),55.0)</f>
        <v>55</v>
      </c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1" t="s">
        <v>535</v>
      </c>
      <c r="B530" s="4">
        <f>IFERROR(__xludf.DUMMYFUNCTION("int(mid(if(N(A530)=0,REGEXREPLACE(A530,""\D+"", """")+0,A530),len(if(N(A530)=0,REGEXREPLACE(A530,""\D+"", """")+0,A530)-(if(N(A530)=0,REGEXREPLACE(A530,""\D+"", """")+0,A530)-1)),1)&amp;mid(if(N(A530)=0,REGEXREPLACE(A530,""\D+"", """")+0,A530),len(if(N(A530)="&amp;"0,REGEXREPLACE(A530,""\D+"", """")+0,A530)),1))"),58.0)</f>
        <v>58</v>
      </c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1" t="s">
        <v>536</v>
      </c>
      <c r="B531" s="4">
        <f>IFERROR(__xludf.DUMMYFUNCTION("int(mid(if(N(A531)=0,REGEXREPLACE(A531,""\D+"", """")+0,A531),len(if(N(A531)=0,REGEXREPLACE(A531,""\D+"", """")+0,A531)-(if(N(A531)=0,REGEXREPLACE(A531,""\D+"", """")+0,A531)-1)),1)&amp;mid(if(N(A531)=0,REGEXREPLACE(A531,""\D+"", """")+0,A531),len(if(N(A531)="&amp;"0,REGEXREPLACE(A531,""\D+"", """")+0,A531)),1))"),22.0)</f>
        <v>22</v>
      </c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1" t="s">
        <v>537</v>
      </c>
      <c r="B532" s="4">
        <f>IFERROR(__xludf.DUMMYFUNCTION("int(mid(if(N(A532)=0,REGEXREPLACE(A532,""\D+"", """")+0,A532),len(if(N(A532)=0,REGEXREPLACE(A532,""\D+"", """")+0,A532)-(if(N(A532)=0,REGEXREPLACE(A532,""\D+"", """")+0,A532)-1)),1)&amp;mid(if(N(A532)=0,REGEXREPLACE(A532,""\D+"", """")+0,A532),len(if(N(A532)="&amp;"0,REGEXREPLACE(A532,""\D+"", """")+0,A532)),1))"),77.0)</f>
        <v>77</v>
      </c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1" t="s">
        <v>538</v>
      </c>
      <c r="B533" s="4">
        <f>IFERROR(__xludf.DUMMYFUNCTION("int(mid(if(N(A533)=0,REGEXREPLACE(A533,""\D+"", """")+0,A533),len(if(N(A533)=0,REGEXREPLACE(A533,""\D+"", """")+0,A533)-(if(N(A533)=0,REGEXREPLACE(A533,""\D+"", """")+0,A533)-1)),1)&amp;mid(if(N(A533)=0,REGEXREPLACE(A533,""\D+"", """")+0,A533),len(if(N(A533)="&amp;"0,REGEXREPLACE(A533,""\D+"", """")+0,A533)),1))"),91.0)</f>
        <v>91</v>
      </c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1" t="s">
        <v>539</v>
      </c>
      <c r="B534" s="4">
        <f>IFERROR(__xludf.DUMMYFUNCTION("int(mid(if(N(A534)=0,REGEXREPLACE(A534,""\D+"", """")+0,A534),len(if(N(A534)=0,REGEXREPLACE(A534,""\D+"", """")+0,A534)-(if(N(A534)=0,REGEXREPLACE(A534,""\D+"", """")+0,A534)-1)),1)&amp;mid(if(N(A534)=0,REGEXREPLACE(A534,""\D+"", """")+0,A534),len(if(N(A534)="&amp;"0,REGEXREPLACE(A534,""\D+"", """")+0,A534)),1))"),66.0)</f>
        <v>66</v>
      </c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1" t="s">
        <v>540</v>
      </c>
      <c r="B535" s="4">
        <f>IFERROR(__xludf.DUMMYFUNCTION("int(mid(if(N(A535)=0,REGEXREPLACE(A535,""\D+"", """")+0,A535),len(if(N(A535)=0,REGEXREPLACE(A535,""\D+"", """")+0,A535)-(if(N(A535)=0,REGEXREPLACE(A535,""\D+"", """")+0,A535)-1)),1)&amp;mid(if(N(A535)=0,REGEXREPLACE(A535,""\D+"", """")+0,A535),len(if(N(A535)="&amp;"0,REGEXREPLACE(A535,""\D+"", """")+0,A535)),1))"),63.0)</f>
        <v>63</v>
      </c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1" t="s">
        <v>541</v>
      </c>
      <c r="B536" s="4">
        <f>IFERROR(__xludf.DUMMYFUNCTION("int(mid(if(N(A536)=0,REGEXREPLACE(A536,""\D+"", """")+0,A536),len(if(N(A536)=0,REGEXREPLACE(A536,""\D+"", """")+0,A536)-(if(N(A536)=0,REGEXREPLACE(A536,""\D+"", """")+0,A536)-1)),1)&amp;mid(if(N(A536)=0,REGEXREPLACE(A536,""\D+"", """")+0,A536),len(if(N(A536)="&amp;"0,REGEXREPLACE(A536,""\D+"", """")+0,A536)),1))"),34.0)</f>
        <v>34</v>
      </c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1" t="s">
        <v>542</v>
      </c>
      <c r="B537" s="4">
        <f>IFERROR(__xludf.DUMMYFUNCTION("int(mid(if(N(A537)=0,REGEXREPLACE(A537,""\D+"", """")+0,A537),len(if(N(A537)=0,REGEXREPLACE(A537,""\D+"", """")+0,A537)-(if(N(A537)=0,REGEXREPLACE(A537,""\D+"", """")+0,A537)-1)),1)&amp;mid(if(N(A537)=0,REGEXREPLACE(A537,""\D+"", """")+0,A537),len(if(N(A537)="&amp;"0,REGEXREPLACE(A537,""\D+"", """")+0,A537)),1))"),53.0)</f>
        <v>53</v>
      </c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1" t="s">
        <v>543</v>
      </c>
      <c r="B538" s="4">
        <f>IFERROR(__xludf.DUMMYFUNCTION("int(mid(if(N(A538)=0,REGEXREPLACE(A538,""\D+"", """")+0,A538),len(if(N(A538)=0,REGEXREPLACE(A538,""\D+"", """")+0,A538)-(if(N(A538)=0,REGEXREPLACE(A538,""\D+"", """")+0,A538)-1)),1)&amp;mid(if(N(A538)=0,REGEXREPLACE(A538,""\D+"", """")+0,A538),len(if(N(A538)="&amp;"0,REGEXREPLACE(A538,""\D+"", """")+0,A538)),1))"),11.0)</f>
        <v>11</v>
      </c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1" t="s">
        <v>544</v>
      </c>
      <c r="B539" s="4">
        <f>IFERROR(__xludf.DUMMYFUNCTION("int(mid(if(N(A539)=0,REGEXREPLACE(A539,""\D+"", """")+0,A539),len(if(N(A539)=0,REGEXREPLACE(A539,""\D+"", """")+0,A539)-(if(N(A539)=0,REGEXREPLACE(A539,""\D+"", """")+0,A539)-1)),1)&amp;mid(if(N(A539)=0,REGEXREPLACE(A539,""\D+"", """")+0,A539),len(if(N(A539)="&amp;"0,REGEXREPLACE(A539,""\D+"", """")+0,A539)),1))"),85.0)</f>
        <v>85</v>
      </c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1" t="s">
        <v>545</v>
      </c>
      <c r="B540" s="4">
        <f>IFERROR(__xludf.DUMMYFUNCTION("int(mid(if(N(A540)=0,REGEXREPLACE(A540,""\D+"", """")+0,A540),len(if(N(A540)=0,REGEXREPLACE(A540,""\D+"", """")+0,A540)-(if(N(A540)=0,REGEXREPLACE(A540,""\D+"", """")+0,A540)-1)),1)&amp;mid(if(N(A540)=0,REGEXREPLACE(A540,""\D+"", """")+0,A540),len(if(N(A540)="&amp;"0,REGEXREPLACE(A540,""\D+"", """")+0,A540)),1))"),99.0)</f>
        <v>99</v>
      </c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1" t="s">
        <v>546</v>
      </c>
      <c r="B541" s="4">
        <f>IFERROR(__xludf.DUMMYFUNCTION("int(mid(if(N(A541)=0,REGEXREPLACE(A541,""\D+"", """")+0,A541),len(if(N(A541)=0,REGEXREPLACE(A541,""\D+"", """")+0,A541)-(if(N(A541)=0,REGEXREPLACE(A541,""\D+"", """")+0,A541)-1)),1)&amp;mid(if(N(A541)=0,REGEXREPLACE(A541,""\D+"", """")+0,A541),len(if(N(A541)="&amp;"0,REGEXREPLACE(A541,""\D+"", """")+0,A541)),1))"),98.0)</f>
        <v>98</v>
      </c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1" t="s">
        <v>547</v>
      </c>
      <c r="B542" s="4">
        <f>IFERROR(__xludf.DUMMYFUNCTION("int(mid(if(N(A542)=0,REGEXREPLACE(A542,""\D+"", """")+0,A542),len(if(N(A542)=0,REGEXREPLACE(A542,""\D+"", """")+0,A542)-(if(N(A542)=0,REGEXREPLACE(A542,""\D+"", """")+0,A542)-1)),1)&amp;mid(if(N(A542)=0,REGEXREPLACE(A542,""\D+"", """")+0,A542),len(if(N(A542)="&amp;"0,REGEXREPLACE(A542,""\D+"", """")+0,A542)),1))"),73.0)</f>
        <v>73</v>
      </c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1" t="s">
        <v>548</v>
      </c>
      <c r="B543" s="4">
        <f>IFERROR(__xludf.DUMMYFUNCTION("int(mid(if(N(A543)=0,REGEXREPLACE(A543,""\D+"", """")+0,A543),len(if(N(A543)=0,REGEXREPLACE(A543,""\D+"", """")+0,A543)-(if(N(A543)=0,REGEXREPLACE(A543,""\D+"", """")+0,A543)-1)),1)&amp;mid(if(N(A543)=0,REGEXREPLACE(A543,""\D+"", """")+0,A543),len(if(N(A543)="&amp;"0,REGEXREPLACE(A543,""\D+"", """")+0,A543)),1))"),52.0)</f>
        <v>52</v>
      </c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1" t="s">
        <v>549</v>
      </c>
      <c r="B544" s="4">
        <f>IFERROR(__xludf.DUMMYFUNCTION("int(mid(if(N(A544)=0,REGEXREPLACE(A544,""\D+"", """")+0,A544),len(if(N(A544)=0,REGEXREPLACE(A544,""\D+"", """")+0,A544)-(if(N(A544)=0,REGEXREPLACE(A544,""\D+"", """")+0,A544)-1)),1)&amp;mid(if(N(A544)=0,REGEXREPLACE(A544,""\D+"", """")+0,A544),len(if(N(A544)="&amp;"0,REGEXREPLACE(A544,""\D+"", """")+0,A544)),1))"),78.0)</f>
        <v>78</v>
      </c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1" t="s">
        <v>550</v>
      </c>
      <c r="B545" s="4">
        <f>IFERROR(__xludf.DUMMYFUNCTION("int(mid(if(N(A545)=0,REGEXREPLACE(A545,""\D+"", """")+0,A545),len(if(N(A545)=0,REGEXREPLACE(A545,""\D+"", """")+0,A545)-(if(N(A545)=0,REGEXREPLACE(A545,""\D+"", """")+0,A545)-1)),1)&amp;mid(if(N(A545)=0,REGEXREPLACE(A545,""\D+"", """")+0,A545),len(if(N(A545)="&amp;"0,REGEXREPLACE(A545,""\D+"", """")+0,A545)),1))"),66.0)</f>
        <v>66</v>
      </c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1" t="s">
        <v>551</v>
      </c>
      <c r="B546" s="4">
        <f>IFERROR(__xludf.DUMMYFUNCTION("int(mid(if(N(A546)=0,REGEXREPLACE(A546,""\D+"", """")+0,A546),len(if(N(A546)=0,REGEXREPLACE(A546,""\D+"", """")+0,A546)-(if(N(A546)=0,REGEXREPLACE(A546,""\D+"", """")+0,A546)-1)),1)&amp;mid(if(N(A546)=0,REGEXREPLACE(A546,""\D+"", """")+0,A546),len(if(N(A546)="&amp;"0,REGEXREPLACE(A546,""\D+"", """")+0,A546)),1))"),69.0)</f>
        <v>69</v>
      </c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1" t="s">
        <v>552</v>
      </c>
      <c r="B547" s="4">
        <f>IFERROR(__xludf.DUMMYFUNCTION("int(mid(if(N(A547)=0,REGEXREPLACE(A547,""\D+"", """")+0,A547),len(if(N(A547)=0,REGEXREPLACE(A547,""\D+"", """")+0,A547)-(if(N(A547)=0,REGEXREPLACE(A547,""\D+"", """")+0,A547)-1)),1)&amp;mid(if(N(A547)=0,REGEXREPLACE(A547,""\D+"", """")+0,A547),len(if(N(A547)="&amp;"0,REGEXREPLACE(A547,""\D+"", """")+0,A547)),1))"),58.0)</f>
        <v>58</v>
      </c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1" t="s">
        <v>553</v>
      </c>
      <c r="B548" s="4">
        <f>IFERROR(__xludf.DUMMYFUNCTION("int(mid(if(N(A548)=0,REGEXREPLACE(A548,""\D+"", """")+0,A548),len(if(N(A548)=0,REGEXREPLACE(A548,""\D+"", """")+0,A548)-(if(N(A548)=0,REGEXREPLACE(A548,""\D+"", """")+0,A548)-1)),1)&amp;mid(if(N(A548)=0,REGEXREPLACE(A548,""\D+"", """")+0,A548),len(if(N(A548)="&amp;"0,REGEXREPLACE(A548,""\D+"", """")+0,A548)),1))"),36.0)</f>
        <v>36</v>
      </c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1" t="s">
        <v>554</v>
      </c>
      <c r="B549" s="4">
        <f>IFERROR(__xludf.DUMMYFUNCTION("int(mid(if(N(A549)=0,REGEXREPLACE(A549,""\D+"", """")+0,A549),len(if(N(A549)=0,REGEXREPLACE(A549,""\D+"", """")+0,A549)-(if(N(A549)=0,REGEXREPLACE(A549,""\D+"", """")+0,A549)-1)),1)&amp;mid(if(N(A549)=0,REGEXREPLACE(A549,""\D+"", """")+0,A549),len(if(N(A549)="&amp;"0,REGEXREPLACE(A549,""\D+"", """")+0,A549)),1))"),91.0)</f>
        <v>91</v>
      </c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1" t="s">
        <v>555</v>
      </c>
      <c r="B550" s="4">
        <f>IFERROR(__xludf.DUMMYFUNCTION("int(mid(if(N(A550)=0,REGEXREPLACE(A550,""\D+"", """")+0,A550),len(if(N(A550)=0,REGEXREPLACE(A550,""\D+"", """")+0,A550)-(if(N(A550)=0,REGEXREPLACE(A550,""\D+"", """")+0,A550)-1)),1)&amp;mid(if(N(A550)=0,REGEXREPLACE(A550,""\D+"", """")+0,A550),len(if(N(A550)="&amp;"0,REGEXREPLACE(A550,""\D+"", """")+0,A550)),1))"),84.0)</f>
        <v>84</v>
      </c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1" t="s">
        <v>556</v>
      </c>
      <c r="B551" s="4">
        <f>IFERROR(__xludf.DUMMYFUNCTION("int(mid(if(N(A551)=0,REGEXREPLACE(A551,""\D+"", """")+0,A551),len(if(N(A551)=0,REGEXREPLACE(A551,""\D+"", """")+0,A551)-(if(N(A551)=0,REGEXREPLACE(A551,""\D+"", """")+0,A551)-1)),1)&amp;mid(if(N(A551)=0,REGEXREPLACE(A551,""\D+"", """")+0,A551),len(if(N(A551)="&amp;"0,REGEXREPLACE(A551,""\D+"", """")+0,A551)),1))"),68.0)</f>
        <v>68</v>
      </c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1" t="s">
        <v>557</v>
      </c>
      <c r="B552" s="4">
        <f>IFERROR(__xludf.DUMMYFUNCTION("int(mid(if(N(A552)=0,REGEXREPLACE(A552,""\D+"", """")+0,A552),len(if(N(A552)=0,REGEXREPLACE(A552,""\D+"", """")+0,A552)-(if(N(A552)=0,REGEXREPLACE(A552,""\D+"", """")+0,A552)-1)),1)&amp;mid(if(N(A552)=0,REGEXREPLACE(A552,""\D+"", """")+0,A552),len(if(N(A552)="&amp;"0,REGEXREPLACE(A552,""\D+"", """")+0,A552)),1))"),38.0)</f>
        <v>38</v>
      </c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1" t="s">
        <v>558</v>
      </c>
      <c r="B553" s="4">
        <f>IFERROR(__xludf.DUMMYFUNCTION("int(mid(if(N(A553)=0,REGEXREPLACE(A553,""\D+"", """")+0,A553),len(if(N(A553)=0,REGEXREPLACE(A553,""\D+"", """")+0,A553)-(if(N(A553)=0,REGEXREPLACE(A553,""\D+"", """")+0,A553)-1)),1)&amp;mid(if(N(A553)=0,REGEXREPLACE(A553,""\D+"", """")+0,A553),len(if(N(A553)="&amp;"0,REGEXREPLACE(A553,""\D+"", """")+0,A553)),1))"),42.0)</f>
        <v>42</v>
      </c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1" t="s">
        <v>559</v>
      </c>
      <c r="B554" s="4">
        <f>IFERROR(__xludf.DUMMYFUNCTION("int(mid(if(N(A554)=0,REGEXREPLACE(A554,""\D+"", """")+0,A554),len(if(N(A554)=0,REGEXREPLACE(A554,""\D+"", """")+0,A554)-(if(N(A554)=0,REGEXREPLACE(A554,""\D+"", """")+0,A554)-1)),1)&amp;mid(if(N(A554)=0,REGEXREPLACE(A554,""\D+"", """")+0,A554),len(if(N(A554)="&amp;"0,REGEXREPLACE(A554,""\D+"", """")+0,A554)),1))"),43.0)</f>
        <v>43</v>
      </c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1" t="s">
        <v>560</v>
      </c>
      <c r="B555" s="4">
        <f>IFERROR(__xludf.DUMMYFUNCTION("int(mid(if(N(A555)=0,REGEXREPLACE(A555,""\D+"", """")+0,A555),len(if(N(A555)=0,REGEXREPLACE(A555,""\D+"", """")+0,A555)-(if(N(A555)=0,REGEXREPLACE(A555,""\D+"", """")+0,A555)-1)),1)&amp;mid(if(N(A555)=0,REGEXREPLACE(A555,""\D+"", """")+0,A555),len(if(N(A555)="&amp;"0,REGEXREPLACE(A555,""\D+"", """")+0,A555)),1))"),47.0)</f>
        <v>47</v>
      </c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1" t="s">
        <v>561</v>
      </c>
      <c r="B556" s="4">
        <f>IFERROR(__xludf.DUMMYFUNCTION("int(mid(if(N(A556)=0,REGEXREPLACE(A556,""\D+"", """")+0,A556),len(if(N(A556)=0,REGEXREPLACE(A556,""\D+"", """")+0,A556)-(if(N(A556)=0,REGEXREPLACE(A556,""\D+"", """")+0,A556)-1)),1)&amp;mid(if(N(A556)=0,REGEXREPLACE(A556,""\D+"", """")+0,A556),len(if(N(A556)="&amp;"0,REGEXREPLACE(A556,""\D+"", """")+0,A556)),1))"),67.0)</f>
        <v>67</v>
      </c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1" t="s">
        <v>562</v>
      </c>
      <c r="B557" s="4">
        <f>IFERROR(__xludf.DUMMYFUNCTION("int(mid(if(N(A557)=0,REGEXREPLACE(A557,""\D+"", """")+0,A557),len(if(N(A557)=0,REGEXREPLACE(A557,""\D+"", """")+0,A557)-(if(N(A557)=0,REGEXREPLACE(A557,""\D+"", """")+0,A557)-1)),1)&amp;mid(if(N(A557)=0,REGEXREPLACE(A557,""\D+"", """")+0,A557),len(if(N(A557)="&amp;"0,REGEXREPLACE(A557,""\D+"", """")+0,A557)),1))"),63.0)</f>
        <v>63</v>
      </c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1" t="s">
        <v>563</v>
      </c>
      <c r="B558" s="4">
        <f>IFERROR(__xludf.DUMMYFUNCTION("int(mid(if(N(A558)=0,REGEXREPLACE(A558,""\D+"", """")+0,A558),len(if(N(A558)=0,REGEXREPLACE(A558,""\D+"", """")+0,A558)-(if(N(A558)=0,REGEXREPLACE(A558,""\D+"", """")+0,A558)-1)),1)&amp;mid(if(N(A558)=0,REGEXREPLACE(A558,""\D+"", """")+0,A558),len(if(N(A558)="&amp;"0,REGEXREPLACE(A558,""\D+"", """")+0,A558)),1))"),55.0)</f>
        <v>55</v>
      </c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1" t="s">
        <v>564</v>
      </c>
      <c r="B559" s="4">
        <f>IFERROR(__xludf.DUMMYFUNCTION("int(mid(if(N(A559)=0,REGEXREPLACE(A559,""\D+"", """")+0,A559),len(if(N(A559)=0,REGEXREPLACE(A559,""\D+"", """")+0,A559)-(if(N(A559)=0,REGEXREPLACE(A559,""\D+"", """")+0,A559)-1)),1)&amp;mid(if(N(A559)=0,REGEXREPLACE(A559,""\D+"", """")+0,A559),len(if(N(A559)="&amp;"0,REGEXREPLACE(A559,""\D+"", """")+0,A559)),1))"),99.0)</f>
        <v>99</v>
      </c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1" t="s">
        <v>565</v>
      </c>
      <c r="B560" s="4">
        <f>IFERROR(__xludf.DUMMYFUNCTION("int(mid(if(N(A560)=0,REGEXREPLACE(A560,""\D+"", """")+0,A560),len(if(N(A560)=0,REGEXREPLACE(A560,""\D+"", """")+0,A560)-(if(N(A560)=0,REGEXREPLACE(A560,""\D+"", """")+0,A560)-1)),1)&amp;mid(if(N(A560)=0,REGEXREPLACE(A560,""\D+"", """")+0,A560),len(if(N(A560)="&amp;"0,REGEXREPLACE(A560,""\D+"", """")+0,A560)),1))"),33.0)</f>
        <v>33</v>
      </c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1" t="s">
        <v>566</v>
      </c>
      <c r="B561" s="4">
        <f>IFERROR(__xludf.DUMMYFUNCTION("int(mid(if(N(A561)=0,REGEXREPLACE(A561,""\D+"", """")+0,A561),len(if(N(A561)=0,REGEXREPLACE(A561,""\D+"", """")+0,A561)-(if(N(A561)=0,REGEXREPLACE(A561,""\D+"", """")+0,A561)-1)),1)&amp;mid(if(N(A561)=0,REGEXREPLACE(A561,""\D+"", """")+0,A561),len(if(N(A561)="&amp;"0,REGEXREPLACE(A561,""\D+"", """")+0,A561)),1))"),52.0)</f>
        <v>52</v>
      </c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1" t="s">
        <v>567</v>
      </c>
      <c r="B562" s="4">
        <f>IFERROR(__xludf.DUMMYFUNCTION("int(mid(if(N(A562)=0,REGEXREPLACE(A562,""\D+"", """")+0,A562),len(if(N(A562)=0,REGEXREPLACE(A562,""\D+"", """")+0,A562)-(if(N(A562)=0,REGEXREPLACE(A562,""\D+"", """")+0,A562)-1)),1)&amp;mid(if(N(A562)=0,REGEXREPLACE(A562,""\D+"", """")+0,A562),len(if(N(A562)="&amp;"0,REGEXREPLACE(A562,""\D+"", """")+0,A562)),1))"),84.0)</f>
        <v>84</v>
      </c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1" t="s">
        <v>568</v>
      </c>
      <c r="B563" s="4">
        <f>IFERROR(__xludf.DUMMYFUNCTION("int(mid(if(N(A563)=0,REGEXREPLACE(A563,""\D+"", """")+0,A563),len(if(N(A563)=0,REGEXREPLACE(A563,""\D+"", """")+0,A563)-(if(N(A563)=0,REGEXREPLACE(A563,""\D+"", """")+0,A563)-1)),1)&amp;mid(if(N(A563)=0,REGEXREPLACE(A563,""\D+"", """")+0,A563),len(if(N(A563)="&amp;"0,REGEXREPLACE(A563,""\D+"", """")+0,A563)),1))"),22.0)</f>
        <v>22</v>
      </c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1" t="s">
        <v>569</v>
      </c>
      <c r="B564" s="4">
        <f>IFERROR(__xludf.DUMMYFUNCTION("int(mid(if(N(A564)=0,REGEXREPLACE(A564,""\D+"", """")+0,A564),len(if(N(A564)=0,REGEXREPLACE(A564,""\D+"", """")+0,A564)-(if(N(A564)=0,REGEXREPLACE(A564,""\D+"", """")+0,A564)-1)),1)&amp;mid(if(N(A564)=0,REGEXREPLACE(A564,""\D+"", """")+0,A564),len(if(N(A564)="&amp;"0,REGEXREPLACE(A564,""\D+"", """")+0,A564)),1))"),88.0)</f>
        <v>88</v>
      </c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1" t="s">
        <v>570</v>
      </c>
      <c r="B565" s="4">
        <f>IFERROR(__xludf.DUMMYFUNCTION("int(mid(if(N(A565)=0,REGEXREPLACE(A565,""\D+"", """")+0,A565),len(if(N(A565)=0,REGEXREPLACE(A565,""\D+"", """")+0,A565)-(if(N(A565)=0,REGEXREPLACE(A565,""\D+"", """")+0,A565)-1)),1)&amp;mid(if(N(A565)=0,REGEXREPLACE(A565,""\D+"", """")+0,A565),len(if(N(A565)="&amp;"0,REGEXREPLACE(A565,""\D+"", """")+0,A565)),1))"),99.0)</f>
        <v>99</v>
      </c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1" t="s">
        <v>571</v>
      </c>
      <c r="B566" s="4">
        <f>IFERROR(__xludf.DUMMYFUNCTION("int(mid(if(N(A566)=0,REGEXREPLACE(A566,""\D+"", """")+0,A566),len(if(N(A566)=0,REGEXREPLACE(A566,""\D+"", """")+0,A566)-(if(N(A566)=0,REGEXREPLACE(A566,""\D+"", """")+0,A566)-1)),1)&amp;mid(if(N(A566)=0,REGEXREPLACE(A566,""\D+"", """")+0,A566),len(if(N(A566)="&amp;"0,REGEXREPLACE(A566,""\D+"", """")+0,A566)),1))"),61.0)</f>
        <v>61</v>
      </c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1" t="s">
        <v>572</v>
      </c>
      <c r="B567" s="4">
        <f>IFERROR(__xludf.DUMMYFUNCTION("int(mid(if(N(A567)=0,REGEXREPLACE(A567,""\D+"", """")+0,A567),len(if(N(A567)=0,REGEXREPLACE(A567,""\D+"", """")+0,A567)-(if(N(A567)=0,REGEXREPLACE(A567,""\D+"", """")+0,A567)-1)),1)&amp;mid(if(N(A567)=0,REGEXREPLACE(A567,""\D+"", """")+0,A567),len(if(N(A567)="&amp;"0,REGEXREPLACE(A567,""\D+"", """")+0,A567)),1))"),75.0)</f>
        <v>75</v>
      </c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1" t="s">
        <v>573</v>
      </c>
      <c r="B568" s="4">
        <f>IFERROR(__xludf.DUMMYFUNCTION("int(mid(if(N(A568)=0,REGEXREPLACE(A568,""\D+"", """")+0,A568),len(if(N(A568)=0,REGEXREPLACE(A568,""\D+"", """")+0,A568)-(if(N(A568)=0,REGEXREPLACE(A568,""\D+"", """")+0,A568)-1)),1)&amp;mid(if(N(A568)=0,REGEXREPLACE(A568,""\D+"", """")+0,A568),len(if(N(A568)="&amp;"0,REGEXREPLACE(A568,""\D+"", """")+0,A568)),1))"),85.0)</f>
        <v>85</v>
      </c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1" t="s">
        <v>574</v>
      </c>
      <c r="B569" s="4">
        <f>IFERROR(__xludf.DUMMYFUNCTION("int(mid(if(N(A569)=0,REGEXREPLACE(A569,""\D+"", """")+0,A569),len(if(N(A569)=0,REGEXREPLACE(A569,""\D+"", """")+0,A569)-(if(N(A569)=0,REGEXREPLACE(A569,""\D+"", """")+0,A569)-1)),1)&amp;mid(if(N(A569)=0,REGEXREPLACE(A569,""\D+"", """")+0,A569),len(if(N(A569)="&amp;"0,REGEXREPLACE(A569,""\D+"", """")+0,A569)),1))"),99.0)</f>
        <v>99</v>
      </c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1" t="s">
        <v>575</v>
      </c>
      <c r="B570" s="4">
        <f>IFERROR(__xludf.DUMMYFUNCTION("int(mid(if(N(A570)=0,REGEXREPLACE(A570,""\D+"", """")+0,A570),len(if(N(A570)=0,REGEXREPLACE(A570,""\D+"", """")+0,A570)-(if(N(A570)=0,REGEXREPLACE(A570,""\D+"", """")+0,A570)-1)),1)&amp;mid(if(N(A570)=0,REGEXREPLACE(A570,""\D+"", """")+0,A570),len(if(N(A570)="&amp;"0,REGEXREPLACE(A570,""\D+"", """")+0,A570)),1))"),24.0)</f>
        <v>24</v>
      </c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1" t="s">
        <v>576</v>
      </c>
      <c r="B571" s="4">
        <f>IFERROR(__xludf.DUMMYFUNCTION("int(mid(if(N(A571)=0,REGEXREPLACE(A571,""\D+"", """")+0,A571),len(if(N(A571)=0,REGEXREPLACE(A571,""\D+"", """")+0,A571)-(if(N(A571)=0,REGEXREPLACE(A571,""\D+"", """")+0,A571)-1)),1)&amp;mid(if(N(A571)=0,REGEXREPLACE(A571,""\D+"", """")+0,A571),len(if(N(A571)="&amp;"0,REGEXREPLACE(A571,""\D+"", """")+0,A571)),1))"),91.0)</f>
        <v>91</v>
      </c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1" t="s">
        <v>577</v>
      </c>
      <c r="B572" s="4">
        <f>IFERROR(__xludf.DUMMYFUNCTION("int(mid(if(N(A572)=0,REGEXREPLACE(A572,""\D+"", """")+0,A572),len(if(N(A572)=0,REGEXREPLACE(A572,""\D+"", """")+0,A572)-(if(N(A572)=0,REGEXREPLACE(A572,""\D+"", """")+0,A572)-1)),1)&amp;mid(if(N(A572)=0,REGEXREPLACE(A572,""\D+"", """")+0,A572),len(if(N(A572)="&amp;"0,REGEXREPLACE(A572,""\D+"", """")+0,A572)),1))"),93.0)</f>
        <v>93</v>
      </c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1" t="s">
        <v>578</v>
      </c>
      <c r="B573" s="4">
        <f>IFERROR(__xludf.DUMMYFUNCTION("int(mid(if(N(A573)=0,REGEXREPLACE(A573,""\D+"", """")+0,A573),len(if(N(A573)=0,REGEXREPLACE(A573,""\D+"", """")+0,A573)-(if(N(A573)=0,REGEXREPLACE(A573,""\D+"", """")+0,A573)-1)),1)&amp;mid(if(N(A573)=0,REGEXREPLACE(A573,""\D+"", """")+0,A573),len(if(N(A573)="&amp;"0,REGEXREPLACE(A573,""\D+"", """")+0,A573)),1))"),55.0)</f>
        <v>55</v>
      </c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1" t="s">
        <v>579</v>
      </c>
      <c r="B574" s="4">
        <f>IFERROR(__xludf.DUMMYFUNCTION("int(mid(if(N(A574)=0,REGEXREPLACE(A574,""\D+"", """")+0,A574),len(if(N(A574)=0,REGEXREPLACE(A574,""\D+"", """")+0,A574)-(if(N(A574)=0,REGEXREPLACE(A574,""\D+"", """")+0,A574)-1)),1)&amp;mid(if(N(A574)=0,REGEXREPLACE(A574,""\D+"", """")+0,A574),len(if(N(A574)="&amp;"0,REGEXREPLACE(A574,""\D+"", """")+0,A574)),1))"),36.0)</f>
        <v>36</v>
      </c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1" t="s">
        <v>580</v>
      </c>
      <c r="B575" s="4">
        <f>IFERROR(__xludf.DUMMYFUNCTION("int(mid(if(N(A575)=0,REGEXREPLACE(A575,""\D+"", """")+0,A575),len(if(N(A575)=0,REGEXREPLACE(A575,""\D+"", """")+0,A575)-(if(N(A575)=0,REGEXREPLACE(A575,""\D+"", """")+0,A575)-1)),1)&amp;mid(if(N(A575)=0,REGEXREPLACE(A575,""\D+"", """")+0,A575),len(if(N(A575)="&amp;"0,REGEXREPLACE(A575,""\D+"", """")+0,A575)),1))"),22.0)</f>
        <v>22</v>
      </c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1" t="s">
        <v>581</v>
      </c>
      <c r="B576" s="4">
        <f>IFERROR(__xludf.DUMMYFUNCTION("int(mid(if(N(A576)=0,REGEXREPLACE(A576,""\D+"", """")+0,A576),len(if(N(A576)=0,REGEXREPLACE(A576,""\D+"", """")+0,A576)-(if(N(A576)=0,REGEXREPLACE(A576,""\D+"", """")+0,A576)-1)),1)&amp;mid(if(N(A576)=0,REGEXREPLACE(A576,""\D+"", """")+0,A576),len(if(N(A576)="&amp;"0,REGEXREPLACE(A576,""\D+"", """")+0,A576)),1))"),71.0)</f>
        <v>71</v>
      </c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1" t="s">
        <v>582</v>
      </c>
      <c r="B577" s="4">
        <f>IFERROR(__xludf.DUMMYFUNCTION("int(mid(if(N(A577)=0,REGEXREPLACE(A577,""\D+"", """")+0,A577),len(if(N(A577)=0,REGEXREPLACE(A577,""\D+"", """")+0,A577)-(if(N(A577)=0,REGEXREPLACE(A577,""\D+"", """")+0,A577)-1)),1)&amp;mid(if(N(A577)=0,REGEXREPLACE(A577,""\D+"", """")+0,A577),len(if(N(A577)="&amp;"0,REGEXREPLACE(A577,""\D+"", """")+0,A577)),1))"),78.0)</f>
        <v>78</v>
      </c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1" t="s">
        <v>583</v>
      </c>
      <c r="B578" s="4">
        <f>IFERROR(__xludf.DUMMYFUNCTION("int(mid(if(N(A578)=0,REGEXREPLACE(A578,""\D+"", """")+0,A578),len(if(N(A578)=0,REGEXREPLACE(A578,""\D+"", """")+0,A578)-(if(N(A578)=0,REGEXREPLACE(A578,""\D+"", """")+0,A578)-1)),1)&amp;mid(if(N(A578)=0,REGEXREPLACE(A578,""\D+"", """")+0,A578),len(if(N(A578)="&amp;"0,REGEXREPLACE(A578,""\D+"", """")+0,A578)),1))"),63.0)</f>
        <v>63</v>
      </c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1" t="s">
        <v>584</v>
      </c>
      <c r="B579" s="4">
        <f>IFERROR(__xludf.DUMMYFUNCTION("int(mid(if(N(A579)=0,REGEXREPLACE(A579,""\D+"", """")+0,A579),len(if(N(A579)=0,REGEXREPLACE(A579,""\D+"", """")+0,A579)-(if(N(A579)=0,REGEXREPLACE(A579,""\D+"", """")+0,A579)-1)),1)&amp;mid(if(N(A579)=0,REGEXREPLACE(A579,""\D+"", """")+0,A579),len(if(N(A579)="&amp;"0,REGEXREPLACE(A579,""\D+"", """")+0,A579)),1))"),43.0)</f>
        <v>43</v>
      </c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1" t="s">
        <v>585</v>
      </c>
      <c r="B580" s="4">
        <f>IFERROR(__xludf.DUMMYFUNCTION("int(mid(if(N(A580)=0,REGEXREPLACE(A580,""\D+"", """")+0,A580),len(if(N(A580)=0,REGEXREPLACE(A580,""\D+"", """")+0,A580)-(if(N(A580)=0,REGEXREPLACE(A580,""\D+"", """")+0,A580)-1)),1)&amp;mid(if(N(A580)=0,REGEXREPLACE(A580,""\D+"", """")+0,A580),len(if(N(A580)="&amp;"0,REGEXREPLACE(A580,""\D+"", """")+0,A580)),1))"),63.0)</f>
        <v>63</v>
      </c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1" t="s">
        <v>586</v>
      </c>
      <c r="B581" s="4">
        <f>IFERROR(__xludf.DUMMYFUNCTION("int(mid(if(N(A581)=0,REGEXREPLACE(A581,""\D+"", """")+0,A581),len(if(N(A581)=0,REGEXREPLACE(A581,""\D+"", """")+0,A581)-(if(N(A581)=0,REGEXREPLACE(A581,""\D+"", """")+0,A581)-1)),1)&amp;mid(if(N(A581)=0,REGEXREPLACE(A581,""\D+"", """")+0,A581),len(if(N(A581)="&amp;"0,REGEXREPLACE(A581,""\D+"", """")+0,A581)),1))"),42.0)</f>
        <v>42</v>
      </c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1" t="s">
        <v>587</v>
      </c>
      <c r="B582" s="4">
        <f>IFERROR(__xludf.DUMMYFUNCTION("int(mid(if(N(A582)=0,REGEXREPLACE(A582,""\D+"", """")+0,A582),len(if(N(A582)=0,REGEXREPLACE(A582,""\D+"", """")+0,A582)-(if(N(A582)=0,REGEXREPLACE(A582,""\D+"", """")+0,A582)-1)),1)&amp;mid(if(N(A582)=0,REGEXREPLACE(A582,""\D+"", """")+0,A582),len(if(N(A582)="&amp;"0,REGEXREPLACE(A582,""\D+"", """")+0,A582)),1))"),11.0)</f>
        <v>11</v>
      </c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1" t="s">
        <v>588</v>
      </c>
      <c r="B583" s="4">
        <f>IFERROR(__xludf.DUMMYFUNCTION("int(mid(if(N(A583)=0,REGEXREPLACE(A583,""\D+"", """")+0,A583),len(if(N(A583)=0,REGEXREPLACE(A583,""\D+"", """")+0,A583)-(if(N(A583)=0,REGEXREPLACE(A583,""\D+"", """")+0,A583)-1)),1)&amp;mid(if(N(A583)=0,REGEXREPLACE(A583,""\D+"", """")+0,A583),len(if(N(A583)="&amp;"0,REGEXREPLACE(A583,""\D+"", """")+0,A583)),1))"),88.0)</f>
        <v>88</v>
      </c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1" t="s">
        <v>589</v>
      </c>
      <c r="B584" s="4">
        <f>IFERROR(__xludf.DUMMYFUNCTION("int(mid(if(N(A584)=0,REGEXREPLACE(A584,""\D+"", """")+0,A584),len(if(N(A584)=0,REGEXREPLACE(A584,""\D+"", """")+0,A584)-(if(N(A584)=0,REGEXREPLACE(A584,""\D+"", """")+0,A584)-1)),1)&amp;mid(if(N(A584)=0,REGEXREPLACE(A584,""\D+"", """")+0,A584),len(if(N(A584)="&amp;"0,REGEXREPLACE(A584,""\D+"", """")+0,A584)),1))"),33.0)</f>
        <v>33</v>
      </c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1" t="s">
        <v>590</v>
      </c>
      <c r="B585" s="4">
        <f>IFERROR(__xludf.DUMMYFUNCTION("int(mid(if(N(A585)=0,REGEXREPLACE(A585,""\D+"", """")+0,A585),len(if(N(A585)=0,REGEXREPLACE(A585,""\D+"", """")+0,A585)-(if(N(A585)=0,REGEXREPLACE(A585,""\D+"", """")+0,A585)-1)),1)&amp;mid(if(N(A585)=0,REGEXREPLACE(A585,""\D+"", """")+0,A585),len(if(N(A585)="&amp;"0,REGEXREPLACE(A585,""\D+"", """")+0,A585)),1))"),88.0)</f>
        <v>88</v>
      </c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1" t="s">
        <v>591</v>
      </c>
      <c r="B586" s="4">
        <f>IFERROR(__xludf.DUMMYFUNCTION("int(mid(if(N(A586)=0,REGEXREPLACE(A586,""\D+"", """")+0,A586),len(if(N(A586)=0,REGEXREPLACE(A586,""\D+"", """")+0,A586)-(if(N(A586)=0,REGEXREPLACE(A586,""\D+"", """")+0,A586)-1)),1)&amp;mid(if(N(A586)=0,REGEXREPLACE(A586,""\D+"", """")+0,A586),len(if(N(A586)="&amp;"0,REGEXREPLACE(A586,""\D+"", """")+0,A586)),1))"),14.0)</f>
        <v>14</v>
      </c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1" t="s">
        <v>592</v>
      </c>
      <c r="B587" s="4">
        <f>IFERROR(__xludf.DUMMYFUNCTION("int(mid(if(N(A587)=0,REGEXREPLACE(A587,""\D+"", """")+0,A587),len(if(N(A587)=0,REGEXREPLACE(A587,""\D+"", """")+0,A587)-(if(N(A587)=0,REGEXREPLACE(A587,""\D+"", """")+0,A587)-1)),1)&amp;mid(if(N(A587)=0,REGEXREPLACE(A587,""\D+"", """")+0,A587),len(if(N(A587)="&amp;"0,REGEXREPLACE(A587,""\D+"", """")+0,A587)),1))"),86.0)</f>
        <v>86</v>
      </c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1" t="s">
        <v>593</v>
      </c>
      <c r="B588" s="4">
        <f>IFERROR(__xludf.DUMMYFUNCTION("int(mid(if(N(A588)=0,REGEXREPLACE(A588,""\D+"", """")+0,A588),len(if(N(A588)=0,REGEXREPLACE(A588,""\D+"", """")+0,A588)-(if(N(A588)=0,REGEXREPLACE(A588,""\D+"", """")+0,A588)-1)),1)&amp;mid(if(N(A588)=0,REGEXREPLACE(A588,""\D+"", """")+0,A588),len(if(N(A588)="&amp;"0,REGEXREPLACE(A588,""\D+"", """")+0,A588)),1))"),51.0)</f>
        <v>51</v>
      </c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1" t="s">
        <v>594</v>
      </c>
      <c r="B589" s="4">
        <f>IFERROR(__xludf.DUMMYFUNCTION("int(mid(if(N(A589)=0,REGEXREPLACE(A589,""\D+"", """")+0,A589),len(if(N(A589)=0,REGEXREPLACE(A589,""\D+"", """")+0,A589)-(if(N(A589)=0,REGEXREPLACE(A589,""\D+"", """")+0,A589)-1)),1)&amp;mid(if(N(A589)=0,REGEXREPLACE(A589,""\D+"", """")+0,A589),len(if(N(A589)="&amp;"0,REGEXREPLACE(A589,""\D+"", """")+0,A589)),1))"),95.0)</f>
        <v>95</v>
      </c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1" t="s">
        <v>595</v>
      </c>
      <c r="B590" s="4">
        <f>IFERROR(__xludf.DUMMYFUNCTION("int(mid(if(N(A590)=0,REGEXREPLACE(A590,""\D+"", """")+0,A590),len(if(N(A590)=0,REGEXREPLACE(A590,""\D+"", """")+0,A590)-(if(N(A590)=0,REGEXREPLACE(A590,""\D+"", """")+0,A590)-1)),1)&amp;mid(if(N(A590)=0,REGEXREPLACE(A590,""\D+"", """")+0,A590),len(if(N(A590)="&amp;"0,REGEXREPLACE(A590,""\D+"", """")+0,A590)),1))"),77.0)</f>
        <v>77</v>
      </c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1" t="s">
        <v>596</v>
      </c>
      <c r="B591" s="4">
        <f>IFERROR(__xludf.DUMMYFUNCTION("int(mid(if(N(A591)=0,REGEXREPLACE(A591,""\D+"", """")+0,A591),len(if(N(A591)=0,REGEXREPLACE(A591,""\D+"", """")+0,A591)-(if(N(A591)=0,REGEXREPLACE(A591,""\D+"", """")+0,A591)-1)),1)&amp;mid(if(N(A591)=0,REGEXREPLACE(A591,""\D+"", """")+0,A591),len(if(N(A591)="&amp;"0,REGEXREPLACE(A591,""\D+"", """")+0,A591)),1))"),94.0)</f>
        <v>94</v>
      </c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1" t="s">
        <v>597</v>
      </c>
      <c r="B592" s="4">
        <f>IFERROR(__xludf.DUMMYFUNCTION("int(mid(if(N(A592)=0,REGEXREPLACE(A592,""\D+"", """")+0,A592),len(if(N(A592)=0,REGEXREPLACE(A592,""\D+"", """")+0,A592)-(if(N(A592)=0,REGEXREPLACE(A592,""\D+"", """")+0,A592)-1)),1)&amp;mid(if(N(A592)=0,REGEXREPLACE(A592,""\D+"", """")+0,A592),len(if(N(A592)="&amp;"0,REGEXREPLACE(A592,""\D+"", """")+0,A592)),1))"),99.0)</f>
        <v>99</v>
      </c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1" t="s">
        <v>598</v>
      </c>
      <c r="B593" s="4">
        <f>IFERROR(__xludf.DUMMYFUNCTION("int(mid(if(N(A593)=0,REGEXREPLACE(A593,""\D+"", """")+0,A593),len(if(N(A593)=0,REGEXREPLACE(A593,""\D+"", """")+0,A593)-(if(N(A593)=0,REGEXREPLACE(A593,""\D+"", """")+0,A593)-1)),1)&amp;mid(if(N(A593)=0,REGEXREPLACE(A593,""\D+"", """")+0,A593),len(if(N(A593)="&amp;"0,REGEXREPLACE(A593,""\D+"", """")+0,A593)),1))"),33.0)</f>
        <v>33</v>
      </c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1" t="s">
        <v>599</v>
      </c>
      <c r="B594" s="4">
        <f>IFERROR(__xludf.DUMMYFUNCTION("int(mid(if(N(A594)=0,REGEXREPLACE(A594,""\D+"", """")+0,A594),len(if(N(A594)=0,REGEXREPLACE(A594,""\D+"", """")+0,A594)-(if(N(A594)=0,REGEXREPLACE(A594,""\D+"", """")+0,A594)-1)),1)&amp;mid(if(N(A594)=0,REGEXREPLACE(A594,""\D+"", """")+0,A594),len(if(N(A594)="&amp;"0,REGEXREPLACE(A594,""\D+"", """")+0,A594)),1))"),14.0)</f>
        <v>14</v>
      </c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1" t="s">
        <v>600</v>
      </c>
      <c r="B595" s="4">
        <f>IFERROR(__xludf.DUMMYFUNCTION("int(mid(if(N(A595)=0,REGEXREPLACE(A595,""\D+"", """")+0,A595),len(if(N(A595)=0,REGEXREPLACE(A595,""\D+"", """")+0,A595)-(if(N(A595)=0,REGEXREPLACE(A595,""\D+"", """")+0,A595)-1)),1)&amp;mid(if(N(A595)=0,REGEXREPLACE(A595,""\D+"", """")+0,A595),len(if(N(A595)="&amp;"0,REGEXREPLACE(A595,""\D+"", """")+0,A595)),1))"),84.0)</f>
        <v>84</v>
      </c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1" t="s">
        <v>601</v>
      </c>
      <c r="B596" s="4">
        <f>IFERROR(__xludf.DUMMYFUNCTION("int(mid(if(N(A596)=0,REGEXREPLACE(A596,""\D+"", """")+0,A596),len(if(N(A596)=0,REGEXREPLACE(A596,""\D+"", """")+0,A596)-(if(N(A596)=0,REGEXREPLACE(A596,""\D+"", """")+0,A596)-1)),1)&amp;mid(if(N(A596)=0,REGEXREPLACE(A596,""\D+"", """")+0,A596),len(if(N(A596)="&amp;"0,REGEXREPLACE(A596,""\D+"", """")+0,A596)),1))"),62.0)</f>
        <v>62</v>
      </c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1" t="s">
        <v>602</v>
      </c>
      <c r="B597" s="4">
        <f>IFERROR(__xludf.DUMMYFUNCTION("int(mid(if(N(A597)=0,REGEXREPLACE(A597,""\D+"", """")+0,A597),len(if(N(A597)=0,REGEXREPLACE(A597,""\D+"", """")+0,A597)-(if(N(A597)=0,REGEXREPLACE(A597,""\D+"", """")+0,A597)-1)),1)&amp;mid(if(N(A597)=0,REGEXREPLACE(A597,""\D+"", """")+0,A597),len(if(N(A597)="&amp;"0,REGEXREPLACE(A597,""\D+"", """")+0,A597)),1))"),44.0)</f>
        <v>44</v>
      </c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1" t="s">
        <v>603</v>
      </c>
      <c r="B598" s="4">
        <f>IFERROR(__xludf.DUMMYFUNCTION("int(mid(if(N(A598)=0,REGEXREPLACE(A598,""\D+"", """")+0,A598),len(if(N(A598)=0,REGEXREPLACE(A598,""\D+"", """")+0,A598)-(if(N(A598)=0,REGEXREPLACE(A598,""\D+"", """")+0,A598)-1)),1)&amp;mid(if(N(A598)=0,REGEXREPLACE(A598,""\D+"", """")+0,A598),len(if(N(A598)="&amp;"0,REGEXREPLACE(A598,""\D+"", """")+0,A598)),1))"),55.0)</f>
        <v>55</v>
      </c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1" t="s">
        <v>604</v>
      </c>
      <c r="B599" s="4">
        <f>IFERROR(__xludf.DUMMYFUNCTION("int(mid(if(N(A599)=0,REGEXREPLACE(A599,""\D+"", """")+0,A599),len(if(N(A599)=0,REGEXREPLACE(A599,""\D+"", """")+0,A599)-(if(N(A599)=0,REGEXREPLACE(A599,""\D+"", """")+0,A599)-1)),1)&amp;mid(if(N(A599)=0,REGEXREPLACE(A599,""\D+"", """")+0,A599),len(if(N(A599)="&amp;"0,REGEXREPLACE(A599,""\D+"", """")+0,A599)),1))"),25.0)</f>
        <v>25</v>
      </c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1" t="s">
        <v>605</v>
      </c>
      <c r="B600" s="4">
        <f>IFERROR(__xludf.DUMMYFUNCTION("int(mid(if(N(A600)=0,REGEXREPLACE(A600,""\D+"", """")+0,A600),len(if(N(A600)=0,REGEXREPLACE(A600,""\D+"", """")+0,A600)-(if(N(A600)=0,REGEXREPLACE(A600,""\D+"", """")+0,A600)-1)),1)&amp;mid(if(N(A600)=0,REGEXREPLACE(A600,""\D+"", """")+0,A600),len(if(N(A600)="&amp;"0,REGEXREPLACE(A600,""\D+"", """")+0,A600)),1))"),24.0)</f>
        <v>24</v>
      </c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1" t="s">
        <v>606</v>
      </c>
      <c r="B601" s="4">
        <f>IFERROR(__xludf.DUMMYFUNCTION("int(mid(if(N(A601)=0,REGEXREPLACE(A601,""\D+"", """")+0,A601),len(if(N(A601)=0,REGEXREPLACE(A601,""\D+"", """")+0,A601)-(if(N(A601)=0,REGEXREPLACE(A601,""\D+"", """")+0,A601)-1)),1)&amp;mid(if(N(A601)=0,REGEXREPLACE(A601,""\D+"", """")+0,A601),len(if(N(A601)="&amp;"0,REGEXREPLACE(A601,""\D+"", """")+0,A601)),1))"),11.0)</f>
        <v>11</v>
      </c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1" t="s">
        <v>607</v>
      </c>
      <c r="B602" s="4">
        <f>IFERROR(__xludf.DUMMYFUNCTION("int(mid(if(N(A602)=0,REGEXREPLACE(A602,""\D+"", """")+0,A602),len(if(N(A602)=0,REGEXREPLACE(A602,""\D+"", """")+0,A602)-(if(N(A602)=0,REGEXREPLACE(A602,""\D+"", """")+0,A602)-1)),1)&amp;mid(if(N(A602)=0,REGEXREPLACE(A602,""\D+"", """")+0,A602),len(if(N(A602)="&amp;"0,REGEXREPLACE(A602,""\D+"", """")+0,A602)),1))"),87.0)</f>
        <v>87</v>
      </c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1" t="s">
        <v>608</v>
      </c>
      <c r="B603" s="4">
        <f>IFERROR(__xludf.DUMMYFUNCTION("int(mid(if(N(A603)=0,REGEXREPLACE(A603,""\D+"", """")+0,A603),len(if(N(A603)=0,REGEXREPLACE(A603,""\D+"", """")+0,A603)-(if(N(A603)=0,REGEXREPLACE(A603,""\D+"", """")+0,A603)-1)),1)&amp;mid(if(N(A603)=0,REGEXREPLACE(A603,""\D+"", """")+0,A603),len(if(N(A603)="&amp;"0,REGEXREPLACE(A603,""\D+"", """")+0,A603)),1))"),49.0)</f>
        <v>49</v>
      </c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1" t="s">
        <v>609</v>
      </c>
      <c r="B604" s="4">
        <f>IFERROR(__xludf.DUMMYFUNCTION("int(mid(if(N(A604)=0,REGEXREPLACE(A604,""\D+"", """")+0,A604),len(if(N(A604)=0,REGEXREPLACE(A604,""\D+"", """")+0,A604)-(if(N(A604)=0,REGEXREPLACE(A604,""\D+"", """")+0,A604)-1)),1)&amp;mid(if(N(A604)=0,REGEXREPLACE(A604,""\D+"", """")+0,A604),len(if(N(A604)="&amp;"0,REGEXREPLACE(A604,""\D+"", """")+0,A604)),1))"),18.0)</f>
        <v>18</v>
      </c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1" t="s">
        <v>610</v>
      </c>
      <c r="B605" s="4">
        <f>IFERROR(__xludf.DUMMYFUNCTION("int(mid(if(N(A605)=0,REGEXREPLACE(A605,""\D+"", """")+0,A605),len(if(N(A605)=0,REGEXREPLACE(A605,""\D+"", """")+0,A605)-(if(N(A605)=0,REGEXREPLACE(A605,""\D+"", """")+0,A605)-1)),1)&amp;mid(if(N(A605)=0,REGEXREPLACE(A605,""\D+"", """")+0,A605),len(if(N(A605)="&amp;"0,REGEXREPLACE(A605,""\D+"", """")+0,A605)),1))"),47.0)</f>
        <v>47</v>
      </c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1" t="s">
        <v>611</v>
      </c>
      <c r="B606" s="4">
        <f>IFERROR(__xludf.DUMMYFUNCTION("int(mid(if(N(A606)=0,REGEXREPLACE(A606,""\D+"", """")+0,A606),len(if(N(A606)=0,REGEXREPLACE(A606,""\D+"", """")+0,A606)-(if(N(A606)=0,REGEXREPLACE(A606,""\D+"", """")+0,A606)-1)),1)&amp;mid(if(N(A606)=0,REGEXREPLACE(A606,""\D+"", """")+0,A606),len(if(N(A606)="&amp;"0,REGEXREPLACE(A606,""\D+"", """")+0,A606)),1))"),77.0)</f>
        <v>77</v>
      </c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1" t="s">
        <v>612</v>
      </c>
      <c r="B607" s="4">
        <f>IFERROR(__xludf.DUMMYFUNCTION("int(mid(if(N(A607)=0,REGEXREPLACE(A607,""\D+"", """")+0,A607),len(if(N(A607)=0,REGEXREPLACE(A607,""\D+"", """")+0,A607)-(if(N(A607)=0,REGEXREPLACE(A607,""\D+"", """")+0,A607)-1)),1)&amp;mid(if(N(A607)=0,REGEXREPLACE(A607,""\D+"", """")+0,A607),len(if(N(A607)="&amp;"0,REGEXREPLACE(A607,""\D+"", """")+0,A607)),1))"),54.0)</f>
        <v>54</v>
      </c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1" t="s">
        <v>613</v>
      </c>
      <c r="B608" s="4">
        <f>IFERROR(__xludf.DUMMYFUNCTION("int(mid(if(N(A608)=0,REGEXREPLACE(A608,""\D+"", """")+0,A608),len(if(N(A608)=0,REGEXREPLACE(A608,""\D+"", """")+0,A608)-(if(N(A608)=0,REGEXREPLACE(A608,""\D+"", """")+0,A608)-1)),1)&amp;mid(if(N(A608)=0,REGEXREPLACE(A608,""\D+"", """")+0,A608),len(if(N(A608)="&amp;"0,REGEXREPLACE(A608,""\D+"", """")+0,A608)),1))"),89.0)</f>
        <v>89</v>
      </c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1" t="s">
        <v>614</v>
      </c>
      <c r="B609" s="4">
        <f>IFERROR(__xludf.DUMMYFUNCTION("int(mid(if(N(A609)=0,REGEXREPLACE(A609,""\D+"", """")+0,A609),len(if(N(A609)=0,REGEXREPLACE(A609,""\D+"", """")+0,A609)-(if(N(A609)=0,REGEXREPLACE(A609,""\D+"", """")+0,A609)-1)),1)&amp;mid(if(N(A609)=0,REGEXREPLACE(A609,""\D+"", """")+0,A609),len(if(N(A609)="&amp;"0,REGEXREPLACE(A609,""\D+"", """")+0,A609)),1))"),11.0)</f>
        <v>11</v>
      </c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1" t="s">
        <v>615</v>
      </c>
      <c r="B610" s="4">
        <f>IFERROR(__xludf.DUMMYFUNCTION("int(mid(if(N(A610)=0,REGEXREPLACE(A610,""\D+"", """")+0,A610),len(if(N(A610)=0,REGEXREPLACE(A610,""\D+"", """")+0,A610)-(if(N(A610)=0,REGEXREPLACE(A610,""\D+"", """")+0,A610)-1)),1)&amp;mid(if(N(A610)=0,REGEXREPLACE(A610,""\D+"", """")+0,A610),len(if(N(A610)="&amp;"0,REGEXREPLACE(A610,""\D+"", """")+0,A610)),1))"),72.0)</f>
        <v>72</v>
      </c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1" t="s">
        <v>616</v>
      </c>
      <c r="B611" s="4">
        <f>IFERROR(__xludf.DUMMYFUNCTION("int(mid(if(N(A611)=0,REGEXREPLACE(A611,""\D+"", """")+0,A611),len(if(N(A611)=0,REGEXREPLACE(A611,""\D+"", """")+0,A611)-(if(N(A611)=0,REGEXREPLACE(A611,""\D+"", """")+0,A611)-1)),1)&amp;mid(if(N(A611)=0,REGEXREPLACE(A611,""\D+"", """")+0,A611),len(if(N(A611)="&amp;"0,REGEXREPLACE(A611,""\D+"", """")+0,A611)),1))"),78.0)</f>
        <v>78</v>
      </c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1" t="s">
        <v>617</v>
      </c>
      <c r="B612" s="4">
        <f>IFERROR(__xludf.DUMMYFUNCTION("int(mid(if(N(A612)=0,REGEXREPLACE(A612,""\D+"", """")+0,A612),len(if(N(A612)=0,REGEXREPLACE(A612,""\D+"", """")+0,A612)-(if(N(A612)=0,REGEXREPLACE(A612,""\D+"", """")+0,A612)-1)),1)&amp;mid(if(N(A612)=0,REGEXREPLACE(A612,""\D+"", """")+0,A612),len(if(N(A612)="&amp;"0,REGEXREPLACE(A612,""\D+"", """")+0,A612)),1))"),84.0)</f>
        <v>84</v>
      </c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1" t="s">
        <v>618</v>
      </c>
      <c r="B613" s="4">
        <f>IFERROR(__xludf.DUMMYFUNCTION("int(mid(if(N(A613)=0,REGEXREPLACE(A613,""\D+"", """")+0,A613),len(if(N(A613)=0,REGEXREPLACE(A613,""\D+"", """")+0,A613)-(if(N(A613)=0,REGEXREPLACE(A613,""\D+"", """")+0,A613)-1)),1)&amp;mid(if(N(A613)=0,REGEXREPLACE(A613,""\D+"", """")+0,A613),len(if(N(A613)="&amp;"0,REGEXREPLACE(A613,""\D+"", """")+0,A613)),1))"),93.0)</f>
        <v>93</v>
      </c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1" t="s">
        <v>619</v>
      </c>
      <c r="B614" s="4">
        <f>IFERROR(__xludf.DUMMYFUNCTION("int(mid(if(N(A614)=0,REGEXREPLACE(A614,""\D+"", """")+0,A614),len(if(N(A614)=0,REGEXREPLACE(A614,""\D+"", """")+0,A614)-(if(N(A614)=0,REGEXREPLACE(A614,""\D+"", """")+0,A614)-1)),1)&amp;mid(if(N(A614)=0,REGEXREPLACE(A614,""\D+"", """")+0,A614),len(if(N(A614)="&amp;"0,REGEXREPLACE(A614,""\D+"", """")+0,A614)),1))"),12.0)</f>
        <v>12</v>
      </c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1" t="s">
        <v>620</v>
      </c>
      <c r="B615" s="4">
        <f>IFERROR(__xludf.DUMMYFUNCTION("int(mid(if(N(A615)=0,REGEXREPLACE(A615,""\D+"", """")+0,A615),len(if(N(A615)=0,REGEXREPLACE(A615,""\D+"", """")+0,A615)-(if(N(A615)=0,REGEXREPLACE(A615,""\D+"", """")+0,A615)-1)),1)&amp;mid(if(N(A615)=0,REGEXREPLACE(A615,""\D+"", """")+0,A615),len(if(N(A615)="&amp;"0,REGEXREPLACE(A615,""\D+"", """")+0,A615)),1))"),96.0)</f>
        <v>96</v>
      </c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1" t="s">
        <v>621</v>
      </c>
      <c r="B616" s="4">
        <f>IFERROR(__xludf.DUMMYFUNCTION("int(mid(if(N(A616)=0,REGEXREPLACE(A616,""\D+"", """")+0,A616),len(if(N(A616)=0,REGEXREPLACE(A616,""\D+"", """")+0,A616)-(if(N(A616)=0,REGEXREPLACE(A616,""\D+"", """")+0,A616)-1)),1)&amp;mid(if(N(A616)=0,REGEXREPLACE(A616,""\D+"", """")+0,A616),len(if(N(A616)="&amp;"0,REGEXREPLACE(A616,""\D+"", """")+0,A616)),1))"),73.0)</f>
        <v>73</v>
      </c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1" t="s">
        <v>622</v>
      </c>
      <c r="B617" s="4">
        <f>IFERROR(__xludf.DUMMYFUNCTION("int(mid(if(N(A617)=0,REGEXREPLACE(A617,""\D+"", """")+0,A617),len(if(N(A617)=0,REGEXREPLACE(A617,""\D+"", """")+0,A617)-(if(N(A617)=0,REGEXREPLACE(A617,""\D+"", """")+0,A617)-1)),1)&amp;mid(if(N(A617)=0,REGEXREPLACE(A617,""\D+"", """")+0,A617),len(if(N(A617)="&amp;"0,REGEXREPLACE(A617,""\D+"", """")+0,A617)),1))"),99.0)</f>
        <v>99</v>
      </c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1" t="s">
        <v>623</v>
      </c>
      <c r="B618" s="4">
        <f>IFERROR(__xludf.DUMMYFUNCTION("int(mid(if(N(A618)=0,REGEXREPLACE(A618,""\D+"", """")+0,A618),len(if(N(A618)=0,REGEXREPLACE(A618,""\D+"", """")+0,A618)-(if(N(A618)=0,REGEXREPLACE(A618,""\D+"", """")+0,A618)-1)),1)&amp;mid(if(N(A618)=0,REGEXREPLACE(A618,""\D+"", """")+0,A618),len(if(N(A618)="&amp;"0,REGEXREPLACE(A618,""\D+"", """")+0,A618)),1))"),55.0)</f>
        <v>55</v>
      </c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1" t="s">
        <v>624</v>
      </c>
      <c r="B619" s="4">
        <f>IFERROR(__xludf.DUMMYFUNCTION("int(mid(if(N(A619)=0,REGEXREPLACE(A619,""\D+"", """")+0,A619),len(if(N(A619)=0,REGEXREPLACE(A619,""\D+"", """")+0,A619)-(if(N(A619)=0,REGEXREPLACE(A619,""\D+"", """")+0,A619)-1)),1)&amp;mid(if(N(A619)=0,REGEXREPLACE(A619,""\D+"", """")+0,A619),len(if(N(A619)="&amp;"0,REGEXREPLACE(A619,""\D+"", """")+0,A619)),1))"),62.0)</f>
        <v>62</v>
      </c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1" t="s">
        <v>625</v>
      </c>
      <c r="B620" s="4">
        <f>IFERROR(__xludf.DUMMYFUNCTION("int(mid(if(N(A620)=0,REGEXREPLACE(A620,""\D+"", """")+0,A620),len(if(N(A620)=0,REGEXREPLACE(A620,""\D+"", """")+0,A620)-(if(N(A620)=0,REGEXREPLACE(A620,""\D+"", """")+0,A620)-1)),1)&amp;mid(if(N(A620)=0,REGEXREPLACE(A620,""\D+"", """")+0,A620),len(if(N(A620)="&amp;"0,REGEXREPLACE(A620,""\D+"", """")+0,A620)),1))"),88.0)</f>
        <v>88</v>
      </c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1" t="s">
        <v>626</v>
      </c>
      <c r="B621" s="4">
        <f>IFERROR(__xludf.DUMMYFUNCTION("int(mid(if(N(A621)=0,REGEXREPLACE(A621,""\D+"", """")+0,A621),len(if(N(A621)=0,REGEXREPLACE(A621,""\D+"", """")+0,A621)-(if(N(A621)=0,REGEXREPLACE(A621,""\D+"", """")+0,A621)-1)),1)&amp;mid(if(N(A621)=0,REGEXREPLACE(A621,""\D+"", """")+0,A621),len(if(N(A621)="&amp;"0,REGEXREPLACE(A621,""\D+"", """")+0,A621)),1))"),77.0)</f>
        <v>77</v>
      </c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1" t="s">
        <v>627</v>
      </c>
      <c r="B622" s="4">
        <f>IFERROR(__xludf.DUMMYFUNCTION("int(mid(if(N(A622)=0,REGEXREPLACE(A622,""\D+"", """")+0,A622),len(if(N(A622)=0,REGEXREPLACE(A622,""\D+"", """")+0,A622)-(if(N(A622)=0,REGEXREPLACE(A622,""\D+"", """")+0,A622)-1)),1)&amp;mid(if(N(A622)=0,REGEXREPLACE(A622,""\D+"", """")+0,A622),len(if(N(A622)="&amp;"0,REGEXREPLACE(A622,""\D+"", """")+0,A622)),1))"),66.0)</f>
        <v>66</v>
      </c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1" t="s">
        <v>628</v>
      </c>
      <c r="B623" s="4">
        <f>IFERROR(__xludf.DUMMYFUNCTION("int(mid(if(N(A623)=0,REGEXREPLACE(A623,""\D+"", """")+0,A623),len(if(N(A623)=0,REGEXREPLACE(A623,""\D+"", """")+0,A623)-(if(N(A623)=0,REGEXREPLACE(A623,""\D+"", """")+0,A623)-1)),1)&amp;mid(if(N(A623)=0,REGEXREPLACE(A623,""\D+"", """")+0,A623),len(if(N(A623)="&amp;"0,REGEXREPLACE(A623,""\D+"", """")+0,A623)),1))"),75.0)</f>
        <v>75</v>
      </c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1" t="s">
        <v>629</v>
      </c>
      <c r="B624" s="4">
        <f>IFERROR(__xludf.DUMMYFUNCTION("int(mid(if(N(A624)=0,REGEXREPLACE(A624,""\D+"", """")+0,A624),len(if(N(A624)=0,REGEXREPLACE(A624,""\D+"", """")+0,A624)-(if(N(A624)=0,REGEXREPLACE(A624,""\D+"", """")+0,A624)-1)),1)&amp;mid(if(N(A624)=0,REGEXREPLACE(A624,""\D+"", """")+0,A624),len(if(N(A624)="&amp;"0,REGEXREPLACE(A624,""\D+"", """")+0,A624)),1))"),89.0)</f>
        <v>89</v>
      </c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1" t="s">
        <v>630</v>
      </c>
      <c r="B625" s="4">
        <f>IFERROR(__xludf.DUMMYFUNCTION("int(mid(if(N(A625)=0,REGEXREPLACE(A625,""\D+"", """")+0,A625),len(if(N(A625)=0,REGEXREPLACE(A625,""\D+"", """")+0,A625)-(if(N(A625)=0,REGEXREPLACE(A625,""\D+"", """")+0,A625)-1)),1)&amp;mid(if(N(A625)=0,REGEXREPLACE(A625,""\D+"", """")+0,A625),len(if(N(A625)="&amp;"0,REGEXREPLACE(A625,""\D+"", """")+0,A625)),1))"),96.0)</f>
        <v>96</v>
      </c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1" t="s">
        <v>631</v>
      </c>
      <c r="B626" s="4">
        <f>IFERROR(__xludf.DUMMYFUNCTION("int(mid(if(N(A626)=0,REGEXREPLACE(A626,""\D+"", """")+0,A626),len(if(N(A626)=0,REGEXREPLACE(A626,""\D+"", """")+0,A626)-(if(N(A626)=0,REGEXREPLACE(A626,""\D+"", """")+0,A626)-1)),1)&amp;mid(if(N(A626)=0,REGEXREPLACE(A626,""\D+"", """")+0,A626),len(if(N(A626)="&amp;"0,REGEXREPLACE(A626,""\D+"", """")+0,A626)),1))"),18.0)</f>
        <v>18</v>
      </c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1" t="s">
        <v>632</v>
      </c>
      <c r="B627" s="4">
        <f>IFERROR(__xludf.DUMMYFUNCTION("int(mid(if(N(A627)=0,REGEXREPLACE(A627,""\D+"", """")+0,A627),len(if(N(A627)=0,REGEXREPLACE(A627,""\D+"", """")+0,A627)-(if(N(A627)=0,REGEXREPLACE(A627,""\D+"", """")+0,A627)-1)),1)&amp;mid(if(N(A627)=0,REGEXREPLACE(A627,""\D+"", """")+0,A627),len(if(N(A627)="&amp;"0,REGEXREPLACE(A627,""\D+"", """")+0,A627)),1))"),99.0)</f>
        <v>99</v>
      </c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1" t="s">
        <v>633</v>
      </c>
      <c r="B628" s="4">
        <f>IFERROR(__xludf.DUMMYFUNCTION("int(mid(if(N(A628)=0,REGEXREPLACE(A628,""\D+"", """")+0,A628),len(if(N(A628)=0,REGEXREPLACE(A628,""\D+"", """")+0,A628)-(if(N(A628)=0,REGEXREPLACE(A628,""\D+"", """")+0,A628)-1)),1)&amp;mid(if(N(A628)=0,REGEXREPLACE(A628,""\D+"", """")+0,A628),len(if(N(A628)="&amp;"0,REGEXREPLACE(A628,""\D+"", """")+0,A628)),1))"),36.0)</f>
        <v>36</v>
      </c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1" t="s">
        <v>634</v>
      </c>
      <c r="B629" s="4">
        <f>IFERROR(__xludf.DUMMYFUNCTION("int(mid(if(N(A629)=0,REGEXREPLACE(A629,""\D+"", """")+0,A629),len(if(N(A629)=0,REGEXREPLACE(A629,""\D+"", """")+0,A629)-(if(N(A629)=0,REGEXREPLACE(A629,""\D+"", """")+0,A629)-1)),1)&amp;mid(if(N(A629)=0,REGEXREPLACE(A629,""\D+"", """")+0,A629),len(if(N(A629)="&amp;"0,REGEXREPLACE(A629,""\D+"", """")+0,A629)),1))"),41.0)</f>
        <v>41</v>
      </c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1" t="s">
        <v>635</v>
      </c>
      <c r="B630" s="4">
        <f>IFERROR(__xludf.DUMMYFUNCTION("int(mid(if(N(A630)=0,REGEXREPLACE(A630,""\D+"", """")+0,A630),len(if(N(A630)=0,REGEXREPLACE(A630,""\D+"", """")+0,A630)-(if(N(A630)=0,REGEXREPLACE(A630,""\D+"", """")+0,A630)-1)),1)&amp;mid(if(N(A630)=0,REGEXREPLACE(A630,""\D+"", """")+0,A630),len(if(N(A630)="&amp;"0,REGEXREPLACE(A630,""\D+"", """")+0,A630)),1))"),76.0)</f>
        <v>76</v>
      </c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1" t="s">
        <v>636</v>
      </c>
      <c r="B631" s="4">
        <f>IFERROR(__xludf.DUMMYFUNCTION("int(mid(if(N(A631)=0,REGEXREPLACE(A631,""\D+"", """")+0,A631),len(if(N(A631)=0,REGEXREPLACE(A631,""\D+"", """")+0,A631)-(if(N(A631)=0,REGEXREPLACE(A631,""\D+"", """")+0,A631)-1)),1)&amp;mid(if(N(A631)=0,REGEXREPLACE(A631,""\D+"", """")+0,A631),len(if(N(A631)="&amp;"0,REGEXREPLACE(A631,""\D+"", """")+0,A631)),1))"),25.0)</f>
        <v>25</v>
      </c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1" t="s">
        <v>637</v>
      </c>
      <c r="B632" s="4">
        <f>IFERROR(__xludf.DUMMYFUNCTION("int(mid(if(N(A632)=0,REGEXREPLACE(A632,""\D+"", """")+0,A632),len(if(N(A632)=0,REGEXREPLACE(A632,""\D+"", """")+0,A632)-(if(N(A632)=0,REGEXREPLACE(A632,""\D+"", """")+0,A632)-1)),1)&amp;mid(if(N(A632)=0,REGEXREPLACE(A632,""\D+"", """")+0,A632),len(if(N(A632)="&amp;"0,REGEXREPLACE(A632,""\D+"", """")+0,A632)),1))"),55.0)</f>
        <v>55</v>
      </c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1" t="s">
        <v>638</v>
      </c>
      <c r="B633" s="4">
        <f>IFERROR(__xludf.DUMMYFUNCTION("int(mid(if(N(A633)=0,REGEXREPLACE(A633,""\D+"", """")+0,A633),len(if(N(A633)=0,REGEXREPLACE(A633,""\D+"", """")+0,A633)-(if(N(A633)=0,REGEXREPLACE(A633,""\D+"", """")+0,A633)-1)),1)&amp;mid(if(N(A633)=0,REGEXREPLACE(A633,""\D+"", """")+0,A633),len(if(N(A633)="&amp;"0,REGEXREPLACE(A633,""\D+"", """")+0,A633)),1))"),27.0)</f>
        <v>27</v>
      </c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1" t="s">
        <v>639</v>
      </c>
      <c r="B634" s="4">
        <f>IFERROR(__xludf.DUMMYFUNCTION("int(mid(if(N(A634)=0,REGEXREPLACE(A634,""\D+"", """")+0,A634),len(if(N(A634)=0,REGEXREPLACE(A634,""\D+"", """")+0,A634)-(if(N(A634)=0,REGEXREPLACE(A634,""\D+"", """")+0,A634)-1)),1)&amp;mid(if(N(A634)=0,REGEXREPLACE(A634,""\D+"", """")+0,A634),len(if(N(A634)="&amp;"0,REGEXREPLACE(A634,""\D+"", """")+0,A634)),1))"),26.0)</f>
        <v>26</v>
      </c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1" t="s">
        <v>640</v>
      </c>
      <c r="B635" s="4">
        <f>IFERROR(__xludf.DUMMYFUNCTION("int(mid(if(N(A635)=0,REGEXREPLACE(A635,""\D+"", """")+0,A635),len(if(N(A635)=0,REGEXREPLACE(A635,""\D+"", """")+0,A635)-(if(N(A635)=0,REGEXREPLACE(A635,""\D+"", """")+0,A635)-1)),1)&amp;mid(if(N(A635)=0,REGEXREPLACE(A635,""\D+"", """")+0,A635),len(if(N(A635)="&amp;"0,REGEXREPLACE(A635,""\D+"", """")+0,A635)),1))"),86.0)</f>
        <v>86</v>
      </c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1" t="s">
        <v>641</v>
      </c>
      <c r="B636" s="4">
        <f>IFERROR(__xludf.DUMMYFUNCTION("int(mid(if(N(A636)=0,REGEXREPLACE(A636,""\D+"", """")+0,A636),len(if(N(A636)=0,REGEXREPLACE(A636,""\D+"", """")+0,A636)-(if(N(A636)=0,REGEXREPLACE(A636,""\D+"", """")+0,A636)-1)),1)&amp;mid(if(N(A636)=0,REGEXREPLACE(A636,""\D+"", """")+0,A636),len(if(N(A636)="&amp;"0,REGEXREPLACE(A636,""\D+"", """")+0,A636)),1))"),52.0)</f>
        <v>52</v>
      </c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1" t="s">
        <v>642</v>
      </c>
      <c r="B637" s="4">
        <f>IFERROR(__xludf.DUMMYFUNCTION("int(mid(if(N(A637)=0,REGEXREPLACE(A637,""\D+"", """")+0,A637),len(if(N(A637)=0,REGEXREPLACE(A637,""\D+"", """")+0,A637)-(if(N(A637)=0,REGEXREPLACE(A637,""\D+"", """")+0,A637)-1)),1)&amp;mid(if(N(A637)=0,REGEXREPLACE(A637,""\D+"", """")+0,A637),len(if(N(A637)="&amp;"0,REGEXREPLACE(A637,""\D+"", """")+0,A637)),1))"),85.0)</f>
        <v>85</v>
      </c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1" t="s">
        <v>643</v>
      </c>
      <c r="B638" s="4">
        <f>IFERROR(__xludf.DUMMYFUNCTION("int(mid(if(N(A638)=0,REGEXREPLACE(A638,""\D+"", """")+0,A638),len(if(N(A638)=0,REGEXREPLACE(A638,""\D+"", """")+0,A638)-(if(N(A638)=0,REGEXREPLACE(A638,""\D+"", """")+0,A638)-1)),1)&amp;mid(if(N(A638)=0,REGEXREPLACE(A638,""\D+"", """")+0,A638),len(if(N(A638)="&amp;"0,REGEXREPLACE(A638,""\D+"", """")+0,A638)),1))"),25.0)</f>
        <v>25</v>
      </c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1" t="s">
        <v>644</v>
      </c>
      <c r="B639" s="4">
        <f>IFERROR(__xludf.DUMMYFUNCTION("int(mid(if(N(A639)=0,REGEXREPLACE(A639,""\D+"", """")+0,A639),len(if(N(A639)=0,REGEXREPLACE(A639,""\D+"", """")+0,A639)-(if(N(A639)=0,REGEXREPLACE(A639,""\D+"", """")+0,A639)-1)),1)&amp;mid(if(N(A639)=0,REGEXREPLACE(A639,""\D+"", """")+0,A639),len(if(N(A639)="&amp;"0,REGEXREPLACE(A639,""\D+"", """")+0,A639)),1))"),13.0)</f>
        <v>13</v>
      </c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1" t="s">
        <v>645</v>
      </c>
      <c r="B640" s="4">
        <f>IFERROR(__xludf.DUMMYFUNCTION("int(mid(if(N(A640)=0,REGEXREPLACE(A640,""\D+"", """")+0,A640),len(if(N(A640)=0,REGEXREPLACE(A640,""\D+"", """")+0,A640)-(if(N(A640)=0,REGEXREPLACE(A640,""\D+"", """")+0,A640)-1)),1)&amp;mid(if(N(A640)=0,REGEXREPLACE(A640,""\D+"", """")+0,A640),len(if(N(A640)="&amp;"0,REGEXREPLACE(A640,""\D+"", """")+0,A640)),1))"),23.0)</f>
        <v>23</v>
      </c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1">
        <v>7853.0</v>
      </c>
      <c r="B641" s="4">
        <f>IFERROR(__xludf.DUMMYFUNCTION("int(mid(if(N(A641)=0,REGEXREPLACE(A641,""\D+"", """")+0,A641),len(if(N(A641)=0,REGEXREPLACE(A641,""\D+"", """")+0,A641)-(if(N(A641)=0,REGEXREPLACE(A641,""\D+"", """")+0,A641)-1)),1)&amp;mid(if(N(A641)=0,REGEXREPLACE(A641,""\D+"", """")+0,A641),len(if(N(A641)="&amp;"0,REGEXREPLACE(A641,""\D+"", """")+0,A641)),1))"),73.0)</f>
        <v>73</v>
      </c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1" t="s">
        <v>646</v>
      </c>
      <c r="B642" s="4">
        <f>IFERROR(__xludf.DUMMYFUNCTION("int(mid(if(N(A642)=0,REGEXREPLACE(A642,""\D+"", """")+0,A642),len(if(N(A642)=0,REGEXREPLACE(A642,""\D+"", """")+0,A642)-(if(N(A642)=0,REGEXREPLACE(A642,""\D+"", """")+0,A642)-1)),1)&amp;mid(if(N(A642)=0,REGEXREPLACE(A642,""\D+"", """")+0,A642),len(if(N(A642)="&amp;"0,REGEXREPLACE(A642,""\D+"", """")+0,A642)),1))"),49.0)</f>
        <v>49</v>
      </c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1" t="s">
        <v>647</v>
      </c>
      <c r="B643" s="4">
        <f>IFERROR(__xludf.DUMMYFUNCTION("int(mid(if(N(A643)=0,REGEXREPLACE(A643,""\D+"", """")+0,A643),len(if(N(A643)=0,REGEXREPLACE(A643,""\D+"", """")+0,A643)-(if(N(A643)=0,REGEXREPLACE(A643,""\D+"", """")+0,A643)-1)),1)&amp;mid(if(N(A643)=0,REGEXREPLACE(A643,""\D+"", """")+0,A643),len(if(N(A643)="&amp;"0,REGEXREPLACE(A643,""\D+"", """")+0,A643)),1))"),43.0)</f>
        <v>43</v>
      </c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1" t="s">
        <v>648</v>
      </c>
      <c r="B644" s="4">
        <f>IFERROR(__xludf.DUMMYFUNCTION("int(mid(if(N(A644)=0,REGEXREPLACE(A644,""\D+"", """")+0,A644),len(if(N(A644)=0,REGEXREPLACE(A644,""\D+"", """")+0,A644)-(if(N(A644)=0,REGEXREPLACE(A644,""\D+"", """")+0,A644)-1)),1)&amp;mid(if(N(A644)=0,REGEXREPLACE(A644,""\D+"", """")+0,A644),len(if(N(A644)="&amp;"0,REGEXREPLACE(A644,""\D+"", """")+0,A644)),1))"),88.0)</f>
        <v>88</v>
      </c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1" t="s">
        <v>649</v>
      </c>
      <c r="B645" s="4">
        <f>IFERROR(__xludf.DUMMYFUNCTION("int(mid(if(N(A645)=0,REGEXREPLACE(A645,""\D+"", """")+0,A645),len(if(N(A645)=0,REGEXREPLACE(A645,""\D+"", """")+0,A645)-(if(N(A645)=0,REGEXREPLACE(A645,""\D+"", """")+0,A645)-1)),1)&amp;mid(if(N(A645)=0,REGEXREPLACE(A645,""\D+"", """")+0,A645),len(if(N(A645)="&amp;"0,REGEXREPLACE(A645,""\D+"", """")+0,A645)),1))"),84.0)</f>
        <v>84</v>
      </c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1" t="s">
        <v>650</v>
      </c>
      <c r="B646" s="4">
        <f>IFERROR(__xludf.DUMMYFUNCTION("int(mid(if(N(A646)=0,REGEXREPLACE(A646,""\D+"", """")+0,A646),len(if(N(A646)=0,REGEXREPLACE(A646,""\D+"", """")+0,A646)-(if(N(A646)=0,REGEXREPLACE(A646,""\D+"", """")+0,A646)-1)),1)&amp;mid(if(N(A646)=0,REGEXREPLACE(A646,""\D+"", """")+0,A646),len(if(N(A646)="&amp;"0,REGEXREPLACE(A646,""\D+"", """")+0,A646)),1))"),85.0)</f>
        <v>85</v>
      </c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1" t="s">
        <v>651</v>
      </c>
      <c r="B647" s="4">
        <f>IFERROR(__xludf.DUMMYFUNCTION("int(mid(if(N(A647)=0,REGEXREPLACE(A647,""\D+"", """")+0,A647),len(if(N(A647)=0,REGEXREPLACE(A647,""\D+"", """")+0,A647)-(if(N(A647)=0,REGEXREPLACE(A647,""\D+"", """")+0,A647)-1)),1)&amp;mid(if(N(A647)=0,REGEXREPLACE(A647,""\D+"", """")+0,A647),len(if(N(A647)="&amp;"0,REGEXREPLACE(A647,""\D+"", """")+0,A647)),1))"),91.0)</f>
        <v>91</v>
      </c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1" t="s">
        <v>652</v>
      </c>
      <c r="B648" s="4">
        <f>IFERROR(__xludf.DUMMYFUNCTION("int(mid(if(N(A648)=0,REGEXREPLACE(A648,""\D+"", """")+0,A648),len(if(N(A648)=0,REGEXREPLACE(A648,""\D+"", """")+0,A648)-(if(N(A648)=0,REGEXREPLACE(A648,""\D+"", """")+0,A648)-1)),1)&amp;mid(if(N(A648)=0,REGEXREPLACE(A648,""\D+"", """")+0,A648),len(if(N(A648)="&amp;"0,REGEXREPLACE(A648,""\D+"", """")+0,A648)),1))"),77.0)</f>
        <v>77</v>
      </c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1" t="s">
        <v>653</v>
      </c>
      <c r="B649" s="4">
        <f>IFERROR(__xludf.DUMMYFUNCTION("int(mid(if(N(A649)=0,REGEXREPLACE(A649,""\D+"", """")+0,A649),len(if(N(A649)=0,REGEXREPLACE(A649,""\D+"", """")+0,A649)-(if(N(A649)=0,REGEXREPLACE(A649,""\D+"", """")+0,A649)-1)),1)&amp;mid(if(N(A649)=0,REGEXREPLACE(A649,""\D+"", """")+0,A649),len(if(N(A649)="&amp;"0,REGEXREPLACE(A649,""\D+"", """")+0,A649)),1))"),37.0)</f>
        <v>37</v>
      </c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1" t="s">
        <v>654</v>
      </c>
      <c r="B650" s="4">
        <f>IFERROR(__xludf.DUMMYFUNCTION("int(mid(if(N(A650)=0,REGEXREPLACE(A650,""\D+"", """")+0,A650),len(if(N(A650)=0,REGEXREPLACE(A650,""\D+"", """")+0,A650)-(if(N(A650)=0,REGEXREPLACE(A650,""\D+"", """")+0,A650)-1)),1)&amp;mid(if(N(A650)=0,REGEXREPLACE(A650,""\D+"", """")+0,A650),len(if(N(A650)="&amp;"0,REGEXREPLACE(A650,""\D+"", """")+0,A650)),1))"),17.0)</f>
        <v>17</v>
      </c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1" t="s">
        <v>655</v>
      </c>
      <c r="B651" s="4">
        <f>IFERROR(__xludf.DUMMYFUNCTION("int(mid(if(N(A651)=0,REGEXREPLACE(A651,""\D+"", """")+0,A651),len(if(N(A651)=0,REGEXREPLACE(A651,""\D+"", """")+0,A651)-(if(N(A651)=0,REGEXREPLACE(A651,""\D+"", """")+0,A651)-1)),1)&amp;mid(if(N(A651)=0,REGEXREPLACE(A651,""\D+"", """")+0,A651),len(if(N(A651)="&amp;"0,REGEXREPLACE(A651,""\D+"", """")+0,A651)),1))"),73.0)</f>
        <v>73</v>
      </c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1" t="s">
        <v>656</v>
      </c>
      <c r="B652" s="4">
        <f>IFERROR(__xludf.DUMMYFUNCTION("int(mid(if(N(A652)=0,REGEXREPLACE(A652,""\D+"", """")+0,A652),len(if(N(A652)=0,REGEXREPLACE(A652,""\D+"", """")+0,A652)-(if(N(A652)=0,REGEXREPLACE(A652,""\D+"", """")+0,A652)-1)),1)&amp;mid(if(N(A652)=0,REGEXREPLACE(A652,""\D+"", """")+0,A652),len(if(N(A652)="&amp;"0,REGEXREPLACE(A652,""\D+"", """")+0,A652)),1))"),85.0)</f>
        <v>85</v>
      </c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1" t="s">
        <v>657</v>
      </c>
      <c r="B653" s="4">
        <f>IFERROR(__xludf.DUMMYFUNCTION("int(mid(if(N(A653)=0,REGEXREPLACE(A653,""\D+"", """")+0,A653),len(if(N(A653)=0,REGEXREPLACE(A653,""\D+"", """")+0,A653)-(if(N(A653)=0,REGEXREPLACE(A653,""\D+"", """")+0,A653)-1)),1)&amp;mid(if(N(A653)=0,REGEXREPLACE(A653,""\D+"", """")+0,A653),len(if(N(A653)="&amp;"0,REGEXREPLACE(A653,""\D+"", """")+0,A653)),1))"),34.0)</f>
        <v>34</v>
      </c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1" t="s">
        <v>658</v>
      </c>
      <c r="B654" s="4">
        <f>IFERROR(__xludf.DUMMYFUNCTION("int(mid(if(N(A654)=0,REGEXREPLACE(A654,""\D+"", """")+0,A654),len(if(N(A654)=0,REGEXREPLACE(A654,""\D+"", """")+0,A654)-(if(N(A654)=0,REGEXREPLACE(A654,""\D+"", """")+0,A654)-1)),1)&amp;mid(if(N(A654)=0,REGEXREPLACE(A654,""\D+"", """")+0,A654),len(if(N(A654)="&amp;"0,REGEXREPLACE(A654,""\D+"", """")+0,A654)),1))"),55.0)</f>
        <v>55</v>
      </c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1" t="s">
        <v>659</v>
      </c>
      <c r="B655" s="4">
        <f>IFERROR(__xludf.DUMMYFUNCTION("int(mid(if(N(A655)=0,REGEXREPLACE(A655,""\D+"", """")+0,A655),len(if(N(A655)=0,REGEXREPLACE(A655,""\D+"", """")+0,A655)-(if(N(A655)=0,REGEXREPLACE(A655,""\D+"", """")+0,A655)-1)),1)&amp;mid(if(N(A655)=0,REGEXREPLACE(A655,""\D+"", """")+0,A655),len(if(N(A655)="&amp;"0,REGEXREPLACE(A655,""\D+"", """")+0,A655)),1))"),74.0)</f>
        <v>74</v>
      </c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1" t="s">
        <v>660</v>
      </c>
      <c r="B656" s="4">
        <f>IFERROR(__xludf.DUMMYFUNCTION("int(mid(if(N(A656)=0,REGEXREPLACE(A656,""\D+"", """")+0,A656),len(if(N(A656)=0,REGEXREPLACE(A656,""\D+"", """")+0,A656)-(if(N(A656)=0,REGEXREPLACE(A656,""\D+"", """")+0,A656)-1)),1)&amp;mid(if(N(A656)=0,REGEXREPLACE(A656,""\D+"", """")+0,A656),len(if(N(A656)="&amp;"0,REGEXREPLACE(A656,""\D+"", """")+0,A656)),1))"),55.0)</f>
        <v>55</v>
      </c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1" t="s">
        <v>661</v>
      </c>
      <c r="B657" s="4">
        <f>IFERROR(__xludf.DUMMYFUNCTION("int(mid(if(N(A657)=0,REGEXREPLACE(A657,""\D+"", """")+0,A657),len(if(N(A657)=0,REGEXREPLACE(A657,""\D+"", """")+0,A657)-(if(N(A657)=0,REGEXREPLACE(A657,""\D+"", """")+0,A657)-1)),1)&amp;mid(if(N(A657)=0,REGEXREPLACE(A657,""\D+"", """")+0,A657),len(if(N(A657)="&amp;"0,REGEXREPLACE(A657,""\D+"", """")+0,A657)),1))"),55.0)</f>
        <v>55</v>
      </c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1" t="s">
        <v>662</v>
      </c>
      <c r="B658" s="4">
        <f>IFERROR(__xludf.DUMMYFUNCTION("int(mid(if(N(A658)=0,REGEXREPLACE(A658,""\D+"", """")+0,A658),len(if(N(A658)=0,REGEXREPLACE(A658,""\D+"", """")+0,A658)-(if(N(A658)=0,REGEXREPLACE(A658,""\D+"", """")+0,A658)-1)),1)&amp;mid(if(N(A658)=0,REGEXREPLACE(A658,""\D+"", """")+0,A658),len(if(N(A658)="&amp;"0,REGEXREPLACE(A658,""\D+"", """")+0,A658)),1))"),55.0)</f>
        <v>55</v>
      </c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1" t="s">
        <v>663</v>
      </c>
      <c r="B659" s="4">
        <f>IFERROR(__xludf.DUMMYFUNCTION("int(mid(if(N(A659)=0,REGEXREPLACE(A659,""\D+"", """")+0,A659),len(if(N(A659)=0,REGEXREPLACE(A659,""\D+"", """")+0,A659)-(if(N(A659)=0,REGEXREPLACE(A659,""\D+"", """")+0,A659)-1)),1)&amp;mid(if(N(A659)=0,REGEXREPLACE(A659,""\D+"", """")+0,A659),len(if(N(A659)="&amp;"0,REGEXREPLACE(A659,""\D+"", """")+0,A659)),1))"),61.0)</f>
        <v>61</v>
      </c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1" t="s">
        <v>664</v>
      </c>
      <c r="B660" s="4">
        <f>IFERROR(__xludf.DUMMYFUNCTION("int(mid(if(N(A660)=0,REGEXREPLACE(A660,""\D+"", """")+0,A660),len(if(N(A660)=0,REGEXREPLACE(A660,""\D+"", """")+0,A660)-(if(N(A660)=0,REGEXREPLACE(A660,""\D+"", """")+0,A660)-1)),1)&amp;mid(if(N(A660)=0,REGEXREPLACE(A660,""\D+"", """")+0,A660),len(if(N(A660)="&amp;"0,REGEXREPLACE(A660,""\D+"", """")+0,A660)),1))"),63.0)</f>
        <v>63</v>
      </c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1" t="s">
        <v>665</v>
      </c>
      <c r="B661" s="4">
        <f>IFERROR(__xludf.DUMMYFUNCTION("int(mid(if(N(A661)=0,REGEXREPLACE(A661,""\D+"", """")+0,A661),len(if(N(A661)=0,REGEXREPLACE(A661,""\D+"", """")+0,A661)-(if(N(A661)=0,REGEXREPLACE(A661,""\D+"", """")+0,A661)-1)),1)&amp;mid(if(N(A661)=0,REGEXREPLACE(A661,""\D+"", """")+0,A661),len(if(N(A661)="&amp;"0,REGEXREPLACE(A661,""\D+"", """")+0,A661)),1))"),95.0)</f>
        <v>95</v>
      </c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1" t="s">
        <v>666</v>
      </c>
      <c r="B662" s="4">
        <f>IFERROR(__xludf.DUMMYFUNCTION("int(mid(if(N(A662)=0,REGEXREPLACE(A662,""\D+"", """")+0,A662),len(if(N(A662)=0,REGEXREPLACE(A662,""\D+"", """")+0,A662)-(if(N(A662)=0,REGEXREPLACE(A662,""\D+"", """")+0,A662)-1)),1)&amp;mid(if(N(A662)=0,REGEXREPLACE(A662,""\D+"", """")+0,A662),len(if(N(A662)="&amp;"0,REGEXREPLACE(A662,""\D+"", """")+0,A662)),1))"),67.0)</f>
        <v>67</v>
      </c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1" t="s">
        <v>667</v>
      </c>
      <c r="B663" s="4">
        <f>IFERROR(__xludf.DUMMYFUNCTION("int(mid(if(N(A663)=0,REGEXREPLACE(A663,""\D+"", """")+0,A663),len(if(N(A663)=0,REGEXREPLACE(A663,""\D+"", """")+0,A663)-(if(N(A663)=0,REGEXREPLACE(A663,""\D+"", """")+0,A663)-1)),1)&amp;mid(if(N(A663)=0,REGEXREPLACE(A663,""\D+"", """")+0,A663),len(if(N(A663)="&amp;"0,REGEXREPLACE(A663,""\D+"", """")+0,A663)),1))"),11.0)</f>
        <v>11</v>
      </c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1" t="s">
        <v>668</v>
      </c>
      <c r="B664" s="4">
        <f>IFERROR(__xludf.DUMMYFUNCTION("int(mid(if(N(A664)=0,REGEXREPLACE(A664,""\D+"", """")+0,A664),len(if(N(A664)=0,REGEXREPLACE(A664,""\D+"", """")+0,A664)-(if(N(A664)=0,REGEXREPLACE(A664,""\D+"", """")+0,A664)-1)),1)&amp;mid(if(N(A664)=0,REGEXREPLACE(A664,""\D+"", """")+0,A664),len(if(N(A664)="&amp;"0,REGEXREPLACE(A664,""\D+"", """")+0,A664)),1))"),83.0)</f>
        <v>83</v>
      </c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1" t="s">
        <v>669</v>
      </c>
      <c r="B665" s="4">
        <f>IFERROR(__xludf.DUMMYFUNCTION("int(mid(if(N(A665)=0,REGEXREPLACE(A665,""\D+"", """")+0,A665),len(if(N(A665)=0,REGEXREPLACE(A665,""\D+"", """")+0,A665)-(if(N(A665)=0,REGEXREPLACE(A665,""\D+"", """")+0,A665)-1)),1)&amp;mid(if(N(A665)=0,REGEXREPLACE(A665,""\D+"", """")+0,A665),len(if(N(A665)="&amp;"0,REGEXREPLACE(A665,""\D+"", """")+0,A665)),1))"),11.0)</f>
        <v>11</v>
      </c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1" t="s">
        <v>670</v>
      </c>
      <c r="B666" s="4">
        <f>IFERROR(__xludf.DUMMYFUNCTION("int(mid(if(N(A666)=0,REGEXREPLACE(A666,""\D+"", """")+0,A666),len(if(N(A666)=0,REGEXREPLACE(A666,""\D+"", """")+0,A666)-(if(N(A666)=0,REGEXREPLACE(A666,""\D+"", """")+0,A666)-1)),1)&amp;mid(if(N(A666)=0,REGEXREPLACE(A666,""\D+"", """")+0,A666),len(if(N(A666)="&amp;"0,REGEXREPLACE(A666,""\D+"", """")+0,A666)),1))"),77.0)</f>
        <v>77</v>
      </c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1" t="s">
        <v>671</v>
      </c>
      <c r="B667" s="4">
        <f>IFERROR(__xludf.DUMMYFUNCTION("int(mid(if(N(A667)=0,REGEXREPLACE(A667,""\D+"", """")+0,A667),len(if(N(A667)=0,REGEXREPLACE(A667,""\D+"", """")+0,A667)-(if(N(A667)=0,REGEXREPLACE(A667,""\D+"", """")+0,A667)-1)),1)&amp;mid(if(N(A667)=0,REGEXREPLACE(A667,""\D+"", """")+0,A667),len(if(N(A667)="&amp;"0,REGEXREPLACE(A667,""\D+"", """")+0,A667)),1))"),25.0)</f>
        <v>25</v>
      </c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1" t="s">
        <v>672</v>
      </c>
      <c r="B668" s="4">
        <f>IFERROR(__xludf.DUMMYFUNCTION("int(mid(if(N(A668)=0,REGEXREPLACE(A668,""\D+"", """")+0,A668),len(if(N(A668)=0,REGEXREPLACE(A668,""\D+"", """")+0,A668)-(if(N(A668)=0,REGEXREPLACE(A668,""\D+"", """")+0,A668)-1)),1)&amp;mid(if(N(A668)=0,REGEXREPLACE(A668,""\D+"", """")+0,A668),len(if(N(A668)="&amp;"0,REGEXREPLACE(A668,""\D+"", """")+0,A668)),1))"),72.0)</f>
        <v>72</v>
      </c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1" t="s">
        <v>673</v>
      </c>
      <c r="B669" s="4">
        <f>IFERROR(__xludf.DUMMYFUNCTION("int(mid(if(N(A669)=0,REGEXREPLACE(A669,""\D+"", """")+0,A669),len(if(N(A669)=0,REGEXREPLACE(A669,""\D+"", """")+0,A669)-(if(N(A669)=0,REGEXREPLACE(A669,""\D+"", """")+0,A669)-1)),1)&amp;mid(if(N(A669)=0,REGEXREPLACE(A669,""\D+"", """")+0,A669),len(if(N(A669)="&amp;"0,REGEXREPLACE(A669,""\D+"", """")+0,A669)),1))"),26.0)</f>
        <v>26</v>
      </c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1" t="s">
        <v>674</v>
      </c>
      <c r="B670" s="4">
        <f>IFERROR(__xludf.DUMMYFUNCTION("int(mid(if(N(A670)=0,REGEXREPLACE(A670,""\D+"", """")+0,A670),len(if(N(A670)=0,REGEXREPLACE(A670,""\D+"", """")+0,A670)-(if(N(A670)=0,REGEXREPLACE(A670,""\D+"", """")+0,A670)-1)),1)&amp;mid(if(N(A670)=0,REGEXREPLACE(A670,""\D+"", """")+0,A670),len(if(N(A670)="&amp;"0,REGEXREPLACE(A670,""\D+"", """")+0,A670)),1))"),77.0)</f>
        <v>77</v>
      </c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1" t="s">
        <v>675</v>
      </c>
      <c r="B671" s="4">
        <f>IFERROR(__xludf.DUMMYFUNCTION("int(mid(if(N(A671)=0,REGEXREPLACE(A671,""\D+"", """")+0,A671),len(if(N(A671)=0,REGEXREPLACE(A671,""\D+"", """")+0,A671)-(if(N(A671)=0,REGEXREPLACE(A671,""\D+"", """")+0,A671)-1)),1)&amp;mid(if(N(A671)=0,REGEXREPLACE(A671,""\D+"", """")+0,A671),len(if(N(A671)="&amp;"0,REGEXREPLACE(A671,""\D+"", """")+0,A671)),1))"),14.0)</f>
        <v>14</v>
      </c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1" t="s">
        <v>676</v>
      </c>
      <c r="B672" s="4">
        <f>IFERROR(__xludf.DUMMYFUNCTION("int(mid(if(N(A672)=0,REGEXREPLACE(A672,""\D+"", """")+0,A672),len(if(N(A672)=0,REGEXREPLACE(A672,""\D+"", """")+0,A672)-(if(N(A672)=0,REGEXREPLACE(A672,""\D+"", """")+0,A672)-1)),1)&amp;mid(if(N(A672)=0,REGEXREPLACE(A672,""\D+"", """")+0,A672),len(if(N(A672)="&amp;"0,REGEXREPLACE(A672,""\D+"", """")+0,A672)),1))"),35.0)</f>
        <v>35</v>
      </c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1" t="s">
        <v>677</v>
      </c>
      <c r="B673" s="4">
        <f>IFERROR(__xludf.DUMMYFUNCTION("int(mid(if(N(A673)=0,REGEXREPLACE(A673,""\D+"", """")+0,A673),len(if(N(A673)=0,REGEXREPLACE(A673,""\D+"", """")+0,A673)-(if(N(A673)=0,REGEXREPLACE(A673,""\D+"", """")+0,A673)-1)),1)&amp;mid(if(N(A673)=0,REGEXREPLACE(A673,""\D+"", """")+0,A673),len(if(N(A673)="&amp;"0,REGEXREPLACE(A673,""\D+"", """")+0,A673)),1))"),87.0)</f>
        <v>87</v>
      </c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1" t="s">
        <v>678</v>
      </c>
      <c r="B674" s="4">
        <f>IFERROR(__xludf.DUMMYFUNCTION("int(mid(if(N(A674)=0,REGEXREPLACE(A674,""\D+"", """")+0,A674),len(if(N(A674)=0,REGEXREPLACE(A674,""\D+"", """")+0,A674)-(if(N(A674)=0,REGEXREPLACE(A674,""\D+"", """")+0,A674)-1)),1)&amp;mid(if(N(A674)=0,REGEXREPLACE(A674,""\D+"", """")+0,A674),len(if(N(A674)="&amp;"0,REGEXREPLACE(A674,""\D+"", """")+0,A674)),1))"),99.0)</f>
        <v>99</v>
      </c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1" t="s">
        <v>679</v>
      </c>
      <c r="B675" s="4">
        <f>IFERROR(__xludf.DUMMYFUNCTION("int(mid(if(N(A675)=0,REGEXREPLACE(A675,""\D+"", """")+0,A675),len(if(N(A675)=0,REGEXREPLACE(A675,""\D+"", """")+0,A675)-(if(N(A675)=0,REGEXREPLACE(A675,""\D+"", """")+0,A675)-1)),1)&amp;mid(if(N(A675)=0,REGEXREPLACE(A675,""\D+"", """")+0,A675),len(if(N(A675)="&amp;"0,REGEXREPLACE(A675,""\D+"", """")+0,A675)),1))"),58.0)</f>
        <v>58</v>
      </c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1" t="s">
        <v>680</v>
      </c>
      <c r="B676" s="4">
        <f>IFERROR(__xludf.DUMMYFUNCTION("int(mid(if(N(A676)=0,REGEXREPLACE(A676,""\D+"", """")+0,A676),len(if(N(A676)=0,REGEXREPLACE(A676,""\D+"", """")+0,A676)-(if(N(A676)=0,REGEXREPLACE(A676,""\D+"", """")+0,A676)-1)),1)&amp;mid(if(N(A676)=0,REGEXREPLACE(A676,""\D+"", """")+0,A676),len(if(N(A676)="&amp;"0,REGEXREPLACE(A676,""\D+"", """")+0,A676)),1))"),55.0)</f>
        <v>55</v>
      </c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1" t="s">
        <v>681</v>
      </c>
      <c r="B677" s="4">
        <f>IFERROR(__xludf.DUMMYFUNCTION("int(mid(if(N(A677)=0,REGEXREPLACE(A677,""\D+"", """")+0,A677),len(if(N(A677)=0,REGEXREPLACE(A677,""\D+"", """")+0,A677)-(if(N(A677)=0,REGEXREPLACE(A677,""\D+"", """")+0,A677)-1)),1)&amp;mid(if(N(A677)=0,REGEXREPLACE(A677,""\D+"", """")+0,A677),len(if(N(A677)="&amp;"0,REGEXREPLACE(A677,""\D+"", """")+0,A677)),1))"),99.0)</f>
        <v>99</v>
      </c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1" t="s">
        <v>682</v>
      </c>
      <c r="B678" s="4">
        <f>IFERROR(__xludf.DUMMYFUNCTION("int(mid(if(N(A678)=0,REGEXREPLACE(A678,""\D+"", """")+0,A678),len(if(N(A678)=0,REGEXREPLACE(A678,""\D+"", """")+0,A678)-(if(N(A678)=0,REGEXREPLACE(A678,""\D+"", """")+0,A678)-1)),1)&amp;mid(if(N(A678)=0,REGEXREPLACE(A678,""\D+"", """")+0,A678),len(if(N(A678)="&amp;"0,REGEXREPLACE(A678,""\D+"", """")+0,A678)),1))"),18.0)</f>
        <v>18</v>
      </c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1" t="s">
        <v>683</v>
      </c>
      <c r="B679" s="4">
        <f>IFERROR(__xludf.DUMMYFUNCTION("int(mid(if(N(A679)=0,REGEXREPLACE(A679,""\D+"", """")+0,A679),len(if(N(A679)=0,REGEXREPLACE(A679,""\D+"", """")+0,A679)-(if(N(A679)=0,REGEXREPLACE(A679,""\D+"", """")+0,A679)-1)),1)&amp;mid(if(N(A679)=0,REGEXREPLACE(A679,""\D+"", """")+0,A679),len(if(N(A679)="&amp;"0,REGEXREPLACE(A679,""\D+"", """")+0,A679)),1))"),88.0)</f>
        <v>88</v>
      </c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1" t="s">
        <v>684</v>
      </c>
      <c r="B680" s="4">
        <f>IFERROR(__xludf.DUMMYFUNCTION("int(mid(if(N(A680)=0,REGEXREPLACE(A680,""\D+"", """")+0,A680),len(if(N(A680)=0,REGEXREPLACE(A680,""\D+"", """")+0,A680)-(if(N(A680)=0,REGEXREPLACE(A680,""\D+"", """")+0,A680)-1)),1)&amp;mid(if(N(A680)=0,REGEXREPLACE(A680,""\D+"", """")+0,A680),len(if(N(A680)="&amp;"0,REGEXREPLACE(A680,""\D+"", """")+0,A680)),1))"),28.0)</f>
        <v>28</v>
      </c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1" t="s">
        <v>685</v>
      </c>
      <c r="B681" s="4">
        <f>IFERROR(__xludf.DUMMYFUNCTION("int(mid(if(N(A681)=0,REGEXREPLACE(A681,""\D+"", """")+0,A681),len(if(N(A681)=0,REGEXREPLACE(A681,""\D+"", """")+0,A681)-(if(N(A681)=0,REGEXREPLACE(A681,""\D+"", """")+0,A681)-1)),1)&amp;mid(if(N(A681)=0,REGEXREPLACE(A681,""\D+"", """")+0,A681),len(if(N(A681)="&amp;"0,REGEXREPLACE(A681,""\D+"", """")+0,A681)),1))"),13.0)</f>
        <v>13</v>
      </c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1" t="s">
        <v>686</v>
      </c>
      <c r="B682" s="4">
        <f>IFERROR(__xludf.DUMMYFUNCTION("int(mid(if(N(A682)=0,REGEXREPLACE(A682,""\D+"", """")+0,A682),len(if(N(A682)=0,REGEXREPLACE(A682,""\D+"", """")+0,A682)-(if(N(A682)=0,REGEXREPLACE(A682,""\D+"", """")+0,A682)-1)),1)&amp;mid(if(N(A682)=0,REGEXREPLACE(A682,""\D+"", """")+0,A682),len(if(N(A682)="&amp;"0,REGEXREPLACE(A682,""\D+"", """")+0,A682)),1))"),63.0)</f>
        <v>63</v>
      </c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1" t="s">
        <v>687</v>
      </c>
      <c r="B683" s="4">
        <f>IFERROR(__xludf.DUMMYFUNCTION("int(mid(if(N(A683)=0,REGEXREPLACE(A683,""\D+"", """")+0,A683),len(if(N(A683)=0,REGEXREPLACE(A683,""\D+"", """")+0,A683)-(if(N(A683)=0,REGEXREPLACE(A683,""\D+"", """")+0,A683)-1)),1)&amp;mid(if(N(A683)=0,REGEXREPLACE(A683,""\D+"", """")+0,A683),len(if(N(A683)="&amp;"0,REGEXREPLACE(A683,""\D+"", """")+0,A683)),1))"),33.0)</f>
        <v>33</v>
      </c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1" t="s">
        <v>688</v>
      </c>
      <c r="B684" s="4">
        <f>IFERROR(__xludf.DUMMYFUNCTION("int(mid(if(N(A684)=0,REGEXREPLACE(A684,""\D+"", """")+0,A684),len(if(N(A684)=0,REGEXREPLACE(A684,""\D+"", """")+0,A684)-(if(N(A684)=0,REGEXREPLACE(A684,""\D+"", """")+0,A684)-1)),1)&amp;mid(if(N(A684)=0,REGEXREPLACE(A684,""\D+"", """")+0,A684),len(if(N(A684)="&amp;"0,REGEXREPLACE(A684,""\D+"", """")+0,A684)),1))"),95.0)</f>
        <v>95</v>
      </c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1" t="s">
        <v>689</v>
      </c>
      <c r="B685" s="4">
        <f>IFERROR(__xludf.DUMMYFUNCTION("int(mid(if(N(A685)=0,REGEXREPLACE(A685,""\D+"", """")+0,A685),len(if(N(A685)=0,REGEXREPLACE(A685,""\D+"", """")+0,A685)-(if(N(A685)=0,REGEXREPLACE(A685,""\D+"", """")+0,A685)-1)),1)&amp;mid(if(N(A685)=0,REGEXREPLACE(A685,""\D+"", """")+0,A685),len(if(N(A685)="&amp;"0,REGEXREPLACE(A685,""\D+"", """")+0,A685)),1))"),96.0)</f>
        <v>96</v>
      </c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1" t="s">
        <v>690</v>
      </c>
      <c r="B686" s="4">
        <f>IFERROR(__xludf.DUMMYFUNCTION("int(mid(if(N(A686)=0,REGEXREPLACE(A686,""\D+"", """")+0,A686),len(if(N(A686)=0,REGEXREPLACE(A686,""\D+"", """")+0,A686)-(if(N(A686)=0,REGEXREPLACE(A686,""\D+"", """")+0,A686)-1)),1)&amp;mid(if(N(A686)=0,REGEXREPLACE(A686,""\D+"", """")+0,A686),len(if(N(A686)="&amp;"0,REGEXREPLACE(A686,""\D+"", """")+0,A686)),1))"),33.0)</f>
        <v>33</v>
      </c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1" t="s">
        <v>691</v>
      </c>
      <c r="B687" s="4">
        <f>IFERROR(__xludf.DUMMYFUNCTION("int(mid(if(N(A687)=0,REGEXREPLACE(A687,""\D+"", """")+0,A687),len(if(N(A687)=0,REGEXREPLACE(A687,""\D+"", """")+0,A687)-(if(N(A687)=0,REGEXREPLACE(A687,""\D+"", """")+0,A687)-1)),1)&amp;mid(if(N(A687)=0,REGEXREPLACE(A687,""\D+"", """")+0,A687),len(if(N(A687)="&amp;"0,REGEXREPLACE(A687,""\D+"", """")+0,A687)),1))"),44.0)</f>
        <v>44</v>
      </c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1" t="s">
        <v>692</v>
      </c>
      <c r="B688" s="4">
        <f>IFERROR(__xludf.DUMMYFUNCTION("int(mid(if(N(A688)=0,REGEXREPLACE(A688,""\D+"", """")+0,A688),len(if(N(A688)=0,REGEXREPLACE(A688,""\D+"", """")+0,A688)-(if(N(A688)=0,REGEXREPLACE(A688,""\D+"", """")+0,A688)-1)),1)&amp;mid(if(N(A688)=0,REGEXREPLACE(A688,""\D+"", """")+0,A688),len(if(N(A688)="&amp;"0,REGEXREPLACE(A688,""\D+"", """")+0,A688)),1))"),91.0)</f>
        <v>91</v>
      </c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1" t="s">
        <v>693</v>
      </c>
      <c r="B689" s="4">
        <f>IFERROR(__xludf.DUMMYFUNCTION("int(mid(if(N(A689)=0,REGEXREPLACE(A689,""\D+"", """")+0,A689),len(if(N(A689)=0,REGEXREPLACE(A689,""\D+"", """")+0,A689)-(if(N(A689)=0,REGEXREPLACE(A689,""\D+"", """")+0,A689)-1)),1)&amp;mid(if(N(A689)=0,REGEXREPLACE(A689,""\D+"", """")+0,A689),len(if(N(A689)="&amp;"0,REGEXREPLACE(A689,""\D+"", """")+0,A689)),1))"),35.0)</f>
        <v>35</v>
      </c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1" t="s">
        <v>694</v>
      </c>
      <c r="B690" s="4">
        <f>IFERROR(__xludf.DUMMYFUNCTION("int(mid(if(N(A690)=0,REGEXREPLACE(A690,""\D+"", """")+0,A690),len(if(N(A690)=0,REGEXREPLACE(A690,""\D+"", """")+0,A690)-(if(N(A690)=0,REGEXREPLACE(A690,""\D+"", """")+0,A690)-1)),1)&amp;mid(if(N(A690)=0,REGEXREPLACE(A690,""\D+"", """")+0,A690),len(if(N(A690)="&amp;"0,REGEXREPLACE(A690,""\D+"", """")+0,A690)),1))"),25.0)</f>
        <v>25</v>
      </c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1" t="s">
        <v>695</v>
      </c>
      <c r="B691" s="4">
        <f>IFERROR(__xludf.DUMMYFUNCTION("int(mid(if(N(A691)=0,REGEXREPLACE(A691,""\D+"", """")+0,A691),len(if(N(A691)=0,REGEXREPLACE(A691,""\D+"", """")+0,A691)-(if(N(A691)=0,REGEXREPLACE(A691,""\D+"", """")+0,A691)-1)),1)&amp;mid(if(N(A691)=0,REGEXREPLACE(A691,""\D+"", """")+0,A691),len(if(N(A691)="&amp;"0,REGEXREPLACE(A691,""\D+"", """")+0,A691)),1))"),33.0)</f>
        <v>33</v>
      </c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1" t="s">
        <v>696</v>
      </c>
      <c r="B692" s="4">
        <f>IFERROR(__xludf.DUMMYFUNCTION("int(mid(if(N(A692)=0,REGEXREPLACE(A692,""\D+"", """")+0,A692),len(if(N(A692)=0,REGEXREPLACE(A692,""\D+"", """")+0,A692)-(if(N(A692)=0,REGEXREPLACE(A692,""\D+"", """")+0,A692)-1)),1)&amp;mid(if(N(A692)=0,REGEXREPLACE(A692,""\D+"", """")+0,A692),len(if(N(A692)="&amp;"0,REGEXREPLACE(A692,""\D+"", """")+0,A692)),1))"),11.0)</f>
        <v>11</v>
      </c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1" t="s">
        <v>697</v>
      </c>
      <c r="B693" s="4">
        <f>IFERROR(__xludf.DUMMYFUNCTION("int(mid(if(N(A693)=0,REGEXREPLACE(A693,""\D+"", """")+0,A693),len(if(N(A693)=0,REGEXREPLACE(A693,""\D+"", """")+0,A693)-(if(N(A693)=0,REGEXREPLACE(A693,""\D+"", """")+0,A693)-1)),1)&amp;mid(if(N(A693)=0,REGEXREPLACE(A693,""\D+"", """")+0,A693),len(if(N(A693)="&amp;"0,REGEXREPLACE(A693,""\D+"", """")+0,A693)),1))"),47.0)</f>
        <v>47</v>
      </c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1" t="s">
        <v>698</v>
      </c>
      <c r="B694" s="4">
        <f>IFERROR(__xludf.DUMMYFUNCTION("int(mid(if(N(A694)=0,REGEXREPLACE(A694,""\D+"", """")+0,A694),len(if(N(A694)=0,REGEXREPLACE(A694,""\D+"", """")+0,A694)-(if(N(A694)=0,REGEXREPLACE(A694,""\D+"", """")+0,A694)-1)),1)&amp;mid(if(N(A694)=0,REGEXREPLACE(A694,""\D+"", """")+0,A694),len(if(N(A694)="&amp;"0,REGEXREPLACE(A694,""\D+"", """")+0,A694)),1))"),11.0)</f>
        <v>11</v>
      </c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1" t="s">
        <v>699</v>
      </c>
      <c r="B695" s="4">
        <f>IFERROR(__xludf.DUMMYFUNCTION("int(mid(if(N(A695)=0,REGEXREPLACE(A695,""\D+"", """")+0,A695),len(if(N(A695)=0,REGEXREPLACE(A695,""\D+"", """")+0,A695)-(if(N(A695)=0,REGEXREPLACE(A695,""\D+"", """")+0,A695)-1)),1)&amp;mid(if(N(A695)=0,REGEXREPLACE(A695,""\D+"", """")+0,A695),len(if(N(A695)="&amp;"0,REGEXREPLACE(A695,""\D+"", """")+0,A695)),1))"),99.0)</f>
        <v>99</v>
      </c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1" t="s">
        <v>700</v>
      </c>
      <c r="B696" s="4">
        <f>IFERROR(__xludf.DUMMYFUNCTION("int(mid(if(N(A696)=0,REGEXREPLACE(A696,""\D+"", """")+0,A696),len(if(N(A696)=0,REGEXREPLACE(A696,""\D+"", """")+0,A696)-(if(N(A696)=0,REGEXREPLACE(A696,""\D+"", """")+0,A696)-1)),1)&amp;mid(if(N(A696)=0,REGEXREPLACE(A696,""\D+"", """")+0,A696),len(if(N(A696)="&amp;"0,REGEXREPLACE(A696,""\D+"", """")+0,A696)),1))"),77.0)</f>
        <v>77</v>
      </c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1" t="s">
        <v>701</v>
      </c>
      <c r="B697" s="4">
        <f>IFERROR(__xludf.DUMMYFUNCTION("int(mid(if(N(A697)=0,REGEXREPLACE(A697,""\D+"", """")+0,A697),len(if(N(A697)=0,REGEXREPLACE(A697,""\D+"", """")+0,A697)-(if(N(A697)=0,REGEXREPLACE(A697,""\D+"", """")+0,A697)-1)),1)&amp;mid(if(N(A697)=0,REGEXREPLACE(A697,""\D+"", """")+0,A697),len(if(N(A697)="&amp;"0,REGEXREPLACE(A697,""\D+"", """")+0,A697)),1))"),88.0)</f>
        <v>88</v>
      </c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1" t="s">
        <v>702</v>
      </c>
      <c r="B698" s="4">
        <f>IFERROR(__xludf.DUMMYFUNCTION("int(mid(if(N(A698)=0,REGEXREPLACE(A698,""\D+"", """")+0,A698),len(if(N(A698)=0,REGEXREPLACE(A698,""\D+"", """")+0,A698)-(if(N(A698)=0,REGEXREPLACE(A698,""\D+"", """")+0,A698)-1)),1)&amp;mid(if(N(A698)=0,REGEXREPLACE(A698,""\D+"", """")+0,A698),len(if(N(A698)="&amp;"0,REGEXREPLACE(A698,""\D+"", """")+0,A698)),1))"),33.0)</f>
        <v>33</v>
      </c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1" t="s">
        <v>703</v>
      </c>
      <c r="B699" s="4">
        <f>IFERROR(__xludf.DUMMYFUNCTION("int(mid(if(N(A699)=0,REGEXREPLACE(A699,""\D+"", """")+0,A699),len(if(N(A699)=0,REGEXREPLACE(A699,""\D+"", """")+0,A699)-(if(N(A699)=0,REGEXREPLACE(A699,""\D+"", """")+0,A699)-1)),1)&amp;mid(if(N(A699)=0,REGEXREPLACE(A699,""\D+"", """")+0,A699),len(if(N(A699)="&amp;"0,REGEXREPLACE(A699,""\D+"", """")+0,A699)),1))"),11.0)</f>
        <v>11</v>
      </c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1" t="s">
        <v>704</v>
      </c>
      <c r="B700" s="4">
        <f>IFERROR(__xludf.DUMMYFUNCTION("int(mid(if(N(A700)=0,REGEXREPLACE(A700,""\D+"", """")+0,A700),len(if(N(A700)=0,REGEXREPLACE(A700,""\D+"", """")+0,A700)-(if(N(A700)=0,REGEXREPLACE(A700,""\D+"", """")+0,A700)-1)),1)&amp;mid(if(N(A700)=0,REGEXREPLACE(A700,""\D+"", """")+0,A700),len(if(N(A700)="&amp;"0,REGEXREPLACE(A700,""\D+"", """")+0,A700)),1))"),19.0)</f>
        <v>19</v>
      </c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1" t="s">
        <v>705</v>
      </c>
      <c r="B701" s="4">
        <f>IFERROR(__xludf.DUMMYFUNCTION("int(mid(if(N(A701)=0,REGEXREPLACE(A701,""\D+"", """")+0,A701),len(if(N(A701)=0,REGEXREPLACE(A701,""\D+"", """")+0,A701)-(if(N(A701)=0,REGEXREPLACE(A701,""\D+"", """")+0,A701)-1)),1)&amp;mid(if(N(A701)=0,REGEXREPLACE(A701,""\D+"", """")+0,A701),len(if(N(A701)="&amp;"0,REGEXREPLACE(A701,""\D+"", """")+0,A701)),1))"),74.0)</f>
        <v>74</v>
      </c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1" t="s">
        <v>706</v>
      </c>
      <c r="B702" s="4">
        <f>IFERROR(__xludf.DUMMYFUNCTION("int(mid(if(N(A702)=0,REGEXREPLACE(A702,""\D+"", """")+0,A702),len(if(N(A702)=0,REGEXREPLACE(A702,""\D+"", """")+0,A702)-(if(N(A702)=0,REGEXREPLACE(A702,""\D+"", """")+0,A702)-1)),1)&amp;mid(if(N(A702)=0,REGEXREPLACE(A702,""\D+"", """")+0,A702),len(if(N(A702)="&amp;"0,REGEXREPLACE(A702,""\D+"", """")+0,A702)),1))"),86.0)</f>
        <v>86</v>
      </c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1" t="s">
        <v>707</v>
      </c>
      <c r="B703" s="4">
        <f>IFERROR(__xludf.DUMMYFUNCTION("int(mid(if(N(A703)=0,REGEXREPLACE(A703,""\D+"", """")+0,A703),len(if(N(A703)=0,REGEXREPLACE(A703,""\D+"", """")+0,A703)-(if(N(A703)=0,REGEXREPLACE(A703,""\D+"", """")+0,A703)-1)),1)&amp;mid(if(N(A703)=0,REGEXREPLACE(A703,""\D+"", """")+0,A703),len(if(N(A703)="&amp;"0,REGEXREPLACE(A703,""\D+"", """")+0,A703)),1))"),33.0)</f>
        <v>33</v>
      </c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1" t="s">
        <v>708</v>
      </c>
      <c r="B704" s="4">
        <f>IFERROR(__xludf.DUMMYFUNCTION("int(mid(if(N(A704)=0,REGEXREPLACE(A704,""\D+"", """")+0,A704),len(if(N(A704)=0,REGEXREPLACE(A704,""\D+"", """")+0,A704)-(if(N(A704)=0,REGEXREPLACE(A704,""\D+"", """")+0,A704)-1)),1)&amp;mid(if(N(A704)=0,REGEXREPLACE(A704,""\D+"", """")+0,A704),len(if(N(A704)="&amp;"0,REGEXREPLACE(A704,""\D+"", """")+0,A704)),1))"),65.0)</f>
        <v>65</v>
      </c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1" t="s">
        <v>709</v>
      </c>
      <c r="B705" s="4">
        <f>IFERROR(__xludf.DUMMYFUNCTION("int(mid(if(N(A705)=0,REGEXREPLACE(A705,""\D+"", """")+0,A705),len(if(N(A705)=0,REGEXREPLACE(A705,""\D+"", """")+0,A705)-(if(N(A705)=0,REGEXREPLACE(A705,""\D+"", """")+0,A705)-1)),1)&amp;mid(if(N(A705)=0,REGEXREPLACE(A705,""\D+"", """")+0,A705),len(if(N(A705)="&amp;"0,REGEXREPLACE(A705,""\D+"", """")+0,A705)),1))"),45.0)</f>
        <v>45</v>
      </c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1" t="s">
        <v>710</v>
      </c>
      <c r="B706" s="4">
        <f>IFERROR(__xludf.DUMMYFUNCTION("int(mid(if(N(A706)=0,REGEXREPLACE(A706,""\D+"", """")+0,A706),len(if(N(A706)=0,REGEXREPLACE(A706,""\D+"", """")+0,A706)-(if(N(A706)=0,REGEXREPLACE(A706,""\D+"", """")+0,A706)-1)),1)&amp;mid(if(N(A706)=0,REGEXREPLACE(A706,""\D+"", """")+0,A706),len(if(N(A706)="&amp;"0,REGEXREPLACE(A706,""\D+"", """")+0,A706)),1))"),72.0)</f>
        <v>72</v>
      </c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1" t="s">
        <v>711</v>
      </c>
      <c r="B707" s="4">
        <f>IFERROR(__xludf.DUMMYFUNCTION("int(mid(if(N(A707)=0,REGEXREPLACE(A707,""\D+"", """")+0,A707),len(if(N(A707)=0,REGEXREPLACE(A707,""\D+"", """")+0,A707)-(if(N(A707)=0,REGEXREPLACE(A707,""\D+"", """")+0,A707)-1)),1)&amp;mid(if(N(A707)=0,REGEXREPLACE(A707,""\D+"", """")+0,A707),len(if(N(A707)="&amp;"0,REGEXREPLACE(A707,""\D+"", """")+0,A707)),1))"),55.0)</f>
        <v>55</v>
      </c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1" t="s">
        <v>712</v>
      </c>
      <c r="B708" s="4">
        <f>IFERROR(__xludf.DUMMYFUNCTION("int(mid(if(N(A708)=0,REGEXREPLACE(A708,""\D+"", """")+0,A708),len(if(N(A708)=0,REGEXREPLACE(A708,""\D+"", """")+0,A708)-(if(N(A708)=0,REGEXREPLACE(A708,""\D+"", """")+0,A708)-1)),1)&amp;mid(if(N(A708)=0,REGEXREPLACE(A708,""\D+"", """")+0,A708),len(if(N(A708)="&amp;"0,REGEXREPLACE(A708,""\D+"", """")+0,A708)),1))"),99.0)</f>
        <v>99</v>
      </c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1" t="s">
        <v>713</v>
      </c>
      <c r="B709" s="4">
        <f>IFERROR(__xludf.DUMMYFUNCTION("int(mid(if(N(A709)=0,REGEXREPLACE(A709,""\D+"", """")+0,A709),len(if(N(A709)=0,REGEXREPLACE(A709,""\D+"", """")+0,A709)-(if(N(A709)=0,REGEXREPLACE(A709,""\D+"", """")+0,A709)-1)),1)&amp;mid(if(N(A709)=0,REGEXREPLACE(A709,""\D+"", """")+0,A709),len(if(N(A709)="&amp;"0,REGEXREPLACE(A709,""\D+"", """")+0,A709)),1))"),99.0)</f>
        <v>99</v>
      </c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1" t="s">
        <v>714</v>
      </c>
      <c r="B710" s="4">
        <f>IFERROR(__xludf.DUMMYFUNCTION("int(mid(if(N(A710)=0,REGEXREPLACE(A710,""\D+"", """")+0,A710),len(if(N(A710)=0,REGEXREPLACE(A710,""\D+"", """")+0,A710)-(if(N(A710)=0,REGEXREPLACE(A710,""\D+"", """")+0,A710)-1)),1)&amp;mid(if(N(A710)=0,REGEXREPLACE(A710,""\D+"", """")+0,A710),len(if(N(A710)="&amp;"0,REGEXREPLACE(A710,""\D+"", """")+0,A710)),1))"),49.0)</f>
        <v>49</v>
      </c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1" t="s">
        <v>715</v>
      </c>
      <c r="B711" s="4">
        <f>IFERROR(__xludf.DUMMYFUNCTION("int(mid(if(N(A711)=0,REGEXREPLACE(A711,""\D+"", """")+0,A711),len(if(N(A711)=0,REGEXREPLACE(A711,""\D+"", """")+0,A711)-(if(N(A711)=0,REGEXREPLACE(A711,""\D+"", """")+0,A711)-1)),1)&amp;mid(if(N(A711)=0,REGEXREPLACE(A711,""\D+"", """")+0,A711),len(if(N(A711)="&amp;"0,REGEXREPLACE(A711,""\D+"", """")+0,A711)),1))"),75.0)</f>
        <v>75</v>
      </c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1" t="s">
        <v>716</v>
      </c>
      <c r="B712" s="4">
        <f>IFERROR(__xludf.DUMMYFUNCTION("int(mid(if(N(A712)=0,REGEXREPLACE(A712,""\D+"", """")+0,A712),len(if(N(A712)=0,REGEXREPLACE(A712,""\D+"", """")+0,A712)-(if(N(A712)=0,REGEXREPLACE(A712,""\D+"", """")+0,A712)-1)),1)&amp;mid(if(N(A712)=0,REGEXREPLACE(A712,""\D+"", """")+0,A712),len(if(N(A712)="&amp;"0,REGEXREPLACE(A712,""\D+"", """")+0,A712)),1))"),14.0)</f>
        <v>14</v>
      </c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1" t="s">
        <v>717</v>
      </c>
      <c r="B713" s="4">
        <f>IFERROR(__xludf.DUMMYFUNCTION("int(mid(if(N(A713)=0,REGEXREPLACE(A713,""\D+"", """")+0,A713),len(if(N(A713)=0,REGEXREPLACE(A713,""\D+"", """")+0,A713)-(if(N(A713)=0,REGEXREPLACE(A713,""\D+"", """")+0,A713)-1)),1)&amp;mid(if(N(A713)=0,REGEXREPLACE(A713,""\D+"", """")+0,A713),len(if(N(A713)="&amp;"0,REGEXREPLACE(A713,""\D+"", """")+0,A713)),1))"),44.0)</f>
        <v>44</v>
      </c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1" t="s">
        <v>718</v>
      </c>
      <c r="B714" s="4">
        <f>IFERROR(__xludf.DUMMYFUNCTION("int(mid(if(N(A714)=0,REGEXREPLACE(A714,""\D+"", """")+0,A714),len(if(N(A714)=0,REGEXREPLACE(A714,""\D+"", """")+0,A714)-(if(N(A714)=0,REGEXREPLACE(A714,""\D+"", """")+0,A714)-1)),1)&amp;mid(if(N(A714)=0,REGEXREPLACE(A714,""\D+"", """")+0,A714),len(if(N(A714)="&amp;"0,REGEXREPLACE(A714,""\D+"", """")+0,A714)),1))"),33.0)</f>
        <v>33</v>
      </c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1" t="s">
        <v>719</v>
      </c>
      <c r="B715" s="4">
        <f>IFERROR(__xludf.DUMMYFUNCTION("int(mid(if(N(A715)=0,REGEXREPLACE(A715,""\D+"", """")+0,A715),len(if(N(A715)=0,REGEXREPLACE(A715,""\D+"", """")+0,A715)-(if(N(A715)=0,REGEXREPLACE(A715,""\D+"", """")+0,A715)-1)),1)&amp;mid(if(N(A715)=0,REGEXREPLACE(A715,""\D+"", """")+0,A715),len(if(N(A715)="&amp;"0,REGEXREPLACE(A715,""\D+"", """")+0,A715)),1))"),11.0)</f>
        <v>11</v>
      </c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1" t="s">
        <v>720</v>
      </c>
      <c r="B716" s="4">
        <f>IFERROR(__xludf.DUMMYFUNCTION("int(mid(if(N(A716)=0,REGEXREPLACE(A716,""\D+"", """")+0,A716),len(if(N(A716)=0,REGEXREPLACE(A716,""\D+"", """")+0,A716)-(if(N(A716)=0,REGEXREPLACE(A716,""\D+"", """")+0,A716)-1)),1)&amp;mid(if(N(A716)=0,REGEXREPLACE(A716,""\D+"", """")+0,A716),len(if(N(A716)="&amp;"0,REGEXREPLACE(A716,""\D+"", """")+0,A716)),1))"),33.0)</f>
        <v>33</v>
      </c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1" t="s">
        <v>721</v>
      </c>
      <c r="B717" s="4">
        <f>IFERROR(__xludf.DUMMYFUNCTION("int(mid(if(N(A717)=0,REGEXREPLACE(A717,""\D+"", """")+0,A717),len(if(N(A717)=0,REGEXREPLACE(A717,""\D+"", """")+0,A717)-(if(N(A717)=0,REGEXREPLACE(A717,""\D+"", """")+0,A717)-1)),1)&amp;mid(if(N(A717)=0,REGEXREPLACE(A717,""\D+"", """")+0,A717),len(if(N(A717)="&amp;"0,REGEXREPLACE(A717,""\D+"", """")+0,A717)),1))"),19.0)</f>
        <v>19</v>
      </c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1" t="s">
        <v>722</v>
      </c>
      <c r="B718" s="4">
        <f>IFERROR(__xludf.DUMMYFUNCTION("int(mid(if(N(A718)=0,REGEXREPLACE(A718,""\D+"", """")+0,A718),len(if(N(A718)=0,REGEXREPLACE(A718,""\D+"", """")+0,A718)-(if(N(A718)=0,REGEXREPLACE(A718,""\D+"", """")+0,A718)-1)),1)&amp;mid(if(N(A718)=0,REGEXREPLACE(A718,""\D+"", """")+0,A718),len(if(N(A718)="&amp;"0,REGEXREPLACE(A718,""\D+"", """")+0,A718)),1))"),11.0)</f>
        <v>11</v>
      </c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1" t="s">
        <v>723</v>
      </c>
      <c r="B719" s="4">
        <f>IFERROR(__xludf.DUMMYFUNCTION("int(mid(if(N(A719)=0,REGEXREPLACE(A719,""\D+"", """")+0,A719),len(if(N(A719)=0,REGEXREPLACE(A719,""\D+"", """")+0,A719)-(if(N(A719)=0,REGEXREPLACE(A719,""\D+"", """")+0,A719)-1)),1)&amp;mid(if(N(A719)=0,REGEXREPLACE(A719,""\D+"", """")+0,A719),len(if(N(A719)="&amp;"0,REGEXREPLACE(A719,""\D+"", """")+0,A719)),1))"),94.0)</f>
        <v>94</v>
      </c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1" t="s">
        <v>724</v>
      </c>
      <c r="B720" s="4">
        <f>IFERROR(__xludf.DUMMYFUNCTION("int(mid(if(N(A720)=0,REGEXREPLACE(A720,""\D+"", """")+0,A720),len(if(N(A720)=0,REGEXREPLACE(A720,""\D+"", """")+0,A720)-(if(N(A720)=0,REGEXREPLACE(A720,""\D+"", """")+0,A720)-1)),1)&amp;mid(if(N(A720)=0,REGEXREPLACE(A720,""\D+"", """")+0,A720),len(if(N(A720)="&amp;"0,REGEXREPLACE(A720,""\D+"", """")+0,A720)),1))"),33.0)</f>
        <v>33</v>
      </c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1" t="s">
        <v>725</v>
      </c>
      <c r="B721" s="4">
        <f>IFERROR(__xludf.DUMMYFUNCTION("int(mid(if(N(A721)=0,REGEXREPLACE(A721,""\D+"", """")+0,A721),len(if(N(A721)=0,REGEXREPLACE(A721,""\D+"", """")+0,A721)-(if(N(A721)=0,REGEXREPLACE(A721,""\D+"", """")+0,A721)-1)),1)&amp;mid(if(N(A721)=0,REGEXREPLACE(A721,""\D+"", """")+0,A721),len(if(N(A721)="&amp;"0,REGEXREPLACE(A721,""\D+"", """")+0,A721)),1))"),44.0)</f>
        <v>44</v>
      </c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1" t="s">
        <v>726</v>
      </c>
      <c r="B722" s="4">
        <f>IFERROR(__xludf.DUMMYFUNCTION("int(mid(if(N(A722)=0,REGEXREPLACE(A722,""\D+"", """")+0,A722),len(if(N(A722)=0,REGEXREPLACE(A722,""\D+"", """")+0,A722)-(if(N(A722)=0,REGEXREPLACE(A722,""\D+"", """")+0,A722)-1)),1)&amp;mid(if(N(A722)=0,REGEXREPLACE(A722,""\D+"", """")+0,A722),len(if(N(A722)="&amp;"0,REGEXREPLACE(A722,""\D+"", """")+0,A722)),1))"),17.0)</f>
        <v>17</v>
      </c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1" t="s">
        <v>727</v>
      </c>
      <c r="B723" s="4">
        <f>IFERROR(__xludf.DUMMYFUNCTION("int(mid(if(N(A723)=0,REGEXREPLACE(A723,""\D+"", """")+0,A723),len(if(N(A723)=0,REGEXREPLACE(A723,""\D+"", """")+0,A723)-(if(N(A723)=0,REGEXREPLACE(A723,""\D+"", """")+0,A723)-1)),1)&amp;mid(if(N(A723)=0,REGEXREPLACE(A723,""\D+"", """")+0,A723),len(if(N(A723)="&amp;"0,REGEXREPLACE(A723,""\D+"", """")+0,A723)),1))"),11.0)</f>
        <v>11</v>
      </c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1">
        <v>991.0</v>
      </c>
      <c r="B724" s="4">
        <f>IFERROR(__xludf.DUMMYFUNCTION("int(mid(if(N(A724)=0,REGEXREPLACE(A724,""\D+"", """")+0,A724),len(if(N(A724)=0,REGEXREPLACE(A724,""\D+"", """")+0,A724)-(if(N(A724)=0,REGEXREPLACE(A724,""\D+"", """")+0,A724)-1)),1)&amp;mid(if(N(A724)=0,REGEXREPLACE(A724,""\D+"", """")+0,A724),len(if(N(A724)="&amp;"0,REGEXREPLACE(A724,""\D+"", """")+0,A724)),1))"),91.0)</f>
        <v>91</v>
      </c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1" t="s">
        <v>728</v>
      </c>
      <c r="B725" s="4">
        <f>IFERROR(__xludf.DUMMYFUNCTION("int(mid(if(N(A725)=0,REGEXREPLACE(A725,""\D+"", """")+0,A725),len(if(N(A725)=0,REGEXREPLACE(A725,""\D+"", """")+0,A725)-(if(N(A725)=0,REGEXREPLACE(A725,""\D+"", """")+0,A725)-1)),1)&amp;mid(if(N(A725)=0,REGEXREPLACE(A725,""\D+"", """")+0,A725),len(if(N(A725)="&amp;"0,REGEXREPLACE(A725,""\D+"", """")+0,A725)),1))"),58.0)</f>
        <v>58</v>
      </c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1" t="s">
        <v>729</v>
      </c>
      <c r="B726" s="4">
        <f>IFERROR(__xludf.DUMMYFUNCTION("int(mid(if(N(A726)=0,REGEXREPLACE(A726,""\D+"", """")+0,A726),len(if(N(A726)=0,REGEXREPLACE(A726,""\D+"", """")+0,A726)-(if(N(A726)=0,REGEXREPLACE(A726,""\D+"", """")+0,A726)-1)),1)&amp;mid(if(N(A726)=0,REGEXREPLACE(A726,""\D+"", """")+0,A726),len(if(N(A726)="&amp;"0,REGEXREPLACE(A726,""\D+"", """")+0,A726)),1))"),91.0)</f>
        <v>91</v>
      </c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1" t="s">
        <v>730</v>
      </c>
      <c r="B727" s="4">
        <f>IFERROR(__xludf.DUMMYFUNCTION("int(mid(if(N(A727)=0,REGEXREPLACE(A727,""\D+"", """")+0,A727),len(if(N(A727)=0,REGEXREPLACE(A727,""\D+"", """")+0,A727)-(if(N(A727)=0,REGEXREPLACE(A727,""\D+"", """")+0,A727)-1)),1)&amp;mid(if(N(A727)=0,REGEXREPLACE(A727,""\D+"", """")+0,A727),len(if(N(A727)="&amp;"0,REGEXREPLACE(A727,""\D+"", """")+0,A727)),1))"),96.0)</f>
        <v>96</v>
      </c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1" t="s">
        <v>731</v>
      </c>
      <c r="B728" s="4">
        <f>IFERROR(__xludf.DUMMYFUNCTION("int(mid(if(N(A728)=0,REGEXREPLACE(A728,""\D+"", """")+0,A728),len(if(N(A728)=0,REGEXREPLACE(A728,""\D+"", """")+0,A728)-(if(N(A728)=0,REGEXREPLACE(A728,""\D+"", """")+0,A728)-1)),1)&amp;mid(if(N(A728)=0,REGEXREPLACE(A728,""\D+"", """")+0,A728),len(if(N(A728)="&amp;"0,REGEXREPLACE(A728,""\D+"", """")+0,A728)),1))"),11.0)</f>
        <v>11</v>
      </c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1" t="s">
        <v>732</v>
      </c>
      <c r="B729" s="4">
        <f>IFERROR(__xludf.DUMMYFUNCTION("int(mid(if(N(A729)=0,REGEXREPLACE(A729,""\D+"", """")+0,A729),len(if(N(A729)=0,REGEXREPLACE(A729,""\D+"", """")+0,A729)-(if(N(A729)=0,REGEXREPLACE(A729,""\D+"", """")+0,A729)-1)),1)&amp;mid(if(N(A729)=0,REGEXREPLACE(A729,""\D+"", """")+0,A729),len(if(N(A729)="&amp;"0,REGEXREPLACE(A729,""\D+"", """")+0,A729)),1))"),55.0)</f>
        <v>55</v>
      </c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1" t="s">
        <v>733</v>
      </c>
      <c r="B730" s="4">
        <f>IFERROR(__xludf.DUMMYFUNCTION("int(mid(if(N(A730)=0,REGEXREPLACE(A730,""\D+"", """")+0,A730),len(if(N(A730)=0,REGEXREPLACE(A730,""\D+"", """")+0,A730)-(if(N(A730)=0,REGEXREPLACE(A730,""\D+"", """")+0,A730)-1)),1)&amp;mid(if(N(A730)=0,REGEXREPLACE(A730,""\D+"", """")+0,A730),len(if(N(A730)="&amp;"0,REGEXREPLACE(A730,""\D+"", """")+0,A730)),1))"),87.0)</f>
        <v>87</v>
      </c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1" t="s">
        <v>734</v>
      </c>
      <c r="B731" s="4">
        <f>IFERROR(__xludf.DUMMYFUNCTION("int(mid(if(N(A731)=0,REGEXREPLACE(A731,""\D+"", """")+0,A731),len(if(N(A731)=0,REGEXREPLACE(A731,""\D+"", """")+0,A731)-(if(N(A731)=0,REGEXREPLACE(A731,""\D+"", """")+0,A731)-1)),1)&amp;mid(if(N(A731)=0,REGEXREPLACE(A731,""\D+"", """")+0,A731),len(if(N(A731)="&amp;"0,REGEXREPLACE(A731,""\D+"", """")+0,A731)),1))"),39.0)</f>
        <v>39</v>
      </c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1" t="s">
        <v>735</v>
      </c>
      <c r="B732" s="4">
        <f>IFERROR(__xludf.DUMMYFUNCTION("int(mid(if(N(A732)=0,REGEXREPLACE(A732,""\D+"", """")+0,A732),len(if(N(A732)=0,REGEXREPLACE(A732,""\D+"", """")+0,A732)-(if(N(A732)=0,REGEXREPLACE(A732,""\D+"", """")+0,A732)-1)),1)&amp;mid(if(N(A732)=0,REGEXREPLACE(A732,""\D+"", """")+0,A732),len(if(N(A732)="&amp;"0,REGEXREPLACE(A732,""\D+"", """")+0,A732)),1))"),85.0)</f>
        <v>85</v>
      </c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1" t="s">
        <v>736</v>
      </c>
      <c r="B733" s="4">
        <f>IFERROR(__xludf.DUMMYFUNCTION("int(mid(if(N(A733)=0,REGEXREPLACE(A733,""\D+"", """")+0,A733),len(if(N(A733)=0,REGEXREPLACE(A733,""\D+"", """")+0,A733)-(if(N(A733)=0,REGEXREPLACE(A733,""\D+"", """")+0,A733)-1)),1)&amp;mid(if(N(A733)=0,REGEXREPLACE(A733,""\D+"", """")+0,A733),len(if(N(A733)="&amp;"0,REGEXREPLACE(A733,""\D+"", """")+0,A733)),1))"),11.0)</f>
        <v>11</v>
      </c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1" t="s">
        <v>737</v>
      </c>
      <c r="B734" s="4">
        <f>IFERROR(__xludf.DUMMYFUNCTION("int(mid(if(N(A734)=0,REGEXREPLACE(A734,""\D+"", """")+0,A734),len(if(N(A734)=0,REGEXREPLACE(A734,""\D+"", """")+0,A734)-(if(N(A734)=0,REGEXREPLACE(A734,""\D+"", """")+0,A734)-1)),1)&amp;mid(if(N(A734)=0,REGEXREPLACE(A734,""\D+"", """")+0,A734),len(if(N(A734)="&amp;"0,REGEXREPLACE(A734,""\D+"", """")+0,A734)),1))"),23.0)</f>
        <v>23</v>
      </c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1" t="s">
        <v>738</v>
      </c>
      <c r="B735" s="4">
        <f>IFERROR(__xludf.DUMMYFUNCTION("int(mid(if(N(A735)=0,REGEXREPLACE(A735,""\D+"", """")+0,A735),len(if(N(A735)=0,REGEXREPLACE(A735,""\D+"", """")+0,A735)-(if(N(A735)=0,REGEXREPLACE(A735,""\D+"", """")+0,A735)-1)),1)&amp;mid(if(N(A735)=0,REGEXREPLACE(A735,""\D+"", """")+0,A735),len(if(N(A735)="&amp;"0,REGEXREPLACE(A735,""\D+"", """")+0,A735)),1))"),33.0)</f>
        <v>33</v>
      </c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1" t="s">
        <v>739</v>
      </c>
      <c r="B736" s="4">
        <f>IFERROR(__xludf.DUMMYFUNCTION("int(mid(if(N(A736)=0,REGEXREPLACE(A736,""\D+"", """")+0,A736),len(if(N(A736)=0,REGEXREPLACE(A736,""\D+"", """")+0,A736)-(if(N(A736)=0,REGEXREPLACE(A736,""\D+"", """")+0,A736)-1)),1)&amp;mid(if(N(A736)=0,REGEXREPLACE(A736,""\D+"", """")+0,A736),len(if(N(A736)="&amp;"0,REGEXREPLACE(A736,""\D+"", """")+0,A736)),1))"),76.0)</f>
        <v>76</v>
      </c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1" t="s">
        <v>740</v>
      </c>
      <c r="B737" s="4">
        <f>IFERROR(__xludf.DUMMYFUNCTION("int(mid(if(N(A737)=0,REGEXREPLACE(A737,""\D+"", """")+0,A737),len(if(N(A737)=0,REGEXREPLACE(A737,""\D+"", """")+0,A737)-(if(N(A737)=0,REGEXREPLACE(A737,""\D+"", """")+0,A737)-1)),1)&amp;mid(if(N(A737)=0,REGEXREPLACE(A737,""\D+"", """")+0,A737),len(if(N(A737)="&amp;"0,REGEXREPLACE(A737,""\D+"", """")+0,A737)),1))"),77.0)</f>
        <v>77</v>
      </c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1" t="s">
        <v>741</v>
      </c>
      <c r="B738" s="4">
        <f>IFERROR(__xludf.DUMMYFUNCTION("int(mid(if(N(A738)=0,REGEXREPLACE(A738,""\D+"", """")+0,A738),len(if(N(A738)=0,REGEXREPLACE(A738,""\D+"", """")+0,A738)-(if(N(A738)=0,REGEXREPLACE(A738,""\D+"", """")+0,A738)-1)),1)&amp;mid(if(N(A738)=0,REGEXREPLACE(A738,""\D+"", """")+0,A738),len(if(N(A738)="&amp;"0,REGEXREPLACE(A738,""\D+"", """")+0,A738)),1))"),54.0)</f>
        <v>54</v>
      </c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1" t="s">
        <v>742</v>
      </c>
      <c r="B739" s="4">
        <f>IFERROR(__xludf.DUMMYFUNCTION("int(mid(if(N(A739)=0,REGEXREPLACE(A739,""\D+"", """")+0,A739),len(if(N(A739)=0,REGEXREPLACE(A739,""\D+"", """")+0,A739)-(if(N(A739)=0,REGEXREPLACE(A739,""\D+"", """")+0,A739)-1)),1)&amp;mid(if(N(A739)=0,REGEXREPLACE(A739,""\D+"", """")+0,A739),len(if(N(A739)="&amp;"0,REGEXREPLACE(A739,""\D+"", """")+0,A739)),1))"),27.0)</f>
        <v>27</v>
      </c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1" t="s">
        <v>743</v>
      </c>
      <c r="B740" s="4">
        <f>IFERROR(__xludf.DUMMYFUNCTION("int(mid(if(N(A740)=0,REGEXREPLACE(A740,""\D+"", """")+0,A740),len(if(N(A740)=0,REGEXREPLACE(A740,""\D+"", """")+0,A740)-(if(N(A740)=0,REGEXREPLACE(A740,""\D+"", """")+0,A740)-1)),1)&amp;mid(if(N(A740)=0,REGEXREPLACE(A740,""\D+"", """")+0,A740),len(if(N(A740)="&amp;"0,REGEXREPLACE(A740,""\D+"", """")+0,A740)),1))"),65.0)</f>
        <v>65</v>
      </c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1" t="s">
        <v>744</v>
      </c>
      <c r="B741" s="4">
        <f>IFERROR(__xludf.DUMMYFUNCTION("int(mid(if(N(A741)=0,REGEXREPLACE(A741,""\D+"", """")+0,A741),len(if(N(A741)=0,REGEXREPLACE(A741,""\D+"", """")+0,A741)-(if(N(A741)=0,REGEXREPLACE(A741,""\D+"", """")+0,A741)-1)),1)&amp;mid(if(N(A741)=0,REGEXREPLACE(A741,""\D+"", """")+0,A741),len(if(N(A741)="&amp;"0,REGEXREPLACE(A741,""\D+"", """")+0,A741)),1))"),85.0)</f>
        <v>85</v>
      </c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1" t="s">
        <v>745</v>
      </c>
      <c r="B742" s="4">
        <f>IFERROR(__xludf.DUMMYFUNCTION("int(mid(if(N(A742)=0,REGEXREPLACE(A742,""\D+"", """")+0,A742),len(if(N(A742)=0,REGEXREPLACE(A742,""\D+"", """")+0,A742)-(if(N(A742)=0,REGEXREPLACE(A742,""\D+"", """")+0,A742)-1)),1)&amp;mid(if(N(A742)=0,REGEXREPLACE(A742,""\D+"", """")+0,A742),len(if(N(A742)="&amp;"0,REGEXREPLACE(A742,""\D+"", """")+0,A742)),1))"),94.0)</f>
        <v>94</v>
      </c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1" t="s">
        <v>746</v>
      </c>
      <c r="B743" s="4">
        <f>IFERROR(__xludf.DUMMYFUNCTION("int(mid(if(N(A743)=0,REGEXREPLACE(A743,""\D+"", """")+0,A743),len(if(N(A743)=0,REGEXREPLACE(A743,""\D+"", """")+0,A743)-(if(N(A743)=0,REGEXREPLACE(A743,""\D+"", """")+0,A743)-1)),1)&amp;mid(if(N(A743)=0,REGEXREPLACE(A743,""\D+"", """")+0,A743),len(if(N(A743)="&amp;"0,REGEXREPLACE(A743,""\D+"", """")+0,A743)),1))"),11.0)</f>
        <v>11</v>
      </c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1" t="s">
        <v>747</v>
      </c>
      <c r="B744" s="4">
        <f>IFERROR(__xludf.DUMMYFUNCTION("int(mid(if(N(A744)=0,REGEXREPLACE(A744,""\D+"", """")+0,A744),len(if(N(A744)=0,REGEXREPLACE(A744,""\D+"", """")+0,A744)-(if(N(A744)=0,REGEXREPLACE(A744,""\D+"", """")+0,A744)-1)),1)&amp;mid(if(N(A744)=0,REGEXREPLACE(A744,""\D+"", """")+0,A744),len(if(N(A744)="&amp;"0,REGEXREPLACE(A744,""\D+"", """")+0,A744)),1))"),22.0)</f>
        <v>22</v>
      </c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1" t="s">
        <v>748</v>
      </c>
      <c r="B745" s="4">
        <f>IFERROR(__xludf.DUMMYFUNCTION("int(mid(if(N(A745)=0,REGEXREPLACE(A745,""\D+"", """")+0,A745),len(if(N(A745)=0,REGEXREPLACE(A745,""\D+"", """")+0,A745)-(if(N(A745)=0,REGEXREPLACE(A745,""\D+"", """")+0,A745)-1)),1)&amp;mid(if(N(A745)=0,REGEXREPLACE(A745,""\D+"", """")+0,A745),len(if(N(A745)="&amp;"0,REGEXREPLACE(A745,""\D+"", """")+0,A745)),1))"),55.0)</f>
        <v>55</v>
      </c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1" t="s">
        <v>749</v>
      </c>
      <c r="B746" s="4">
        <f>IFERROR(__xludf.DUMMYFUNCTION("int(mid(if(N(A746)=0,REGEXREPLACE(A746,""\D+"", """")+0,A746),len(if(N(A746)=0,REGEXREPLACE(A746,""\D+"", """")+0,A746)-(if(N(A746)=0,REGEXREPLACE(A746,""\D+"", """")+0,A746)-1)),1)&amp;mid(if(N(A746)=0,REGEXREPLACE(A746,""\D+"", """")+0,A746),len(if(N(A746)="&amp;"0,REGEXREPLACE(A746,""\D+"", """")+0,A746)),1))"),34.0)</f>
        <v>34</v>
      </c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1" t="s">
        <v>750</v>
      </c>
      <c r="B747" s="4">
        <f>IFERROR(__xludf.DUMMYFUNCTION("int(mid(if(N(A747)=0,REGEXREPLACE(A747,""\D+"", """")+0,A747),len(if(N(A747)=0,REGEXREPLACE(A747,""\D+"", """")+0,A747)-(if(N(A747)=0,REGEXREPLACE(A747,""\D+"", """")+0,A747)-1)),1)&amp;mid(if(N(A747)=0,REGEXREPLACE(A747,""\D+"", """")+0,A747),len(if(N(A747)="&amp;"0,REGEXREPLACE(A747,""\D+"", """")+0,A747)),1))"),88.0)</f>
        <v>88</v>
      </c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1" t="s">
        <v>751</v>
      </c>
      <c r="B748" s="4">
        <f>IFERROR(__xludf.DUMMYFUNCTION("int(mid(if(N(A748)=0,REGEXREPLACE(A748,""\D+"", """")+0,A748),len(if(N(A748)=0,REGEXREPLACE(A748,""\D+"", """")+0,A748)-(if(N(A748)=0,REGEXREPLACE(A748,""\D+"", """")+0,A748)-1)),1)&amp;mid(if(N(A748)=0,REGEXREPLACE(A748,""\D+"", """")+0,A748),len(if(N(A748)="&amp;"0,REGEXREPLACE(A748,""\D+"", """")+0,A748)),1))"),71.0)</f>
        <v>71</v>
      </c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1" t="s">
        <v>752</v>
      </c>
      <c r="B749" s="4">
        <f>IFERROR(__xludf.DUMMYFUNCTION("int(mid(if(N(A749)=0,REGEXREPLACE(A749,""\D+"", """")+0,A749),len(if(N(A749)=0,REGEXREPLACE(A749,""\D+"", """")+0,A749)-(if(N(A749)=0,REGEXREPLACE(A749,""\D+"", """")+0,A749)-1)),1)&amp;mid(if(N(A749)=0,REGEXREPLACE(A749,""\D+"", """")+0,A749),len(if(N(A749)="&amp;"0,REGEXREPLACE(A749,""\D+"", """")+0,A749)),1))"),38.0)</f>
        <v>38</v>
      </c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1" t="s">
        <v>753</v>
      </c>
      <c r="B750" s="4">
        <f>IFERROR(__xludf.DUMMYFUNCTION("int(mid(if(N(A750)=0,REGEXREPLACE(A750,""\D+"", """")+0,A750),len(if(N(A750)=0,REGEXREPLACE(A750,""\D+"", """")+0,A750)-(if(N(A750)=0,REGEXREPLACE(A750,""\D+"", """")+0,A750)-1)),1)&amp;mid(if(N(A750)=0,REGEXREPLACE(A750,""\D+"", """")+0,A750),len(if(N(A750)="&amp;"0,REGEXREPLACE(A750,""\D+"", """")+0,A750)),1))"),39.0)</f>
        <v>39</v>
      </c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1" t="s">
        <v>754</v>
      </c>
      <c r="B751" s="4">
        <f>IFERROR(__xludf.DUMMYFUNCTION("int(mid(if(N(A751)=0,REGEXREPLACE(A751,""\D+"", """")+0,A751),len(if(N(A751)=0,REGEXREPLACE(A751,""\D+"", """")+0,A751)-(if(N(A751)=0,REGEXREPLACE(A751,""\D+"", """")+0,A751)-1)),1)&amp;mid(if(N(A751)=0,REGEXREPLACE(A751,""\D+"", """")+0,A751),len(if(N(A751)="&amp;"0,REGEXREPLACE(A751,""\D+"", """")+0,A751)),1))"),24.0)</f>
        <v>24</v>
      </c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1" t="s">
        <v>755</v>
      </c>
      <c r="B752" s="4">
        <f>IFERROR(__xludf.DUMMYFUNCTION("int(mid(if(N(A752)=0,REGEXREPLACE(A752,""\D+"", """")+0,A752),len(if(N(A752)=0,REGEXREPLACE(A752,""\D+"", """")+0,A752)-(if(N(A752)=0,REGEXREPLACE(A752,""\D+"", """")+0,A752)-1)),1)&amp;mid(if(N(A752)=0,REGEXREPLACE(A752,""\D+"", """")+0,A752),len(if(N(A752)="&amp;"0,REGEXREPLACE(A752,""\D+"", """")+0,A752)),1))"),58.0)</f>
        <v>58</v>
      </c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1" t="s">
        <v>756</v>
      </c>
      <c r="B753" s="4">
        <f>IFERROR(__xludf.DUMMYFUNCTION("int(mid(if(N(A753)=0,REGEXREPLACE(A753,""\D+"", """")+0,A753),len(if(N(A753)=0,REGEXREPLACE(A753,""\D+"", """")+0,A753)-(if(N(A753)=0,REGEXREPLACE(A753,""\D+"", """")+0,A753)-1)),1)&amp;mid(if(N(A753)=0,REGEXREPLACE(A753,""\D+"", """")+0,A753),len(if(N(A753)="&amp;"0,REGEXREPLACE(A753,""\D+"", """")+0,A753)),1))"),66.0)</f>
        <v>66</v>
      </c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1" t="s">
        <v>757</v>
      </c>
      <c r="B754" s="4">
        <f>IFERROR(__xludf.DUMMYFUNCTION("int(mid(if(N(A754)=0,REGEXREPLACE(A754,""\D+"", """")+0,A754),len(if(N(A754)=0,REGEXREPLACE(A754,""\D+"", """")+0,A754)-(if(N(A754)=0,REGEXREPLACE(A754,""\D+"", """")+0,A754)-1)),1)&amp;mid(if(N(A754)=0,REGEXREPLACE(A754,""\D+"", """")+0,A754),len(if(N(A754)="&amp;"0,REGEXREPLACE(A754,""\D+"", """")+0,A754)),1))"),18.0)</f>
        <v>18</v>
      </c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1" t="s">
        <v>758</v>
      </c>
      <c r="B755" s="4">
        <f>IFERROR(__xludf.DUMMYFUNCTION("int(mid(if(N(A755)=0,REGEXREPLACE(A755,""\D+"", """")+0,A755),len(if(N(A755)=0,REGEXREPLACE(A755,""\D+"", """")+0,A755)-(if(N(A755)=0,REGEXREPLACE(A755,""\D+"", """")+0,A755)-1)),1)&amp;mid(if(N(A755)=0,REGEXREPLACE(A755,""\D+"", """")+0,A755),len(if(N(A755)="&amp;"0,REGEXREPLACE(A755,""\D+"", """")+0,A755)),1))"),66.0)</f>
        <v>66</v>
      </c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1" t="s">
        <v>759</v>
      </c>
      <c r="B756" s="4">
        <f>IFERROR(__xludf.DUMMYFUNCTION("int(mid(if(N(A756)=0,REGEXREPLACE(A756,""\D+"", """")+0,A756),len(if(N(A756)=0,REGEXREPLACE(A756,""\D+"", """")+0,A756)-(if(N(A756)=0,REGEXREPLACE(A756,""\D+"", """")+0,A756)-1)),1)&amp;mid(if(N(A756)=0,REGEXREPLACE(A756,""\D+"", """")+0,A756),len(if(N(A756)="&amp;"0,REGEXREPLACE(A756,""\D+"", """")+0,A756)),1))"),84.0)</f>
        <v>84</v>
      </c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1" t="s">
        <v>760</v>
      </c>
      <c r="B757" s="4">
        <f>IFERROR(__xludf.DUMMYFUNCTION("int(mid(if(N(A757)=0,REGEXREPLACE(A757,""\D+"", """")+0,A757),len(if(N(A757)=0,REGEXREPLACE(A757,""\D+"", """")+0,A757)-(if(N(A757)=0,REGEXREPLACE(A757,""\D+"", """")+0,A757)-1)),1)&amp;mid(if(N(A757)=0,REGEXREPLACE(A757,""\D+"", """")+0,A757),len(if(N(A757)="&amp;"0,REGEXREPLACE(A757,""\D+"", """")+0,A757)),1))"),33.0)</f>
        <v>33</v>
      </c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1" t="s">
        <v>761</v>
      </c>
      <c r="B758" s="4">
        <f>IFERROR(__xludf.DUMMYFUNCTION("int(mid(if(N(A758)=0,REGEXREPLACE(A758,""\D+"", """")+0,A758),len(if(N(A758)=0,REGEXREPLACE(A758,""\D+"", """")+0,A758)-(if(N(A758)=0,REGEXREPLACE(A758,""\D+"", """")+0,A758)-1)),1)&amp;mid(if(N(A758)=0,REGEXREPLACE(A758,""\D+"", """")+0,A758),len(if(N(A758)="&amp;"0,REGEXREPLACE(A758,""\D+"", """")+0,A758)),1))"),13.0)</f>
        <v>13</v>
      </c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1" t="s">
        <v>762</v>
      </c>
      <c r="B759" s="4">
        <f>IFERROR(__xludf.DUMMYFUNCTION("int(mid(if(N(A759)=0,REGEXREPLACE(A759,""\D+"", """")+0,A759),len(if(N(A759)=0,REGEXREPLACE(A759,""\D+"", """")+0,A759)-(if(N(A759)=0,REGEXREPLACE(A759,""\D+"", """")+0,A759)-1)),1)&amp;mid(if(N(A759)=0,REGEXREPLACE(A759,""\D+"", """")+0,A759),len(if(N(A759)="&amp;"0,REGEXREPLACE(A759,""\D+"", """")+0,A759)),1))"),18.0)</f>
        <v>18</v>
      </c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1" t="s">
        <v>763</v>
      </c>
      <c r="B760" s="4">
        <f>IFERROR(__xludf.DUMMYFUNCTION("int(mid(if(N(A760)=0,REGEXREPLACE(A760,""\D+"", """")+0,A760),len(if(N(A760)=0,REGEXREPLACE(A760,""\D+"", """")+0,A760)-(if(N(A760)=0,REGEXREPLACE(A760,""\D+"", """")+0,A760)-1)),1)&amp;mid(if(N(A760)=0,REGEXREPLACE(A760,""\D+"", """")+0,A760),len(if(N(A760)="&amp;"0,REGEXREPLACE(A760,""\D+"", """")+0,A760)),1))"),98.0)</f>
        <v>98</v>
      </c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1" t="s">
        <v>764</v>
      </c>
      <c r="B761" s="4">
        <f>IFERROR(__xludf.DUMMYFUNCTION("int(mid(if(N(A761)=0,REGEXREPLACE(A761,""\D+"", """")+0,A761),len(if(N(A761)=0,REGEXREPLACE(A761,""\D+"", """")+0,A761)-(if(N(A761)=0,REGEXREPLACE(A761,""\D+"", """")+0,A761)-1)),1)&amp;mid(if(N(A761)=0,REGEXREPLACE(A761,""\D+"", """")+0,A761),len(if(N(A761)="&amp;"0,REGEXREPLACE(A761,""\D+"", """")+0,A761)),1))"),86.0)</f>
        <v>86</v>
      </c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1" t="s">
        <v>765</v>
      </c>
      <c r="B762" s="4">
        <f>IFERROR(__xludf.DUMMYFUNCTION("int(mid(if(N(A762)=0,REGEXREPLACE(A762,""\D+"", """")+0,A762),len(if(N(A762)=0,REGEXREPLACE(A762,""\D+"", """")+0,A762)-(if(N(A762)=0,REGEXREPLACE(A762,""\D+"", """")+0,A762)-1)),1)&amp;mid(if(N(A762)=0,REGEXREPLACE(A762,""\D+"", """")+0,A762),len(if(N(A762)="&amp;"0,REGEXREPLACE(A762,""\D+"", """")+0,A762)),1))"),28.0)</f>
        <v>28</v>
      </c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1" t="s">
        <v>766</v>
      </c>
      <c r="B763" s="4">
        <f>IFERROR(__xludf.DUMMYFUNCTION("int(mid(if(N(A763)=0,REGEXREPLACE(A763,""\D+"", """")+0,A763),len(if(N(A763)=0,REGEXREPLACE(A763,""\D+"", """")+0,A763)-(if(N(A763)=0,REGEXREPLACE(A763,""\D+"", """")+0,A763)-1)),1)&amp;mid(if(N(A763)=0,REGEXREPLACE(A763,""\D+"", """")+0,A763),len(if(N(A763)="&amp;"0,REGEXREPLACE(A763,""\D+"", """")+0,A763)),1))"),77.0)</f>
        <v>77</v>
      </c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1" t="s">
        <v>767</v>
      </c>
      <c r="B764" s="4">
        <f>IFERROR(__xludf.DUMMYFUNCTION("int(mid(if(N(A764)=0,REGEXREPLACE(A764,""\D+"", """")+0,A764),len(if(N(A764)=0,REGEXREPLACE(A764,""\D+"", """")+0,A764)-(if(N(A764)=0,REGEXREPLACE(A764,""\D+"", """")+0,A764)-1)),1)&amp;mid(if(N(A764)=0,REGEXREPLACE(A764,""\D+"", """")+0,A764),len(if(N(A764)="&amp;"0,REGEXREPLACE(A764,""\D+"", """")+0,A764)),1))"),31.0)</f>
        <v>31</v>
      </c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1" t="s">
        <v>768</v>
      </c>
      <c r="B765" s="4">
        <f>IFERROR(__xludf.DUMMYFUNCTION("int(mid(if(N(A765)=0,REGEXREPLACE(A765,""\D+"", """")+0,A765),len(if(N(A765)=0,REGEXREPLACE(A765,""\D+"", """")+0,A765)-(if(N(A765)=0,REGEXREPLACE(A765,""\D+"", """")+0,A765)-1)),1)&amp;mid(if(N(A765)=0,REGEXREPLACE(A765,""\D+"", """")+0,A765),len(if(N(A765)="&amp;"0,REGEXREPLACE(A765,""\D+"", """")+0,A765)),1))"),66.0)</f>
        <v>66</v>
      </c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1" t="s">
        <v>769</v>
      </c>
      <c r="B766" s="4">
        <f>IFERROR(__xludf.DUMMYFUNCTION("int(mid(if(N(A766)=0,REGEXREPLACE(A766,""\D+"", """")+0,A766),len(if(N(A766)=0,REGEXREPLACE(A766,""\D+"", """")+0,A766)-(if(N(A766)=0,REGEXREPLACE(A766,""\D+"", """")+0,A766)-1)),1)&amp;mid(if(N(A766)=0,REGEXREPLACE(A766,""\D+"", """")+0,A766),len(if(N(A766)="&amp;"0,REGEXREPLACE(A766,""\D+"", """")+0,A766)),1))"),33.0)</f>
        <v>33</v>
      </c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1" t="s">
        <v>770</v>
      </c>
      <c r="B767" s="4">
        <f>IFERROR(__xludf.DUMMYFUNCTION("int(mid(if(N(A767)=0,REGEXREPLACE(A767,""\D+"", """")+0,A767),len(if(N(A767)=0,REGEXREPLACE(A767,""\D+"", """")+0,A767)-(if(N(A767)=0,REGEXREPLACE(A767,""\D+"", """")+0,A767)-1)),1)&amp;mid(if(N(A767)=0,REGEXREPLACE(A767,""\D+"", """")+0,A767),len(if(N(A767)="&amp;"0,REGEXREPLACE(A767,""\D+"", """")+0,A767)),1))"),16.0)</f>
        <v>16</v>
      </c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1" t="s">
        <v>771</v>
      </c>
      <c r="B768" s="4">
        <f>IFERROR(__xludf.DUMMYFUNCTION("int(mid(if(N(A768)=0,REGEXREPLACE(A768,""\D+"", """")+0,A768),len(if(N(A768)=0,REGEXREPLACE(A768,""\D+"", """")+0,A768)-(if(N(A768)=0,REGEXREPLACE(A768,""\D+"", """")+0,A768)-1)),1)&amp;mid(if(N(A768)=0,REGEXREPLACE(A768,""\D+"", """")+0,A768),len(if(N(A768)="&amp;"0,REGEXREPLACE(A768,""\D+"", """")+0,A768)),1))"),67.0)</f>
        <v>67</v>
      </c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1" t="s">
        <v>772</v>
      </c>
      <c r="B769" s="4">
        <f>IFERROR(__xludf.DUMMYFUNCTION("int(mid(if(N(A769)=0,REGEXREPLACE(A769,""\D+"", """")+0,A769),len(if(N(A769)=0,REGEXREPLACE(A769,""\D+"", """")+0,A769)-(if(N(A769)=0,REGEXREPLACE(A769,""\D+"", """")+0,A769)-1)),1)&amp;mid(if(N(A769)=0,REGEXREPLACE(A769,""\D+"", """")+0,A769),len(if(N(A769)="&amp;"0,REGEXREPLACE(A769,""\D+"", """")+0,A769)),1))"),22.0)</f>
        <v>22</v>
      </c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1" t="s">
        <v>773</v>
      </c>
      <c r="B770" s="4">
        <f>IFERROR(__xludf.DUMMYFUNCTION("int(mid(if(N(A770)=0,REGEXREPLACE(A770,""\D+"", """")+0,A770),len(if(N(A770)=0,REGEXREPLACE(A770,""\D+"", """")+0,A770)-(if(N(A770)=0,REGEXREPLACE(A770,""\D+"", """")+0,A770)-1)),1)&amp;mid(if(N(A770)=0,REGEXREPLACE(A770,""\D+"", """")+0,A770),len(if(N(A770)="&amp;"0,REGEXREPLACE(A770,""\D+"", """")+0,A770)),1))"),14.0)</f>
        <v>14</v>
      </c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1" t="s">
        <v>774</v>
      </c>
      <c r="B771" s="4">
        <f>IFERROR(__xludf.DUMMYFUNCTION("int(mid(if(N(A771)=0,REGEXREPLACE(A771,""\D+"", """")+0,A771),len(if(N(A771)=0,REGEXREPLACE(A771,""\D+"", """")+0,A771)-(if(N(A771)=0,REGEXREPLACE(A771,""\D+"", """")+0,A771)-1)),1)&amp;mid(if(N(A771)=0,REGEXREPLACE(A771,""\D+"", """")+0,A771),len(if(N(A771)="&amp;"0,REGEXREPLACE(A771,""\D+"", """")+0,A771)),1))"),66.0)</f>
        <v>66</v>
      </c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1" t="s">
        <v>775</v>
      </c>
      <c r="B772" s="4">
        <f>IFERROR(__xludf.DUMMYFUNCTION("int(mid(if(N(A772)=0,REGEXREPLACE(A772,""\D+"", """")+0,A772),len(if(N(A772)=0,REGEXREPLACE(A772,""\D+"", """")+0,A772)-(if(N(A772)=0,REGEXREPLACE(A772,""\D+"", """")+0,A772)-1)),1)&amp;mid(if(N(A772)=0,REGEXREPLACE(A772,""\D+"", """")+0,A772),len(if(N(A772)="&amp;"0,REGEXREPLACE(A772,""\D+"", """")+0,A772)),1))"),95.0)</f>
        <v>95</v>
      </c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1" t="s">
        <v>776</v>
      </c>
      <c r="B773" s="4">
        <f>IFERROR(__xludf.DUMMYFUNCTION("int(mid(if(N(A773)=0,REGEXREPLACE(A773,""\D+"", """")+0,A773),len(if(N(A773)=0,REGEXREPLACE(A773,""\D+"", """")+0,A773)-(if(N(A773)=0,REGEXREPLACE(A773,""\D+"", """")+0,A773)-1)),1)&amp;mid(if(N(A773)=0,REGEXREPLACE(A773,""\D+"", """")+0,A773),len(if(N(A773)="&amp;"0,REGEXREPLACE(A773,""\D+"", """")+0,A773)),1))"),77.0)</f>
        <v>77</v>
      </c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1" t="s">
        <v>777</v>
      </c>
      <c r="B774" s="4">
        <f>IFERROR(__xludf.DUMMYFUNCTION("int(mid(if(N(A774)=0,REGEXREPLACE(A774,""\D+"", """")+0,A774),len(if(N(A774)=0,REGEXREPLACE(A774,""\D+"", """")+0,A774)-(if(N(A774)=0,REGEXREPLACE(A774,""\D+"", """")+0,A774)-1)),1)&amp;mid(if(N(A774)=0,REGEXREPLACE(A774,""\D+"", """")+0,A774),len(if(N(A774)="&amp;"0,REGEXREPLACE(A774,""\D+"", """")+0,A774)),1))"),56.0)</f>
        <v>56</v>
      </c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1" t="s">
        <v>778</v>
      </c>
      <c r="B775" s="4">
        <f>IFERROR(__xludf.DUMMYFUNCTION("int(mid(if(N(A775)=0,REGEXREPLACE(A775,""\D+"", """")+0,A775),len(if(N(A775)=0,REGEXREPLACE(A775,""\D+"", """")+0,A775)-(if(N(A775)=0,REGEXREPLACE(A775,""\D+"", """")+0,A775)-1)),1)&amp;mid(if(N(A775)=0,REGEXREPLACE(A775,""\D+"", """")+0,A775),len(if(N(A775)="&amp;"0,REGEXREPLACE(A775,""\D+"", """")+0,A775)),1))"),95.0)</f>
        <v>95</v>
      </c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1" t="s">
        <v>779</v>
      </c>
      <c r="B776" s="4">
        <f>IFERROR(__xludf.DUMMYFUNCTION("int(mid(if(N(A776)=0,REGEXREPLACE(A776,""\D+"", """")+0,A776),len(if(N(A776)=0,REGEXREPLACE(A776,""\D+"", """")+0,A776)-(if(N(A776)=0,REGEXREPLACE(A776,""\D+"", """")+0,A776)-1)),1)&amp;mid(if(N(A776)=0,REGEXREPLACE(A776,""\D+"", """")+0,A776),len(if(N(A776)="&amp;"0,REGEXREPLACE(A776,""\D+"", """")+0,A776)),1))"),85.0)</f>
        <v>85</v>
      </c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1" t="s">
        <v>780</v>
      </c>
      <c r="B777" s="4">
        <f>IFERROR(__xludf.DUMMYFUNCTION("int(mid(if(N(A777)=0,REGEXREPLACE(A777,""\D+"", """")+0,A777),len(if(N(A777)=0,REGEXREPLACE(A777,""\D+"", """")+0,A777)-(if(N(A777)=0,REGEXREPLACE(A777,""\D+"", """")+0,A777)-1)),1)&amp;mid(if(N(A777)=0,REGEXREPLACE(A777,""\D+"", """")+0,A777),len(if(N(A777)="&amp;"0,REGEXREPLACE(A777,""\D+"", """")+0,A777)),1))"),32.0)</f>
        <v>32</v>
      </c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1" t="s">
        <v>781</v>
      </c>
      <c r="B778" s="4">
        <f>IFERROR(__xludf.DUMMYFUNCTION("int(mid(if(N(A778)=0,REGEXREPLACE(A778,""\D+"", """")+0,A778),len(if(N(A778)=0,REGEXREPLACE(A778,""\D+"", """")+0,A778)-(if(N(A778)=0,REGEXREPLACE(A778,""\D+"", """")+0,A778)-1)),1)&amp;mid(if(N(A778)=0,REGEXREPLACE(A778,""\D+"", """")+0,A778),len(if(N(A778)="&amp;"0,REGEXREPLACE(A778,""\D+"", """")+0,A778)),1))"),66.0)</f>
        <v>66</v>
      </c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1" t="s">
        <v>782</v>
      </c>
      <c r="B779" s="4">
        <f>IFERROR(__xludf.DUMMYFUNCTION("int(mid(if(N(A779)=0,REGEXREPLACE(A779,""\D+"", """")+0,A779),len(if(N(A779)=0,REGEXREPLACE(A779,""\D+"", """")+0,A779)-(if(N(A779)=0,REGEXREPLACE(A779,""\D+"", """")+0,A779)-1)),1)&amp;mid(if(N(A779)=0,REGEXREPLACE(A779,""\D+"", """")+0,A779),len(if(N(A779)="&amp;"0,REGEXREPLACE(A779,""\D+"", """")+0,A779)),1))"),27.0)</f>
        <v>27</v>
      </c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1" t="s">
        <v>783</v>
      </c>
      <c r="B780" s="4">
        <f>IFERROR(__xludf.DUMMYFUNCTION("int(mid(if(N(A780)=0,REGEXREPLACE(A780,""\D+"", """")+0,A780),len(if(N(A780)=0,REGEXREPLACE(A780,""\D+"", """")+0,A780)-(if(N(A780)=0,REGEXREPLACE(A780,""\D+"", """")+0,A780)-1)),1)&amp;mid(if(N(A780)=0,REGEXREPLACE(A780,""\D+"", """")+0,A780),len(if(N(A780)="&amp;"0,REGEXREPLACE(A780,""\D+"", """")+0,A780)),1))"),99.0)</f>
        <v>99</v>
      </c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1" t="s">
        <v>784</v>
      </c>
      <c r="B781" s="4">
        <f>IFERROR(__xludf.DUMMYFUNCTION("int(mid(if(N(A781)=0,REGEXREPLACE(A781,""\D+"", """")+0,A781),len(if(N(A781)=0,REGEXREPLACE(A781,""\D+"", """")+0,A781)-(if(N(A781)=0,REGEXREPLACE(A781,""\D+"", """")+0,A781)-1)),1)&amp;mid(if(N(A781)=0,REGEXREPLACE(A781,""\D+"", """")+0,A781),len(if(N(A781)="&amp;"0,REGEXREPLACE(A781,""\D+"", """")+0,A781)),1))"),56.0)</f>
        <v>56</v>
      </c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1" t="s">
        <v>785</v>
      </c>
      <c r="B782" s="4">
        <f>IFERROR(__xludf.DUMMYFUNCTION("int(mid(if(N(A782)=0,REGEXREPLACE(A782,""\D+"", """")+0,A782),len(if(N(A782)=0,REGEXREPLACE(A782,""\D+"", """")+0,A782)-(if(N(A782)=0,REGEXREPLACE(A782,""\D+"", """")+0,A782)-1)),1)&amp;mid(if(N(A782)=0,REGEXREPLACE(A782,""\D+"", """")+0,A782),len(if(N(A782)="&amp;"0,REGEXREPLACE(A782,""\D+"", """")+0,A782)),1))"),53.0)</f>
        <v>53</v>
      </c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1" t="s">
        <v>786</v>
      </c>
      <c r="B783" s="4">
        <f>IFERROR(__xludf.DUMMYFUNCTION("int(mid(if(N(A783)=0,REGEXREPLACE(A783,""\D+"", """")+0,A783),len(if(N(A783)=0,REGEXREPLACE(A783,""\D+"", """")+0,A783)-(if(N(A783)=0,REGEXREPLACE(A783,""\D+"", """")+0,A783)-1)),1)&amp;mid(if(N(A783)=0,REGEXREPLACE(A783,""\D+"", """")+0,A783),len(if(N(A783)="&amp;"0,REGEXREPLACE(A783,""\D+"", """")+0,A783)),1))"),62.0)</f>
        <v>62</v>
      </c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1" t="s">
        <v>787</v>
      </c>
      <c r="B784" s="4">
        <f>IFERROR(__xludf.DUMMYFUNCTION("int(mid(if(N(A784)=0,REGEXREPLACE(A784,""\D+"", """")+0,A784),len(if(N(A784)=0,REGEXREPLACE(A784,""\D+"", """")+0,A784)-(if(N(A784)=0,REGEXREPLACE(A784,""\D+"", """")+0,A784)-1)),1)&amp;mid(if(N(A784)=0,REGEXREPLACE(A784,""\D+"", """")+0,A784),len(if(N(A784)="&amp;"0,REGEXREPLACE(A784,""\D+"", """")+0,A784)),1))"),11.0)</f>
        <v>11</v>
      </c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1" t="s">
        <v>788</v>
      </c>
      <c r="B785" s="4">
        <f>IFERROR(__xludf.DUMMYFUNCTION("int(mid(if(N(A785)=0,REGEXREPLACE(A785,""\D+"", """")+0,A785),len(if(N(A785)=0,REGEXREPLACE(A785,""\D+"", """")+0,A785)-(if(N(A785)=0,REGEXREPLACE(A785,""\D+"", """")+0,A785)-1)),1)&amp;mid(if(N(A785)=0,REGEXREPLACE(A785,""\D+"", """")+0,A785),len(if(N(A785)="&amp;"0,REGEXREPLACE(A785,""\D+"", """")+0,A785)),1))"),51.0)</f>
        <v>51</v>
      </c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1" t="s">
        <v>789</v>
      </c>
      <c r="B786" s="4">
        <f>IFERROR(__xludf.DUMMYFUNCTION("int(mid(if(N(A786)=0,REGEXREPLACE(A786,""\D+"", """")+0,A786),len(if(N(A786)=0,REGEXREPLACE(A786,""\D+"", """")+0,A786)-(if(N(A786)=0,REGEXREPLACE(A786,""\D+"", """")+0,A786)-1)),1)&amp;mid(if(N(A786)=0,REGEXREPLACE(A786,""\D+"", """")+0,A786),len(if(N(A786)="&amp;"0,REGEXREPLACE(A786,""\D+"", """")+0,A786)),1))"),99.0)</f>
        <v>99</v>
      </c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1" t="s">
        <v>790</v>
      </c>
      <c r="B787" s="4">
        <f>IFERROR(__xludf.DUMMYFUNCTION("int(mid(if(N(A787)=0,REGEXREPLACE(A787,""\D+"", """")+0,A787),len(if(N(A787)=0,REGEXREPLACE(A787,""\D+"", """")+0,A787)-(if(N(A787)=0,REGEXREPLACE(A787,""\D+"", """")+0,A787)-1)),1)&amp;mid(if(N(A787)=0,REGEXREPLACE(A787,""\D+"", """")+0,A787),len(if(N(A787)="&amp;"0,REGEXREPLACE(A787,""\D+"", """")+0,A787)),1))"),66.0)</f>
        <v>66</v>
      </c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1" t="s">
        <v>791</v>
      </c>
      <c r="B788" s="4">
        <f>IFERROR(__xludf.DUMMYFUNCTION("int(mid(if(N(A788)=0,REGEXREPLACE(A788,""\D+"", """")+0,A788),len(if(N(A788)=0,REGEXREPLACE(A788,""\D+"", """")+0,A788)-(if(N(A788)=0,REGEXREPLACE(A788,""\D+"", """")+0,A788)-1)),1)&amp;mid(if(N(A788)=0,REGEXREPLACE(A788,""\D+"", """")+0,A788),len(if(N(A788)="&amp;"0,REGEXREPLACE(A788,""\D+"", """")+0,A788)),1))"),62.0)</f>
        <v>62</v>
      </c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1" t="s">
        <v>792</v>
      </c>
      <c r="B789" s="4">
        <f>IFERROR(__xludf.DUMMYFUNCTION("int(mid(if(N(A789)=0,REGEXREPLACE(A789,""\D+"", """")+0,A789),len(if(N(A789)=0,REGEXREPLACE(A789,""\D+"", """")+0,A789)-(if(N(A789)=0,REGEXREPLACE(A789,""\D+"", """")+0,A789)-1)),1)&amp;mid(if(N(A789)=0,REGEXREPLACE(A789,""\D+"", """")+0,A789),len(if(N(A789)="&amp;"0,REGEXREPLACE(A789,""\D+"", """")+0,A789)),1))"),32.0)</f>
        <v>32</v>
      </c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1" t="s">
        <v>793</v>
      </c>
      <c r="B790" s="4">
        <f>IFERROR(__xludf.DUMMYFUNCTION("int(mid(if(N(A790)=0,REGEXREPLACE(A790,""\D+"", """")+0,A790),len(if(N(A790)=0,REGEXREPLACE(A790,""\D+"", """")+0,A790)-(if(N(A790)=0,REGEXREPLACE(A790,""\D+"", """")+0,A790)-1)),1)&amp;mid(if(N(A790)=0,REGEXREPLACE(A790,""\D+"", """")+0,A790),len(if(N(A790)="&amp;"0,REGEXREPLACE(A790,""\D+"", """")+0,A790)),1))"),66.0)</f>
        <v>66</v>
      </c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1" t="s">
        <v>794</v>
      </c>
      <c r="B791" s="4">
        <f>IFERROR(__xludf.DUMMYFUNCTION("int(mid(if(N(A791)=0,REGEXREPLACE(A791,""\D+"", """")+0,A791),len(if(N(A791)=0,REGEXREPLACE(A791,""\D+"", """")+0,A791)-(if(N(A791)=0,REGEXREPLACE(A791,""\D+"", """")+0,A791)-1)),1)&amp;mid(if(N(A791)=0,REGEXREPLACE(A791,""\D+"", """")+0,A791),len(if(N(A791)="&amp;"0,REGEXREPLACE(A791,""\D+"", """")+0,A791)),1))"),75.0)</f>
        <v>75</v>
      </c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1" t="s">
        <v>795</v>
      </c>
      <c r="B792" s="4">
        <f>IFERROR(__xludf.DUMMYFUNCTION("int(mid(if(N(A792)=0,REGEXREPLACE(A792,""\D+"", """")+0,A792),len(if(N(A792)=0,REGEXREPLACE(A792,""\D+"", """")+0,A792)-(if(N(A792)=0,REGEXREPLACE(A792,""\D+"", """")+0,A792)-1)),1)&amp;mid(if(N(A792)=0,REGEXREPLACE(A792,""\D+"", """")+0,A792),len(if(N(A792)="&amp;"0,REGEXREPLACE(A792,""\D+"", """")+0,A792)),1))"),99.0)</f>
        <v>99</v>
      </c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1" t="s">
        <v>796</v>
      </c>
      <c r="B793" s="4">
        <f>IFERROR(__xludf.DUMMYFUNCTION("int(mid(if(N(A793)=0,REGEXREPLACE(A793,""\D+"", """")+0,A793),len(if(N(A793)=0,REGEXREPLACE(A793,""\D+"", """")+0,A793)-(if(N(A793)=0,REGEXREPLACE(A793,""\D+"", """")+0,A793)-1)),1)&amp;mid(if(N(A793)=0,REGEXREPLACE(A793,""\D+"", """")+0,A793),len(if(N(A793)="&amp;"0,REGEXREPLACE(A793,""\D+"", """")+0,A793)),1))"),99.0)</f>
        <v>99</v>
      </c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1" t="s">
        <v>797</v>
      </c>
      <c r="B794" s="4">
        <f>IFERROR(__xludf.DUMMYFUNCTION("int(mid(if(N(A794)=0,REGEXREPLACE(A794,""\D+"", """")+0,A794),len(if(N(A794)=0,REGEXREPLACE(A794,""\D+"", """")+0,A794)-(if(N(A794)=0,REGEXREPLACE(A794,""\D+"", """")+0,A794)-1)),1)&amp;mid(if(N(A794)=0,REGEXREPLACE(A794,""\D+"", """")+0,A794),len(if(N(A794)="&amp;"0,REGEXREPLACE(A794,""\D+"", """")+0,A794)),1))"),33.0)</f>
        <v>33</v>
      </c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1" t="s">
        <v>798</v>
      </c>
      <c r="B795" s="4">
        <f>IFERROR(__xludf.DUMMYFUNCTION("int(mid(if(N(A795)=0,REGEXREPLACE(A795,""\D+"", """")+0,A795),len(if(N(A795)=0,REGEXREPLACE(A795,""\D+"", """")+0,A795)-(if(N(A795)=0,REGEXREPLACE(A795,""\D+"", """")+0,A795)-1)),1)&amp;mid(if(N(A795)=0,REGEXREPLACE(A795,""\D+"", """")+0,A795),len(if(N(A795)="&amp;"0,REGEXREPLACE(A795,""\D+"", """")+0,A795)),1))"),53.0)</f>
        <v>53</v>
      </c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1" t="s">
        <v>799</v>
      </c>
      <c r="B796" s="4">
        <f>IFERROR(__xludf.DUMMYFUNCTION("int(mid(if(N(A796)=0,REGEXREPLACE(A796,""\D+"", """")+0,A796),len(if(N(A796)=0,REGEXREPLACE(A796,""\D+"", """")+0,A796)-(if(N(A796)=0,REGEXREPLACE(A796,""\D+"", """")+0,A796)-1)),1)&amp;mid(if(N(A796)=0,REGEXREPLACE(A796,""\D+"", """")+0,A796),len(if(N(A796)="&amp;"0,REGEXREPLACE(A796,""\D+"", """")+0,A796)),1))"),88.0)</f>
        <v>88</v>
      </c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1" t="s">
        <v>800</v>
      </c>
      <c r="B797" s="4">
        <f>IFERROR(__xludf.DUMMYFUNCTION("int(mid(if(N(A797)=0,REGEXREPLACE(A797,""\D+"", """")+0,A797),len(if(N(A797)=0,REGEXREPLACE(A797,""\D+"", """")+0,A797)-(if(N(A797)=0,REGEXREPLACE(A797,""\D+"", """")+0,A797)-1)),1)&amp;mid(if(N(A797)=0,REGEXREPLACE(A797,""\D+"", """")+0,A797),len(if(N(A797)="&amp;"0,REGEXREPLACE(A797,""\D+"", """")+0,A797)),1))"),25.0)</f>
        <v>25</v>
      </c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1" t="s">
        <v>801</v>
      </c>
      <c r="B798" s="4">
        <f>IFERROR(__xludf.DUMMYFUNCTION("int(mid(if(N(A798)=0,REGEXREPLACE(A798,""\D+"", """")+0,A798),len(if(N(A798)=0,REGEXREPLACE(A798,""\D+"", """")+0,A798)-(if(N(A798)=0,REGEXREPLACE(A798,""\D+"", """")+0,A798)-1)),1)&amp;mid(if(N(A798)=0,REGEXREPLACE(A798,""\D+"", """")+0,A798),len(if(N(A798)="&amp;"0,REGEXREPLACE(A798,""\D+"", """")+0,A798)),1))"),58.0)</f>
        <v>58</v>
      </c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1" t="s">
        <v>802</v>
      </c>
      <c r="B799" s="4">
        <f>IFERROR(__xludf.DUMMYFUNCTION("int(mid(if(N(A799)=0,REGEXREPLACE(A799,""\D+"", """")+0,A799),len(if(N(A799)=0,REGEXREPLACE(A799,""\D+"", """")+0,A799)-(if(N(A799)=0,REGEXREPLACE(A799,""\D+"", """")+0,A799)-1)),1)&amp;mid(if(N(A799)=0,REGEXREPLACE(A799,""\D+"", """")+0,A799),len(if(N(A799)="&amp;"0,REGEXREPLACE(A799,""\D+"", """")+0,A799)),1))"),42.0)</f>
        <v>42</v>
      </c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1" t="s">
        <v>803</v>
      </c>
      <c r="B800" s="4">
        <f>IFERROR(__xludf.DUMMYFUNCTION("int(mid(if(N(A800)=0,REGEXREPLACE(A800,""\D+"", """")+0,A800),len(if(N(A800)=0,REGEXREPLACE(A800,""\D+"", """")+0,A800)-(if(N(A800)=0,REGEXREPLACE(A800,""\D+"", """")+0,A800)-1)),1)&amp;mid(if(N(A800)=0,REGEXREPLACE(A800,""\D+"", """")+0,A800),len(if(N(A800)="&amp;"0,REGEXREPLACE(A800,""\D+"", """")+0,A800)),1))"),34.0)</f>
        <v>34</v>
      </c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1" t="s">
        <v>804</v>
      </c>
      <c r="B801" s="4">
        <f>IFERROR(__xludf.DUMMYFUNCTION("int(mid(if(N(A801)=0,REGEXREPLACE(A801,""\D+"", """")+0,A801),len(if(N(A801)=0,REGEXREPLACE(A801,""\D+"", """")+0,A801)-(if(N(A801)=0,REGEXREPLACE(A801,""\D+"", """")+0,A801)-1)),1)&amp;mid(if(N(A801)=0,REGEXREPLACE(A801,""\D+"", """")+0,A801),len(if(N(A801)="&amp;"0,REGEXREPLACE(A801,""\D+"", """")+0,A801)),1))"),54.0)</f>
        <v>54</v>
      </c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1" t="s">
        <v>805</v>
      </c>
      <c r="B802" s="4">
        <f>IFERROR(__xludf.DUMMYFUNCTION("int(mid(if(N(A802)=0,REGEXREPLACE(A802,""\D+"", """")+0,A802),len(if(N(A802)=0,REGEXREPLACE(A802,""\D+"", """")+0,A802)-(if(N(A802)=0,REGEXREPLACE(A802,""\D+"", """")+0,A802)-1)),1)&amp;mid(if(N(A802)=0,REGEXREPLACE(A802,""\D+"", """")+0,A802),len(if(N(A802)="&amp;"0,REGEXREPLACE(A802,""\D+"", """")+0,A802)),1))"),36.0)</f>
        <v>36</v>
      </c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1" t="s">
        <v>806</v>
      </c>
      <c r="B803" s="4">
        <f>IFERROR(__xludf.DUMMYFUNCTION("int(mid(if(N(A803)=0,REGEXREPLACE(A803,""\D+"", """")+0,A803),len(if(N(A803)=0,REGEXREPLACE(A803,""\D+"", """")+0,A803)-(if(N(A803)=0,REGEXREPLACE(A803,""\D+"", """")+0,A803)-1)),1)&amp;mid(if(N(A803)=0,REGEXREPLACE(A803,""\D+"", """")+0,A803),len(if(N(A803)="&amp;"0,REGEXREPLACE(A803,""\D+"", """")+0,A803)),1))"),44.0)</f>
        <v>44</v>
      </c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1" t="s">
        <v>807</v>
      </c>
      <c r="B804" s="4">
        <f>IFERROR(__xludf.DUMMYFUNCTION("int(mid(if(N(A804)=0,REGEXREPLACE(A804,""\D+"", """")+0,A804),len(if(N(A804)=0,REGEXREPLACE(A804,""\D+"", """")+0,A804)-(if(N(A804)=0,REGEXREPLACE(A804,""\D+"", """")+0,A804)-1)),1)&amp;mid(if(N(A804)=0,REGEXREPLACE(A804,""\D+"", """")+0,A804),len(if(N(A804)="&amp;"0,REGEXREPLACE(A804,""\D+"", """")+0,A804)),1))"),82.0)</f>
        <v>82</v>
      </c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1" t="s">
        <v>808</v>
      </c>
      <c r="B805" s="4">
        <f>IFERROR(__xludf.DUMMYFUNCTION("int(mid(if(N(A805)=0,REGEXREPLACE(A805,""\D+"", """")+0,A805),len(if(N(A805)=0,REGEXREPLACE(A805,""\D+"", """")+0,A805)-(if(N(A805)=0,REGEXREPLACE(A805,""\D+"", """")+0,A805)-1)),1)&amp;mid(if(N(A805)=0,REGEXREPLACE(A805,""\D+"", """")+0,A805),len(if(N(A805)="&amp;"0,REGEXREPLACE(A805,""\D+"", """")+0,A805)),1))"),77.0)</f>
        <v>77</v>
      </c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1" t="s">
        <v>809</v>
      </c>
      <c r="B806" s="4">
        <f>IFERROR(__xludf.DUMMYFUNCTION("int(mid(if(N(A806)=0,REGEXREPLACE(A806,""\D+"", """")+0,A806),len(if(N(A806)=0,REGEXREPLACE(A806,""\D+"", """")+0,A806)-(if(N(A806)=0,REGEXREPLACE(A806,""\D+"", """")+0,A806)-1)),1)&amp;mid(if(N(A806)=0,REGEXREPLACE(A806,""\D+"", """")+0,A806),len(if(N(A806)="&amp;"0,REGEXREPLACE(A806,""\D+"", """")+0,A806)),1))"),65.0)</f>
        <v>65</v>
      </c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1" t="s">
        <v>810</v>
      </c>
      <c r="B807" s="4">
        <f>IFERROR(__xludf.DUMMYFUNCTION("int(mid(if(N(A807)=0,REGEXREPLACE(A807,""\D+"", """")+0,A807),len(if(N(A807)=0,REGEXREPLACE(A807,""\D+"", """")+0,A807)-(if(N(A807)=0,REGEXREPLACE(A807,""\D+"", """")+0,A807)-1)),1)&amp;mid(if(N(A807)=0,REGEXREPLACE(A807,""\D+"", """")+0,A807),len(if(N(A807)="&amp;"0,REGEXREPLACE(A807,""\D+"", """")+0,A807)),1))"),56.0)</f>
        <v>56</v>
      </c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1" t="s">
        <v>811</v>
      </c>
      <c r="B808" s="4">
        <f>IFERROR(__xludf.DUMMYFUNCTION("int(mid(if(N(A808)=0,REGEXREPLACE(A808,""\D+"", """")+0,A808),len(if(N(A808)=0,REGEXREPLACE(A808,""\D+"", """")+0,A808)-(if(N(A808)=0,REGEXREPLACE(A808,""\D+"", """")+0,A808)-1)),1)&amp;mid(if(N(A808)=0,REGEXREPLACE(A808,""\D+"", """")+0,A808),len(if(N(A808)="&amp;"0,REGEXREPLACE(A808,""\D+"", """")+0,A808)),1))"),28.0)</f>
        <v>28</v>
      </c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1" t="s">
        <v>812</v>
      </c>
      <c r="B809" s="4">
        <f>IFERROR(__xludf.DUMMYFUNCTION("int(mid(if(N(A809)=0,REGEXREPLACE(A809,""\D+"", """")+0,A809),len(if(N(A809)=0,REGEXREPLACE(A809,""\D+"", """")+0,A809)-(if(N(A809)=0,REGEXREPLACE(A809,""\D+"", """")+0,A809)-1)),1)&amp;mid(if(N(A809)=0,REGEXREPLACE(A809,""\D+"", """")+0,A809),len(if(N(A809)="&amp;"0,REGEXREPLACE(A809,""\D+"", """")+0,A809)),1))"),66.0)</f>
        <v>66</v>
      </c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1" t="s">
        <v>813</v>
      </c>
      <c r="B810" s="4">
        <f>IFERROR(__xludf.DUMMYFUNCTION("int(mid(if(N(A810)=0,REGEXREPLACE(A810,""\D+"", """")+0,A810),len(if(N(A810)=0,REGEXREPLACE(A810,""\D+"", """")+0,A810)-(if(N(A810)=0,REGEXREPLACE(A810,""\D+"", """")+0,A810)-1)),1)&amp;mid(if(N(A810)=0,REGEXREPLACE(A810,""\D+"", """")+0,A810),len(if(N(A810)="&amp;"0,REGEXREPLACE(A810,""\D+"", """")+0,A810)),1))"),35.0)</f>
        <v>35</v>
      </c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1" t="s">
        <v>814</v>
      </c>
      <c r="B811" s="4">
        <f>IFERROR(__xludf.DUMMYFUNCTION("int(mid(if(N(A811)=0,REGEXREPLACE(A811,""\D+"", """")+0,A811),len(if(N(A811)=0,REGEXREPLACE(A811,""\D+"", """")+0,A811)-(if(N(A811)=0,REGEXREPLACE(A811,""\D+"", """")+0,A811)-1)),1)&amp;mid(if(N(A811)=0,REGEXREPLACE(A811,""\D+"", """")+0,A811),len(if(N(A811)="&amp;"0,REGEXREPLACE(A811,""\D+"", """")+0,A811)),1))"),18.0)</f>
        <v>18</v>
      </c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1" t="s">
        <v>815</v>
      </c>
      <c r="B812" s="4">
        <f>IFERROR(__xludf.DUMMYFUNCTION("int(mid(if(N(A812)=0,REGEXREPLACE(A812,""\D+"", """")+0,A812),len(if(N(A812)=0,REGEXREPLACE(A812,""\D+"", """")+0,A812)-(if(N(A812)=0,REGEXREPLACE(A812,""\D+"", """")+0,A812)-1)),1)&amp;mid(if(N(A812)=0,REGEXREPLACE(A812,""\D+"", """")+0,A812),len(if(N(A812)="&amp;"0,REGEXREPLACE(A812,""\D+"", """")+0,A812)),1))"),88.0)</f>
        <v>88</v>
      </c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1" t="s">
        <v>816</v>
      </c>
      <c r="B813" s="4">
        <f>IFERROR(__xludf.DUMMYFUNCTION("int(mid(if(N(A813)=0,REGEXREPLACE(A813,""\D+"", """")+0,A813),len(if(N(A813)=0,REGEXREPLACE(A813,""\D+"", """")+0,A813)-(if(N(A813)=0,REGEXREPLACE(A813,""\D+"", """")+0,A813)-1)),1)&amp;mid(if(N(A813)=0,REGEXREPLACE(A813,""\D+"", """")+0,A813),len(if(N(A813)="&amp;"0,REGEXREPLACE(A813,""\D+"", """")+0,A813)),1))"),91.0)</f>
        <v>91</v>
      </c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1" t="s">
        <v>817</v>
      </c>
      <c r="B814" s="4">
        <f>IFERROR(__xludf.DUMMYFUNCTION("int(mid(if(N(A814)=0,REGEXREPLACE(A814,""\D+"", """")+0,A814),len(if(N(A814)=0,REGEXREPLACE(A814,""\D+"", """")+0,A814)-(if(N(A814)=0,REGEXREPLACE(A814,""\D+"", """")+0,A814)-1)),1)&amp;mid(if(N(A814)=0,REGEXREPLACE(A814,""\D+"", """")+0,A814),len(if(N(A814)="&amp;"0,REGEXREPLACE(A814,""\D+"", """")+0,A814)),1))"),82.0)</f>
        <v>82</v>
      </c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1" t="s">
        <v>818</v>
      </c>
      <c r="B815" s="4">
        <f>IFERROR(__xludf.DUMMYFUNCTION("int(mid(if(N(A815)=0,REGEXREPLACE(A815,""\D+"", """")+0,A815),len(if(N(A815)=0,REGEXREPLACE(A815,""\D+"", """")+0,A815)-(if(N(A815)=0,REGEXREPLACE(A815,""\D+"", """")+0,A815)-1)),1)&amp;mid(if(N(A815)=0,REGEXREPLACE(A815,""\D+"", """")+0,A815),len(if(N(A815)="&amp;"0,REGEXREPLACE(A815,""\D+"", """")+0,A815)),1))"),15.0)</f>
        <v>15</v>
      </c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1" t="s">
        <v>819</v>
      </c>
      <c r="B816" s="4">
        <f>IFERROR(__xludf.DUMMYFUNCTION("int(mid(if(N(A816)=0,REGEXREPLACE(A816,""\D+"", """")+0,A816),len(if(N(A816)=0,REGEXREPLACE(A816,""\D+"", """")+0,A816)-(if(N(A816)=0,REGEXREPLACE(A816,""\D+"", """")+0,A816)-1)),1)&amp;mid(if(N(A816)=0,REGEXREPLACE(A816,""\D+"", """")+0,A816),len(if(N(A816)="&amp;"0,REGEXREPLACE(A816,""\D+"", """")+0,A816)),1))"),17.0)</f>
        <v>17</v>
      </c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1" t="s">
        <v>820</v>
      </c>
      <c r="B817" s="4">
        <f>IFERROR(__xludf.DUMMYFUNCTION("int(mid(if(N(A817)=0,REGEXREPLACE(A817,""\D+"", """")+0,A817),len(if(N(A817)=0,REGEXREPLACE(A817,""\D+"", """")+0,A817)-(if(N(A817)=0,REGEXREPLACE(A817,""\D+"", """")+0,A817)-1)),1)&amp;mid(if(N(A817)=0,REGEXREPLACE(A817,""\D+"", """")+0,A817),len(if(N(A817)="&amp;"0,REGEXREPLACE(A817,""\D+"", """")+0,A817)),1))"),74.0)</f>
        <v>74</v>
      </c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1" t="s">
        <v>821</v>
      </c>
      <c r="B818" s="4">
        <f>IFERROR(__xludf.DUMMYFUNCTION("int(mid(if(N(A818)=0,REGEXREPLACE(A818,""\D+"", """")+0,A818),len(if(N(A818)=0,REGEXREPLACE(A818,""\D+"", """")+0,A818)-(if(N(A818)=0,REGEXREPLACE(A818,""\D+"", """")+0,A818)-1)),1)&amp;mid(if(N(A818)=0,REGEXREPLACE(A818,""\D+"", """")+0,A818),len(if(N(A818)="&amp;"0,REGEXREPLACE(A818,""\D+"", """")+0,A818)),1))"),66.0)</f>
        <v>66</v>
      </c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1" t="s">
        <v>822</v>
      </c>
      <c r="B819" s="4">
        <f>IFERROR(__xludf.DUMMYFUNCTION("int(mid(if(N(A819)=0,REGEXREPLACE(A819,""\D+"", """")+0,A819),len(if(N(A819)=0,REGEXREPLACE(A819,""\D+"", """")+0,A819)-(if(N(A819)=0,REGEXREPLACE(A819,""\D+"", """")+0,A819)-1)),1)&amp;mid(if(N(A819)=0,REGEXREPLACE(A819,""\D+"", """")+0,A819),len(if(N(A819)="&amp;"0,REGEXREPLACE(A819,""\D+"", """")+0,A819)),1))"),44.0)</f>
        <v>44</v>
      </c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1" t="s">
        <v>823</v>
      </c>
      <c r="B820" s="4">
        <f>IFERROR(__xludf.DUMMYFUNCTION("int(mid(if(N(A820)=0,REGEXREPLACE(A820,""\D+"", """")+0,A820),len(if(N(A820)=0,REGEXREPLACE(A820,""\D+"", """")+0,A820)-(if(N(A820)=0,REGEXREPLACE(A820,""\D+"", """")+0,A820)-1)),1)&amp;mid(if(N(A820)=0,REGEXREPLACE(A820,""\D+"", """")+0,A820),len(if(N(A820)="&amp;"0,REGEXREPLACE(A820,""\D+"", """")+0,A820)),1))"),44.0)</f>
        <v>44</v>
      </c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1" t="s">
        <v>824</v>
      </c>
      <c r="B821" s="4">
        <f>IFERROR(__xludf.DUMMYFUNCTION("int(mid(if(N(A821)=0,REGEXREPLACE(A821,""\D+"", """")+0,A821),len(if(N(A821)=0,REGEXREPLACE(A821,""\D+"", """")+0,A821)-(if(N(A821)=0,REGEXREPLACE(A821,""\D+"", """")+0,A821)-1)),1)&amp;mid(if(N(A821)=0,REGEXREPLACE(A821,""\D+"", """")+0,A821),len(if(N(A821)="&amp;"0,REGEXREPLACE(A821,""\D+"", """")+0,A821)),1))"),57.0)</f>
        <v>57</v>
      </c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1" t="s">
        <v>825</v>
      </c>
      <c r="B822" s="4">
        <f>IFERROR(__xludf.DUMMYFUNCTION("int(mid(if(N(A822)=0,REGEXREPLACE(A822,""\D+"", """")+0,A822),len(if(N(A822)=0,REGEXREPLACE(A822,""\D+"", """")+0,A822)-(if(N(A822)=0,REGEXREPLACE(A822,""\D+"", """")+0,A822)-1)),1)&amp;mid(if(N(A822)=0,REGEXREPLACE(A822,""\D+"", """")+0,A822),len(if(N(A822)="&amp;"0,REGEXREPLACE(A822,""\D+"", """")+0,A822)),1))"),66.0)</f>
        <v>66</v>
      </c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1" t="s">
        <v>826</v>
      </c>
      <c r="B823" s="4">
        <f>IFERROR(__xludf.DUMMYFUNCTION("int(mid(if(N(A823)=0,REGEXREPLACE(A823,""\D+"", """")+0,A823),len(if(N(A823)=0,REGEXREPLACE(A823,""\D+"", """")+0,A823)-(if(N(A823)=0,REGEXREPLACE(A823,""\D+"", """")+0,A823)-1)),1)&amp;mid(if(N(A823)=0,REGEXREPLACE(A823,""\D+"", """")+0,A823),len(if(N(A823)="&amp;"0,REGEXREPLACE(A823,""\D+"", """")+0,A823)),1))"),66.0)</f>
        <v>66</v>
      </c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1" t="s">
        <v>827</v>
      </c>
      <c r="B824" s="4">
        <f>IFERROR(__xludf.DUMMYFUNCTION("int(mid(if(N(A824)=0,REGEXREPLACE(A824,""\D+"", """")+0,A824),len(if(N(A824)=0,REGEXREPLACE(A824,""\D+"", """")+0,A824)-(if(N(A824)=0,REGEXREPLACE(A824,""\D+"", """")+0,A824)-1)),1)&amp;mid(if(N(A824)=0,REGEXREPLACE(A824,""\D+"", """")+0,A824),len(if(N(A824)="&amp;"0,REGEXREPLACE(A824,""\D+"", """")+0,A824)),1))"),96.0)</f>
        <v>96</v>
      </c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1" t="s">
        <v>828</v>
      </c>
      <c r="B825" s="4">
        <f>IFERROR(__xludf.DUMMYFUNCTION("int(mid(if(N(A825)=0,REGEXREPLACE(A825,""\D+"", """")+0,A825),len(if(N(A825)=0,REGEXREPLACE(A825,""\D+"", """")+0,A825)-(if(N(A825)=0,REGEXREPLACE(A825,""\D+"", """")+0,A825)-1)),1)&amp;mid(if(N(A825)=0,REGEXREPLACE(A825,""\D+"", """")+0,A825),len(if(N(A825)="&amp;"0,REGEXREPLACE(A825,""\D+"", """")+0,A825)),1))"),11.0)</f>
        <v>11</v>
      </c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1" t="s">
        <v>829</v>
      </c>
      <c r="B826" s="4">
        <f>IFERROR(__xludf.DUMMYFUNCTION("int(mid(if(N(A826)=0,REGEXREPLACE(A826,""\D+"", """")+0,A826),len(if(N(A826)=0,REGEXREPLACE(A826,""\D+"", """")+0,A826)-(if(N(A826)=0,REGEXREPLACE(A826,""\D+"", """")+0,A826)-1)),1)&amp;mid(if(N(A826)=0,REGEXREPLACE(A826,""\D+"", """")+0,A826),len(if(N(A826)="&amp;"0,REGEXREPLACE(A826,""\D+"", """")+0,A826)),1))"),66.0)</f>
        <v>66</v>
      </c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1" t="s">
        <v>830</v>
      </c>
      <c r="B827" s="4">
        <f>IFERROR(__xludf.DUMMYFUNCTION("int(mid(if(N(A827)=0,REGEXREPLACE(A827,""\D+"", """")+0,A827),len(if(N(A827)=0,REGEXREPLACE(A827,""\D+"", """")+0,A827)-(if(N(A827)=0,REGEXREPLACE(A827,""\D+"", """")+0,A827)-1)),1)&amp;mid(if(N(A827)=0,REGEXREPLACE(A827,""\D+"", """")+0,A827),len(if(N(A827)="&amp;"0,REGEXREPLACE(A827,""\D+"", """")+0,A827)),1))"),93.0)</f>
        <v>93</v>
      </c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1" t="s">
        <v>831</v>
      </c>
      <c r="B828" s="4">
        <f>IFERROR(__xludf.DUMMYFUNCTION("int(mid(if(N(A828)=0,REGEXREPLACE(A828,""\D+"", """")+0,A828),len(if(N(A828)=0,REGEXREPLACE(A828,""\D+"", """")+0,A828)-(if(N(A828)=0,REGEXREPLACE(A828,""\D+"", """")+0,A828)-1)),1)&amp;mid(if(N(A828)=0,REGEXREPLACE(A828,""\D+"", """")+0,A828),len(if(N(A828)="&amp;"0,REGEXREPLACE(A828,""\D+"", """")+0,A828)),1))"),93.0)</f>
        <v>93</v>
      </c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1" t="s">
        <v>832</v>
      </c>
      <c r="B829" s="4">
        <f>IFERROR(__xludf.DUMMYFUNCTION("int(mid(if(N(A829)=0,REGEXREPLACE(A829,""\D+"", """")+0,A829),len(if(N(A829)=0,REGEXREPLACE(A829,""\D+"", """")+0,A829)-(if(N(A829)=0,REGEXREPLACE(A829,""\D+"", """")+0,A829)-1)),1)&amp;mid(if(N(A829)=0,REGEXREPLACE(A829,""\D+"", """")+0,A829),len(if(N(A829)="&amp;"0,REGEXREPLACE(A829,""\D+"", """")+0,A829)),1))"),16.0)</f>
        <v>16</v>
      </c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1" t="s">
        <v>833</v>
      </c>
      <c r="B830" s="4">
        <f>IFERROR(__xludf.DUMMYFUNCTION("int(mid(if(N(A830)=0,REGEXREPLACE(A830,""\D+"", """")+0,A830),len(if(N(A830)=0,REGEXREPLACE(A830,""\D+"", """")+0,A830)-(if(N(A830)=0,REGEXREPLACE(A830,""\D+"", """")+0,A830)-1)),1)&amp;mid(if(N(A830)=0,REGEXREPLACE(A830,""\D+"", """")+0,A830),len(if(N(A830)="&amp;"0,REGEXREPLACE(A830,""\D+"", """")+0,A830)),1))"),88.0)</f>
        <v>88</v>
      </c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1" t="s">
        <v>834</v>
      </c>
      <c r="B831" s="4">
        <f>IFERROR(__xludf.DUMMYFUNCTION("int(mid(if(N(A831)=0,REGEXREPLACE(A831,""\D+"", """")+0,A831),len(if(N(A831)=0,REGEXREPLACE(A831,""\D+"", """")+0,A831)-(if(N(A831)=0,REGEXREPLACE(A831,""\D+"", """")+0,A831)-1)),1)&amp;mid(if(N(A831)=0,REGEXREPLACE(A831,""\D+"", """")+0,A831),len(if(N(A831)="&amp;"0,REGEXREPLACE(A831,""\D+"", """")+0,A831)),1))"),44.0)</f>
        <v>44</v>
      </c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1" t="s">
        <v>835</v>
      </c>
      <c r="B832" s="4">
        <f>IFERROR(__xludf.DUMMYFUNCTION("int(mid(if(N(A832)=0,REGEXREPLACE(A832,""\D+"", """")+0,A832),len(if(N(A832)=0,REGEXREPLACE(A832,""\D+"", """")+0,A832)-(if(N(A832)=0,REGEXREPLACE(A832,""\D+"", """")+0,A832)-1)),1)&amp;mid(if(N(A832)=0,REGEXREPLACE(A832,""\D+"", """")+0,A832),len(if(N(A832)="&amp;"0,REGEXREPLACE(A832,""\D+"", """")+0,A832)),1))"),38.0)</f>
        <v>38</v>
      </c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1" t="s">
        <v>836</v>
      </c>
      <c r="B833" s="4">
        <f>IFERROR(__xludf.DUMMYFUNCTION("int(mid(if(N(A833)=0,REGEXREPLACE(A833,""\D+"", """")+0,A833),len(if(N(A833)=0,REGEXREPLACE(A833,""\D+"", """")+0,A833)-(if(N(A833)=0,REGEXREPLACE(A833,""\D+"", """")+0,A833)-1)),1)&amp;mid(if(N(A833)=0,REGEXREPLACE(A833,""\D+"", """")+0,A833),len(if(N(A833)="&amp;"0,REGEXREPLACE(A833,""\D+"", """")+0,A833)),1))"),66.0)</f>
        <v>66</v>
      </c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1" t="s">
        <v>837</v>
      </c>
      <c r="B834" s="4">
        <f>IFERROR(__xludf.DUMMYFUNCTION("int(mid(if(N(A834)=0,REGEXREPLACE(A834,""\D+"", """")+0,A834),len(if(N(A834)=0,REGEXREPLACE(A834,""\D+"", """")+0,A834)-(if(N(A834)=0,REGEXREPLACE(A834,""\D+"", """")+0,A834)-1)),1)&amp;mid(if(N(A834)=0,REGEXREPLACE(A834,""\D+"", """")+0,A834),len(if(N(A834)="&amp;"0,REGEXREPLACE(A834,""\D+"", """")+0,A834)),1))"),89.0)</f>
        <v>89</v>
      </c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1" t="s">
        <v>838</v>
      </c>
      <c r="B835" s="4">
        <f>IFERROR(__xludf.DUMMYFUNCTION("int(mid(if(N(A835)=0,REGEXREPLACE(A835,""\D+"", """")+0,A835),len(if(N(A835)=0,REGEXREPLACE(A835,""\D+"", """")+0,A835)-(if(N(A835)=0,REGEXREPLACE(A835,""\D+"", """")+0,A835)-1)),1)&amp;mid(if(N(A835)=0,REGEXREPLACE(A835,""\D+"", """")+0,A835),len(if(N(A835)="&amp;"0,REGEXREPLACE(A835,""\D+"", """")+0,A835)),1))"),68.0)</f>
        <v>68</v>
      </c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1" t="s">
        <v>839</v>
      </c>
      <c r="B836" s="4">
        <f>IFERROR(__xludf.DUMMYFUNCTION("int(mid(if(N(A836)=0,REGEXREPLACE(A836,""\D+"", """")+0,A836),len(if(N(A836)=0,REGEXREPLACE(A836,""\D+"", """")+0,A836)-(if(N(A836)=0,REGEXREPLACE(A836,""\D+"", """")+0,A836)-1)),1)&amp;mid(if(N(A836)=0,REGEXREPLACE(A836,""\D+"", """")+0,A836),len(if(N(A836)="&amp;"0,REGEXREPLACE(A836,""\D+"", """")+0,A836)),1))"),33.0)</f>
        <v>33</v>
      </c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1" t="s">
        <v>840</v>
      </c>
      <c r="B837" s="4">
        <f>IFERROR(__xludf.DUMMYFUNCTION("int(mid(if(N(A837)=0,REGEXREPLACE(A837,""\D+"", """")+0,A837),len(if(N(A837)=0,REGEXREPLACE(A837,""\D+"", """")+0,A837)-(if(N(A837)=0,REGEXREPLACE(A837,""\D+"", """")+0,A837)-1)),1)&amp;mid(if(N(A837)=0,REGEXREPLACE(A837,""\D+"", """")+0,A837),len(if(N(A837)="&amp;"0,REGEXREPLACE(A837,""\D+"", """")+0,A837)),1))"),64.0)</f>
        <v>64</v>
      </c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1" t="s">
        <v>841</v>
      </c>
      <c r="B838" s="4">
        <f>IFERROR(__xludf.DUMMYFUNCTION("int(mid(if(N(A838)=0,REGEXREPLACE(A838,""\D+"", """")+0,A838),len(if(N(A838)=0,REGEXREPLACE(A838,""\D+"", """")+0,A838)-(if(N(A838)=0,REGEXREPLACE(A838,""\D+"", """")+0,A838)-1)),1)&amp;mid(if(N(A838)=0,REGEXREPLACE(A838,""\D+"", """")+0,A838),len(if(N(A838)="&amp;"0,REGEXREPLACE(A838,""\D+"", """")+0,A838)),1))"),27.0)</f>
        <v>27</v>
      </c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1" t="s">
        <v>842</v>
      </c>
      <c r="B839" s="4">
        <f>IFERROR(__xludf.DUMMYFUNCTION("int(mid(if(N(A839)=0,REGEXREPLACE(A839,""\D+"", """")+0,A839),len(if(N(A839)=0,REGEXREPLACE(A839,""\D+"", """")+0,A839)-(if(N(A839)=0,REGEXREPLACE(A839,""\D+"", """")+0,A839)-1)),1)&amp;mid(if(N(A839)=0,REGEXREPLACE(A839,""\D+"", """")+0,A839),len(if(N(A839)="&amp;"0,REGEXREPLACE(A839,""\D+"", """")+0,A839)),1))"),22.0)</f>
        <v>22</v>
      </c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1" t="s">
        <v>843</v>
      </c>
      <c r="B840" s="4">
        <f>IFERROR(__xludf.DUMMYFUNCTION("int(mid(if(N(A840)=0,REGEXREPLACE(A840,""\D+"", """")+0,A840),len(if(N(A840)=0,REGEXREPLACE(A840,""\D+"", """")+0,A840)-(if(N(A840)=0,REGEXREPLACE(A840,""\D+"", """")+0,A840)-1)),1)&amp;mid(if(N(A840)=0,REGEXREPLACE(A840,""\D+"", """")+0,A840),len(if(N(A840)="&amp;"0,REGEXREPLACE(A840,""\D+"", """")+0,A840)),1))"),99.0)</f>
        <v>99</v>
      </c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1" t="s">
        <v>844</v>
      </c>
      <c r="B841" s="4">
        <f>IFERROR(__xludf.DUMMYFUNCTION("int(mid(if(N(A841)=0,REGEXREPLACE(A841,""\D+"", """")+0,A841),len(if(N(A841)=0,REGEXREPLACE(A841,""\D+"", """")+0,A841)-(if(N(A841)=0,REGEXREPLACE(A841,""\D+"", """")+0,A841)-1)),1)&amp;mid(if(N(A841)=0,REGEXREPLACE(A841,""\D+"", """")+0,A841),len(if(N(A841)="&amp;"0,REGEXREPLACE(A841,""\D+"", """")+0,A841)),1))"),62.0)</f>
        <v>62</v>
      </c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1" t="s">
        <v>845</v>
      </c>
      <c r="B842" s="4">
        <f>IFERROR(__xludf.DUMMYFUNCTION("int(mid(if(N(A842)=0,REGEXREPLACE(A842,""\D+"", """")+0,A842),len(if(N(A842)=0,REGEXREPLACE(A842,""\D+"", """")+0,A842)-(if(N(A842)=0,REGEXREPLACE(A842,""\D+"", """")+0,A842)-1)),1)&amp;mid(if(N(A842)=0,REGEXREPLACE(A842,""\D+"", """")+0,A842),len(if(N(A842)="&amp;"0,REGEXREPLACE(A842,""\D+"", """")+0,A842)),1))"),58.0)</f>
        <v>58</v>
      </c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1" t="s">
        <v>846</v>
      </c>
      <c r="B843" s="4">
        <f>IFERROR(__xludf.DUMMYFUNCTION("int(mid(if(N(A843)=0,REGEXREPLACE(A843,""\D+"", """")+0,A843),len(if(N(A843)=0,REGEXREPLACE(A843,""\D+"", """")+0,A843)-(if(N(A843)=0,REGEXREPLACE(A843,""\D+"", """")+0,A843)-1)),1)&amp;mid(if(N(A843)=0,REGEXREPLACE(A843,""\D+"", """")+0,A843),len(if(N(A843)="&amp;"0,REGEXREPLACE(A843,""\D+"", """")+0,A843)),1))"),22.0)</f>
        <v>22</v>
      </c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1" t="s">
        <v>847</v>
      </c>
      <c r="B844" s="4">
        <f>IFERROR(__xludf.DUMMYFUNCTION("int(mid(if(N(A844)=0,REGEXREPLACE(A844,""\D+"", """")+0,A844),len(if(N(A844)=0,REGEXREPLACE(A844,""\D+"", """")+0,A844)-(if(N(A844)=0,REGEXREPLACE(A844,""\D+"", """")+0,A844)-1)),1)&amp;mid(if(N(A844)=0,REGEXREPLACE(A844,""\D+"", """")+0,A844),len(if(N(A844)="&amp;"0,REGEXREPLACE(A844,""\D+"", """")+0,A844)),1))"),32.0)</f>
        <v>32</v>
      </c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1" t="s">
        <v>848</v>
      </c>
      <c r="B845" s="4">
        <f>IFERROR(__xludf.DUMMYFUNCTION("int(mid(if(N(A845)=0,REGEXREPLACE(A845,""\D+"", """")+0,A845),len(if(N(A845)=0,REGEXREPLACE(A845,""\D+"", """")+0,A845)-(if(N(A845)=0,REGEXREPLACE(A845,""\D+"", """")+0,A845)-1)),1)&amp;mid(if(N(A845)=0,REGEXREPLACE(A845,""\D+"", """")+0,A845),len(if(N(A845)="&amp;"0,REGEXREPLACE(A845,""\D+"", """")+0,A845)),1))"),93.0)</f>
        <v>93</v>
      </c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1" t="s">
        <v>849</v>
      </c>
      <c r="B846" s="4">
        <f>IFERROR(__xludf.DUMMYFUNCTION("int(mid(if(N(A846)=0,REGEXREPLACE(A846,""\D+"", """")+0,A846),len(if(N(A846)=0,REGEXREPLACE(A846,""\D+"", """")+0,A846)-(if(N(A846)=0,REGEXREPLACE(A846,""\D+"", """")+0,A846)-1)),1)&amp;mid(if(N(A846)=0,REGEXREPLACE(A846,""\D+"", """")+0,A846),len(if(N(A846)="&amp;"0,REGEXREPLACE(A846,""\D+"", """")+0,A846)),1))"),11.0)</f>
        <v>11</v>
      </c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1" t="s">
        <v>850</v>
      </c>
      <c r="B847" s="4">
        <f>IFERROR(__xludf.DUMMYFUNCTION("int(mid(if(N(A847)=0,REGEXREPLACE(A847,""\D+"", """")+0,A847),len(if(N(A847)=0,REGEXREPLACE(A847,""\D+"", """")+0,A847)-(if(N(A847)=0,REGEXREPLACE(A847,""\D+"", """")+0,A847)-1)),1)&amp;mid(if(N(A847)=0,REGEXREPLACE(A847,""\D+"", """")+0,A847),len(if(N(A847)="&amp;"0,REGEXREPLACE(A847,""\D+"", """")+0,A847)),1))"),11.0)</f>
        <v>11</v>
      </c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1" t="s">
        <v>851</v>
      </c>
      <c r="B848" s="4">
        <f>IFERROR(__xludf.DUMMYFUNCTION("int(mid(if(N(A848)=0,REGEXREPLACE(A848,""\D+"", """")+0,A848),len(if(N(A848)=0,REGEXREPLACE(A848,""\D+"", """")+0,A848)-(if(N(A848)=0,REGEXREPLACE(A848,""\D+"", """")+0,A848)-1)),1)&amp;mid(if(N(A848)=0,REGEXREPLACE(A848,""\D+"", """")+0,A848),len(if(N(A848)="&amp;"0,REGEXREPLACE(A848,""\D+"", """")+0,A848)),1))"),39.0)</f>
        <v>39</v>
      </c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1" t="s">
        <v>852</v>
      </c>
      <c r="B849" s="4">
        <f>IFERROR(__xludf.DUMMYFUNCTION("int(mid(if(N(A849)=0,REGEXREPLACE(A849,""\D+"", """")+0,A849),len(if(N(A849)=0,REGEXREPLACE(A849,""\D+"", """")+0,A849)-(if(N(A849)=0,REGEXREPLACE(A849,""\D+"", """")+0,A849)-1)),1)&amp;mid(if(N(A849)=0,REGEXREPLACE(A849,""\D+"", """")+0,A849),len(if(N(A849)="&amp;"0,REGEXREPLACE(A849,""\D+"", """")+0,A849)),1))"),73.0)</f>
        <v>73</v>
      </c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1" t="s">
        <v>853</v>
      </c>
      <c r="B850" s="4">
        <f>IFERROR(__xludf.DUMMYFUNCTION("int(mid(if(N(A850)=0,REGEXREPLACE(A850,""\D+"", """")+0,A850),len(if(N(A850)=0,REGEXREPLACE(A850,""\D+"", """")+0,A850)-(if(N(A850)=0,REGEXREPLACE(A850,""\D+"", """")+0,A850)-1)),1)&amp;mid(if(N(A850)=0,REGEXREPLACE(A850,""\D+"", """")+0,A850),len(if(N(A850)="&amp;"0,REGEXREPLACE(A850,""\D+"", """")+0,A850)),1))"),22.0)</f>
        <v>22</v>
      </c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1" t="s">
        <v>854</v>
      </c>
      <c r="B851" s="4">
        <f>IFERROR(__xludf.DUMMYFUNCTION("int(mid(if(N(A851)=0,REGEXREPLACE(A851,""\D+"", """")+0,A851),len(if(N(A851)=0,REGEXREPLACE(A851,""\D+"", """")+0,A851)-(if(N(A851)=0,REGEXREPLACE(A851,""\D+"", """")+0,A851)-1)),1)&amp;mid(if(N(A851)=0,REGEXREPLACE(A851,""\D+"", """")+0,A851),len(if(N(A851)="&amp;"0,REGEXREPLACE(A851,""\D+"", """")+0,A851)),1))"),22.0)</f>
        <v>22</v>
      </c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1" t="s">
        <v>855</v>
      </c>
      <c r="B852" s="4">
        <f>IFERROR(__xludf.DUMMYFUNCTION("int(mid(if(N(A852)=0,REGEXREPLACE(A852,""\D+"", """")+0,A852),len(if(N(A852)=0,REGEXREPLACE(A852,""\D+"", """")+0,A852)-(if(N(A852)=0,REGEXREPLACE(A852,""\D+"", """")+0,A852)-1)),1)&amp;mid(if(N(A852)=0,REGEXREPLACE(A852,""\D+"", """")+0,A852),len(if(N(A852)="&amp;"0,REGEXREPLACE(A852,""\D+"", """")+0,A852)),1))"),99.0)</f>
        <v>99</v>
      </c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1" t="s">
        <v>856</v>
      </c>
      <c r="B853" s="4">
        <f>IFERROR(__xludf.DUMMYFUNCTION("int(mid(if(N(A853)=0,REGEXREPLACE(A853,""\D+"", """")+0,A853),len(if(N(A853)=0,REGEXREPLACE(A853,""\D+"", """")+0,A853)-(if(N(A853)=0,REGEXREPLACE(A853,""\D+"", """")+0,A853)-1)),1)&amp;mid(if(N(A853)=0,REGEXREPLACE(A853,""\D+"", """")+0,A853),len(if(N(A853)="&amp;"0,REGEXREPLACE(A853,""\D+"", """")+0,A853)),1))"),36.0)</f>
        <v>36</v>
      </c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1" t="s">
        <v>857</v>
      </c>
      <c r="B854" s="4">
        <f>IFERROR(__xludf.DUMMYFUNCTION("int(mid(if(N(A854)=0,REGEXREPLACE(A854,""\D+"", """")+0,A854),len(if(N(A854)=0,REGEXREPLACE(A854,""\D+"", """")+0,A854)-(if(N(A854)=0,REGEXREPLACE(A854,""\D+"", """")+0,A854)-1)),1)&amp;mid(if(N(A854)=0,REGEXREPLACE(A854,""\D+"", """")+0,A854),len(if(N(A854)="&amp;"0,REGEXREPLACE(A854,""\D+"", """")+0,A854)),1))"),89.0)</f>
        <v>89</v>
      </c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1" t="s">
        <v>858</v>
      </c>
      <c r="B855" s="4">
        <f>IFERROR(__xludf.DUMMYFUNCTION("int(mid(if(N(A855)=0,REGEXREPLACE(A855,""\D+"", """")+0,A855),len(if(N(A855)=0,REGEXREPLACE(A855,""\D+"", """")+0,A855)-(if(N(A855)=0,REGEXREPLACE(A855,""\D+"", """")+0,A855)-1)),1)&amp;mid(if(N(A855)=0,REGEXREPLACE(A855,""\D+"", """")+0,A855),len(if(N(A855)="&amp;"0,REGEXREPLACE(A855,""\D+"", """")+0,A855)),1))"),17.0)</f>
        <v>17</v>
      </c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1" t="s">
        <v>859</v>
      </c>
      <c r="B856" s="4">
        <f>IFERROR(__xludf.DUMMYFUNCTION("int(mid(if(N(A856)=0,REGEXREPLACE(A856,""\D+"", """")+0,A856),len(if(N(A856)=0,REGEXREPLACE(A856,""\D+"", """")+0,A856)-(if(N(A856)=0,REGEXREPLACE(A856,""\D+"", """")+0,A856)-1)),1)&amp;mid(if(N(A856)=0,REGEXREPLACE(A856,""\D+"", """")+0,A856),len(if(N(A856)="&amp;"0,REGEXREPLACE(A856,""\D+"", """")+0,A856)),1))"),59.0)</f>
        <v>59</v>
      </c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1" t="s">
        <v>860</v>
      </c>
      <c r="B857" s="4">
        <f>IFERROR(__xludf.DUMMYFUNCTION("int(mid(if(N(A857)=0,REGEXREPLACE(A857,""\D+"", """")+0,A857),len(if(N(A857)=0,REGEXREPLACE(A857,""\D+"", """")+0,A857)-(if(N(A857)=0,REGEXREPLACE(A857,""\D+"", """")+0,A857)-1)),1)&amp;mid(if(N(A857)=0,REGEXREPLACE(A857,""\D+"", """")+0,A857),len(if(N(A857)="&amp;"0,REGEXREPLACE(A857,""\D+"", """")+0,A857)),1))"),54.0)</f>
        <v>54</v>
      </c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1" t="s">
        <v>861</v>
      </c>
      <c r="B858" s="4">
        <f>IFERROR(__xludf.DUMMYFUNCTION("int(mid(if(N(A858)=0,REGEXREPLACE(A858,""\D+"", """")+0,A858),len(if(N(A858)=0,REGEXREPLACE(A858,""\D+"", """")+0,A858)-(if(N(A858)=0,REGEXREPLACE(A858,""\D+"", """")+0,A858)-1)),1)&amp;mid(if(N(A858)=0,REGEXREPLACE(A858,""\D+"", """")+0,A858),len(if(N(A858)="&amp;"0,REGEXREPLACE(A858,""\D+"", """")+0,A858)),1))"),42.0)</f>
        <v>42</v>
      </c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1" t="s">
        <v>862</v>
      </c>
      <c r="B859" s="4">
        <f>IFERROR(__xludf.DUMMYFUNCTION("int(mid(if(N(A859)=0,REGEXREPLACE(A859,""\D+"", """")+0,A859),len(if(N(A859)=0,REGEXREPLACE(A859,""\D+"", """")+0,A859)-(if(N(A859)=0,REGEXREPLACE(A859,""\D+"", """")+0,A859)-1)),1)&amp;mid(if(N(A859)=0,REGEXREPLACE(A859,""\D+"", """")+0,A859),len(if(N(A859)="&amp;"0,REGEXREPLACE(A859,""\D+"", """")+0,A859)),1))"),55.0)</f>
        <v>55</v>
      </c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1" t="s">
        <v>863</v>
      </c>
      <c r="B860" s="4">
        <f>IFERROR(__xludf.DUMMYFUNCTION("int(mid(if(N(A860)=0,REGEXREPLACE(A860,""\D+"", """")+0,A860),len(if(N(A860)=0,REGEXREPLACE(A860,""\D+"", """")+0,A860)-(if(N(A860)=0,REGEXREPLACE(A860,""\D+"", """")+0,A860)-1)),1)&amp;mid(if(N(A860)=0,REGEXREPLACE(A860,""\D+"", """")+0,A860),len(if(N(A860)="&amp;"0,REGEXREPLACE(A860,""\D+"", """")+0,A860)),1))"),77.0)</f>
        <v>77</v>
      </c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1" t="s">
        <v>864</v>
      </c>
      <c r="B861" s="4">
        <f>IFERROR(__xludf.DUMMYFUNCTION("int(mid(if(N(A861)=0,REGEXREPLACE(A861,""\D+"", """")+0,A861),len(if(N(A861)=0,REGEXREPLACE(A861,""\D+"", """")+0,A861)-(if(N(A861)=0,REGEXREPLACE(A861,""\D+"", """")+0,A861)-1)),1)&amp;mid(if(N(A861)=0,REGEXREPLACE(A861,""\D+"", """")+0,A861),len(if(N(A861)="&amp;"0,REGEXREPLACE(A861,""\D+"", """")+0,A861)),1))"),33.0)</f>
        <v>33</v>
      </c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1" t="s">
        <v>865</v>
      </c>
      <c r="B862" s="4">
        <f>IFERROR(__xludf.DUMMYFUNCTION("int(mid(if(N(A862)=0,REGEXREPLACE(A862,""\D+"", """")+0,A862),len(if(N(A862)=0,REGEXREPLACE(A862,""\D+"", """")+0,A862)-(if(N(A862)=0,REGEXREPLACE(A862,""\D+"", """")+0,A862)-1)),1)&amp;mid(if(N(A862)=0,REGEXREPLACE(A862,""\D+"", """")+0,A862),len(if(N(A862)="&amp;"0,REGEXREPLACE(A862,""\D+"", """")+0,A862)),1))"),42.0)</f>
        <v>42</v>
      </c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1" t="s">
        <v>866</v>
      </c>
      <c r="B863" s="4">
        <f>IFERROR(__xludf.DUMMYFUNCTION("int(mid(if(N(A863)=0,REGEXREPLACE(A863,""\D+"", """")+0,A863),len(if(N(A863)=0,REGEXREPLACE(A863,""\D+"", """")+0,A863)-(if(N(A863)=0,REGEXREPLACE(A863,""\D+"", """")+0,A863)-1)),1)&amp;mid(if(N(A863)=0,REGEXREPLACE(A863,""\D+"", """")+0,A863),len(if(N(A863)="&amp;"0,REGEXREPLACE(A863,""\D+"", """")+0,A863)),1))"),86.0)</f>
        <v>86</v>
      </c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1" t="s">
        <v>867</v>
      </c>
      <c r="B864" s="4">
        <f>IFERROR(__xludf.DUMMYFUNCTION("int(mid(if(N(A864)=0,REGEXREPLACE(A864,""\D+"", """")+0,A864),len(if(N(A864)=0,REGEXREPLACE(A864,""\D+"", """")+0,A864)-(if(N(A864)=0,REGEXREPLACE(A864,""\D+"", """")+0,A864)-1)),1)&amp;mid(if(N(A864)=0,REGEXREPLACE(A864,""\D+"", """")+0,A864),len(if(N(A864)="&amp;"0,REGEXREPLACE(A864,""\D+"", """")+0,A864)),1))"),11.0)</f>
        <v>11</v>
      </c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1" t="s">
        <v>868</v>
      </c>
      <c r="B865" s="4">
        <f>IFERROR(__xludf.DUMMYFUNCTION("int(mid(if(N(A865)=0,REGEXREPLACE(A865,""\D+"", """")+0,A865),len(if(N(A865)=0,REGEXREPLACE(A865,""\D+"", """")+0,A865)-(if(N(A865)=0,REGEXREPLACE(A865,""\D+"", """")+0,A865)-1)),1)&amp;mid(if(N(A865)=0,REGEXREPLACE(A865,""\D+"", """")+0,A865),len(if(N(A865)="&amp;"0,REGEXREPLACE(A865,""\D+"", """")+0,A865)),1))"),99.0)</f>
        <v>99</v>
      </c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1" t="s">
        <v>869</v>
      </c>
      <c r="B866" s="4">
        <f>IFERROR(__xludf.DUMMYFUNCTION("int(mid(if(N(A866)=0,REGEXREPLACE(A866,""\D+"", """")+0,A866),len(if(N(A866)=0,REGEXREPLACE(A866,""\D+"", """")+0,A866)-(if(N(A866)=0,REGEXREPLACE(A866,""\D+"", """")+0,A866)-1)),1)&amp;mid(if(N(A866)=0,REGEXREPLACE(A866,""\D+"", """")+0,A866),len(if(N(A866)="&amp;"0,REGEXREPLACE(A866,""\D+"", """")+0,A866)),1))"),53.0)</f>
        <v>53</v>
      </c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1" t="s">
        <v>870</v>
      </c>
      <c r="B867" s="4">
        <f>IFERROR(__xludf.DUMMYFUNCTION("int(mid(if(N(A867)=0,REGEXREPLACE(A867,""\D+"", """")+0,A867),len(if(N(A867)=0,REGEXREPLACE(A867,""\D+"", """")+0,A867)-(if(N(A867)=0,REGEXREPLACE(A867,""\D+"", """")+0,A867)-1)),1)&amp;mid(if(N(A867)=0,REGEXREPLACE(A867,""\D+"", """")+0,A867),len(if(N(A867)="&amp;"0,REGEXREPLACE(A867,""\D+"", """")+0,A867)),1))"),75.0)</f>
        <v>75</v>
      </c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1" t="s">
        <v>871</v>
      </c>
      <c r="B868" s="4">
        <f>IFERROR(__xludf.DUMMYFUNCTION("int(mid(if(N(A868)=0,REGEXREPLACE(A868,""\D+"", """")+0,A868),len(if(N(A868)=0,REGEXREPLACE(A868,""\D+"", """")+0,A868)-(if(N(A868)=0,REGEXREPLACE(A868,""\D+"", """")+0,A868)-1)),1)&amp;mid(if(N(A868)=0,REGEXREPLACE(A868,""\D+"", """")+0,A868),len(if(N(A868)="&amp;"0,REGEXREPLACE(A868,""\D+"", """")+0,A868)),1))"),11.0)</f>
        <v>11</v>
      </c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1" t="s">
        <v>872</v>
      </c>
      <c r="B869" s="4">
        <f>IFERROR(__xludf.DUMMYFUNCTION("int(mid(if(N(A869)=0,REGEXREPLACE(A869,""\D+"", """")+0,A869),len(if(N(A869)=0,REGEXREPLACE(A869,""\D+"", """")+0,A869)-(if(N(A869)=0,REGEXREPLACE(A869,""\D+"", """")+0,A869)-1)),1)&amp;mid(if(N(A869)=0,REGEXREPLACE(A869,""\D+"", """")+0,A869),len(if(N(A869)="&amp;"0,REGEXREPLACE(A869,""\D+"", """")+0,A869)),1))"),21.0)</f>
        <v>21</v>
      </c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1" t="s">
        <v>873</v>
      </c>
      <c r="B870" s="4">
        <f>IFERROR(__xludf.DUMMYFUNCTION("int(mid(if(N(A870)=0,REGEXREPLACE(A870,""\D+"", """")+0,A870),len(if(N(A870)=0,REGEXREPLACE(A870,""\D+"", """")+0,A870)-(if(N(A870)=0,REGEXREPLACE(A870,""\D+"", """")+0,A870)-1)),1)&amp;mid(if(N(A870)=0,REGEXREPLACE(A870,""\D+"", """")+0,A870),len(if(N(A870)="&amp;"0,REGEXREPLACE(A870,""\D+"", """")+0,A870)),1))"),35.0)</f>
        <v>35</v>
      </c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1" t="s">
        <v>874</v>
      </c>
      <c r="B871" s="4">
        <f>IFERROR(__xludf.DUMMYFUNCTION("int(mid(if(N(A871)=0,REGEXREPLACE(A871,""\D+"", """")+0,A871),len(if(N(A871)=0,REGEXREPLACE(A871,""\D+"", """")+0,A871)-(if(N(A871)=0,REGEXREPLACE(A871,""\D+"", """")+0,A871)-1)),1)&amp;mid(if(N(A871)=0,REGEXREPLACE(A871,""\D+"", """")+0,A871),len(if(N(A871)="&amp;"0,REGEXREPLACE(A871,""\D+"", """")+0,A871)),1))"),45.0)</f>
        <v>45</v>
      </c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1" t="s">
        <v>875</v>
      </c>
      <c r="B872" s="4">
        <f>IFERROR(__xludf.DUMMYFUNCTION("int(mid(if(N(A872)=0,REGEXREPLACE(A872,""\D+"", """")+0,A872),len(if(N(A872)=0,REGEXREPLACE(A872,""\D+"", """")+0,A872)-(if(N(A872)=0,REGEXREPLACE(A872,""\D+"", """")+0,A872)-1)),1)&amp;mid(if(N(A872)=0,REGEXREPLACE(A872,""\D+"", """")+0,A872),len(if(N(A872)="&amp;"0,REGEXREPLACE(A872,""\D+"", """")+0,A872)),1))"),67.0)</f>
        <v>67</v>
      </c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1" t="s">
        <v>876</v>
      </c>
      <c r="B873" s="4">
        <f>IFERROR(__xludf.DUMMYFUNCTION("int(mid(if(N(A873)=0,REGEXREPLACE(A873,""\D+"", """")+0,A873),len(if(N(A873)=0,REGEXREPLACE(A873,""\D+"", """")+0,A873)-(if(N(A873)=0,REGEXREPLACE(A873,""\D+"", """")+0,A873)-1)),1)&amp;mid(if(N(A873)=0,REGEXREPLACE(A873,""\D+"", """")+0,A873),len(if(N(A873)="&amp;"0,REGEXREPLACE(A873,""\D+"", """")+0,A873)),1))"),68.0)</f>
        <v>68</v>
      </c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1" t="s">
        <v>877</v>
      </c>
      <c r="B874" s="4">
        <f>IFERROR(__xludf.DUMMYFUNCTION("int(mid(if(N(A874)=0,REGEXREPLACE(A874,""\D+"", """")+0,A874),len(if(N(A874)=0,REGEXREPLACE(A874,""\D+"", """")+0,A874)-(if(N(A874)=0,REGEXREPLACE(A874,""\D+"", """")+0,A874)-1)),1)&amp;mid(if(N(A874)=0,REGEXREPLACE(A874,""\D+"", """")+0,A874),len(if(N(A874)="&amp;"0,REGEXREPLACE(A874,""\D+"", """")+0,A874)),1))"),44.0)</f>
        <v>44</v>
      </c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1" t="s">
        <v>878</v>
      </c>
      <c r="B875" s="4">
        <f>IFERROR(__xludf.DUMMYFUNCTION("int(mid(if(N(A875)=0,REGEXREPLACE(A875,""\D+"", """")+0,A875),len(if(N(A875)=0,REGEXREPLACE(A875,""\D+"", """")+0,A875)-(if(N(A875)=0,REGEXREPLACE(A875,""\D+"", """")+0,A875)-1)),1)&amp;mid(if(N(A875)=0,REGEXREPLACE(A875,""\D+"", """")+0,A875),len(if(N(A875)="&amp;"0,REGEXREPLACE(A875,""\D+"", """")+0,A875)),1))"),14.0)</f>
        <v>14</v>
      </c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1" t="s">
        <v>879</v>
      </c>
      <c r="B876" s="4">
        <f>IFERROR(__xludf.DUMMYFUNCTION("int(mid(if(N(A876)=0,REGEXREPLACE(A876,""\D+"", """")+0,A876),len(if(N(A876)=0,REGEXREPLACE(A876,""\D+"", """")+0,A876)-(if(N(A876)=0,REGEXREPLACE(A876,""\D+"", """")+0,A876)-1)),1)&amp;mid(if(N(A876)=0,REGEXREPLACE(A876,""\D+"", """")+0,A876),len(if(N(A876)="&amp;"0,REGEXREPLACE(A876,""\D+"", """")+0,A876)),1))"),55.0)</f>
        <v>55</v>
      </c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1" t="s">
        <v>880</v>
      </c>
      <c r="B877" s="4">
        <f>IFERROR(__xludf.DUMMYFUNCTION("int(mid(if(N(A877)=0,REGEXREPLACE(A877,""\D+"", """")+0,A877),len(if(N(A877)=0,REGEXREPLACE(A877,""\D+"", """")+0,A877)-(if(N(A877)=0,REGEXREPLACE(A877,""\D+"", """")+0,A877)-1)),1)&amp;mid(if(N(A877)=0,REGEXREPLACE(A877,""\D+"", """")+0,A877),len(if(N(A877)="&amp;"0,REGEXREPLACE(A877,""\D+"", """")+0,A877)),1))"),99.0)</f>
        <v>99</v>
      </c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1" t="s">
        <v>881</v>
      </c>
      <c r="B878" s="4">
        <f>IFERROR(__xludf.DUMMYFUNCTION("int(mid(if(N(A878)=0,REGEXREPLACE(A878,""\D+"", """")+0,A878),len(if(N(A878)=0,REGEXREPLACE(A878,""\D+"", """")+0,A878)-(if(N(A878)=0,REGEXREPLACE(A878,""\D+"", """")+0,A878)-1)),1)&amp;mid(if(N(A878)=0,REGEXREPLACE(A878,""\D+"", """")+0,A878),len(if(N(A878)="&amp;"0,REGEXREPLACE(A878,""\D+"", """")+0,A878)),1))"),53.0)</f>
        <v>53</v>
      </c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1" t="s">
        <v>882</v>
      </c>
      <c r="B879" s="4">
        <f>IFERROR(__xludf.DUMMYFUNCTION("int(mid(if(N(A879)=0,REGEXREPLACE(A879,""\D+"", """")+0,A879),len(if(N(A879)=0,REGEXREPLACE(A879,""\D+"", """")+0,A879)-(if(N(A879)=0,REGEXREPLACE(A879,""\D+"", """")+0,A879)-1)),1)&amp;mid(if(N(A879)=0,REGEXREPLACE(A879,""\D+"", """")+0,A879),len(if(N(A879)="&amp;"0,REGEXREPLACE(A879,""\D+"", """")+0,A879)),1))"),53.0)</f>
        <v>53</v>
      </c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1" t="s">
        <v>883</v>
      </c>
      <c r="B880" s="4">
        <f>IFERROR(__xludf.DUMMYFUNCTION("int(mid(if(N(A880)=0,REGEXREPLACE(A880,""\D+"", """")+0,A880),len(if(N(A880)=0,REGEXREPLACE(A880,""\D+"", """")+0,A880)-(if(N(A880)=0,REGEXREPLACE(A880,""\D+"", """")+0,A880)-1)),1)&amp;mid(if(N(A880)=0,REGEXREPLACE(A880,""\D+"", """")+0,A880),len(if(N(A880)="&amp;"0,REGEXREPLACE(A880,""\D+"", """")+0,A880)),1))"),99.0)</f>
        <v>99</v>
      </c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1" t="s">
        <v>884</v>
      </c>
      <c r="B881" s="4">
        <f>IFERROR(__xludf.DUMMYFUNCTION("int(mid(if(N(A881)=0,REGEXREPLACE(A881,""\D+"", """")+0,A881),len(if(N(A881)=0,REGEXREPLACE(A881,""\D+"", """")+0,A881)-(if(N(A881)=0,REGEXREPLACE(A881,""\D+"", """")+0,A881)-1)),1)&amp;mid(if(N(A881)=0,REGEXREPLACE(A881,""\D+"", """")+0,A881),len(if(N(A881)="&amp;"0,REGEXREPLACE(A881,""\D+"", """")+0,A881)),1))"),51.0)</f>
        <v>51</v>
      </c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1" t="s">
        <v>885</v>
      </c>
      <c r="B882" s="4">
        <f>IFERROR(__xludf.DUMMYFUNCTION("int(mid(if(N(A882)=0,REGEXREPLACE(A882,""\D+"", """")+0,A882),len(if(N(A882)=0,REGEXREPLACE(A882,""\D+"", """")+0,A882)-(if(N(A882)=0,REGEXREPLACE(A882,""\D+"", """")+0,A882)-1)),1)&amp;mid(if(N(A882)=0,REGEXREPLACE(A882,""\D+"", """")+0,A882),len(if(N(A882)="&amp;"0,REGEXREPLACE(A882,""\D+"", """")+0,A882)),1))"),39.0)</f>
        <v>39</v>
      </c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1" t="s">
        <v>886</v>
      </c>
      <c r="B883" s="4">
        <f>IFERROR(__xludf.DUMMYFUNCTION("int(mid(if(N(A883)=0,REGEXREPLACE(A883,""\D+"", """")+0,A883),len(if(N(A883)=0,REGEXREPLACE(A883,""\D+"", """")+0,A883)-(if(N(A883)=0,REGEXREPLACE(A883,""\D+"", """")+0,A883)-1)),1)&amp;mid(if(N(A883)=0,REGEXREPLACE(A883,""\D+"", """")+0,A883),len(if(N(A883)="&amp;"0,REGEXREPLACE(A883,""\D+"", """")+0,A883)),1))"),81.0)</f>
        <v>81</v>
      </c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1" t="s">
        <v>887</v>
      </c>
      <c r="B884" s="4">
        <f>IFERROR(__xludf.DUMMYFUNCTION("int(mid(if(N(A884)=0,REGEXREPLACE(A884,""\D+"", """")+0,A884),len(if(N(A884)=0,REGEXREPLACE(A884,""\D+"", """")+0,A884)-(if(N(A884)=0,REGEXREPLACE(A884,""\D+"", """")+0,A884)-1)),1)&amp;mid(if(N(A884)=0,REGEXREPLACE(A884,""\D+"", """")+0,A884),len(if(N(A884)="&amp;"0,REGEXREPLACE(A884,""\D+"", """")+0,A884)),1))"),59.0)</f>
        <v>59</v>
      </c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1" t="s">
        <v>888</v>
      </c>
      <c r="B885" s="4">
        <f>IFERROR(__xludf.DUMMYFUNCTION("int(mid(if(N(A885)=0,REGEXREPLACE(A885,""\D+"", """")+0,A885),len(if(N(A885)=0,REGEXREPLACE(A885,""\D+"", """")+0,A885)-(if(N(A885)=0,REGEXREPLACE(A885,""\D+"", """")+0,A885)-1)),1)&amp;mid(if(N(A885)=0,REGEXREPLACE(A885,""\D+"", """")+0,A885),len(if(N(A885)="&amp;"0,REGEXREPLACE(A885,""\D+"", """")+0,A885)),1))"),97.0)</f>
        <v>97</v>
      </c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1" t="s">
        <v>889</v>
      </c>
      <c r="B886" s="4">
        <f>IFERROR(__xludf.DUMMYFUNCTION("int(mid(if(N(A886)=0,REGEXREPLACE(A886,""\D+"", """")+0,A886),len(if(N(A886)=0,REGEXREPLACE(A886,""\D+"", """")+0,A886)-(if(N(A886)=0,REGEXREPLACE(A886,""\D+"", """")+0,A886)-1)),1)&amp;mid(if(N(A886)=0,REGEXREPLACE(A886,""\D+"", """")+0,A886),len(if(N(A886)="&amp;"0,REGEXREPLACE(A886,""\D+"", """")+0,A886)),1))"),42.0)</f>
        <v>42</v>
      </c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1" t="s">
        <v>890</v>
      </c>
      <c r="B887" s="4">
        <f>IFERROR(__xludf.DUMMYFUNCTION("int(mid(if(N(A887)=0,REGEXREPLACE(A887,""\D+"", """")+0,A887),len(if(N(A887)=0,REGEXREPLACE(A887,""\D+"", """")+0,A887)-(if(N(A887)=0,REGEXREPLACE(A887,""\D+"", """")+0,A887)-1)),1)&amp;mid(if(N(A887)=0,REGEXREPLACE(A887,""\D+"", """")+0,A887),len(if(N(A887)="&amp;"0,REGEXREPLACE(A887,""\D+"", """")+0,A887)),1))"),75.0)</f>
        <v>75</v>
      </c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1" t="s">
        <v>891</v>
      </c>
      <c r="B888" s="4">
        <f>IFERROR(__xludf.DUMMYFUNCTION("int(mid(if(N(A888)=0,REGEXREPLACE(A888,""\D+"", """")+0,A888),len(if(N(A888)=0,REGEXREPLACE(A888,""\D+"", """")+0,A888)-(if(N(A888)=0,REGEXREPLACE(A888,""\D+"", """")+0,A888)-1)),1)&amp;mid(if(N(A888)=0,REGEXREPLACE(A888,""\D+"", """")+0,A888),len(if(N(A888)="&amp;"0,REGEXREPLACE(A888,""\D+"", """")+0,A888)),1))"),24.0)</f>
        <v>24</v>
      </c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1" t="s">
        <v>892</v>
      </c>
      <c r="B889" s="4">
        <f>IFERROR(__xludf.DUMMYFUNCTION("int(mid(if(N(A889)=0,REGEXREPLACE(A889,""\D+"", """")+0,A889),len(if(N(A889)=0,REGEXREPLACE(A889,""\D+"", """")+0,A889)-(if(N(A889)=0,REGEXREPLACE(A889,""\D+"", """")+0,A889)-1)),1)&amp;mid(if(N(A889)=0,REGEXREPLACE(A889,""\D+"", """")+0,A889),len(if(N(A889)="&amp;"0,REGEXREPLACE(A889,""\D+"", """")+0,A889)),1))"),66.0)</f>
        <v>66</v>
      </c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1" t="s">
        <v>893</v>
      </c>
      <c r="B890" s="4">
        <f>IFERROR(__xludf.DUMMYFUNCTION("int(mid(if(N(A890)=0,REGEXREPLACE(A890,""\D+"", """")+0,A890),len(if(N(A890)=0,REGEXREPLACE(A890,""\D+"", """")+0,A890)-(if(N(A890)=0,REGEXREPLACE(A890,""\D+"", """")+0,A890)-1)),1)&amp;mid(if(N(A890)=0,REGEXREPLACE(A890,""\D+"", """")+0,A890),len(if(N(A890)="&amp;"0,REGEXREPLACE(A890,""\D+"", """")+0,A890)),1))"),77.0)</f>
        <v>77</v>
      </c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1" t="s">
        <v>894</v>
      </c>
      <c r="B891" s="4">
        <f>IFERROR(__xludf.DUMMYFUNCTION("int(mid(if(N(A891)=0,REGEXREPLACE(A891,""\D+"", """")+0,A891),len(if(N(A891)=0,REGEXREPLACE(A891,""\D+"", """")+0,A891)-(if(N(A891)=0,REGEXREPLACE(A891,""\D+"", """")+0,A891)-1)),1)&amp;mid(if(N(A891)=0,REGEXREPLACE(A891,""\D+"", """")+0,A891),len(if(N(A891)="&amp;"0,REGEXREPLACE(A891,""\D+"", """")+0,A891)),1))"),36.0)</f>
        <v>36</v>
      </c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1" t="s">
        <v>895</v>
      </c>
      <c r="B892" s="4">
        <f>IFERROR(__xludf.DUMMYFUNCTION("int(mid(if(N(A892)=0,REGEXREPLACE(A892,""\D+"", """")+0,A892),len(if(N(A892)=0,REGEXREPLACE(A892,""\D+"", """")+0,A892)-(if(N(A892)=0,REGEXREPLACE(A892,""\D+"", """")+0,A892)-1)),1)&amp;mid(if(N(A892)=0,REGEXREPLACE(A892,""\D+"", """")+0,A892),len(if(N(A892)="&amp;"0,REGEXREPLACE(A892,""\D+"", """")+0,A892)),1))"),82.0)</f>
        <v>82</v>
      </c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1" t="s">
        <v>896</v>
      </c>
      <c r="B893" s="4">
        <f>IFERROR(__xludf.DUMMYFUNCTION("int(mid(if(N(A893)=0,REGEXREPLACE(A893,""\D+"", """")+0,A893),len(if(N(A893)=0,REGEXREPLACE(A893,""\D+"", """")+0,A893)-(if(N(A893)=0,REGEXREPLACE(A893,""\D+"", """")+0,A893)-1)),1)&amp;mid(if(N(A893)=0,REGEXREPLACE(A893,""\D+"", """")+0,A893),len(if(N(A893)="&amp;"0,REGEXREPLACE(A893,""\D+"", """")+0,A893)),1))"),17.0)</f>
        <v>17</v>
      </c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1" t="s">
        <v>897</v>
      </c>
      <c r="B894" s="4">
        <f>IFERROR(__xludf.DUMMYFUNCTION("int(mid(if(N(A894)=0,REGEXREPLACE(A894,""\D+"", """")+0,A894),len(if(N(A894)=0,REGEXREPLACE(A894,""\D+"", """")+0,A894)-(if(N(A894)=0,REGEXREPLACE(A894,""\D+"", """")+0,A894)-1)),1)&amp;mid(if(N(A894)=0,REGEXREPLACE(A894,""\D+"", """")+0,A894),len(if(N(A894)="&amp;"0,REGEXREPLACE(A894,""\D+"", """")+0,A894)),1))"),97.0)</f>
        <v>97</v>
      </c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1" t="s">
        <v>898</v>
      </c>
      <c r="B895" s="4">
        <f>IFERROR(__xludf.DUMMYFUNCTION("int(mid(if(N(A895)=0,REGEXREPLACE(A895,""\D+"", """")+0,A895),len(if(N(A895)=0,REGEXREPLACE(A895,""\D+"", """")+0,A895)-(if(N(A895)=0,REGEXREPLACE(A895,""\D+"", """")+0,A895)-1)),1)&amp;mid(if(N(A895)=0,REGEXREPLACE(A895,""\D+"", """")+0,A895),len(if(N(A895)="&amp;"0,REGEXREPLACE(A895,""\D+"", """")+0,A895)),1))"),22.0)</f>
        <v>22</v>
      </c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1" t="s">
        <v>899</v>
      </c>
      <c r="B896" s="4">
        <f>IFERROR(__xludf.DUMMYFUNCTION("int(mid(if(N(A896)=0,REGEXREPLACE(A896,""\D+"", """")+0,A896),len(if(N(A896)=0,REGEXREPLACE(A896,""\D+"", """")+0,A896)-(if(N(A896)=0,REGEXREPLACE(A896,""\D+"", """")+0,A896)-1)),1)&amp;mid(if(N(A896)=0,REGEXREPLACE(A896,""\D+"", """")+0,A896),len(if(N(A896)="&amp;"0,REGEXREPLACE(A896,""\D+"", """")+0,A896)),1))"),42.0)</f>
        <v>42</v>
      </c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1" t="s">
        <v>900</v>
      </c>
      <c r="B897" s="4">
        <f>IFERROR(__xludf.DUMMYFUNCTION("int(mid(if(N(A897)=0,REGEXREPLACE(A897,""\D+"", """")+0,A897),len(if(N(A897)=0,REGEXREPLACE(A897,""\D+"", """")+0,A897)-(if(N(A897)=0,REGEXREPLACE(A897,""\D+"", """")+0,A897)-1)),1)&amp;mid(if(N(A897)=0,REGEXREPLACE(A897,""\D+"", """")+0,A897),len(if(N(A897)="&amp;"0,REGEXREPLACE(A897,""\D+"", """")+0,A897)),1))"),77.0)</f>
        <v>77</v>
      </c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1" t="s">
        <v>901</v>
      </c>
      <c r="B898" s="4">
        <f>IFERROR(__xludf.DUMMYFUNCTION("int(mid(if(N(A898)=0,REGEXREPLACE(A898,""\D+"", """")+0,A898),len(if(N(A898)=0,REGEXREPLACE(A898,""\D+"", """")+0,A898)-(if(N(A898)=0,REGEXREPLACE(A898,""\D+"", """")+0,A898)-1)),1)&amp;mid(if(N(A898)=0,REGEXREPLACE(A898,""\D+"", """")+0,A898),len(if(N(A898)="&amp;"0,REGEXREPLACE(A898,""\D+"", """")+0,A898)),1))"),65.0)</f>
        <v>65</v>
      </c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1" t="s">
        <v>902</v>
      </c>
      <c r="B899" s="4">
        <f>IFERROR(__xludf.DUMMYFUNCTION("int(mid(if(N(A899)=0,REGEXREPLACE(A899,""\D+"", """")+0,A899),len(if(N(A899)=0,REGEXREPLACE(A899,""\D+"", """")+0,A899)-(if(N(A899)=0,REGEXREPLACE(A899,""\D+"", """")+0,A899)-1)),1)&amp;mid(if(N(A899)=0,REGEXREPLACE(A899,""\D+"", """")+0,A899),len(if(N(A899)="&amp;"0,REGEXREPLACE(A899,""\D+"", """")+0,A899)),1))"),37.0)</f>
        <v>37</v>
      </c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1" t="s">
        <v>903</v>
      </c>
      <c r="B900" s="4">
        <f>IFERROR(__xludf.DUMMYFUNCTION("int(mid(if(N(A900)=0,REGEXREPLACE(A900,""\D+"", """")+0,A900),len(if(N(A900)=0,REGEXREPLACE(A900,""\D+"", """")+0,A900)-(if(N(A900)=0,REGEXREPLACE(A900,""\D+"", """")+0,A900)-1)),1)&amp;mid(if(N(A900)=0,REGEXREPLACE(A900,""\D+"", """")+0,A900),len(if(N(A900)="&amp;"0,REGEXREPLACE(A900,""\D+"", """")+0,A900)),1))"),23.0)</f>
        <v>23</v>
      </c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1" t="s">
        <v>904</v>
      </c>
      <c r="B901" s="4">
        <f>IFERROR(__xludf.DUMMYFUNCTION("int(mid(if(N(A901)=0,REGEXREPLACE(A901,""\D+"", """")+0,A901),len(if(N(A901)=0,REGEXREPLACE(A901,""\D+"", """")+0,A901)-(if(N(A901)=0,REGEXREPLACE(A901,""\D+"", """")+0,A901)-1)),1)&amp;mid(if(N(A901)=0,REGEXREPLACE(A901,""\D+"", """")+0,A901),len(if(N(A901)="&amp;"0,REGEXREPLACE(A901,""\D+"", """")+0,A901)),1))"),17.0)</f>
        <v>17</v>
      </c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1" t="s">
        <v>905</v>
      </c>
      <c r="B902" s="4">
        <f>IFERROR(__xludf.DUMMYFUNCTION("int(mid(if(N(A902)=0,REGEXREPLACE(A902,""\D+"", """")+0,A902),len(if(N(A902)=0,REGEXREPLACE(A902,""\D+"", """")+0,A902)-(if(N(A902)=0,REGEXREPLACE(A902,""\D+"", """")+0,A902)-1)),1)&amp;mid(if(N(A902)=0,REGEXREPLACE(A902,""\D+"", """")+0,A902),len(if(N(A902)="&amp;"0,REGEXREPLACE(A902,""\D+"", """")+0,A902)),1))"),11.0)</f>
        <v>11</v>
      </c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1" t="s">
        <v>906</v>
      </c>
      <c r="B903" s="4">
        <f>IFERROR(__xludf.DUMMYFUNCTION("int(mid(if(N(A903)=0,REGEXREPLACE(A903,""\D+"", """")+0,A903),len(if(N(A903)=0,REGEXREPLACE(A903,""\D+"", """")+0,A903)-(if(N(A903)=0,REGEXREPLACE(A903,""\D+"", """")+0,A903)-1)),1)&amp;mid(if(N(A903)=0,REGEXREPLACE(A903,""\D+"", """")+0,A903),len(if(N(A903)="&amp;"0,REGEXREPLACE(A903,""\D+"", """")+0,A903)),1))"),11.0)</f>
        <v>11</v>
      </c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1" t="s">
        <v>907</v>
      </c>
      <c r="B904" s="4">
        <f>IFERROR(__xludf.DUMMYFUNCTION("int(mid(if(N(A904)=0,REGEXREPLACE(A904,""\D+"", """")+0,A904),len(if(N(A904)=0,REGEXREPLACE(A904,""\D+"", """")+0,A904)-(if(N(A904)=0,REGEXREPLACE(A904,""\D+"", """")+0,A904)-1)),1)&amp;mid(if(N(A904)=0,REGEXREPLACE(A904,""\D+"", """")+0,A904),len(if(N(A904)="&amp;"0,REGEXREPLACE(A904,""\D+"", """")+0,A904)),1))"),41.0)</f>
        <v>41</v>
      </c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1">
        <v>7633.0</v>
      </c>
      <c r="B905" s="4">
        <f>IFERROR(__xludf.DUMMYFUNCTION("int(mid(if(N(A905)=0,REGEXREPLACE(A905,""\D+"", """")+0,A905),len(if(N(A905)=0,REGEXREPLACE(A905,""\D+"", """")+0,A905)-(if(N(A905)=0,REGEXREPLACE(A905,""\D+"", """")+0,A905)-1)),1)&amp;mid(if(N(A905)=0,REGEXREPLACE(A905,""\D+"", """")+0,A905),len(if(N(A905)="&amp;"0,REGEXREPLACE(A905,""\D+"", """")+0,A905)),1))"),73.0)</f>
        <v>73</v>
      </c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1" t="s">
        <v>908</v>
      </c>
      <c r="B906" s="4">
        <f>IFERROR(__xludf.DUMMYFUNCTION("int(mid(if(N(A906)=0,REGEXREPLACE(A906,""\D+"", """")+0,A906),len(if(N(A906)=0,REGEXREPLACE(A906,""\D+"", """")+0,A906)-(if(N(A906)=0,REGEXREPLACE(A906,""\D+"", """")+0,A906)-1)),1)&amp;mid(if(N(A906)=0,REGEXREPLACE(A906,""\D+"", """")+0,A906),len(if(N(A906)="&amp;"0,REGEXREPLACE(A906,""\D+"", """")+0,A906)),1))"),71.0)</f>
        <v>71</v>
      </c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1" t="s">
        <v>909</v>
      </c>
      <c r="B907" s="4">
        <f>IFERROR(__xludf.DUMMYFUNCTION("int(mid(if(N(A907)=0,REGEXREPLACE(A907,""\D+"", """")+0,A907),len(if(N(A907)=0,REGEXREPLACE(A907,""\D+"", """")+0,A907)-(if(N(A907)=0,REGEXREPLACE(A907,""\D+"", """")+0,A907)-1)),1)&amp;mid(if(N(A907)=0,REGEXREPLACE(A907,""\D+"", """")+0,A907),len(if(N(A907)="&amp;"0,REGEXREPLACE(A907,""\D+"", """")+0,A907)),1))"),29.0)</f>
        <v>29</v>
      </c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1" t="s">
        <v>910</v>
      </c>
      <c r="B908" s="4">
        <f>IFERROR(__xludf.DUMMYFUNCTION("int(mid(if(N(A908)=0,REGEXREPLACE(A908,""\D+"", """")+0,A908),len(if(N(A908)=0,REGEXREPLACE(A908,""\D+"", """")+0,A908)-(if(N(A908)=0,REGEXREPLACE(A908,""\D+"", """")+0,A908)-1)),1)&amp;mid(if(N(A908)=0,REGEXREPLACE(A908,""\D+"", """")+0,A908),len(if(N(A908)="&amp;"0,REGEXREPLACE(A908,""\D+"", """")+0,A908)),1))"),15.0)</f>
        <v>15</v>
      </c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1" t="s">
        <v>911</v>
      </c>
      <c r="B909" s="4">
        <f>IFERROR(__xludf.DUMMYFUNCTION("int(mid(if(N(A909)=0,REGEXREPLACE(A909,""\D+"", """")+0,A909),len(if(N(A909)=0,REGEXREPLACE(A909,""\D+"", """")+0,A909)-(if(N(A909)=0,REGEXREPLACE(A909,""\D+"", """")+0,A909)-1)),1)&amp;mid(if(N(A909)=0,REGEXREPLACE(A909,""\D+"", """")+0,A909),len(if(N(A909)="&amp;"0,REGEXREPLACE(A909,""\D+"", """")+0,A909)),1))"),81.0)</f>
        <v>81</v>
      </c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1" t="s">
        <v>912</v>
      </c>
      <c r="B910" s="4">
        <f>IFERROR(__xludf.DUMMYFUNCTION("int(mid(if(N(A910)=0,REGEXREPLACE(A910,""\D+"", """")+0,A910),len(if(N(A910)=0,REGEXREPLACE(A910,""\D+"", """")+0,A910)-(if(N(A910)=0,REGEXREPLACE(A910,""\D+"", """")+0,A910)-1)),1)&amp;mid(if(N(A910)=0,REGEXREPLACE(A910,""\D+"", """")+0,A910),len(if(N(A910)="&amp;"0,REGEXREPLACE(A910,""\D+"", """")+0,A910)),1))"),11.0)</f>
        <v>11</v>
      </c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1" t="s">
        <v>913</v>
      </c>
      <c r="B911" s="4">
        <f>IFERROR(__xludf.DUMMYFUNCTION("int(mid(if(N(A911)=0,REGEXREPLACE(A911,""\D+"", """")+0,A911),len(if(N(A911)=0,REGEXREPLACE(A911,""\D+"", """")+0,A911)-(if(N(A911)=0,REGEXREPLACE(A911,""\D+"", """")+0,A911)-1)),1)&amp;mid(if(N(A911)=0,REGEXREPLACE(A911,""\D+"", """")+0,A911),len(if(N(A911)="&amp;"0,REGEXREPLACE(A911,""\D+"", """")+0,A911)),1))"),96.0)</f>
        <v>96</v>
      </c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1" t="s">
        <v>914</v>
      </c>
      <c r="B912" s="4">
        <f>IFERROR(__xludf.DUMMYFUNCTION("int(mid(if(N(A912)=0,REGEXREPLACE(A912,""\D+"", """")+0,A912),len(if(N(A912)=0,REGEXREPLACE(A912,""\D+"", """")+0,A912)-(if(N(A912)=0,REGEXREPLACE(A912,""\D+"", """")+0,A912)-1)),1)&amp;mid(if(N(A912)=0,REGEXREPLACE(A912,""\D+"", """")+0,A912),len(if(N(A912)="&amp;"0,REGEXREPLACE(A912,""\D+"", """")+0,A912)),1))"),67.0)</f>
        <v>67</v>
      </c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1" t="s">
        <v>915</v>
      </c>
      <c r="B913" s="4">
        <f>IFERROR(__xludf.DUMMYFUNCTION("int(mid(if(N(A913)=0,REGEXREPLACE(A913,""\D+"", """")+0,A913),len(if(N(A913)=0,REGEXREPLACE(A913,""\D+"", """")+0,A913)-(if(N(A913)=0,REGEXREPLACE(A913,""\D+"", """")+0,A913)-1)),1)&amp;mid(if(N(A913)=0,REGEXREPLACE(A913,""\D+"", """")+0,A913),len(if(N(A913)="&amp;"0,REGEXREPLACE(A913,""\D+"", """")+0,A913)),1))"),75.0)</f>
        <v>75</v>
      </c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1" t="s">
        <v>916</v>
      </c>
      <c r="B914" s="4">
        <f>IFERROR(__xludf.DUMMYFUNCTION("int(mid(if(N(A914)=0,REGEXREPLACE(A914,""\D+"", """")+0,A914),len(if(N(A914)=0,REGEXREPLACE(A914,""\D+"", """")+0,A914)-(if(N(A914)=0,REGEXREPLACE(A914,""\D+"", """")+0,A914)-1)),1)&amp;mid(if(N(A914)=0,REGEXREPLACE(A914,""\D+"", """")+0,A914),len(if(N(A914)="&amp;"0,REGEXREPLACE(A914,""\D+"", """")+0,A914)),1))"),55.0)</f>
        <v>55</v>
      </c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1" t="s">
        <v>917</v>
      </c>
      <c r="B915" s="4">
        <f>IFERROR(__xludf.DUMMYFUNCTION("int(mid(if(N(A915)=0,REGEXREPLACE(A915,""\D+"", """")+0,A915),len(if(N(A915)=0,REGEXREPLACE(A915,""\D+"", """")+0,A915)-(if(N(A915)=0,REGEXREPLACE(A915,""\D+"", """")+0,A915)-1)),1)&amp;mid(if(N(A915)=0,REGEXREPLACE(A915,""\D+"", """")+0,A915),len(if(N(A915)="&amp;"0,REGEXREPLACE(A915,""\D+"", """")+0,A915)),1))"),66.0)</f>
        <v>66</v>
      </c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1" t="s">
        <v>918</v>
      </c>
      <c r="B916" s="4">
        <f>IFERROR(__xludf.DUMMYFUNCTION("int(mid(if(N(A916)=0,REGEXREPLACE(A916,""\D+"", """")+0,A916),len(if(N(A916)=0,REGEXREPLACE(A916,""\D+"", """")+0,A916)-(if(N(A916)=0,REGEXREPLACE(A916,""\D+"", """")+0,A916)-1)),1)&amp;mid(if(N(A916)=0,REGEXREPLACE(A916,""\D+"", """")+0,A916),len(if(N(A916)="&amp;"0,REGEXREPLACE(A916,""\D+"", """")+0,A916)),1))"),52.0)</f>
        <v>52</v>
      </c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1" t="s">
        <v>919</v>
      </c>
      <c r="B917" s="4">
        <f>IFERROR(__xludf.DUMMYFUNCTION("int(mid(if(N(A917)=0,REGEXREPLACE(A917,""\D+"", """")+0,A917),len(if(N(A917)=0,REGEXREPLACE(A917,""\D+"", """")+0,A917)-(if(N(A917)=0,REGEXREPLACE(A917,""\D+"", """")+0,A917)-1)),1)&amp;mid(if(N(A917)=0,REGEXREPLACE(A917,""\D+"", """")+0,A917),len(if(N(A917)="&amp;"0,REGEXREPLACE(A917,""\D+"", """")+0,A917)),1))"),27.0)</f>
        <v>27</v>
      </c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1" t="s">
        <v>920</v>
      </c>
      <c r="B918" s="4">
        <f>IFERROR(__xludf.DUMMYFUNCTION("int(mid(if(N(A918)=0,REGEXREPLACE(A918,""\D+"", """")+0,A918),len(if(N(A918)=0,REGEXREPLACE(A918,""\D+"", """")+0,A918)-(if(N(A918)=0,REGEXREPLACE(A918,""\D+"", """")+0,A918)-1)),1)&amp;mid(if(N(A918)=0,REGEXREPLACE(A918,""\D+"", """")+0,A918),len(if(N(A918)="&amp;"0,REGEXREPLACE(A918,""\D+"", """")+0,A918)),1))"),51.0)</f>
        <v>51</v>
      </c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1" t="s">
        <v>921</v>
      </c>
      <c r="B919" s="4">
        <f>IFERROR(__xludf.DUMMYFUNCTION("int(mid(if(N(A919)=0,REGEXREPLACE(A919,""\D+"", """")+0,A919),len(if(N(A919)=0,REGEXREPLACE(A919,""\D+"", """")+0,A919)-(if(N(A919)=0,REGEXREPLACE(A919,""\D+"", """")+0,A919)-1)),1)&amp;mid(if(N(A919)=0,REGEXREPLACE(A919,""\D+"", """")+0,A919),len(if(N(A919)="&amp;"0,REGEXREPLACE(A919,""\D+"", """")+0,A919)),1))"),56.0)</f>
        <v>56</v>
      </c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1" t="s">
        <v>922</v>
      </c>
      <c r="B920" s="4">
        <f>IFERROR(__xludf.DUMMYFUNCTION("int(mid(if(N(A920)=0,REGEXREPLACE(A920,""\D+"", """")+0,A920),len(if(N(A920)=0,REGEXREPLACE(A920,""\D+"", """")+0,A920)-(if(N(A920)=0,REGEXREPLACE(A920,""\D+"", """")+0,A920)-1)),1)&amp;mid(if(N(A920)=0,REGEXREPLACE(A920,""\D+"", """")+0,A920),len(if(N(A920)="&amp;"0,REGEXREPLACE(A920,""\D+"", """")+0,A920)),1))"),83.0)</f>
        <v>83</v>
      </c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1" t="s">
        <v>923</v>
      </c>
      <c r="B921" s="4">
        <f>IFERROR(__xludf.DUMMYFUNCTION("int(mid(if(N(A921)=0,REGEXREPLACE(A921,""\D+"", """")+0,A921),len(if(N(A921)=0,REGEXREPLACE(A921,""\D+"", """")+0,A921)-(if(N(A921)=0,REGEXREPLACE(A921,""\D+"", """")+0,A921)-1)),1)&amp;mid(if(N(A921)=0,REGEXREPLACE(A921,""\D+"", """")+0,A921),len(if(N(A921)="&amp;"0,REGEXREPLACE(A921,""\D+"", """")+0,A921)),1))"),33.0)</f>
        <v>33</v>
      </c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1" t="s">
        <v>924</v>
      </c>
      <c r="B922" s="4">
        <f>IFERROR(__xludf.DUMMYFUNCTION("int(mid(if(N(A922)=0,REGEXREPLACE(A922,""\D+"", """")+0,A922),len(if(N(A922)=0,REGEXREPLACE(A922,""\D+"", """")+0,A922)-(if(N(A922)=0,REGEXREPLACE(A922,""\D+"", """")+0,A922)-1)),1)&amp;mid(if(N(A922)=0,REGEXREPLACE(A922,""\D+"", """")+0,A922),len(if(N(A922)="&amp;"0,REGEXREPLACE(A922,""\D+"", """")+0,A922)),1))"),44.0)</f>
        <v>44</v>
      </c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1" t="s">
        <v>925</v>
      </c>
      <c r="B923" s="4">
        <f>IFERROR(__xludf.DUMMYFUNCTION("int(mid(if(N(A923)=0,REGEXREPLACE(A923,""\D+"", """")+0,A923),len(if(N(A923)=0,REGEXREPLACE(A923,""\D+"", """")+0,A923)-(if(N(A923)=0,REGEXREPLACE(A923,""\D+"", """")+0,A923)-1)),1)&amp;mid(if(N(A923)=0,REGEXREPLACE(A923,""\D+"", """")+0,A923),len(if(N(A923)="&amp;"0,REGEXREPLACE(A923,""\D+"", """")+0,A923)),1))"),43.0)</f>
        <v>43</v>
      </c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1" t="s">
        <v>926</v>
      </c>
      <c r="B924" s="4">
        <f>IFERROR(__xludf.DUMMYFUNCTION("int(mid(if(N(A924)=0,REGEXREPLACE(A924,""\D+"", """")+0,A924),len(if(N(A924)=0,REGEXREPLACE(A924,""\D+"", """")+0,A924)-(if(N(A924)=0,REGEXREPLACE(A924,""\D+"", """")+0,A924)-1)),1)&amp;mid(if(N(A924)=0,REGEXREPLACE(A924,""\D+"", """")+0,A924),len(if(N(A924)="&amp;"0,REGEXREPLACE(A924,""\D+"", """")+0,A924)),1))"),25.0)</f>
        <v>25</v>
      </c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1" t="s">
        <v>927</v>
      </c>
      <c r="B925" s="4">
        <f>IFERROR(__xludf.DUMMYFUNCTION("int(mid(if(N(A925)=0,REGEXREPLACE(A925,""\D+"", """")+0,A925),len(if(N(A925)=0,REGEXREPLACE(A925,""\D+"", """")+0,A925)-(if(N(A925)=0,REGEXREPLACE(A925,""\D+"", """")+0,A925)-1)),1)&amp;mid(if(N(A925)=0,REGEXREPLACE(A925,""\D+"", """")+0,A925),len(if(N(A925)="&amp;"0,REGEXREPLACE(A925,""\D+"", """")+0,A925)),1))"),44.0)</f>
        <v>44</v>
      </c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1" t="s">
        <v>928</v>
      </c>
      <c r="B926" s="4">
        <f>IFERROR(__xludf.DUMMYFUNCTION("int(mid(if(N(A926)=0,REGEXREPLACE(A926,""\D+"", """")+0,A926),len(if(N(A926)=0,REGEXREPLACE(A926,""\D+"", """")+0,A926)-(if(N(A926)=0,REGEXREPLACE(A926,""\D+"", """")+0,A926)-1)),1)&amp;mid(if(N(A926)=0,REGEXREPLACE(A926,""\D+"", """")+0,A926),len(if(N(A926)="&amp;"0,REGEXREPLACE(A926,""\D+"", """")+0,A926)),1))"),22.0)</f>
        <v>22</v>
      </c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1" t="s">
        <v>929</v>
      </c>
      <c r="B927" s="4">
        <f>IFERROR(__xludf.DUMMYFUNCTION("int(mid(if(N(A927)=0,REGEXREPLACE(A927,""\D+"", """")+0,A927),len(if(N(A927)=0,REGEXREPLACE(A927,""\D+"", """")+0,A927)-(if(N(A927)=0,REGEXREPLACE(A927,""\D+"", """")+0,A927)-1)),1)&amp;mid(if(N(A927)=0,REGEXREPLACE(A927,""\D+"", """")+0,A927),len(if(N(A927)="&amp;"0,REGEXREPLACE(A927,""\D+"", """")+0,A927)),1))"),43.0)</f>
        <v>43</v>
      </c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1" t="s">
        <v>930</v>
      </c>
      <c r="B928" s="4">
        <f>IFERROR(__xludf.DUMMYFUNCTION("int(mid(if(N(A928)=0,REGEXREPLACE(A928,""\D+"", """")+0,A928),len(if(N(A928)=0,REGEXREPLACE(A928,""\D+"", """")+0,A928)-(if(N(A928)=0,REGEXREPLACE(A928,""\D+"", """")+0,A928)-1)),1)&amp;mid(if(N(A928)=0,REGEXREPLACE(A928,""\D+"", """")+0,A928),len(if(N(A928)="&amp;"0,REGEXREPLACE(A928,""\D+"", """")+0,A928)),1))"),22.0)</f>
        <v>22</v>
      </c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1" t="s">
        <v>931</v>
      </c>
      <c r="B929" s="4">
        <f>IFERROR(__xludf.DUMMYFUNCTION("int(mid(if(N(A929)=0,REGEXREPLACE(A929,""\D+"", """")+0,A929),len(if(N(A929)=0,REGEXREPLACE(A929,""\D+"", """")+0,A929)-(if(N(A929)=0,REGEXREPLACE(A929,""\D+"", """")+0,A929)-1)),1)&amp;mid(if(N(A929)=0,REGEXREPLACE(A929,""\D+"", """")+0,A929),len(if(N(A929)="&amp;"0,REGEXREPLACE(A929,""\D+"", """")+0,A929)),1))"),23.0)</f>
        <v>23</v>
      </c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1" t="s">
        <v>932</v>
      </c>
      <c r="B930" s="4">
        <f>IFERROR(__xludf.DUMMYFUNCTION("int(mid(if(N(A930)=0,REGEXREPLACE(A930,""\D+"", """")+0,A930),len(if(N(A930)=0,REGEXREPLACE(A930,""\D+"", """")+0,A930)-(if(N(A930)=0,REGEXREPLACE(A930,""\D+"", """")+0,A930)-1)),1)&amp;mid(if(N(A930)=0,REGEXREPLACE(A930,""\D+"", """")+0,A930),len(if(N(A930)="&amp;"0,REGEXREPLACE(A930,""\D+"", """")+0,A930)),1))"),44.0)</f>
        <v>44</v>
      </c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1" t="s">
        <v>933</v>
      </c>
      <c r="B931" s="4">
        <f>IFERROR(__xludf.DUMMYFUNCTION("int(mid(if(N(A931)=0,REGEXREPLACE(A931,""\D+"", """")+0,A931),len(if(N(A931)=0,REGEXREPLACE(A931,""\D+"", """")+0,A931)-(if(N(A931)=0,REGEXREPLACE(A931,""\D+"", """")+0,A931)-1)),1)&amp;mid(if(N(A931)=0,REGEXREPLACE(A931,""\D+"", """")+0,A931),len(if(N(A931)="&amp;"0,REGEXREPLACE(A931,""\D+"", """")+0,A931)),1))"),42.0)</f>
        <v>42</v>
      </c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1" t="s">
        <v>934</v>
      </c>
      <c r="B932" s="4">
        <f>IFERROR(__xludf.DUMMYFUNCTION("int(mid(if(N(A932)=0,REGEXREPLACE(A932,""\D+"", """")+0,A932),len(if(N(A932)=0,REGEXREPLACE(A932,""\D+"", """")+0,A932)-(if(N(A932)=0,REGEXREPLACE(A932,""\D+"", """")+0,A932)-1)),1)&amp;mid(if(N(A932)=0,REGEXREPLACE(A932,""\D+"", """")+0,A932),len(if(N(A932)="&amp;"0,REGEXREPLACE(A932,""\D+"", """")+0,A932)),1))"),45.0)</f>
        <v>45</v>
      </c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1" t="s">
        <v>935</v>
      </c>
      <c r="B933" s="4">
        <f>IFERROR(__xludf.DUMMYFUNCTION("int(mid(if(N(A933)=0,REGEXREPLACE(A933,""\D+"", """")+0,A933),len(if(N(A933)=0,REGEXREPLACE(A933,""\D+"", """")+0,A933)-(if(N(A933)=0,REGEXREPLACE(A933,""\D+"", """")+0,A933)-1)),1)&amp;mid(if(N(A933)=0,REGEXREPLACE(A933,""\D+"", """")+0,A933),len(if(N(A933)="&amp;"0,REGEXREPLACE(A933,""\D+"", """")+0,A933)),1))"),15.0)</f>
        <v>15</v>
      </c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1" t="s">
        <v>936</v>
      </c>
      <c r="B934" s="4">
        <f>IFERROR(__xludf.DUMMYFUNCTION("int(mid(if(N(A934)=0,REGEXREPLACE(A934,""\D+"", """")+0,A934),len(if(N(A934)=0,REGEXREPLACE(A934,""\D+"", """")+0,A934)-(if(N(A934)=0,REGEXREPLACE(A934,""\D+"", """")+0,A934)-1)),1)&amp;mid(if(N(A934)=0,REGEXREPLACE(A934,""\D+"", """")+0,A934),len(if(N(A934)="&amp;"0,REGEXREPLACE(A934,""\D+"", """")+0,A934)),1))"),78.0)</f>
        <v>78</v>
      </c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1" t="s">
        <v>937</v>
      </c>
      <c r="B935" s="4">
        <f>IFERROR(__xludf.DUMMYFUNCTION("int(mid(if(N(A935)=0,REGEXREPLACE(A935,""\D+"", """")+0,A935),len(if(N(A935)=0,REGEXREPLACE(A935,""\D+"", """")+0,A935)-(if(N(A935)=0,REGEXREPLACE(A935,""\D+"", """")+0,A935)-1)),1)&amp;mid(if(N(A935)=0,REGEXREPLACE(A935,""\D+"", """")+0,A935),len(if(N(A935)="&amp;"0,REGEXREPLACE(A935,""\D+"", """")+0,A935)),1))"),95.0)</f>
        <v>95</v>
      </c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1" t="s">
        <v>938</v>
      </c>
      <c r="B936" s="4">
        <f>IFERROR(__xludf.DUMMYFUNCTION("int(mid(if(N(A936)=0,REGEXREPLACE(A936,""\D+"", """")+0,A936),len(if(N(A936)=0,REGEXREPLACE(A936,""\D+"", """")+0,A936)-(if(N(A936)=0,REGEXREPLACE(A936,""\D+"", """")+0,A936)-1)),1)&amp;mid(if(N(A936)=0,REGEXREPLACE(A936,""\D+"", """")+0,A936),len(if(N(A936)="&amp;"0,REGEXREPLACE(A936,""\D+"", """")+0,A936)),1))"),85.0)</f>
        <v>85</v>
      </c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1" t="s">
        <v>939</v>
      </c>
      <c r="B937" s="4">
        <f>IFERROR(__xludf.DUMMYFUNCTION("int(mid(if(N(A937)=0,REGEXREPLACE(A937,""\D+"", """")+0,A937),len(if(N(A937)=0,REGEXREPLACE(A937,""\D+"", """")+0,A937)-(if(N(A937)=0,REGEXREPLACE(A937,""\D+"", """")+0,A937)-1)),1)&amp;mid(if(N(A937)=0,REGEXREPLACE(A937,""\D+"", """")+0,A937),len(if(N(A937)="&amp;"0,REGEXREPLACE(A937,""\D+"", """")+0,A937)),1))"),67.0)</f>
        <v>67</v>
      </c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1" t="s">
        <v>940</v>
      </c>
      <c r="B938" s="4">
        <f>IFERROR(__xludf.DUMMYFUNCTION("int(mid(if(N(A938)=0,REGEXREPLACE(A938,""\D+"", """")+0,A938),len(if(N(A938)=0,REGEXREPLACE(A938,""\D+"", """")+0,A938)-(if(N(A938)=0,REGEXREPLACE(A938,""\D+"", """")+0,A938)-1)),1)&amp;mid(if(N(A938)=0,REGEXREPLACE(A938,""\D+"", """")+0,A938),len(if(N(A938)="&amp;"0,REGEXREPLACE(A938,""\D+"", """")+0,A938)),1))"),44.0)</f>
        <v>44</v>
      </c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1" t="s">
        <v>941</v>
      </c>
      <c r="B939" s="4">
        <f>IFERROR(__xludf.DUMMYFUNCTION("int(mid(if(N(A939)=0,REGEXREPLACE(A939,""\D+"", """")+0,A939),len(if(N(A939)=0,REGEXREPLACE(A939,""\D+"", """")+0,A939)-(if(N(A939)=0,REGEXREPLACE(A939,""\D+"", """")+0,A939)-1)),1)&amp;mid(if(N(A939)=0,REGEXREPLACE(A939,""\D+"", """")+0,A939),len(if(N(A939)="&amp;"0,REGEXREPLACE(A939,""\D+"", """")+0,A939)),1))"),39.0)</f>
        <v>39</v>
      </c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1" t="s">
        <v>942</v>
      </c>
      <c r="B940" s="4">
        <f>IFERROR(__xludf.DUMMYFUNCTION("int(mid(if(N(A940)=0,REGEXREPLACE(A940,""\D+"", """")+0,A940),len(if(N(A940)=0,REGEXREPLACE(A940,""\D+"", """")+0,A940)-(if(N(A940)=0,REGEXREPLACE(A940,""\D+"", """")+0,A940)-1)),1)&amp;mid(if(N(A940)=0,REGEXREPLACE(A940,""\D+"", """")+0,A940),len(if(N(A940)="&amp;"0,REGEXREPLACE(A940,""\D+"", """")+0,A940)),1))"),81.0)</f>
        <v>81</v>
      </c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1" t="s">
        <v>943</v>
      </c>
      <c r="B941" s="4">
        <f>IFERROR(__xludf.DUMMYFUNCTION("int(mid(if(N(A941)=0,REGEXREPLACE(A941,""\D+"", """")+0,A941),len(if(N(A941)=0,REGEXREPLACE(A941,""\D+"", """")+0,A941)-(if(N(A941)=0,REGEXREPLACE(A941,""\D+"", """")+0,A941)-1)),1)&amp;mid(if(N(A941)=0,REGEXREPLACE(A941,""\D+"", """")+0,A941),len(if(N(A941)="&amp;"0,REGEXREPLACE(A941,""\D+"", """")+0,A941)),1))"),11.0)</f>
        <v>11</v>
      </c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1" t="s">
        <v>944</v>
      </c>
      <c r="B942" s="4">
        <f>IFERROR(__xludf.DUMMYFUNCTION("int(mid(if(N(A942)=0,REGEXREPLACE(A942,""\D+"", """")+0,A942),len(if(N(A942)=0,REGEXREPLACE(A942,""\D+"", """")+0,A942)-(if(N(A942)=0,REGEXREPLACE(A942,""\D+"", """")+0,A942)-1)),1)&amp;mid(if(N(A942)=0,REGEXREPLACE(A942,""\D+"", """")+0,A942),len(if(N(A942)="&amp;"0,REGEXREPLACE(A942,""\D+"", """")+0,A942)),1))"),33.0)</f>
        <v>33</v>
      </c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1" t="s">
        <v>945</v>
      </c>
      <c r="B943" s="4">
        <f>IFERROR(__xludf.DUMMYFUNCTION("int(mid(if(N(A943)=0,REGEXREPLACE(A943,""\D+"", """")+0,A943),len(if(N(A943)=0,REGEXREPLACE(A943,""\D+"", """")+0,A943)-(if(N(A943)=0,REGEXREPLACE(A943,""\D+"", """")+0,A943)-1)),1)&amp;mid(if(N(A943)=0,REGEXREPLACE(A943,""\D+"", """")+0,A943),len(if(N(A943)="&amp;"0,REGEXREPLACE(A943,""\D+"", """")+0,A943)),1))"),37.0)</f>
        <v>37</v>
      </c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1" t="s">
        <v>946</v>
      </c>
      <c r="B944" s="4">
        <f>IFERROR(__xludf.DUMMYFUNCTION("int(mid(if(N(A944)=0,REGEXREPLACE(A944,""\D+"", """")+0,A944),len(if(N(A944)=0,REGEXREPLACE(A944,""\D+"", """")+0,A944)-(if(N(A944)=0,REGEXREPLACE(A944,""\D+"", """")+0,A944)-1)),1)&amp;mid(if(N(A944)=0,REGEXREPLACE(A944,""\D+"", """")+0,A944),len(if(N(A944)="&amp;"0,REGEXREPLACE(A944,""\D+"", """")+0,A944)),1))"),38.0)</f>
        <v>38</v>
      </c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1" t="s">
        <v>947</v>
      </c>
      <c r="B945" s="4">
        <f>IFERROR(__xludf.DUMMYFUNCTION("int(mid(if(N(A945)=0,REGEXREPLACE(A945,""\D+"", """")+0,A945),len(if(N(A945)=0,REGEXREPLACE(A945,""\D+"", """")+0,A945)-(if(N(A945)=0,REGEXREPLACE(A945,""\D+"", """")+0,A945)-1)),1)&amp;mid(if(N(A945)=0,REGEXREPLACE(A945,""\D+"", """")+0,A945),len(if(N(A945)="&amp;"0,REGEXREPLACE(A945,""\D+"", """")+0,A945)),1))"),55.0)</f>
        <v>55</v>
      </c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1" t="s">
        <v>948</v>
      </c>
      <c r="B946" s="4">
        <f>IFERROR(__xludf.DUMMYFUNCTION("int(mid(if(N(A946)=0,REGEXREPLACE(A946,""\D+"", """")+0,A946),len(if(N(A946)=0,REGEXREPLACE(A946,""\D+"", """")+0,A946)-(if(N(A946)=0,REGEXREPLACE(A946,""\D+"", """")+0,A946)-1)),1)&amp;mid(if(N(A946)=0,REGEXREPLACE(A946,""\D+"", """")+0,A946),len(if(N(A946)="&amp;"0,REGEXREPLACE(A946,""\D+"", """")+0,A946)),1))"),97.0)</f>
        <v>97</v>
      </c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1" t="s">
        <v>949</v>
      </c>
      <c r="B947" s="4">
        <f>IFERROR(__xludf.DUMMYFUNCTION("int(mid(if(N(A947)=0,REGEXREPLACE(A947,""\D+"", """")+0,A947),len(if(N(A947)=0,REGEXREPLACE(A947,""\D+"", """")+0,A947)-(if(N(A947)=0,REGEXREPLACE(A947,""\D+"", """")+0,A947)-1)),1)&amp;mid(if(N(A947)=0,REGEXREPLACE(A947,""\D+"", """")+0,A947),len(if(N(A947)="&amp;"0,REGEXREPLACE(A947,""\D+"", """")+0,A947)),1))"),52.0)</f>
        <v>52</v>
      </c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1" t="s">
        <v>950</v>
      </c>
      <c r="B948" s="4">
        <f>IFERROR(__xludf.DUMMYFUNCTION("int(mid(if(N(A948)=0,REGEXREPLACE(A948,""\D+"", """")+0,A948),len(if(N(A948)=0,REGEXREPLACE(A948,""\D+"", """")+0,A948)-(if(N(A948)=0,REGEXREPLACE(A948,""\D+"", """")+0,A948)-1)),1)&amp;mid(if(N(A948)=0,REGEXREPLACE(A948,""\D+"", """")+0,A948),len(if(N(A948)="&amp;"0,REGEXREPLACE(A948,""\D+"", """")+0,A948)),1))"),49.0)</f>
        <v>49</v>
      </c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1" t="s">
        <v>951</v>
      </c>
      <c r="B949" s="4">
        <f>IFERROR(__xludf.DUMMYFUNCTION("int(mid(if(N(A949)=0,REGEXREPLACE(A949,""\D+"", """")+0,A949),len(if(N(A949)=0,REGEXREPLACE(A949,""\D+"", """")+0,A949)-(if(N(A949)=0,REGEXREPLACE(A949,""\D+"", """")+0,A949)-1)),1)&amp;mid(if(N(A949)=0,REGEXREPLACE(A949,""\D+"", """")+0,A949),len(if(N(A949)="&amp;"0,REGEXREPLACE(A949,""\D+"", """")+0,A949)),1))"),66.0)</f>
        <v>66</v>
      </c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1" t="s">
        <v>952</v>
      </c>
      <c r="B950" s="4">
        <f>IFERROR(__xludf.DUMMYFUNCTION("int(mid(if(N(A950)=0,REGEXREPLACE(A950,""\D+"", """")+0,A950),len(if(N(A950)=0,REGEXREPLACE(A950,""\D+"", """")+0,A950)-(if(N(A950)=0,REGEXREPLACE(A950,""\D+"", """")+0,A950)-1)),1)&amp;mid(if(N(A950)=0,REGEXREPLACE(A950,""\D+"", """")+0,A950),len(if(N(A950)="&amp;"0,REGEXREPLACE(A950,""\D+"", """")+0,A950)),1))"),46.0)</f>
        <v>46</v>
      </c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1" t="s">
        <v>953</v>
      </c>
      <c r="B951" s="4">
        <f>IFERROR(__xludf.DUMMYFUNCTION("int(mid(if(N(A951)=0,REGEXREPLACE(A951,""\D+"", """")+0,A951),len(if(N(A951)=0,REGEXREPLACE(A951,""\D+"", """")+0,A951)-(if(N(A951)=0,REGEXREPLACE(A951,""\D+"", """")+0,A951)-1)),1)&amp;mid(if(N(A951)=0,REGEXREPLACE(A951,""\D+"", """")+0,A951),len(if(N(A951)="&amp;"0,REGEXREPLACE(A951,""\D+"", """")+0,A951)),1))"),44.0)</f>
        <v>44</v>
      </c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1" t="s">
        <v>954</v>
      </c>
      <c r="B952" s="4">
        <f>IFERROR(__xludf.DUMMYFUNCTION("int(mid(if(N(A952)=0,REGEXREPLACE(A952,""\D+"", """")+0,A952),len(if(N(A952)=0,REGEXREPLACE(A952,""\D+"", """")+0,A952)-(if(N(A952)=0,REGEXREPLACE(A952,""\D+"", """")+0,A952)-1)),1)&amp;mid(if(N(A952)=0,REGEXREPLACE(A952,""\D+"", """")+0,A952),len(if(N(A952)="&amp;"0,REGEXREPLACE(A952,""\D+"", """")+0,A952)),1))"),37.0)</f>
        <v>37</v>
      </c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1" t="s">
        <v>955</v>
      </c>
      <c r="B953" s="4">
        <f>IFERROR(__xludf.DUMMYFUNCTION("int(mid(if(N(A953)=0,REGEXREPLACE(A953,""\D+"", """")+0,A953),len(if(N(A953)=0,REGEXREPLACE(A953,""\D+"", """")+0,A953)-(if(N(A953)=0,REGEXREPLACE(A953,""\D+"", """")+0,A953)-1)),1)&amp;mid(if(N(A953)=0,REGEXREPLACE(A953,""\D+"", """")+0,A953),len(if(N(A953)="&amp;"0,REGEXREPLACE(A953,""\D+"", """")+0,A953)),1))"),45.0)</f>
        <v>45</v>
      </c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1" t="s">
        <v>956</v>
      </c>
      <c r="B954" s="4">
        <f>IFERROR(__xludf.DUMMYFUNCTION("int(mid(if(N(A954)=0,REGEXREPLACE(A954,""\D+"", """")+0,A954),len(if(N(A954)=0,REGEXREPLACE(A954,""\D+"", """")+0,A954)-(if(N(A954)=0,REGEXREPLACE(A954,""\D+"", """")+0,A954)-1)),1)&amp;mid(if(N(A954)=0,REGEXREPLACE(A954,""\D+"", """")+0,A954),len(if(N(A954)="&amp;"0,REGEXREPLACE(A954,""\D+"", """")+0,A954)),1))"),12.0)</f>
        <v>12</v>
      </c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1" t="s">
        <v>957</v>
      </c>
      <c r="B955" s="4">
        <f>IFERROR(__xludf.DUMMYFUNCTION("int(mid(if(N(A955)=0,REGEXREPLACE(A955,""\D+"", """")+0,A955),len(if(N(A955)=0,REGEXREPLACE(A955,""\D+"", """")+0,A955)-(if(N(A955)=0,REGEXREPLACE(A955,""\D+"", """")+0,A955)-1)),1)&amp;mid(if(N(A955)=0,REGEXREPLACE(A955,""\D+"", """")+0,A955),len(if(N(A955)="&amp;"0,REGEXREPLACE(A955,""\D+"", """")+0,A955)),1))"),61.0)</f>
        <v>61</v>
      </c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1" t="s">
        <v>958</v>
      </c>
      <c r="B956" s="4">
        <f>IFERROR(__xludf.DUMMYFUNCTION("int(mid(if(N(A956)=0,REGEXREPLACE(A956,""\D+"", """")+0,A956),len(if(N(A956)=0,REGEXREPLACE(A956,""\D+"", """")+0,A956)-(if(N(A956)=0,REGEXREPLACE(A956,""\D+"", """")+0,A956)-1)),1)&amp;mid(if(N(A956)=0,REGEXREPLACE(A956,""\D+"", """")+0,A956),len(if(N(A956)="&amp;"0,REGEXREPLACE(A956,""\D+"", """")+0,A956)),1))"),33.0)</f>
        <v>33</v>
      </c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1" t="s">
        <v>959</v>
      </c>
      <c r="B957" s="4">
        <f>IFERROR(__xludf.DUMMYFUNCTION("int(mid(if(N(A957)=0,REGEXREPLACE(A957,""\D+"", """")+0,A957),len(if(N(A957)=0,REGEXREPLACE(A957,""\D+"", """")+0,A957)-(if(N(A957)=0,REGEXREPLACE(A957,""\D+"", """")+0,A957)-1)),1)&amp;mid(if(N(A957)=0,REGEXREPLACE(A957,""\D+"", """")+0,A957),len(if(N(A957)="&amp;"0,REGEXREPLACE(A957,""\D+"", """")+0,A957)),1))"),44.0)</f>
        <v>44</v>
      </c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1" t="s">
        <v>960</v>
      </c>
      <c r="B958" s="4">
        <f>IFERROR(__xludf.DUMMYFUNCTION("int(mid(if(N(A958)=0,REGEXREPLACE(A958,""\D+"", """")+0,A958),len(if(N(A958)=0,REGEXREPLACE(A958,""\D+"", """")+0,A958)-(if(N(A958)=0,REGEXREPLACE(A958,""\D+"", """")+0,A958)-1)),1)&amp;mid(if(N(A958)=0,REGEXREPLACE(A958,""\D+"", """")+0,A958),len(if(N(A958)="&amp;"0,REGEXREPLACE(A958,""\D+"", """")+0,A958)),1))"),99.0)</f>
        <v>99</v>
      </c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1" t="s">
        <v>961</v>
      </c>
      <c r="B959" s="4">
        <f>IFERROR(__xludf.DUMMYFUNCTION("int(mid(if(N(A959)=0,REGEXREPLACE(A959,""\D+"", """")+0,A959),len(if(N(A959)=0,REGEXREPLACE(A959,""\D+"", """")+0,A959)-(if(N(A959)=0,REGEXREPLACE(A959,""\D+"", """")+0,A959)-1)),1)&amp;mid(if(N(A959)=0,REGEXREPLACE(A959,""\D+"", """")+0,A959),len(if(N(A959)="&amp;"0,REGEXREPLACE(A959,""\D+"", """")+0,A959)),1))"),91.0)</f>
        <v>91</v>
      </c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1" t="s">
        <v>962</v>
      </c>
      <c r="B960" s="4">
        <f>IFERROR(__xludf.DUMMYFUNCTION("int(mid(if(N(A960)=0,REGEXREPLACE(A960,""\D+"", """")+0,A960),len(if(N(A960)=0,REGEXREPLACE(A960,""\D+"", """")+0,A960)-(if(N(A960)=0,REGEXREPLACE(A960,""\D+"", """")+0,A960)-1)),1)&amp;mid(if(N(A960)=0,REGEXREPLACE(A960,""\D+"", """")+0,A960),len(if(N(A960)="&amp;"0,REGEXREPLACE(A960,""\D+"", """")+0,A960)),1))"),66.0)</f>
        <v>66</v>
      </c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1" t="s">
        <v>963</v>
      </c>
      <c r="B961" s="4">
        <f>IFERROR(__xludf.DUMMYFUNCTION("int(mid(if(N(A961)=0,REGEXREPLACE(A961,""\D+"", """")+0,A961),len(if(N(A961)=0,REGEXREPLACE(A961,""\D+"", """")+0,A961)-(if(N(A961)=0,REGEXREPLACE(A961,""\D+"", """")+0,A961)-1)),1)&amp;mid(if(N(A961)=0,REGEXREPLACE(A961,""\D+"", """")+0,A961),len(if(N(A961)="&amp;"0,REGEXREPLACE(A961,""\D+"", """")+0,A961)),1))"),15.0)</f>
        <v>15</v>
      </c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1" t="s">
        <v>964</v>
      </c>
      <c r="B962" s="4">
        <f>IFERROR(__xludf.DUMMYFUNCTION("int(mid(if(N(A962)=0,REGEXREPLACE(A962,""\D+"", """")+0,A962),len(if(N(A962)=0,REGEXREPLACE(A962,""\D+"", """")+0,A962)-(if(N(A962)=0,REGEXREPLACE(A962,""\D+"", """")+0,A962)-1)),1)&amp;mid(if(N(A962)=0,REGEXREPLACE(A962,""\D+"", """")+0,A962),len(if(N(A962)="&amp;"0,REGEXREPLACE(A962,""\D+"", """")+0,A962)),1))"),11.0)</f>
        <v>11</v>
      </c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1" t="s">
        <v>965</v>
      </c>
      <c r="B963" s="4">
        <f>IFERROR(__xludf.DUMMYFUNCTION("int(mid(if(N(A963)=0,REGEXREPLACE(A963,""\D+"", """")+0,A963),len(if(N(A963)=0,REGEXREPLACE(A963,""\D+"", """")+0,A963)-(if(N(A963)=0,REGEXREPLACE(A963,""\D+"", """")+0,A963)-1)),1)&amp;mid(if(N(A963)=0,REGEXREPLACE(A963,""\D+"", """")+0,A963),len(if(N(A963)="&amp;"0,REGEXREPLACE(A963,""\D+"", """")+0,A963)),1))"),54.0)</f>
        <v>54</v>
      </c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1" t="s">
        <v>966</v>
      </c>
      <c r="B964" s="4">
        <f>IFERROR(__xludf.DUMMYFUNCTION("int(mid(if(N(A964)=0,REGEXREPLACE(A964,""\D+"", """")+0,A964),len(if(N(A964)=0,REGEXREPLACE(A964,""\D+"", """")+0,A964)-(if(N(A964)=0,REGEXREPLACE(A964,""\D+"", """")+0,A964)-1)),1)&amp;mid(if(N(A964)=0,REGEXREPLACE(A964,""\D+"", """")+0,A964),len(if(N(A964)="&amp;"0,REGEXREPLACE(A964,""\D+"", """")+0,A964)),1))"),47.0)</f>
        <v>47</v>
      </c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1" t="s">
        <v>967</v>
      </c>
      <c r="B965" s="4">
        <f>IFERROR(__xludf.DUMMYFUNCTION("int(mid(if(N(A965)=0,REGEXREPLACE(A965,""\D+"", """")+0,A965),len(if(N(A965)=0,REGEXREPLACE(A965,""\D+"", """")+0,A965)-(if(N(A965)=0,REGEXREPLACE(A965,""\D+"", """")+0,A965)-1)),1)&amp;mid(if(N(A965)=0,REGEXREPLACE(A965,""\D+"", """")+0,A965),len(if(N(A965)="&amp;"0,REGEXREPLACE(A965,""\D+"", """")+0,A965)),1))"),89.0)</f>
        <v>89</v>
      </c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1" t="s">
        <v>968</v>
      </c>
      <c r="B966" s="4">
        <f>IFERROR(__xludf.DUMMYFUNCTION("int(mid(if(N(A966)=0,REGEXREPLACE(A966,""\D+"", """")+0,A966),len(if(N(A966)=0,REGEXREPLACE(A966,""\D+"", """")+0,A966)-(if(N(A966)=0,REGEXREPLACE(A966,""\D+"", """")+0,A966)-1)),1)&amp;mid(if(N(A966)=0,REGEXREPLACE(A966,""\D+"", """")+0,A966),len(if(N(A966)="&amp;"0,REGEXREPLACE(A966,""\D+"", """")+0,A966)),1))"),38.0)</f>
        <v>38</v>
      </c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1" t="s">
        <v>969</v>
      </c>
      <c r="B967" s="4">
        <f>IFERROR(__xludf.DUMMYFUNCTION("int(mid(if(N(A967)=0,REGEXREPLACE(A967,""\D+"", """")+0,A967),len(if(N(A967)=0,REGEXREPLACE(A967,""\D+"", """")+0,A967)-(if(N(A967)=0,REGEXREPLACE(A967,""\D+"", """")+0,A967)-1)),1)&amp;mid(if(N(A967)=0,REGEXREPLACE(A967,""\D+"", """")+0,A967),len(if(N(A967)="&amp;"0,REGEXREPLACE(A967,""\D+"", """")+0,A967)),1))"),66.0)</f>
        <v>66</v>
      </c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1" t="s">
        <v>970</v>
      </c>
      <c r="B968" s="4">
        <f>IFERROR(__xludf.DUMMYFUNCTION("int(mid(if(N(A968)=0,REGEXREPLACE(A968,""\D+"", """")+0,A968),len(if(N(A968)=0,REGEXREPLACE(A968,""\D+"", """")+0,A968)-(if(N(A968)=0,REGEXREPLACE(A968,""\D+"", """")+0,A968)-1)),1)&amp;mid(if(N(A968)=0,REGEXREPLACE(A968,""\D+"", """")+0,A968),len(if(N(A968)="&amp;"0,REGEXREPLACE(A968,""\D+"", """")+0,A968)),1))"),66.0)</f>
        <v>66</v>
      </c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1" t="s">
        <v>971</v>
      </c>
      <c r="B969" s="4">
        <f>IFERROR(__xludf.DUMMYFUNCTION("int(mid(if(N(A969)=0,REGEXREPLACE(A969,""\D+"", """")+0,A969),len(if(N(A969)=0,REGEXREPLACE(A969,""\D+"", """")+0,A969)-(if(N(A969)=0,REGEXREPLACE(A969,""\D+"", """")+0,A969)-1)),1)&amp;mid(if(N(A969)=0,REGEXREPLACE(A969,""\D+"", """")+0,A969),len(if(N(A969)="&amp;"0,REGEXREPLACE(A969,""\D+"", """")+0,A969)),1))"),21.0)</f>
        <v>21</v>
      </c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1" t="s">
        <v>972</v>
      </c>
      <c r="B970" s="4">
        <f>IFERROR(__xludf.DUMMYFUNCTION("int(mid(if(N(A970)=0,REGEXREPLACE(A970,""\D+"", """")+0,A970),len(if(N(A970)=0,REGEXREPLACE(A970,""\D+"", """")+0,A970)-(if(N(A970)=0,REGEXREPLACE(A970,""\D+"", """")+0,A970)-1)),1)&amp;mid(if(N(A970)=0,REGEXREPLACE(A970,""\D+"", """")+0,A970),len(if(N(A970)="&amp;"0,REGEXREPLACE(A970,""\D+"", """")+0,A970)),1))"),53.0)</f>
        <v>53</v>
      </c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1" t="s">
        <v>973</v>
      </c>
      <c r="B971" s="4">
        <f>IFERROR(__xludf.DUMMYFUNCTION("int(mid(if(N(A971)=0,REGEXREPLACE(A971,""\D+"", """")+0,A971),len(if(N(A971)=0,REGEXREPLACE(A971,""\D+"", """")+0,A971)-(if(N(A971)=0,REGEXREPLACE(A971,""\D+"", """")+0,A971)-1)),1)&amp;mid(if(N(A971)=0,REGEXREPLACE(A971,""\D+"", """")+0,A971),len(if(N(A971)="&amp;"0,REGEXREPLACE(A971,""\D+"", """")+0,A971)),1))"),56.0)</f>
        <v>56</v>
      </c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1" t="s">
        <v>974</v>
      </c>
      <c r="B972" s="4">
        <f>IFERROR(__xludf.DUMMYFUNCTION("int(mid(if(N(A972)=0,REGEXREPLACE(A972,""\D+"", """")+0,A972),len(if(N(A972)=0,REGEXREPLACE(A972,""\D+"", """")+0,A972)-(if(N(A972)=0,REGEXREPLACE(A972,""\D+"", """")+0,A972)-1)),1)&amp;mid(if(N(A972)=0,REGEXREPLACE(A972,""\D+"", """")+0,A972),len(if(N(A972)="&amp;"0,REGEXREPLACE(A972,""\D+"", """")+0,A972)),1))"),34.0)</f>
        <v>34</v>
      </c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1" t="s">
        <v>975</v>
      </c>
      <c r="B973" s="4">
        <f>IFERROR(__xludf.DUMMYFUNCTION("int(mid(if(N(A973)=0,REGEXREPLACE(A973,""\D+"", """")+0,A973),len(if(N(A973)=0,REGEXREPLACE(A973,""\D+"", """")+0,A973)-(if(N(A973)=0,REGEXREPLACE(A973,""\D+"", """")+0,A973)-1)),1)&amp;mid(if(N(A973)=0,REGEXREPLACE(A973,""\D+"", """")+0,A973),len(if(N(A973)="&amp;"0,REGEXREPLACE(A973,""\D+"", """")+0,A973)),1))"),66.0)</f>
        <v>66</v>
      </c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1" t="s">
        <v>976</v>
      </c>
      <c r="B974" s="4">
        <f>IFERROR(__xludf.DUMMYFUNCTION("int(mid(if(N(A974)=0,REGEXREPLACE(A974,""\D+"", """")+0,A974),len(if(N(A974)=0,REGEXREPLACE(A974,""\D+"", """")+0,A974)-(if(N(A974)=0,REGEXREPLACE(A974,""\D+"", """")+0,A974)-1)),1)&amp;mid(if(N(A974)=0,REGEXREPLACE(A974,""\D+"", """")+0,A974),len(if(N(A974)="&amp;"0,REGEXREPLACE(A974,""\D+"", """")+0,A974)),1))"),32.0)</f>
        <v>32</v>
      </c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1" t="s">
        <v>977</v>
      </c>
      <c r="B975" s="4">
        <f>IFERROR(__xludf.DUMMYFUNCTION("int(mid(if(N(A975)=0,REGEXREPLACE(A975,""\D+"", """")+0,A975),len(if(N(A975)=0,REGEXREPLACE(A975,""\D+"", """")+0,A975)-(if(N(A975)=0,REGEXREPLACE(A975,""\D+"", """")+0,A975)-1)),1)&amp;mid(if(N(A975)=0,REGEXREPLACE(A975,""\D+"", """")+0,A975),len(if(N(A975)="&amp;"0,REGEXREPLACE(A975,""\D+"", """")+0,A975)),1))"),19.0)</f>
        <v>19</v>
      </c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1" t="s">
        <v>978</v>
      </c>
      <c r="B976" s="4">
        <f>IFERROR(__xludf.DUMMYFUNCTION("int(mid(if(N(A976)=0,REGEXREPLACE(A976,""\D+"", """")+0,A976),len(if(N(A976)=0,REGEXREPLACE(A976,""\D+"", """")+0,A976)-(if(N(A976)=0,REGEXREPLACE(A976,""\D+"", """")+0,A976)-1)),1)&amp;mid(if(N(A976)=0,REGEXREPLACE(A976,""\D+"", """")+0,A976),len(if(N(A976)="&amp;"0,REGEXREPLACE(A976,""\D+"", """")+0,A976)),1))"),25.0)</f>
        <v>25</v>
      </c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1" t="s">
        <v>979</v>
      </c>
      <c r="B977" s="4">
        <f>IFERROR(__xludf.DUMMYFUNCTION("int(mid(if(N(A977)=0,REGEXREPLACE(A977,""\D+"", """")+0,A977),len(if(N(A977)=0,REGEXREPLACE(A977,""\D+"", """")+0,A977)-(if(N(A977)=0,REGEXREPLACE(A977,""\D+"", """")+0,A977)-1)),1)&amp;mid(if(N(A977)=0,REGEXREPLACE(A977,""\D+"", """")+0,A977),len(if(N(A977)="&amp;"0,REGEXREPLACE(A977,""\D+"", """")+0,A977)),1))"),95.0)</f>
        <v>95</v>
      </c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1" t="s">
        <v>980</v>
      </c>
      <c r="B978" s="4">
        <f>IFERROR(__xludf.DUMMYFUNCTION("int(mid(if(N(A978)=0,REGEXREPLACE(A978,""\D+"", """")+0,A978),len(if(N(A978)=0,REGEXREPLACE(A978,""\D+"", """")+0,A978)-(if(N(A978)=0,REGEXREPLACE(A978,""\D+"", """")+0,A978)-1)),1)&amp;mid(if(N(A978)=0,REGEXREPLACE(A978,""\D+"", """")+0,A978),len(if(N(A978)="&amp;"0,REGEXREPLACE(A978,""\D+"", """")+0,A978)),1))"),57.0)</f>
        <v>57</v>
      </c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1" t="s">
        <v>981</v>
      </c>
      <c r="B979" s="4">
        <f>IFERROR(__xludf.DUMMYFUNCTION("int(mid(if(N(A979)=0,REGEXREPLACE(A979,""\D+"", """")+0,A979),len(if(N(A979)=0,REGEXREPLACE(A979,""\D+"", """")+0,A979)-(if(N(A979)=0,REGEXREPLACE(A979,""\D+"", """")+0,A979)-1)),1)&amp;mid(if(N(A979)=0,REGEXREPLACE(A979,""\D+"", """")+0,A979),len(if(N(A979)="&amp;"0,REGEXREPLACE(A979,""\D+"", """")+0,A979)),1))"),43.0)</f>
        <v>43</v>
      </c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1" t="s">
        <v>982</v>
      </c>
      <c r="B980" s="4">
        <f>IFERROR(__xludf.DUMMYFUNCTION("int(mid(if(N(A980)=0,REGEXREPLACE(A980,""\D+"", """")+0,A980),len(if(N(A980)=0,REGEXREPLACE(A980,""\D+"", """")+0,A980)-(if(N(A980)=0,REGEXREPLACE(A980,""\D+"", """")+0,A980)-1)),1)&amp;mid(if(N(A980)=0,REGEXREPLACE(A980,""\D+"", """")+0,A980),len(if(N(A980)="&amp;"0,REGEXREPLACE(A980,""\D+"", """")+0,A980)),1))"),88.0)</f>
        <v>88</v>
      </c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1" t="s">
        <v>983</v>
      </c>
      <c r="B981" s="4">
        <f>IFERROR(__xludf.DUMMYFUNCTION("int(mid(if(N(A981)=0,REGEXREPLACE(A981,""\D+"", """")+0,A981),len(if(N(A981)=0,REGEXREPLACE(A981,""\D+"", """")+0,A981)-(if(N(A981)=0,REGEXREPLACE(A981,""\D+"", """")+0,A981)-1)),1)&amp;mid(if(N(A981)=0,REGEXREPLACE(A981,""\D+"", """")+0,A981),len(if(N(A981)="&amp;"0,REGEXREPLACE(A981,""\D+"", """")+0,A981)),1))"),22.0)</f>
        <v>22</v>
      </c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1" t="s">
        <v>984</v>
      </c>
      <c r="B982" s="4">
        <f>IFERROR(__xludf.DUMMYFUNCTION("int(mid(if(N(A982)=0,REGEXREPLACE(A982,""\D+"", """")+0,A982),len(if(N(A982)=0,REGEXREPLACE(A982,""\D+"", """")+0,A982)-(if(N(A982)=0,REGEXREPLACE(A982,""\D+"", """")+0,A982)-1)),1)&amp;mid(if(N(A982)=0,REGEXREPLACE(A982,""\D+"", """")+0,A982),len(if(N(A982)="&amp;"0,REGEXREPLACE(A982,""\D+"", """")+0,A982)),1))"),88.0)</f>
        <v>88</v>
      </c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1" t="s">
        <v>985</v>
      </c>
      <c r="B983" s="4">
        <f>IFERROR(__xludf.DUMMYFUNCTION("int(mid(if(N(A983)=0,REGEXREPLACE(A983,""\D+"", """")+0,A983),len(if(N(A983)=0,REGEXREPLACE(A983,""\D+"", """")+0,A983)-(if(N(A983)=0,REGEXREPLACE(A983,""\D+"", """")+0,A983)-1)),1)&amp;mid(if(N(A983)=0,REGEXREPLACE(A983,""\D+"", """")+0,A983),len(if(N(A983)="&amp;"0,REGEXREPLACE(A983,""\D+"", """")+0,A983)),1))"),88.0)</f>
        <v>88</v>
      </c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1" t="s">
        <v>986</v>
      </c>
      <c r="B984" s="4">
        <f>IFERROR(__xludf.DUMMYFUNCTION("int(mid(if(N(A984)=0,REGEXREPLACE(A984,""\D+"", """")+0,A984),len(if(N(A984)=0,REGEXREPLACE(A984,""\D+"", """")+0,A984)-(if(N(A984)=0,REGEXREPLACE(A984,""\D+"", """")+0,A984)-1)),1)&amp;mid(if(N(A984)=0,REGEXREPLACE(A984,""\D+"", """")+0,A984),len(if(N(A984)="&amp;"0,REGEXREPLACE(A984,""\D+"", """")+0,A984)),1))"),66.0)</f>
        <v>66</v>
      </c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1" t="s">
        <v>987</v>
      </c>
      <c r="B985" s="4">
        <f>IFERROR(__xludf.DUMMYFUNCTION("int(mid(if(N(A985)=0,REGEXREPLACE(A985,""\D+"", """")+0,A985),len(if(N(A985)=0,REGEXREPLACE(A985,""\D+"", """")+0,A985)-(if(N(A985)=0,REGEXREPLACE(A985,""\D+"", """")+0,A985)-1)),1)&amp;mid(if(N(A985)=0,REGEXREPLACE(A985,""\D+"", """")+0,A985),len(if(N(A985)="&amp;"0,REGEXREPLACE(A985,""\D+"", """")+0,A985)),1))"),87.0)</f>
        <v>87</v>
      </c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1">
        <v>92.0</v>
      </c>
      <c r="B986" s="4">
        <f>IFERROR(__xludf.DUMMYFUNCTION("int(mid(if(N(A986)=0,REGEXREPLACE(A986,""\D+"", """")+0,A986),len(if(N(A986)=0,REGEXREPLACE(A986,""\D+"", """")+0,A986)-(if(N(A986)=0,REGEXREPLACE(A986,""\D+"", """")+0,A986)-1)),1)&amp;mid(if(N(A986)=0,REGEXREPLACE(A986,""\D+"", """")+0,A986),len(if(N(A986)="&amp;"0,REGEXREPLACE(A986,""\D+"", """")+0,A986)),1))"),92.0)</f>
        <v>92</v>
      </c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1" t="s">
        <v>988</v>
      </c>
      <c r="B987" s="4">
        <f>IFERROR(__xludf.DUMMYFUNCTION("int(mid(if(N(A987)=0,REGEXREPLACE(A987,""\D+"", """")+0,A987),len(if(N(A987)=0,REGEXREPLACE(A987,""\D+"", """")+0,A987)-(if(N(A987)=0,REGEXREPLACE(A987,""\D+"", """")+0,A987)-1)),1)&amp;mid(if(N(A987)=0,REGEXREPLACE(A987,""\D+"", """")+0,A987),len(if(N(A987)="&amp;"0,REGEXREPLACE(A987,""\D+"", """")+0,A987)),1))"),97.0)</f>
        <v>97</v>
      </c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1" t="s">
        <v>989</v>
      </c>
      <c r="B988" s="4">
        <f>IFERROR(__xludf.DUMMYFUNCTION("int(mid(if(N(A988)=0,REGEXREPLACE(A988,""\D+"", """")+0,A988),len(if(N(A988)=0,REGEXREPLACE(A988,""\D+"", """")+0,A988)-(if(N(A988)=0,REGEXREPLACE(A988,""\D+"", """")+0,A988)-1)),1)&amp;mid(if(N(A988)=0,REGEXREPLACE(A988,""\D+"", """")+0,A988),len(if(N(A988)="&amp;"0,REGEXREPLACE(A988,""\D+"", """")+0,A988)),1))"),44.0)</f>
        <v>44</v>
      </c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1" t="s">
        <v>990</v>
      </c>
      <c r="B989" s="4">
        <f>IFERROR(__xludf.DUMMYFUNCTION("int(mid(if(N(A989)=0,REGEXREPLACE(A989,""\D+"", """")+0,A989),len(if(N(A989)=0,REGEXREPLACE(A989,""\D+"", """")+0,A989)-(if(N(A989)=0,REGEXREPLACE(A989,""\D+"", """")+0,A989)-1)),1)&amp;mid(if(N(A989)=0,REGEXREPLACE(A989,""\D+"", """")+0,A989),len(if(N(A989)="&amp;"0,REGEXREPLACE(A989,""\D+"", """")+0,A989)),1))"),36.0)</f>
        <v>36</v>
      </c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1" t="s">
        <v>991</v>
      </c>
      <c r="B990" s="4">
        <f>IFERROR(__xludf.DUMMYFUNCTION("int(mid(if(N(A990)=0,REGEXREPLACE(A990,""\D+"", """")+0,A990),len(if(N(A990)=0,REGEXREPLACE(A990,""\D+"", """")+0,A990)-(if(N(A990)=0,REGEXREPLACE(A990,""\D+"", """")+0,A990)-1)),1)&amp;mid(if(N(A990)=0,REGEXREPLACE(A990,""\D+"", """")+0,A990),len(if(N(A990)="&amp;"0,REGEXREPLACE(A990,""\D+"", """")+0,A990)),1))"),33.0)</f>
        <v>33</v>
      </c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1" t="s">
        <v>992</v>
      </c>
      <c r="B991" s="4">
        <f>IFERROR(__xludf.DUMMYFUNCTION("int(mid(if(N(A991)=0,REGEXREPLACE(A991,""\D+"", """")+0,A991),len(if(N(A991)=0,REGEXREPLACE(A991,""\D+"", """")+0,A991)-(if(N(A991)=0,REGEXREPLACE(A991,""\D+"", """")+0,A991)-1)),1)&amp;mid(if(N(A991)=0,REGEXREPLACE(A991,""\D+"", """")+0,A991),len(if(N(A991)="&amp;"0,REGEXREPLACE(A991,""\D+"", """")+0,A991)),1))"),55.0)</f>
        <v>55</v>
      </c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1" t="s">
        <v>993</v>
      </c>
      <c r="B992" s="4">
        <f>IFERROR(__xludf.DUMMYFUNCTION("int(mid(if(N(A992)=0,REGEXREPLACE(A992,""\D+"", """")+0,A992),len(if(N(A992)=0,REGEXREPLACE(A992,""\D+"", """")+0,A992)-(if(N(A992)=0,REGEXREPLACE(A992,""\D+"", """")+0,A992)-1)),1)&amp;mid(if(N(A992)=0,REGEXREPLACE(A992,""\D+"", """")+0,A992),len(if(N(A992)="&amp;"0,REGEXREPLACE(A992,""\D+"", """")+0,A992)),1))"),32.0)</f>
        <v>32</v>
      </c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1" t="s">
        <v>994</v>
      </c>
      <c r="B993" s="4">
        <f>IFERROR(__xludf.DUMMYFUNCTION("int(mid(if(N(A993)=0,REGEXREPLACE(A993,""\D+"", """")+0,A993),len(if(N(A993)=0,REGEXREPLACE(A993,""\D+"", """")+0,A993)-(if(N(A993)=0,REGEXREPLACE(A993,""\D+"", """")+0,A993)-1)),1)&amp;mid(if(N(A993)=0,REGEXREPLACE(A993,""\D+"", """")+0,A993),len(if(N(A993)="&amp;"0,REGEXREPLACE(A993,""\D+"", """")+0,A993)),1))"),29.0)</f>
        <v>29</v>
      </c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1" t="s">
        <v>995</v>
      </c>
      <c r="B994" s="4">
        <f>IFERROR(__xludf.DUMMYFUNCTION("int(mid(if(N(A994)=0,REGEXREPLACE(A994,""\D+"", """")+0,A994),len(if(N(A994)=0,REGEXREPLACE(A994,""\D+"", """")+0,A994)-(if(N(A994)=0,REGEXREPLACE(A994,""\D+"", """")+0,A994)-1)),1)&amp;mid(if(N(A994)=0,REGEXREPLACE(A994,""\D+"", """")+0,A994),len(if(N(A994)="&amp;"0,REGEXREPLACE(A994,""\D+"", """")+0,A994)),1))"),44.0)</f>
        <v>44</v>
      </c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1" t="s">
        <v>996</v>
      </c>
      <c r="B995" s="4">
        <f>IFERROR(__xludf.DUMMYFUNCTION("int(mid(if(N(A995)=0,REGEXREPLACE(A995,""\D+"", """")+0,A995),len(if(N(A995)=0,REGEXREPLACE(A995,""\D+"", """")+0,A995)-(if(N(A995)=0,REGEXREPLACE(A995,""\D+"", """")+0,A995)-1)),1)&amp;mid(if(N(A995)=0,REGEXREPLACE(A995,""\D+"", """")+0,A995),len(if(N(A995)="&amp;"0,REGEXREPLACE(A995,""\D+"", """")+0,A995)),1))"),11.0)</f>
        <v>11</v>
      </c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1" t="s">
        <v>997</v>
      </c>
      <c r="B996" s="4">
        <f>IFERROR(__xludf.DUMMYFUNCTION("int(mid(if(N(A996)=0,REGEXREPLACE(A996,""\D+"", """")+0,A996),len(if(N(A996)=0,REGEXREPLACE(A996,""\D+"", """")+0,A996)-(if(N(A996)=0,REGEXREPLACE(A996,""\D+"", """")+0,A996)-1)),1)&amp;mid(if(N(A996)=0,REGEXREPLACE(A996,""\D+"", """")+0,A996),len(if(N(A996)="&amp;"0,REGEXREPLACE(A996,""\D+"", """")+0,A996)),1))"),69.0)</f>
        <v>69</v>
      </c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1" t="s">
        <v>998</v>
      </c>
      <c r="B997" s="4">
        <f>IFERROR(__xludf.DUMMYFUNCTION("int(mid(if(N(A997)=0,REGEXREPLACE(A997,""\D+"", """")+0,A997),len(if(N(A997)=0,REGEXREPLACE(A997,""\D+"", """")+0,A997)-(if(N(A997)=0,REGEXREPLACE(A997,""\D+"", """")+0,A997)-1)),1)&amp;mid(if(N(A997)=0,REGEXREPLACE(A997,""\D+"", """")+0,A997),len(if(N(A997)="&amp;"0,REGEXREPLACE(A997,""\D+"", """")+0,A997)),1))"),34.0)</f>
        <v>34</v>
      </c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1" t="s">
        <v>999</v>
      </c>
      <c r="B998" s="4">
        <f>IFERROR(__xludf.DUMMYFUNCTION("int(mid(if(N(A998)=0,REGEXREPLACE(A998,""\D+"", """")+0,A998),len(if(N(A998)=0,REGEXREPLACE(A998,""\D+"", """")+0,A998)-(if(N(A998)=0,REGEXREPLACE(A998,""\D+"", """")+0,A998)-1)),1)&amp;mid(if(N(A998)=0,REGEXREPLACE(A998,""\D+"", """")+0,A998),len(if(N(A998)="&amp;"0,REGEXREPLACE(A998,""\D+"", """")+0,A998)),1))"),47.0)</f>
        <v>47</v>
      </c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1" t="s">
        <v>1000</v>
      </c>
      <c r="B999" s="4">
        <f>IFERROR(__xludf.DUMMYFUNCTION("int(mid(if(N(A999)=0,REGEXREPLACE(A999,""\D+"", """")+0,A999),len(if(N(A999)=0,REGEXREPLACE(A999,""\D+"", """")+0,A999)-(if(N(A999)=0,REGEXREPLACE(A999,""\D+"", """")+0,A999)-1)),1)&amp;mid(if(N(A999)=0,REGEXREPLACE(A999,""\D+"", """")+0,A999),len(if(N(A999)="&amp;"0,REGEXREPLACE(A999,""\D+"", """")+0,A999)),1))"),77.0)</f>
        <v>77</v>
      </c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>
      <c r="A1000" s="1" t="s">
        <v>1001</v>
      </c>
      <c r="B1000" s="4">
        <f>IFERROR(__xludf.DUMMYFUNCTION("int(mid(if(N(A1000)=0,REGEXREPLACE(A1000,""\D+"", """")+0,A1000),len(if(N(A1000)=0,REGEXREPLACE(A1000,""\D+"", """")+0,A1000)-(if(N(A1000)=0,REGEXREPLACE(A1000,""\D+"", """")+0,A1000)-1)),1)&amp;mid(if(N(A1000)=0,REGEXREPLACE(A1000,""\D+"", """")+0,A1000),len"&amp;"(if(N(A1000)=0,REGEXREPLACE(A1000,""\D+"", """")+0,A1000)),1))"),44.0)</f>
        <v>44</v>
      </c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>
      <c r="A1001" s="1" t="s">
        <v>1002</v>
      </c>
      <c r="B1001" s="4">
        <f>IFERROR(__xludf.DUMMYFUNCTION("int(mid(if(N(A1001)=0,REGEXREPLACE(A1001,""\D+"", """")+0,A1001),len(if(N(A1001)=0,REGEXREPLACE(A1001,""\D+"", """")+0,A1001)-(if(N(A1001)=0,REGEXREPLACE(A1001,""\D+"", """")+0,A1001)-1)),1)&amp;mid(if(N(A1001)=0,REGEXREPLACE(A1001,""\D+"", """")+0,A1001),len"&amp;"(if(N(A1001)=0,REGEXREPLACE(A1001,""\D+"", """")+0,A1001)),1))"),52.0)</f>
        <v>52</v>
      </c>
      <c r="C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>
      <c r="A1002" s="1" t="s">
        <v>1003</v>
      </c>
      <c r="B1002" s="4">
        <f>IFERROR(__xludf.DUMMYFUNCTION("int(mid(if(N(A1002)=0,REGEXREPLACE(A1002,""\D+"", """")+0,A1002),len(if(N(A1002)=0,REGEXREPLACE(A1002,""\D+"", """")+0,A1002)-(if(N(A1002)=0,REGEXREPLACE(A1002,""\D+"", """")+0,A1002)-1)),1)&amp;mid(if(N(A1002)=0,REGEXREPLACE(A1002,""\D+"", """")+0,A1002),len"&amp;"(if(N(A1002)=0,REGEXREPLACE(A1002,""\D+"", """")+0,A1002)),1))"),55.0)</f>
        <v>55</v>
      </c>
      <c r="C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>
      <c r="A1003" s="1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>
      <c r="A1004" s="1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>
      <c r="A1005" s="1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>
      <c r="A1006" s="1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>
      <c r="A1007" s="1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>
      <c r="A1008" s="1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>
      <c r="A1009" s="1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>
      <c r="A1010" s="1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>
      <c r="A1011" s="1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>
      <c r="A1012" s="1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>
      <c r="A1013" s="1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>
      <c r="A1014" s="1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>
      <c r="A1015" s="1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>
      <c r="A1016" s="1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>
      <c r="A1017" s="1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>
      <c r="A1018" s="1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>
      <c r="A1019" s="1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>
      <c r="A1020" s="1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>
      <c r="A1021" s="1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>
      <c r="A1022" s="1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>
      <c r="A1023" s="1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>
      <c r="A1024" s="1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>
      <c r="A1025" s="1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  <row r="1026">
      <c r="A1026" s="1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</row>
    <row r="1027">
      <c r="A1027" s="1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</row>
    <row r="1028">
      <c r="A1028" s="1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  <row r="1029">
      <c r="A1029" s="1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</row>
    <row r="1030">
      <c r="A1030" s="1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</row>
    <row r="1031">
      <c r="A1031" s="1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</row>
    <row r="1032">
      <c r="A1032" s="1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</row>
    <row r="1033">
      <c r="A1033" s="1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</row>
    <row r="1034">
      <c r="A1034" s="1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</row>
    <row r="1035">
      <c r="A1035" s="1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</row>
    <row r="1036">
      <c r="A1036" s="1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</row>
    <row r="1037">
      <c r="A1037" s="1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</row>
    <row r="1038">
      <c r="A1038" s="1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</row>
    <row r="1039">
      <c r="A1039" s="1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</row>
    <row r="1040">
      <c r="A1040" s="1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</row>
    <row r="1041">
      <c r="A1041" s="1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</row>
    <row r="1042">
      <c r="A1042" s="1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</row>
    <row r="1043">
      <c r="A1043" s="1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</row>
    <row r="1044">
      <c r="A1044" s="1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</row>
    <row r="1045">
      <c r="A1045" s="1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</row>
    <row r="1046">
      <c r="A1046" s="1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</row>
    <row r="1047">
      <c r="A1047" s="1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</row>
    <row r="1048">
      <c r="A1048" s="1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</row>
    <row r="1049">
      <c r="A1049" s="1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</row>
    <row r="1050">
      <c r="A1050" s="1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</row>
    <row r="1051">
      <c r="A1051" s="1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</row>
    <row r="1052">
      <c r="A1052" s="1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</row>
    <row r="1053">
      <c r="A1053" s="1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</row>
    <row r="1054">
      <c r="A1054" s="1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</row>
    <row r="1055">
      <c r="A1055" s="1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</row>
    <row r="1056">
      <c r="A1056" s="1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</row>
    <row r="1057">
      <c r="A1057" s="1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</row>
    <row r="1058">
      <c r="A1058" s="1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</row>
    <row r="1059">
      <c r="A1059" s="1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</row>
    <row r="1060">
      <c r="A1060" s="1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</row>
    <row r="1061">
      <c r="A1061" s="1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</row>
    <row r="1062">
      <c r="A1062" s="1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</row>
    <row r="1063">
      <c r="A1063" s="1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</row>
    <row r="1064">
      <c r="A1064" s="1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</row>
    <row r="1065">
      <c r="A1065" s="1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</row>
    <row r="1066">
      <c r="A1066" s="1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</row>
    <row r="1067">
      <c r="A1067" s="1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</row>
    <row r="1068">
      <c r="A1068" s="1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</row>
    <row r="1069">
      <c r="A1069" s="1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</row>
    <row r="1070">
      <c r="A1070" s="1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</row>
    <row r="1071">
      <c r="A1071" s="1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</row>
    <row r="1072">
      <c r="A1072" s="1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</row>
    <row r="1073">
      <c r="A1073" s="1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</row>
    <row r="1074">
      <c r="A1074" s="1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</row>
    <row r="1075">
      <c r="A1075" s="1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</row>
    <row r="1076">
      <c r="A1076" s="1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</row>
    <row r="1077">
      <c r="A1077" s="1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</row>
    <row r="1078">
      <c r="A1078" s="1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</row>
    <row r="1079">
      <c r="A1079" s="1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</row>
    <row r="1080">
      <c r="A1080" s="1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</row>
    <row r="1081">
      <c r="A1081" s="1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</row>
    <row r="1082">
      <c r="A1082" s="1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</row>
    <row r="1083">
      <c r="A1083" s="1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</row>
    <row r="1084">
      <c r="A1084" s="1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</row>
    <row r="1085">
      <c r="A1085" s="1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</row>
    <row r="1086">
      <c r="A1086" s="1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</row>
    <row r="1087">
      <c r="A1087" s="1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</row>
    <row r="1088">
      <c r="A1088" s="1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</row>
    <row r="1089">
      <c r="A1089" s="1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</row>
    <row r="1090">
      <c r="A1090" s="1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</row>
    <row r="1091">
      <c r="A1091" s="1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</row>
    <row r="1092">
      <c r="A1092" s="1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</row>
    <row r="1093">
      <c r="A1093" s="1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</row>
    <row r="1094">
      <c r="A1094" s="1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</row>
    <row r="1095">
      <c r="A1095" s="1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</row>
    <row r="1096">
      <c r="A1096" s="1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</row>
    <row r="1097">
      <c r="A1097" s="1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</row>
    <row r="1098">
      <c r="A1098" s="1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</row>
    <row r="1099">
      <c r="A1099" s="1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</row>
    <row r="1100">
      <c r="A1100" s="1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</row>
    <row r="1101">
      <c r="A1101" s="1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</row>
    <row r="1102">
      <c r="A1102" s="1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</row>
    <row r="1103">
      <c r="A1103" s="1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</row>
    <row r="1104">
      <c r="A1104" s="1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</row>
    <row r="1105">
      <c r="A1105" s="1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</row>
    <row r="1106">
      <c r="A1106" s="1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</row>
    <row r="1107">
      <c r="A1107" s="1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</row>
    <row r="1108">
      <c r="A1108" s="1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</row>
    <row r="1109">
      <c r="A1109" s="1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</row>
    <row r="1110">
      <c r="A1110" s="1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</row>
    <row r="1111">
      <c r="A1111" s="1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</row>
    <row r="1112">
      <c r="A1112" s="1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</row>
    <row r="1113">
      <c r="A1113" s="1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</row>
    <row r="1114">
      <c r="A1114" s="1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</row>
    <row r="1115">
      <c r="A1115" s="1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</row>
    <row r="1116">
      <c r="A1116" s="1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</row>
    <row r="1117">
      <c r="A1117" s="1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</row>
    <row r="1118">
      <c r="A1118" s="1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</row>
    <row r="1119">
      <c r="A1119" s="1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</row>
    <row r="1120">
      <c r="A1120" s="1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</row>
    <row r="1121">
      <c r="A1121" s="1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</row>
    <row r="1122">
      <c r="A1122" s="1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</row>
    <row r="1123">
      <c r="A1123" s="1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</row>
    <row r="1124">
      <c r="A1124" s="1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</row>
    <row r="1125">
      <c r="A1125" s="1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</row>
    <row r="1126">
      <c r="A1126" s="1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</row>
    <row r="1127">
      <c r="A1127" s="1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</row>
    <row r="1128">
      <c r="A1128" s="1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</row>
    <row r="1129">
      <c r="A1129" s="1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</row>
    <row r="1130">
      <c r="A1130" s="1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</row>
    <row r="1131">
      <c r="A1131" s="1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</row>
    <row r="1132">
      <c r="A1132" s="1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</row>
    <row r="1133">
      <c r="A1133" s="1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</row>
    <row r="1134">
      <c r="A1134" s="1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</row>
    <row r="1135">
      <c r="A1135" s="1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</row>
    <row r="1136">
      <c r="A1136" s="1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</row>
    <row r="1137">
      <c r="A1137" s="1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</row>
    <row r="1138">
      <c r="A1138" s="1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</row>
    <row r="1139">
      <c r="A1139" s="1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</row>
    <row r="1140">
      <c r="A1140" s="1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</row>
    <row r="1141">
      <c r="A1141" s="1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</row>
    <row r="1142">
      <c r="A1142" s="1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</row>
    <row r="1143">
      <c r="A1143" s="1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</row>
    <row r="1144">
      <c r="A1144" s="1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</row>
    <row r="1145">
      <c r="A1145" s="1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</row>
    <row r="1146">
      <c r="A1146" s="1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</row>
    <row r="1147">
      <c r="A1147" s="1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</row>
    <row r="1148">
      <c r="A1148" s="1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</row>
    <row r="1149">
      <c r="A1149" s="1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</row>
    <row r="1150">
      <c r="A1150" s="1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</row>
    <row r="1151">
      <c r="A1151" s="1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</row>
    <row r="1152">
      <c r="A1152" s="1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</row>
    <row r="1153">
      <c r="A1153" s="1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</row>
    <row r="1154">
      <c r="A1154" s="1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</row>
    <row r="1155">
      <c r="A1155" s="1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</row>
    <row r="1156">
      <c r="A1156" s="1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</row>
    <row r="1157">
      <c r="A1157" s="1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</row>
    <row r="1158">
      <c r="A1158" s="1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</row>
    <row r="1159">
      <c r="A1159" s="1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</row>
    <row r="1160">
      <c r="A1160" s="1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</row>
    <row r="1161">
      <c r="A1161" s="1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</row>
    <row r="1162">
      <c r="A1162" s="1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</row>
    <row r="1163">
      <c r="A1163" s="1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</row>
    <row r="1164">
      <c r="A1164" s="1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</row>
    <row r="1165">
      <c r="A1165" s="1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</row>
    <row r="1166">
      <c r="A1166" s="1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</row>
    <row r="1167">
      <c r="A1167" s="1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</row>
    <row r="1168">
      <c r="A1168" s="1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</row>
    <row r="1169">
      <c r="A1169" s="1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</row>
    <row r="1170">
      <c r="A1170" s="1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</row>
    <row r="1171">
      <c r="A1171" s="1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</row>
    <row r="1172">
      <c r="A1172" s="1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</row>
    <row r="1173">
      <c r="A1173" s="1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</row>
    <row r="1174">
      <c r="A1174" s="1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</row>
    <row r="1175">
      <c r="A1175" s="1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</row>
    <row r="1176">
      <c r="A1176" s="1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</row>
    <row r="1177">
      <c r="A1177" s="1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</row>
    <row r="1178">
      <c r="A1178" s="1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</row>
    <row r="1179">
      <c r="A1179" s="1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</row>
    <row r="1180">
      <c r="A1180" s="1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</row>
    <row r="1181">
      <c r="A1181" s="1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</row>
    <row r="1182">
      <c r="A1182" s="1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</row>
    <row r="1183">
      <c r="A1183" s="1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</row>
    <row r="1184">
      <c r="A1184" s="1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</row>
    <row r="1185">
      <c r="A1185" s="1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</row>
    <row r="1186">
      <c r="A1186" s="1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</row>
    <row r="1187">
      <c r="A1187" s="1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</row>
    <row r="1188">
      <c r="A1188" s="1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</row>
    <row r="1189">
      <c r="A1189" s="1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</row>
    <row r="1190">
      <c r="A1190" s="1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</row>
    <row r="1191">
      <c r="A1191" s="1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</row>
    <row r="1192">
      <c r="A1192" s="1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</row>
    <row r="1193">
      <c r="A1193" s="1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</row>
    <row r="1194">
      <c r="A1194" s="1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</row>
    <row r="1195">
      <c r="A1195" s="1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</row>
    <row r="1196">
      <c r="A1196" s="1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</row>
    <row r="1197">
      <c r="A1197" s="1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</row>
    <row r="1198">
      <c r="A1198" s="1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</row>
    <row r="1199">
      <c r="A1199" s="1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</row>
    <row r="1200">
      <c r="A1200" s="1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</row>
    <row r="1201">
      <c r="A1201" s="1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</row>
    <row r="1202">
      <c r="A1202" s="1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</row>
    <row r="1203">
      <c r="A1203" s="1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</row>
    <row r="1204">
      <c r="A1204" s="1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</row>
    <row r="1205">
      <c r="A1205" s="1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</row>
    <row r="1206">
      <c r="A1206" s="1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</row>
    <row r="1207">
      <c r="A1207" s="1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</row>
    <row r="1208">
      <c r="A1208" s="1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</row>
    <row r="1209">
      <c r="A1209" s="1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</row>
    <row r="1210">
      <c r="A1210" s="1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</row>
    <row r="1211">
      <c r="A1211" s="1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</row>
    <row r="1212">
      <c r="A1212" s="1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</row>
    <row r="1213">
      <c r="A1213" s="1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</row>
    <row r="1214">
      <c r="A1214" s="1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</row>
    <row r="1215">
      <c r="A1215" s="1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</row>
    <row r="1216">
      <c r="A1216" s="1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</row>
    <row r="1217">
      <c r="A1217" s="1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</row>
    <row r="1218">
      <c r="A1218" s="1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</row>
    <row r="1219">
      <c r="A1219" s="1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</row>
    <row r="1220">
      <c r="A1220" s="1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</row>
    <row r="1221">
      <c r="A1221" s="1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</row>
    <row r="1222">
      <c r="A1222" s="1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</row>
    <row r="1223">
      <c r="A1223" s="1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</row>
    <row r="1224">
      <c r="A1224" s="1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</row>
    <row r="1225">
      <c r="A1225" s="1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</row>
    <row r="1226">
      <c r="A1226" s="1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</row>
    <row r="1227">
      <c r="A1227" s="1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</row>
    <row r="1228">
      <c r="A1228" s="1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</row>
    <row r="1229">
      <c r="A1229" s="1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</row>
    <row r="1230">
      <c r="A1230" s="1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</row>
    <row r="1231">
      <c r="A1231" s="1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</row>
    <row r="1232">
      <c r="A1232" s="1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</row>
    <row r="1233">
      <c r="A1233" s="1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</row>
    <row r="1234">
      <c r="A1234" s="1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</row>
    <row r="1235">
      <c r="A1235" s="1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</row>
    <row r="1236">
      <c r="A1236" s="1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</row>
    <row r="1237">
      <c r="A1237" s="1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</row>
    <row r="1238">
      <c r="A1238" s="1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</row>
    <row r="1239">
      <c r="A1239" s="1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</row>
    <row r="1240">
      <c r="A1240" s="1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</row>
    <row r="1241">
      <c r="A1241" s="1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</row>
    <row r="1242">
      <c r="A1242" s="1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</row>
    <row r="1243">
      <c r="A1243" s="1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</row>
    <row r="1244">
      <c r="A1244" s="1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</row>
    <row r="1245">
      <c r="A1245" s="1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</row>
    <row r="1246">
      <c r="A1246" s="1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</row>
    <row r="1247">
      <c r="A1247" s="1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</row>
    <row r="1248">
      <c r="A1248" s="1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</row>
    <row r="1249">
      <c r="A1249" s="1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</row>
    <row r="1250">
      <c r="A1250" s="1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</row>
    <row r="1251">
      <c r="A1251" s="1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</row>
    <row r="1252">
      <c r="A1252" s="1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</row>
    <row r="1253">
      <c r="A1253" s="1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</row>
    <row r="1254">
      <c r="A1254" s="1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</row>
    <row r="1255">
      <c r="A1255" s="1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</row>
    <row r="1256">
      <c r="A1256" s="1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</row>
    <row r="1257">
      <c r="A1257" s="1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</row>
    <row r="1258">
      <c r="A1258" s="1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</row>
    <row r="1259">
      <c r="A1259" s="1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</row>
    <row r="1260">
      <c r="A1260" s="1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</row>
    <row r="1261">
      <c r="A1261" s="1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</row>
    <row r="1262">
      <c r="A1262" s="1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</row>
    <row r="1263">
      <c r="A1263" s="1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</row>
    <row r="1264">
      <c r="A1264" s="1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</row>
    <row r="1265">
      <c r="A1265" s="1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</row>
    <row r="1266">
      <c r="A1266" s="1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</row>
    <row r="1267">
      <c r="A1267" s="1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</row>
    <row r="1268">
      <c r="A1268" s="1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</row>
    <row r="1269">
      <c r="A1269" s="1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</row>
    <row r="1270">
      <c r="A1270" s="1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</row>
    <row r="1271">
      <c r="A1271" s="1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</row>
    <row r="1272">
      <c r="A1272" s="1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</row>
    <row r="1273">
      <c r="A1273" s="1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</row>
    <row r="1274">
      <c r="A1274" s="1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</row>
    <row r="1275">
      <c r="A1275" s="1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</row>
    <row r="1276">
      <c r="A1276" s="1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</row>
    <row r="1277">
      <c r="A1277" s="1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</row>
    <row r="1278">
      <c r="A1278" s="1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</row>
    <row r="1279">
      <c r="A1279" s="1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</row>
    <row r="1280">
      <c r="A1280" s="1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</row>
    <row r="1281">
      <c r="A1281" s="1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</row>
    <row r="1282">
      <c r="A1282" s="1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</row>
    <row r="1283">
      <c r="A1283" s="1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</row>
    <row r="1284">
      <c r="A1284" s="1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</row>
    <row r="1285">
      <c r="A1285" s="1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</row>
    <row r="1286">
      <c r="A1286" s="1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</row>
    <row r="1287">
      <c r="A1287" s="1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</row>
    <row r="1288">
      <c r="A1288" s="1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</row>
    <row r="1289">
      <c r="A1289" s="1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</row>
    <row r="1290">
      <c r="A1290" s="1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</row>
    <row r="1291">
      <c r="A1291" s="1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</row>
    <row r="1292">
      <c r="A1292" s="1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</row>
    <row r="1293">
      <c r="A1293" s="1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</row>
    <row r="1294">
      <c r="A1294" s="1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</row>
    <row r="1295">
      <c r="A1295" s="1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</row>
    <row r="1296">
      <c r="A1296" s="1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</row>
    <row r="1297">
      <c r="A1297" s="1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</row>
    <row r="1298">
      <c r="A1298" s="1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</row>
    <row r="1299">
      <c r="A1299" s="1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</row>
    <row r="1300">
      <c r="A1300" s="1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</row>
    <row r="1301">
      <c r="A1301" s="1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</row>
    <row r="1302">
      <c r="A1302" s="1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</row>
    <row r="1303">
      <c r="A1303" s="1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</row>
    <row r="1304">
      <c r="A1304" s="1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</row>
    <row r="1305">
      <c r="A1305" s="1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</row>
    <row r="1306">
      <c r="A1306" s="1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</row>
    <row r="1307">
      <c r="A1307" s="1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</row>
    <row r="1308">
      <c r="A1308" s="1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</row>
    <row r="1309">
      <c r="A1309" s="1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</row>
    <row r="1310">
      <c r="A1310" s="1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</row>
    <row r="1311">
      <c r="A1311" s="1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</row>
    <row r="1312">
      <c r="A1312" s="1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</row>
    <row r="1313">
      <c r="A1313" s="1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</row>
    <row r="1314">
      <c r="A1314" s="1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</row>
    <row r="1315">
      <c r="A1315" s="1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</row>
    <row r="1316">
      <c r="A1316" s="1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</row>
    <row r="1317">
      <c r="A1317" s="1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</row>
    <row r="1318">
      <c r="A1318" s="1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</row>
    <row r="1319">
      <c r="A1319" s="1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</row>
    <row r="1320">
      <c r="A1320" s="1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</row>
    <row r="1321">
      <c r="A1321" s="1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</row>
    <row r="1322">
      <c r="A1322" s="1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</row>
    <row r="1323">
      <c r="A1323" s="1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</row>
    <row r="1324">
      <c r="A1324" s="1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</row>
    <row r="1325">
      <c r="A1325" s="1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</row>
    <row r="1326">
      <c r="A1326" s="1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</row>
    <row r="1327">
      <c r="A1327" s="1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</row>
    <row r="1328">
      <c r="A1328" s="1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</row>
    <row r="1329">
      <c r="A1329" s="1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</row>
    <row r="1330">
      <c r="A1330" s="1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</row>
    <row r="1331">
      <c r="A1331" s="1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</row>
    <row r="1332">
      <c r="A1332" s="1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</row>
    <row r="1333">
      <c r="A1333" s="1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</row>
    <row r="1334">
      <c r="A1334" s="1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</row>
    <row r="1335">
      <c r="A1335" s="1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</row>
    <row r="1336">
      <c r="A1336" s="1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</row>
    <row r="1337">
      <c r="A1337" s="1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</row>
    <row r="1338">
      <c r="A1338" s="1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</row>
    <row r="1339">
      <c r="A1339" s="1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</row>
    <row r="1340">
      <c r="A1340" s="1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</row>
    <row r="1341">
      <c r="A1341" s="1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</row>
    <row r="1342">
      <c r="A1342" s="1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</row>
    <row r="1343">
      <c r="A1343" s="1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</row>
    <row r="1344">
      <c r="A1344" s="1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</row>
    <row r="1345">
      <c r="A1345" s="1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</row>
    <row r="1346">
      <c r="A1346" s="1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</row>
    <row r="1347">
      <c r="A1347" s="1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</row>
    <row r="1348">
      <c r="A1348" s="1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</row>
    <row r="1349">
      <c r="A1349" s="1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</row>
    <row r="1350">
      <c r="A1350" s="1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</row>
    <row r="1351">
      <c r="A1351" s="1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</row>
    <row r="1352">
      <c r="A1352" s="1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</row>
    <row r="1353">
      <c r="A1353" s="1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</row>
    <row r="1354">
      <c r="A1354" s="1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</row>
    <row r="1355">
      <c r="A1355" s="1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</row>
    <row r="1356">
      <c r="A1356" s="1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</row>
    <row r="1357">
      <c r="A1357" s="1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</row>
    <row r="1358">
      <c r="A1358" s="1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</row>
    <row r="1359">
      <c r="A1359" s="1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</row>
    <row r="1360">
      <c r="A1360" s="1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</row>
    <row r="1361">
      <c r="A1361" s="1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</row>
    <row r="1362">
      <c r="A1362" s="1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</row>
    <row r="1363">
      <c r="A1363" s="1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</row>
    <row r="1364">
      <c r="A1364" s="1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</row>
    <row r="1365">
      <c r="A1365" s="1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</row>
    <row r="1366">
      <c r="A1366" s="1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</row>
    <row r="1367">
      <c r="A1367" s="1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</row>
    <row r="1368">
      <c r="A1368" s="1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</row>
    <row r="1369">
      <c r="A1369" s="1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</row>
    <row r="1370">
      <c r="A1370" s="1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</row>
    <row r="1371">
      <c r="A1371" s="1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</row>
    <row r="1372">
      <c r="A1372" s="1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</row>
    <row r="1373">
      <c r="A1373" s="1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</row>
    <row r="1374">
      <c r="A1374" s="1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</row>
    <row r="1375">
      <c r="A1375" s="1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</row>
    <row r="1376">
      <c r="A1376" s="1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</row>
    <row r="1377">
      <c r="A1377" s="1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</row>
    <row r="1378">
      <c r="A1378" s="1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</row>
    <row r="1379">
      <c r="A1379" s="1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</row>
    <row r="1380">
      <c r="A1380" s="1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</row>
    <row r="1381">
      <c r="A1381" s="1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</row>
    <row r="1382">
      <c r="A1382" s="1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</row>
    <row r="1383">
      <c r="A1383" s="1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</row>
    <row r="1384">
      <c r="A1384" s="1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</row>
    <row r="1385">
      <c r="A1385" s="1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</row>
    <row r="1386">
      <c r="A1386" s="1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</row>
    <row r="1387">
      <c r="A1387" s="1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</row>
    <row r="1388">
      <c r="A1388" s="1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</row>
    <row r="1389">
      <c r="A1389" s="1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</row>
    <row r="1390">
      <c r="A1390" s="1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</row>
    <row r="1391">
      <c r="A1391" s="1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</row>
    <row r="1392">
      <c r="A1392" s="1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</row>
    <row r="1393">
      <c r="A1393" s="1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</row>
    <row r="1394">
      <c r="A1394" s="1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</row>
    <row r="1395">
      <c r="A1395" s="1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</row>
    <row r="1396">
      <c r="A1396" s="1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</row>
    <row r="1397">
      <c r="A1397" s="1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</row>
    <row r="1398">
      <c r="A1398" s="1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</row>
    <row r="1399">
      <c r="A1399" s="1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</row>
    <row r="1400">
      <c r="A1400" s="1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</row>
    <row r="1401">
      <c r="A1401" s="1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</row>
    <row r="1402">
      <c r="A1402" s="1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</row>
    <row r="1403">
      <c r="A1403" s="1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</row>
    <row r="1404">
      <c r="A1404" s="1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</row>
    <row r="1405">
      <c r="A1405" s="1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</row>
    <row r="1406">
      <c r="A1406" s="1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</row>
    <row r="1407">
      <c r="A1407" s="1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</row>
    <row r="1408">
      <c r="A1408" s="1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</row>
    <row r="1409">
      <c r="A1409" s="1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</row>
    <row r="1410">
      <c r="A1410" s="1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</row>
    <row r="1411">
      <c r="A1411" s="1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</row>
    <row r="1412">
      <c r="A1412" s="1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</row>
    <row r="1413">
      <c r="A1413" s="1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</row>
    <row r="1414">
      <c r="A1414" s="1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</row>
    <row r="1415">
      <c r="A1415" s="1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</row>
    <row r="1416">
      <c r="A1416" s="1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</row>
    <row r="1417">
      <c r="A1417" s="1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</row>
    <row r="1418">
      <c r="A1418" s="1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</row>
    <row r="1419">
      <c r="A1419" s="1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</row>
    <row r="1420">
      <c r="A1420" s="1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</row>
    <row r="1421">
      <c r="A1421" s="1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</row>
    <row r="1422">
      <c r="A1422" s="1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</row>
    <row r="1423">
      <c r="A1423" s="1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</row>
    <row r="1424">
      <c r="A1424" s="1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</row>
    <row r="1425">
      <c r="A1425" s="1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</row>
    <row r="1426">
      <c r="A1426" s="1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</row>
    <row r="1427">
      <c r="A1427" s="1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</row>
    <row r="1428">
      <c r="A1428" s="1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</row>
    <row r="1429">
      <c r="A1429" s="1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</row>
    <row r="1430">
      <c r="A1430" s="1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</row>
    <row r="1431">
      <c r="A1431" s="1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</row>
    <row r="1432">
      <c r="A1432" s="1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</row>
    <row r="1433">
      <c r="A1433" s="1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</row>
    <row r="1434">
      <c r="A1434" s="1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</row>
    <row r="1435">
      <c r="A1435" s="1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</row>
    <row r="1436">
      <c r="A1436" s="1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</row>
    <row r="1437">
      <c r="A1437" s="1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</row>
    <row r="1438">
      <c r="A1438" s="1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</row>
    <row r="1439">
      <c r="A1439" s="1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</row>
    <row r="1440">
      <c r="A1440" s="1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</row>
    <row r="1441">
      <c r="A1441" s="1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</row>
    <row r="1442">
      <c r="A1442" s="1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</row>
    <row r="1443">
      <c r="A1443" s="1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</row>
    <row r="1444">
      <c r="A1444" s="1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</row>
    <row r="1445">
      <c r="A1445" s="1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</row>
    <row r="1446">
      <c r="A1446" s="1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</row>
    <row r="1447">
      <c r="A1447" s="1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</row>
    <row r="1448">
      <c r="A1448" s="1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</row>
    <row r="1449">
      <c r="A1449" s="1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</row>
    <row r="1450">
      <c r="A1450" s="1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</row>
    <row r="1451">
      <c r="A1451" s="1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</row>
    <row r="1452">
      <c r="A1452" s="1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</row>
    <row r="1453">
      <c r="A1453" s="1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</row>
    <row r="1454">
      <c r="A1454" s="1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</row>
    <row r="1455">
      <c r="A1455" s="1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</row>
    <row r="1456">
      <c r="A1456" s="1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</row>
    <row r="1457">
      <c r="A1457" s="1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</row>
    <row r="1458">
      <c r="A1458" s="1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</row>
    <row r="1459">
      <c r="A1459" s="1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</row>
    <row r="1460">
      <c r="A1460" s="1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</row>
    <row r="1461">
      <c r="A1461" s="1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</row>
    <row r="1462">
      <c r="A1462" s="1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</row>
    <row r="1463">
      <c r="A1463" s="1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</row>
    <row r="1464">
      <c r="A1464" s="1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</row>
    <row r="1465">
      <c r="A1465" s="1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</row>
    <row r="1466">
      <c r="A1466" s="1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</row>
    <row r="1467">
      <c r="A1467" s="1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</row>
    <row r="1468">
      <c r="A1468" s="1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</row>
    <row r="1469">
      <c r="A1469" s="1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</row>
    <row r="1470">
      <c r="A1470" s="1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</row>
    <row r="1471">
      <c r="A1471" s="1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</row>
    <row r="1472">
      <c r="A1472" s="1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</row>
    <row r="1473">
      <c r="A1473" s="1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</row>
    <row r="1474">
      <c r="A1474" s="1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</row>
    <row r="1475">
      <c r="A1475" s="1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</row>
    <row r="1476">
      <c r="A1476" s="1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</row>
    <row r="1477">
      <c r="A1477" s="1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</row>
    <row r="1478">
      <c r="A1478" s="1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</row>
    <row r="1479">
      <c r="A1479" s="1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</row>
    <row r="1480">
      <c r="A1480" s="1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</row>
    <row r="1481">
      <c r="A1481" s="1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</row>
    <row r="1482">
      <c r="A1482" s="1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</row>
    <row r="1483">
      <c r="A1483" s="1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</row>
    <row r="1484">
      <c r="A1484" s="1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</row>
    <row r="1485">
      <c r="A1485" s="1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</row>
    <row r="1486">
      <c r="A1486" s="1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</row>
    <row r="1487">
      <c r="A1487" s="1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</row>
    <row r="1488">
      <c r="A1488" s="1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</row>
    <row r="1489">
      <c r="A1489" s="1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</row>
    <row r="1490">
      <c r="A1490" s="1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</row>
    <row r="1491">
      <c r="A1491" s="1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</row>
    <row r="1492">
      <c r="A1492" s="1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</row>
    <row r="1493">
      <c r="A1493" s="1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</row>
    <row r="1494">
      <c r="A1494" s="1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</row>
    <row r="1495">
      <c r="A1495" s="1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</row>
    <row r="1496">
      <c r="A1496" s="1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</row>
    <row r="1497">
      <c r="A1497" s="1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</row>
    <row r="1498">
      <c r="A1498" s="1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</row>
    <row r="1499">
      <c r="A1499" s="1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</row>
    <row r="1500">
      <c r="A1500" s="1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</row>
    <row r="1501">
      <c r="A1501" s="1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</row>
    <row r="1502">
      <c r="A1502" s="1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</row>
    <row r="1503">
      <c r="A1503" s="1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</row>
    <row r="1504">
      <c r="A1504" s="1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</row>
    <row r="1505">
      <c r="A1505" s="1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</row>
    <row r="1506">
      <c r="A1506" s="1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</row>
    <row r="1507">
      <c r="A1507" s="1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</row>
    <row r="1508">
      <c r="A1508" s="1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</row>
    <row r="1509">
      <c r="A1509" s="1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</row>
    <row r="1510">
      <c r="A1510" s="1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</row>
    <row r="1511">
      <c r="A1511" s="1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</row>
    <row r="1512">
      <c r="A1512" s="1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</row>
    <row r="1513">
      <c r="A1513" s="1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</row>
    <row r="1514">
      <c r="A1514" s="1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</row>
    <row r="1515">
      <c r="A1515" s="1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</row>
    <row r="1516">
      <c r="A1516" s="1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</row>
    <row r="1517">
      <c r="A1517" s="1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</row>
    <row r="1518">
      <c r="A1518" s="1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</row>
    <row r="1519">
      <c r="A1519" s="1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</row>
    <row r="1520">
      <c r="A1520" s="1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</row>
    <row r="1521">
      <c r="A1521" s="1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</row>
    <row r="1522">
      <c r="A1522" s="1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</row>
    <row r="1523">
      <c r="A1523" s="1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</row>
    <row r="1524">
      <c r="A1524" s="1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</row>
    <row r="1525">
      <c r="A1525" s="1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</row>
    <row r="1526">
      <c r="A1526" s="1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</row>
    <row r="1527">
      <c r="A1527" s="1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</row>
    <row r="1528">
      <c r="A1528" s="1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</row>
    <row r="1529">
      <c r="A1529" s="1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</row>
    <row r="1530">
      <c r="A1530" s="1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</row>
    <row r="1531">
      <c r="A1531" s="1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</row>
    <row r="1532">
      <c r="A1532" s="1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</row>
    <row r="1533">
      <c r="A1533" s="1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</row>
    <row r="1534">
      <c r="A1534" s="1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</row>
    <row r="1535">
      <c r="A1535" s="1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</row>
    <row r="1536">
      <c r="A1536" s="1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</row>
    <row r="1537">
      <c r="A1537" s="1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</row>
    <row r="1538">
      <c r="A1538" s="1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</row>
    <row r="1539">
      <c r="A1539" s="1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</row>
    <row r="1540">
      <c r="A1540" s="1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</row>
    <row r="1541">
      <c r="A1541" s="1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</row>
    <row r="1542">
      <c r="A1542" s="1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</row>
    <row r="1543">
      <c r="A1543" s="1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</row>
    <row r="1544">
      <c r="A1544" s="1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</row>
    <row r="1545">
      <c r="A1545" s="1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</row>
    <row r="1546">
      <c r="A1546" s="1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</row>
    <row r="1547">
      <c r="A1547" s="1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</row>
    <row r="1548">
      <c r="A1548" s="1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</row>
    <row r="1549">
      <c r="A1549" s="1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</row>
    <row r="1550">
      <c r="A1550" s="1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</row>
    <row r="1551">
      <c r="A1551" s="1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</row>
    <row r="1552">
      <c r="A1552" s="1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</row>
    <row r="1553">
      <c r="A1553" s="1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</row>
    <row r="1554">
      <c r="A1554" s="1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</row>
    <row r="1555">
      <c r="A1555" s="1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</row>
    <row r="1556">
      <c r="A1556" s="1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</row>
    <row r="1557">
      <c r="A1557" s="1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</row>
    <row r="1558">
      <c r="A1558" s="1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</row>
    <row r="1559">
      <c r="A1559" s="1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</row>
    <row r="1560">
      <c r="A1560" s="1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</row>
    <row r="1561">
      <c r="A1561" s="1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</row>
    <row r="1562">
      <c r="A1562" s="1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</row>
    <row r="1563">
      <c r="A1563" s="1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</row>
    <row r="1564">
      <c r="A1564" s="1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</row>
    <row r="1565">
      <c r="A1565" s="1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</row>
    <row r="1566">
      <c r="A1566" s="1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</row>
    <row r="1567">
      <c r="A1567" s="1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</row>
    <row r="1568">
      <c r="A1568" s="1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</row>
    <row r="1569">
      <c r="A1569" s="1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</row>
    <row r="1570">
      <c r="A1570" s="1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</row>
    <row r="1571">
      <c r="A1571" s="1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</row>
    <row r="1572">
      <c r="A1572" s="1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</row>
    <row r="1573">
      <c r="A1573" s="1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</row>
    <row r="1574">
      <c r="A1574" s="1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</row>
    <row r="1575">
      <c r="A1575" s="1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</row>
    <row r="1576">
      <c r="A1576" s="1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</row>
    <row r="1577">
      <c r="A1577" s="1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</row>
    <row r="1578">
      <c r="A1578" s="1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</row>
    <row r="1579">
      <c r="A1579" s="1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</row>
    <row r="1580">
      <c r="A1580" s="1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</row>
    <row r="1581">
      <c r="A1581" s="1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</row>
    <row r="1582">
      <c r="A1582" s="1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</row>
    <row r="1583">
      <c r="A1583" s="1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</row>
    <row r="1584">
      <c r="A1584" s="1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</row>
    <row r="1585">
      <c r="A1585" s="1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</row>
    <row r="1586">
      <c r="A1586" s="1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</row>
    <row r="1587">
      <c r="A1587" s="1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</row>
    <row r="1588">
      <c r="A1588" s="1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</row>
    <row r="1589">
      <c r="A1589" s="1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</row>
    <row r="1590">
      <c r="A1590" s="1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</row>
    <row r="1591">
      <c r="A1591" s="1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</row>
    <row r="1592">
      <c r="A1592" s="1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</row>
    <row r="1593">
      <c r="A1593" s="1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</row>
    <row r="1594">
      <c r="A1594" s="1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</row>
    <row r="1595">
      <c r="A1595" s="1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</row>
    <row r="1596">
      <c r="A1596" s="1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</row>
    <row r="1597">
      <c r="A1597" s="1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</row>
    <row r="1598">
      <c r="A1598" s="1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</row>
    <row r="1599">
      <c r="A1599" s="1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</row>
    <row r="1600">
      <c r="A1600" s="1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</row>
    <row r="1601">
      <c r="A1601" s="1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</row>
    <row r="1602">
      <c r="A1602" s="1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</row>
    <row r="1603">
      <c r="A1603" s="1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</row>
    <row r="1604">
      <c r="A1604" s="1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</row>
    <row r="1605">
      <c r="A1605" s="1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</row>
    <row r="1606">
      <c r="A1606" s="1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</row>
    <row r="1607">
      <c r="A1607" s="1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</row>
    <row r="1608">
      <c r="A1608" s="1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</row>
    <row r="1609">
      <c r="A1609" s="1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</row>
    <row r="1610">
      <c r="A1610" s="1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</row>
    <row r="1611">
      <c r="A1611" s="1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</row>
    <row r="1612">
      <c r="A1612" s="1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</row>
    <row r="1613">
      <c r="A1613" s="1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</row>
    <row r="1614">
      <c r="A1614" s="1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</row>
    <row r="1615">
      <c r="A1615" s="1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</row>
    <row r="1616">
      <c r="A1616" s="1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</row>
    <row r="1617">
      <c r="A1617" s="1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</row>
    <row r="1618">
      <c r="A1618" s="1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</row>
    <row r="1619">
      <c r="A1619" s="1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</row>
    <row r="1620">
      <c r="A1620" s="1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</row>
    <row r="1621">
      <c r="A1621" s="1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</row>
    <row r="1622">
      <c r="A1622" s="1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</row>
    <row r="1623">
      <c r="A1623" s="1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</row>
    <row r="1624">
      <c r="A1624" s="1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</row>
    <row r="1625">
      <c r="A1625" s="1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</row>
    <row r="1626">
      <c r="A1626" s="1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</row>
    <row r="1627">
      <c r="A1627" s="1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</row>
    <row r="1628">
      <c r="A1628" s="1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</row>
    <row r="1629">
      <c r="A1629" s="1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</row>
    <row r="1630">
      <c r="A1630" s="1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</row>
    <row r="1631">
      <c r="A1631" s="1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</row>
    <row r="1632">
      <c r="A1632" s="1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</row>
    <row r="1633">
      <c r="A1633" s="1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</row>
    <row r="1634">
      <c r="A1634" s="1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</row>
    <row r="1635">
      <c r="A1635" s="1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</row>
    <row r="1636">
      <c r="A1636" s="1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</row>
    <row r="1637">
      <c r="A1637" s="1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</row>
    <row r="1638">
      <c r="A1638" s="1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</row>
    <row r="1639">
      <c r="A1639" s="1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</row>
    <row r="1640">
      <c r="A1640" s="1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</row>
    <row r="1641">
      <c r="A1641" s="1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</row>
    <row r="1642">
      <c r="A1642" s="1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</row>
    <row r="1643">
      <c r="A1643" s="1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</row>
    <row r="1644">
      <c r="A1644" s="1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</row>
    <row r="1645">
      <c r="A1645" s="1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</row>
    <row r="1646">
      <c r="A1646" s="1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</row>
    <row r="1647">
      <c r="A1647" s="1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</row>
    <row r="1648">
      <c r="A1648" s="1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</row>
    <row r="1649">
      <c r="A1649" s="1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</row>
    <row r="1650">
      <c r="A1650" s="1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</row>
    <row r="1651">
      <c r="A1651" s="1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</row>
    <row r="1652">
      <c r="A1652" s="1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</row>
    <row r="1653">
      <c r="A1653" s="1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</row>
    <row r="1654">
      <c r="A1654" s="1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</row>
    <row r="1655">
      <c r="A1655" s="1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</row>
    <row r="1656">
      <c r="A1656" s="1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</row>
    <row r="1657">
      <c r="A1657" s="1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</row>
    <row r="1658">
      <c r="A1658" s="1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</row>
    <row r="1659">
      <c r="A1659" s="1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</row>
    <row r="1660">
      <c r="A1660" s="1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</row>
    <row r="1661">
      <c r="A1661" s="1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</row>
    <row r="1662">
      <c r="A1662" s="1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</row>
    <row r="1663">
      <c r="A1663" s="1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</row>
    <row r="1664">
      <c r="A1664" s="1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</row>
    <row r="1665">
      <c r="A1665" s="1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</row>
    <row r="1666">
      <c r="A1666" s="1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</row>
    <row r="1667">
      <c r="A1667" s="1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</row>
    <row r="1668">
      <c r="A1668" s="1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</row>
    <row r="1669">
      <c r="A1669" s="1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</row>
    <row r="1670">
      <c r="A1670" s="1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</row>
    <row r="1671">
      <c r="A1671" s="1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</row>
    <row r="1672">
      <c r="A1672" s="1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</row>
    <row r="1673">
      <c r="A1673" s="1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</row>
    <row r="1674">
      <c r="A1674" s="1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</row>
    <row r="1675">
      <c r="A1675" s="1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</row>
    <row r="1676">
      <c r="A1676" s="1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</row>
    <row r="1677">
      <c r="A1677" s="1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</row>
    <row r="1678">
      <c r="A1678" s="1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</row>
    <row r="1679">
      <c r="A1679" s="1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</row>
    <row r="1680">
      <c r="A1680" s="1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</row>
    <row r="1681">
      <c r="A1681" s="1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</row>
    <row r="1682">
      <c r="A1682" s="1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</row>
    <row r="1683">
      <c r="A1683" s="1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</row>
    <row r="1684">
      <c r="A1684" s="1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</row>
    <row r="1685">
      <c r="A1685" s="1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</row>
    <row r="1686">
      <c r="A1686" s="1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</row>
    <row r="1687">
      <c r="A1687" s="1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</row>
    <row r="1688">
      <c r="A1688" s="1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</row>
    <row r="1689">
      <c r="A1689" s="1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</row>
    <row r="1690">
      <c r="A1690" s="1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</row>
    <row r="1691">
      <c r="A1691" s="1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</row>
    <row r="1692">
      <c r="A1692" s="1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</row>
    <row r="1693">
      <c r="A1693" s="1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</row>
    <row r="1694">
      <c r="A1694" s="1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</row>
    <row r="1695">
      <c r="A1695" s="1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</row>
    <row r="1696">
      <c r="A1696" s="1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</row>
    <row r="1697">
      <c r="A1697" s="1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</row>
    <row r="1698">
      <c r="A1698" s="1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</row>
    <row r="1699">
      <c r="A1699" s="1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</row>
    <row r="1700">
      <c r="A1700" s="1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</row>
    <row r="1701">
      <c r="A1701" s="1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</row>
    <row r="1702">
      <c r="A1702" s="1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</row>
    <row r="1703">
      <c r="A1703" s="1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</row>
    <row r="1704">
      <c r="A1704" s="1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</row>
    <row r="1705">
      <c r="A1705" s="1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</row>
    <row r="1706">
      <c r="A1706" s="1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</row>
    <row r="1707">
      <c r="A1707" s="1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</row>
    <row r="1708">
      <c r="A1708" s="1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</row>
    <row r="1709">
      <c r="A1709" s="1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</row>
    <row r="1710">
      <c r="A1710" s="1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</row>
    <row r="1711">
      <c r="A1711" s="1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</row>
    <row r="1712">
      <c r="A1712" s="1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</row>
    <row r="1713">
      <c r="A1713" s="1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</row>
    <row r="1714">
      <c r="A1714" s="1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</row>
    <row r="1715">
      <c r="A1715" s="1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</row>
    <row r="1716">
      <c r="A1716" s="1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</row>
    <row r="1717">
      <c r="A1717" s="1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</row>
    <row r="1718">
      <c r="A1718" s="1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</row>
    <row r="1719">
      <c r="A1719" s="1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</row>
    <row r="1720">
      <c r="A1720" s="1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</row>
    <row r="1721">
      <c r="A1721" s="1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</row>
    <row r="1722">
      <c r="A1722" s="1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</row>
    <row r="1723">
      <c r="A1723" s="1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</row>
    <row r="1724">
      <c r="A1724" s="1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</row>
    <row r="1725">
      <c r="A1725" s="1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</row>
    <row r="1726">
      <c r="A1726" s="1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</row>
    <row r="1727">
      <c r="A1727" s="1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</row>
    <row r="1728">
      <c r="A1728" s="1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</row>
    <row r="1729">
      <c r="A1729" s="1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</row>
    <row r="1730">
      <c r="A1730" s="1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</row>
    <row r="1731">
      <c r="A1731" s="1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</row>
    <row r="1732">
      <c r="A1732" s="1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</row>
    <row r="1733">
      <c r="A1733" s="1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</row>
    <row r="1734">
      <c r="A1734" s="1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</row>
    <row r="1735">
      <c r="A1735" s="1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</row>
    <row r="1736">
      <c r="A1736" s="1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</row>
    <row r="1737">
      <c r="A1737" s="1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</row>
    <row r="1738">
      <c r="A1738" s="1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</row>
    <row r="1739">
      <c r="A1739" s="1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</row>
    <row r="1740">
      <c r="A1740" s="1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</row>
    <row r="1741">
      <c r="A1741" s="1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</row>
    <row r="1742">
      <c r="A1742" s="1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</row>
    <row r="1743">
      <c r="A1743" s="1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</row>
    <row r="1744">
      <c r="A1744" s="1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</row>
    <row r="1745">
      <c r="A1745" s="1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</row>
    <row r="1746">
      <c r="A1746" s="1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</row>
    <row r="1747">
      <c r="A1747" s="1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</row>
    <row r="1748">
      <c r="A1748" s="1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</row>
    <row r="1749">
      <c r="A1749" s="1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</row>
    <row r="1750">
      <c r="A1750" s="1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</row>
    <row r="1751">
      <c r="A1751" s="1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</row>
    <row r="1752">
      <c r="A1752" s="1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</row>
    <row r="1753">
      <c r="A1753" s="1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</row>
    <row r="1754">
      <c r="A1754" s="1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</row>
    <row r="1755">
      <c r="A1755" s="1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</row>
    <row r="1756">
      <c r="A1756" s="1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</row>
    <row r="1757">
      <c r="A1757" s="1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</row>
    <row r="1758">
      <c r="A1758" s="1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</row>
    <row r="1759">
      <c r="A1759" s="1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</row>
    <row r="1760">
      <c r="A1760" s="1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</row>
    <row r="1761">
      <c r="A1761" s="1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</row>
    <row r="1762">
      <c r="A1762" s="1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</row>
    <row r="1763">
      <c r="A1763" s="1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</row>
    <row r="1764">
      <c r="A1764" s="1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</row>
    <row r="1765">
      <c r="A1765" s="1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</row>
    <row r="1766">
      <c r="A1766" s="1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</row>
    <row r="1767">
      <c r="A1767" s="1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</row>
    <row r="1768">
      <c r="A1768" s="1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</row>
    <row r="1769">
      <c r="A1769" s="1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</row>
    <row r="1770">
      <c r="A1770" s="1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</row>
    <row r="1771">
      <c r="A1771" s="1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</row>
    <row r="1772">
      <c r="A1772" s="1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</row>
    <row r="1773">
      <c r="A1773" s="1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</row>
    <row r="1774">
      <c r="A1774" s="1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</row>
    <row r="1775">
      <c r="A1775" s="1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</row>
    <row r="1776">
      <c r="A1776" s="1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</row>
    <row r="1777">
      <c r="A1777" s="1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</row>
    <row r="1778">
      <c r="A1778" s="1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</row>
    <row r="1779">
      <c r="A1779" s="1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</row>
    <row r="1780">
      <c r="A1780" s="1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</row>
    <row r="1781">
      <c r="A1781" s="1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</row>
    <row r="1782">
      <c r="A1782" s="1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</row>
    <row r="1783">
      <c r="A1783" s="1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</row>
    <row r="1784">
      <c r="A1784" s="1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</row>
    <row r="1785">
      <c r="A1785" s="1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</row>
    <row r="1786">
      <c r="A1786" s="1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</row>
    <row r="1787">
      <c r="A1787" s="1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</row>
    <row r="1788">
      <c r="A1788" s="1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</row>
    <row r="1789">
      <c r="A1789" s="1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</row>
    <row r="1790">
      <c r="A1790" s="1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</row>
    <row r="1791">
      <c r="A1791" s="1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</row>
    <row r="1792">
      <c r="A1792" s="1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</row>
    <row r="1793">
      <c r="A1793" s="1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</row>
    <row r="1794">
      <c r="A1794" s="1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</row>
    <row r="1795">
      <c r="A1795" s="1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</row>
    <row r="1796">
      <c r="A1796" s="1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</row>
    <row r="1797">
      <c r="A1797" s="1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</row>
    <row r="1798">
      <c r="A1798" s="1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</row>
    <row r="1799">
      <c r="A1799" s="1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</row>
    <row r="1800">
      <c r="A1800" s="1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</row>
    <row r="1801">
      <c r="A1801" s="1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</row>
    <row r="1802">
      <c r="A1802" s="1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</row>
    <row r="1803">
      <c r="A1803" s="1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</row>
    <row r="1804">
      <c r="A1804" s="1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</row>
    <row r="1805">
      <c r="A1805" s="1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</row>
    <row r="1806">
      <c r="A1806" s="1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</row>
    <row r="1807">
      <c r="A1807" s="1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</row>
    <row r="1808">
      <c r="A1808" s="1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</row>
    <row r="1809">
      <c r="A1809" s="1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</row>
    <row r="1810">
      <c r="A1810" s="1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</row>
    <row r="1811">
      <c r="A1811" s="1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</row>
    <row r="1812">
      <c r="A1812" s="1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</row>
    <row r="1813">
      <c r="A1813" s="1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</row>
    <row r="1814">
      <c r="A1814" s="1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</row>
    <row r="1815">
      <c r="A1815" s="1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</row>
    <row r="1816">
      <c r="A1816" s="1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</row>
    <row r="1817">
      <c r="A1817" s="1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</row>
    <row r="1818">
      <c r="A1818" s="1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</row>
    <row r="1819">
      <c r="A1819" s="1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</row>
    <row r="1820">
      <c r="A1820" s="1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</row>
    <row r="1821">
      <c r="A1821" s="1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</row>
    <row r="1822">
      <c r="A1822" s="1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</row>
    <row r="1823">
      <c r="A1823" s="1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</row>
    <row r="1824">
      <c r="A1824" s="1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</row>
    <row r="1825">
      <c r="A1825" s="1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</row>
    <row r="1826">
      <c r="A1826" s="1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</row>
    <row r="1827">
      <c r="A1827" s="1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</row>
    <row r="1828">
      <c r="A1828" s="1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</row>
    <row r="1829">
      <c r="A1829" s="1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</row>
    <row r="1830">
      <c r="A1830" s="1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</row>
    <row r="1831">
      <c r="A1831" s="1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</row>
    <row r="1832">
      <c r="A1832" s="1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</row>
    <row r="1833">
      <c r="A1833" s="1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</row>
    <row r="1834">
      <c r="A1834" s="1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</row>
    <row r="1835">
      <c r="A1835" s="1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</row>
    <row r="1836">
      <c r="A1836" s="1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</row>
    <row r="1837">
      <c r="A1837" s="1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</row>
    <row r="1838">
      <c r="A1838" s="1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</row>
    <row r="1839">
      <c r="A1839" s="1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</row>
    <row r="1840">
      <c r="A1840" s="1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</row>
    <row r="1841">
      <c r="A1841" s="1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</row>
    <row r="1842">
      <c r="A1842" s="1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</row>
    <row r="1843">
      <c r="A1843" s="1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</row>
    <row r="1844">
      <c r="A1844" s="1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</row>
    <row r="1845">
      <c r="A1845" s="1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</row>
    <row r="1846">
      <c r="A1846" s="1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</row>
    <row r="1847">
      <c r="A1847" s="1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</row>
    <row r="1848">
      <c r="A1848" s="1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</row>
    <row r="1849">
      <c r="A1849" s="1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</row>
    <row r="1850">
      <c r="A1850" s="1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</row>
    <row r="1851">
      <c r="A1851" s="1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</row>
    <row r="1852">
      <c r="A1852" s="1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</row>
    <row r="1853">
      <c r="A1853" s="1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</row>
    <row r="1854">
      <c r="A1854" s="1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</row>
    <row r="1855">
      <c r="A1855" s="1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</row>
    <row r="1856">
      <c r="A1856" s="1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</row>
    <row r="1857">
      <c r="A1857" s="1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</row>
    <row r="1858">
      <c r="A1858" s="1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</row>
    <row r="1859">
      <c r="A1859" s="1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</row>
    <row r="1860">
      <c r="A1860" s="1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</row>
    <row r="1861">
      <c r="A1861" s="1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</row>
    <row r="1862">
      <c r="A1862" s="1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</row>
    <row r="1863">
      <c r="A1863" s="1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</row>
    <row r="1864">
      <c r="A1864" s="1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</row>
    <row r="1865">
      <c r="A1865" s="1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</row>
    <row r="1866">
      <c r="A1866" s="1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</row>
    <row r="1867">
      <c r="A1867" s="1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</row>
    <row r="1868">
      <c r="A1868" s="1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</row>
    <row r="1869">
      <c r="A1869" s="1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</row>
    <row r="1870">
      <c r="A1870" s="1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</row>
    <row r="1871">
      <c r="A1871" s="1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</row>
    <row r="1872">
      <c r="A1872" s="1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</row>
    <row r="1873">
      <c r="A1873" s="1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</row>
    <row r="1874">
      <c r="A1874" s="1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</row>
    <row r="1875">
      <c r="A1875" s="1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</row>
    <row r="1876">
      <c r="A1876" s="1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</row>
    <row r="1877">
      <c r="A1877" s="1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</row>
    <row r="1878">
      <c r="A1878" s="1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</row>
    <row r="1879">
      <c r="A1879" s="1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</row>
    <row r="1880">
      <c r="A1880" s="1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</row>
    <row r="1881">
      <c r="A1881" s="1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</row>
    <row r="1882">
      <c r="A1882" s="1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</row>
    <row r="1883">
      <c r="A1883" s="1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</row>
    <row r="1884">
      <c r="A1884" s="1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</row>
    <row r="1885">
      <c r="A1885" s="1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</row>
    <row r="1886">
      <c r="A1886" s="1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</row>
    <row r="1887">
      <c r="A1887" s="1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</row>
    <row r="1888">
      <c r="A1888" s="1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</row>
    <row r="1889">
      <c r="A1889" s="1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</row>
    <row r="1890">
      <c r="A1890" s="1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</row>
    <row r="1891">
      <c r="A1891" s="1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</row>
    <row r="1892">
      <c r="A1892" s="1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</row>
    <row r="1893">
      <c r="A1893" s="1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</row>
    <row r="1894">
      <c r="A1894" s="1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</row>
    <row r="1895">
      <c r="A1895" s="1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</row>
    <row r="1896">
      <c r="A1896" s="1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</row>
    <row r="1897">
      <c r="A1897" s="1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</row>
    <row r="1898">
      <c r="A1898" s="1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</row>
    <row r="1899">
      <c r="A1899" s="1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</row>
    <row r="1900">
      <c r="A1900" s="1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</row>
    <row r="1901">
      <c r="A1901" s="1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</row>
    <row r="1902">
      <c r="A1902" s="1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</row>
    <row r="1903">
      <c r="A1903" s="1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</row>
    <row r="1904">
      <c r="A1904" s="1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</row>
    <row r="1905">
      <c r="A1905" s="1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</row>
    <row r="1906">
      <c r="A1906" s="1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</row>
    <row r="1907">
      <c r="A1907" s="1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</row>
    <row r="1908">
      <c r="A1908" s="1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</row>
    <row r="1909">
      <c r="A1909" s="1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</row>
    <row r="1910">
      <c r="A1910" s="1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</row>
    <row r="1911">
      <c r="A1911" s="1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</row>
    <row r="1912">
      <c r="A1912" s="1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</row>
    <row r="1913">
      <c r="A1913" s="1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</row>
    <row r="1914">
      <c r="A1914" s="1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</row>
    <row r="1915">
      <c r="A1915" s="1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</row>
    <row r="1916">
      <c r="A1916" s="1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</row>
    <row r="1917">
      <c r="A1917" s="1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</row>
    <row r="1918">
      <c r="A1918" s="1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</row>
    <row r="1919">
      <c r="A1919" s="1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</row>
    <row r="1920">
      <c r="A1920" s="1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</row>
    <row r="1921">
      <c r="A1921" s="1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</row>
    <row r="1922">
      <c r="A1922" s="1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</row>
    <row r="1923">
      <c r="A1923" s="1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</row>
    <row r="1924">
      <c r="A1924" s="1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</row>
    <row r="1925">
      <c r="A1925" s="1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</row>
    <row r="1926">
      <c r="A1926" s="1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</row>
    <row r="1927">
      <c r="A1927" s="1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</row>
    <row r="1928">
      <c r="A1928" s="1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</row>
    <row r="1929">
      <c r="A1929" s="1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</row>
    <row r="1930">
      <c r="A1930" s="1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</row>
    <row r="1931">
      <c r="A1931" s="1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</row>
    <row r="1932">
      <c r="A1932" s="1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</row>
    <row r="1933">
      <c r="A1933" s="1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</row>
    <row r="1934">
      <c r="A1934" s="1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</row>
    <row r="1935">
      <c r="A1935" s="1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</row>
    <row r="1936">
      <c r="A1936" s="1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</row>
    <row r="1937">
      <c r="A1937" s="1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</row>
    <row r="1938">
      <c r="A1938" s="1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</row>
    <row r="1939">
      <c r="A1939" s="1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</row>
    <row r="1940">
      <c r="A1940" s="1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</row>
    <row r="1941">
      <c r="A1941" s="1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</row>
    <row r="1942">
      <c r="A1942" s="1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</row>
    <row r="1943">
      <c r="A1943" s="1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</row>
    <row r="1944">
      <c r="A1944" s="1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</row>
    <row r="1945">
      <c r="A1945" s="1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</row>
    <row r="1946">
      <c r="A1946" s="1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</row>
    <row r="1947">
      <c r="A1947" s="1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</row>
    <row r="1948">
      <c r="A1948" s="1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</row>
    <row r="1949">
      <c r="A1949" s="1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</row>
    <row r="1950">
      <c r="A1950" s="1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</row>
    <row r="1951">
      <c r="A1951" s="1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</row>
    <row r="1952">
      <c r="A1952" s="1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</row>
    <row r="1953">
      <c r="A1953" s="1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</row>
    <row r="1954">
      <c r="A1954" s="1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</row>
    <row r="1955">
      <c r="A1955" s="1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</row>
    <row r="1956">
      <c r="A1956" s="1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</row>
    <row r="1957">
      <c r="A1957" s="1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</row>
    <row r="1958">
      <c r="A1958" s="1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</row>
    <row r="1959">
      <c r="A1959" s="1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</row>
    <row r="1960">
      <c r="A1960" s="1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</row>
    <row r="1961">
      <c r="A1961" s="1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</row>
    <row r="1962">
      <c r="A1962" s="1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</row>
    <row r="1963">
      <c r="A1963" s="1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</row>
    <row r="1964">
      <c r="A1964" s="1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</row>
    <row r="1965">
      <c r="A1965" s="1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</row>
    <row r="1966">
      <c r="A1966" s="1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</row>
    <row r="1967">
      <c r="A1967" s="1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</row>
    <row r="1968">
      <c r="A1968" s="1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</row>
    <row r="1969">
      <c r="A1969" s="1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</row>
    <row r="1970">
      <c r="A1970" s="1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</row>
    <row r="1971">
      <c r="A1971" s="1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</row>
    <row r="1972">
      <c r="A1972" s="1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</row>
    <row r="1973">
      <c r="A1973" s="1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</row>
    <row r="1974">
      <c r="A1974" s="1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</row>
    <row r="1975">
      <c r="A1975" s="1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</row>
    <row r="1976">
      <c r="A1976" s="1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</row>
    <row r="1977">
      <c r="A1977" s="1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</row>
    <row r="1978">
      <c r="A1978" s="1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</row>
    <row r="1979">
      <c r="A1979" s="1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</row>
    <row r="1980">
      <c r="A1980" s="1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</row>
    <row r="1981">
      <c r="A1981" s="1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</row>
    <row r="1982">
      <c r="A1982" s="1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</row>
    <row r="1983">
      <c r="A1983" s="1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</row>
    <row r="1984">
      <c r="A1984" s="1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</row>
    <row r="1985">
      <c r="A1985" s="1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</row>
    <row r="1986">
      <c r="A1986" s="1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</row>
    <row r="1987">
      <c r="A1987" s="1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</row>
    <row r="1988">
      <c r="A1988" s="1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</row>
    <row r="1989">
      <c r="A1989" s="1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</row>
    <row r="1990">
      <c r="A1990" s="1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</row>
    <row r="1991">
      <c r="A1991" s="1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</row>
    <row r="1992">
      <c r="A1992" s="1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</row>
    <row r="1993">
      <c r="A1993" s="1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</row>
    <row r="1994">
      <c r="A1994" s="1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</row>
    <row r="1995">
      <c r="A1995" s="1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</row>
    <row r="1996">
      <c r="A1996" s="1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</row>
    <row r="1997">
      <c r="A1997" s="1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</row>
    <row r="1998">
      <c r="A1998" s="1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</row>
    <row r="1999">
      <c r="A1999" s="1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</row>
    <row r="2000">
      <c r="A2000" s="1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</row>
    <row r="2001">
      <c r="A2001" s="1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</row>
    <row r="2002">
      <c r="A2002" s="1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</row>
  </sheetData>
  <drawing r:id="rId1"/>
</worksheet>
</file>