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Jim/Documents/Work/Facette_36Cl/Facet_36Cl_CREp/Input/"/>
    </mc:Choice>
  </mc:AlternateContent>
  <xr:revisionPtr revIDLastSave="0" documentId="13_ncr:1_{174EBAC8-2078-AC4B-BF58-6CD851A8D038}" xr6:coauthVersionLast="37" xr6:coauthVersionMax="37" xr10:uidLastSave="{00000000-0000-0000-0000-000000000000}"/>
  <bookViews>
    <workbookView xWindow="-36920" yWindow="-3840" windowWidth="35720" windowHeight="9600" activeTab="1" xr2:uid="{00000000-000D-0000-FFFF-FFFF00000000}"/>
  </bookViews>
  <sheets>
    <sheet name="Sample" sheetId="1" r:id="rId1"/>
    <sheet name="Parameters" sheetId="2" r:id="rId2"/>
  </sheets>
  <calcPr calcId="179021" iterateDelta="1E-4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" i="1" l="1"/>
  <c r="K8" i="1"/>
  <c r="K7" i="1"/>
  <c r="K6" i="1"/>
  <c r="K5" i="1"/>
  <c r="K4" i="1"/>
  <c r="K3" i="1"/>
  <c r="K2" i="1"/>
  <c r="U9" i="1" l="1"/>
  <c r="U8" i="1"/>
  <c r="U7" i="1"/>
  <c r="U6" i="1"/>
  <c r="U5" i="1"/>
  <c r="U4" i="1"/>
  <c r="U3" i="1"/>
  <c r="U2" i="1"/>
  <c r="Q9" i="1"/>
  <c r="Q8" i="1"/>
  <c r="Q7" i="1"/>
  <c r="Q6" i="1"/>
  <c r="Q5" i="1"/>
  <c r="Q4" i="1"/>
  <c r="Q3" i="1"/>
  <c r="Q2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<sst xmlns="http://schemas.openxmlformats.org/spreadsheetml/2006/main" count="133" uniqueCount="132">
  <si>
    <t>sample name</t>
  </si>
  <si>
    <t>latitude (deg)</t>
  </si>
  <si>
    <t>longitude (deg)</t>
  </si>
  <si>
    <t>altitude (masl)</t>
  </si>
  <si>
    <t>density (g/cm3)</t>
  </si>
  <si>
    <t>tickness (cm)</t>
  </si>
  <si>
    <t>36Cl conc (at/g)</t>
  </si>
  <si>
    <t>Cl_ppm_target</t>
  </si>
  <si>
    <t>LOI_%_target</t>
  </si>
  <si>
    <t>SiO2_%_target</t>
  </si>
  <si>
    <t>Al2O3_%_target</t>
  </si>
  <si>
    <t>Fe2O3_%_target</t>
  </si>
  <si>
    <t>MnO_%_target</t>
  </si>
  <si>
    <t>MgO_%_target</t>
  </si>
  <si>
    <t>CaO_%_target</t>
  </si>
  <si>
    <t>Na2O_%_target</t>
  </si>
  <si>
    <t>K2O_%_target</t>
  </si>
  <si>
    <t>TiO2_%_target</t>
  </si>
  <si>
    <t>P2O5_%_target</t>
  </si>
  <si>
    <t>Li_ppm_bulk</t>
  </si>
  <si>
    <t>H2O_%_target</t>
  </si>
  <si>
    <t>CO2_%_target</t>
  </si>
  <si>
    <t>SiO2_%_bulk</t>
  </si>
  <si>
    <t>Al2O3_%_bulk</t>
  </si>
  <si>
    <t>Fe2O3_%_bulk</t>
  </si>
  <si>
    <t>MnO_%_bulk</t>
  </si>
  <si>
    <t>MgO_%_bulk</t>
  </si>
  <si>
    <t>CaO_%_bulk</t>
  </si>
  <si>
    <t>Na2O_%_bulk</t>
  </si>
  <si>
    <t>K2O_%_bulk</t>
  </si>
  <si>
    <t>TiO2_%_bulk</t>
  </si>
  <si>
    <t>P2O5_%_bulk</t>
  </si>
  <si>
    <t>H2O_%_bulk</t>
  </si>
  <si>
    <t>CO2_%_bulk</t>
  </si>
  <si>
    <t>LOI_%_bulk</t>
  </si>
  <si>
    <t>B_ppm_bulk</t>
  </si>
  <si>
    <t>Cl_ppm_bulk</t>
  </si>
  <si>
    <t>Sm_ppm_bulk</t>
  </si>
  <si>
    <t>Gd_ppm_bulk</t>
  </si>
  <si>
    <t>Th_ppm_bulk</t>
  </si>
  <si>
    <t>U_ppm_bulk</t>
  </si>
  <si>
    <t>formation age (a)</t>
  </si>
  <si>
    <t>± formation age (a)</t>
  </si>
  <si>
    <t>± Fe2O3_%_target</t>
  </si>
  <si>
    <t>± CaO_%_target</t>
  </si>
  <si>
    <t>± K2O_%_target</t>
  </si>
  <si>
    <t>± TiO2_%_target</t>
  </si>
  <si>
    <t>± Cl_ppm_target</t>
  </si>
  <si>
    <t>± 36Cl conc (at/g)</t>
  </si>
  <si>
    <t>S_%_bulk</t>
  </si>
  <si>
    <t>Depth (cm)</t>
  </si>
  <si>
    <t>Parameters of the site</t>
  </si>
  <si>
    <t>Fault-dip (°)</t>
  </si>
  <si>
    <t>Slope of the facet (°)</t>
  </si>
  <si>
    <t>Colluvial wedge slope (°)</t>
  </si>
  <si>
    <t>Altitude of the top of the scarp (m)</t>
  </si>
  <si>
    <t>Colluvial wedge density (g/cm2)</t>
  </si>
  <si>
    <t>ARC</t>
  </si>
  <si>
    <t>F_AR_3</t>
  </si>
  <si>
    <t>F_AR_4</t>
  </si>
  <si>
    <t>F_AR_5</t>
  </si>
  <si>
    <t>F_AR_6</t>
  </si>
  <si>
    <t>F_AR_7</t>
  </si>
  <si>
    <t>F_AR_8</t>
  </si>
  <si>
    <t>F_AR_9</t>
  </si>
  <si>
    <t>F_AR_10</t>
  </si>
  <si>
    <t>Cosmogenic parameters</t>
  </si>
  <si>
    <t>Lambda_f_e</t>
  </si>
  <si>
    <t>(g.cm-2) effective fast neutron attenuation coefficient</t>
  </si>
  <si>
    <t>Lambda_f_t</t>
  </si>
  <si>
    <t>(g.cm-2) True fast neutron attenuation coefficient</t>
  </si>
  <si>
    <t>Lambda_mu</t>
  </si>
  <si>
    <t>(g.cm-2) slow muon attenuation length</t>
  </si>
  <si>
    <t>Psi_mu_0</t>
  </si>
  <si>
    <t>(muon/g/yr) slow negative muon stopping rate at land surface</t>
  </si>
  <si>
    <t>P Cl36 Ca</t>
  </si>
  <si>
    <t>(at of Cl36 /g of Ca per yr) spallation production rate for Ca, SLHL</t>
  </si>
  <si>
    <t>P Cl36 K</t>
  </si>
  <si>
    <t>(at of Cl36 /g of K per yr) spallation production rate for K, SLHL</t>
  </si>
  <si>
    <t>P Cl36 Ti</t>
  </si>
  <si>
    <t>(at of Cl36 /g of Ti per yr) spallation production rate for Ti, SLHL</t>
  </si>
  <si>
    <t>P Cl36 Fe</t>
  </si>
  <si>
    <t>(at of Cl36 /g of Fe per yr) spallation production rate for Fe, SLHL</t>
  </si>
  <si>
    <t>P Cl36 Ca error</t>
  </si>
  <si>
    <t>(at of Cl36 /g of Ca per yr) uncertainty on spallation production rate for Ca, SLHL</t>
  </si>
  <si>
    <t>P Cl36 K error</t>
  </si>
  <si>
    <t>(at of Cl36 /g of K per yr) uncertainty on spallation production rate for K, SLHL</t>
  </si>
  <si>
    <t>P Cl36 Ti error</t>
  </si>
  <si>
    <t>(at of Cl36 /g of Ti per yr) uncertainty on spallation production rate for Ti, SLHL</t>
  </si>
  <si>
    <t>P Cl36 Fe error</t>
  </si>
  <si>
    <t>(at of Cl36 /g of Fe per yr) uncertainty on spallation production rate for Fe, SLHL</t>
  </si>
  <si>
    <t>Geomagnetic database</t>
  </si>
  <si>
    <t xml:space="preserve"> 1: Mush; 2: GLOPIS; 3: LSD;</t>
  </si>
  <si>
    <t>Scaling Scheme</t>
  </si>
  <si>
    <t>1: LAL-STONE with cutoff rigidity, 2: LSD, 3: LAL-STONE 2000 no cutoff</t>
  </si>
  <si>
    <t>Atmospheric model</t>
  </si>
  <si>
    <t>0: ERA40 (Uppala et al. 2005), 1: standard atmosphere equation (NOAA 1976)</t>
  </si>
  <si>
    <t>Inversion Parameters</t>
  </si>
  <si>
    <t>Age max</t>
  </si>
  <si>
    <t xml:space="preserve"> (yr)  maximum age to compute 36Cl produced in sample</t>
  </si>
  <si>
    <t>PG_age_0</t>
  </si>
  <si>
    <t xml:space="preserve"> (yr) initial guess for post-glacial age</t>
  </si>
  <si>
    <t>SR_0</t>
  </si>
  <si>
    <t>(mm/yr) initial guess for the fault slip-rate</t>
  </si>
  <si>
    <t>SR_min</t>
  </si>
  <si>
    <t xml:space="preserve"> (mm/yr) Inversion minimum slip-rate bound</t>
  </si>
  <si>
    <t>SR_max</t>
  </si>
  <si>
    <t xml:space="preserve"> (mm/yr) Inversion maximum slip-rate bound</t>
  </si>
  <si>
    <t>SR_std</t>
  </si>
  <si>
    <t xml:space="preserve"> (mm/yr) Standart deviation for normal distribution of the proposal function</t>
  </si>
  <si>
    <t>T_min</t>
  </si>
  <si>
    <t xml:space="preserve">(yr) Inversion minimum post-glacial age bound </t>
  </si>
  <si>
    <t>T_max</t>
  </si>
  <si>
    <t xml:space="preserve">(yr) Inversion maximum post-glacial age bound </t>
  </si>
  <si>
    <t>T_std</t>
  </si>
  <si>
    <t>n_walker</t>
  </si>
  <si>
    <t>Number of chain</t>
  </si>
  <si>
    <t>n_models_inversion</t>
  </si>
  <si>
    <t>number of models generated during the inversion</t>
  </si>
  <si>
    <t>parallel_computing</t>
  </si>
  <si>
    <t>inversion is operated using parallel computing (1:true,0: false)</t>
  </si>
  <si>
    <t>Burnin period</t>
  </si>
  <si>
    <t>( &gt;=0 and &lt;1) Proportion of the chain removed, must be &gt;= 0 and &lt;100</t>
  </si>
  <si>
    <t>n_plot</t>
  </si>
  <si>
    <t>number of samples randomly picked to draw 36Cl concentrations from the inversion chain</t>
  </si>
  <si>
    <t>Test a forward model</t>
  </si>
  <si>
    <t>Test a model ?</t>
  </si>
  <si>
    <t>0= no, 1= yes</t>
  </si>
  <si>
    <t>Sr_test</t>
  </si>
  <si>
    <t>(mm/yr) slip-rate of the fault</t>
  </si>
  <si>
    <t>T_test</t>
  </si>
  <si>
    <t>(yr) Post-glacial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</si>
</sst>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0"/>
    <numFmt numFmtId="166" formatCode="0.000000"/>
  </numFmts>
  <fonts count="8" x14ac:knownFonts="1">
    <font>
      <sz val="12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5" fillId="2" borderId="0" xfId="0" applyFont="1" applyFill="1"/>
    <xf numFmtId="0" fontId="0" fillId="2" borderId="0" xfId="0" applyFill="1" applyAlignment="1">
      <alignment wrapText="1"/>
    </xf>
    <xf numFmtId="0" fontId="0" fillId="2" borderId="0" xfId="0" applyFill="1"/>
    <xf numFmtId="0" fontId="0" fillId="5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/>
    <xf numFmtId="0" fontId="0" fillId="2" borderId="0" xfId="0" applyFill="1" applyAlignment="1">
      <alignment vertical="center" wrapText="1"/>
    </xf>
    <xf numFmtId="0" fontId="0" fillId="4" borderId="0" xfId="0" applyFill="1" applyBorder="1"/>
    <xf numFmtId="0" fontId="0" fillId="4" borderId="0" xfId="0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165" fontId="0" fillId="4" borderId="0" xfId="0" applyNumberFormat="1" applyFill="1" applyBorder="1" applyAlignment="1">
      <alignment horizontal="left" vertical="center"/>
    </xf>
    <xf numFmtId="165" fontId="0" fillId="4" borderId="0" xfId="0" applyNumberFormat="1" applyFill="1" applyBorder="1" applyAlignment="1">
      <alignment horizontal="center" vertical="center"/>
    </xf>
    <xf numFmtId="165" fontId="0" fillId="5" borderId="0" xfId="0" applyNumberFormat="1" applyFill="1" applyAlignment="1">
      <alignment horizontal="center"/>
    </xf>
    <xf numFmtId="0" fontId="0" fillId="5" borderId="0" xfId="0" applyFill="1" applyAlignment="1">
      <alignment vertical="center" wrapText="1"/>
    </xf>
    <xf numFmtId="0" fontId="0" fillId="5" borderId="0" xfId="0" applyFill="1" applyBorder="1"/>
    <xf numFmtId="2" fontId="7" fillId="4" borderId="0" xfId="0" applyNumberFormat="1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64" fontId="6" fillId="4" borderId="0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164" fontId="0" fillId="2" borderId="3" xfId="0" applyNumberFormat="1" applyFill="1" applyBorder="1"/>
    <xf numFmtId="164" fontId="0" fillId="2" borderId="2" xfId="0" applyNumberFormat="1" applyFill="1" applyBorder="1"/>
    <xf numFmtId="164" fontId="0" fillId="2" borderId="0" xfId="0" applyNumberFormat="1" applyFill="1" applyBorder="1"/>
    <xf numFmtId="0" fontId="0" fillId="2" borderId="0" xfId="0" applyFill="1" applyAlignment="1">
      <alignment horizontal="right"/>
    </xf>
    <xf numFmtId="166" fontId="0" fillId="4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58"/>
  <sheetViews>
    <sheetView workbookViewId="0">
      <selection activeCell="BB5" sqref="BB5"/>
    </sheetView>
  </sheetViews>
  <sheetFormatPr baseColWidth="10" defaultRowHeight="16" x14ac:dyDescent="0.2"/>
  <cols>
    <col min="1" max="1" width="14.33203125" style="1" customWidth="1"/>
    <col min="2" max="4" width="13.83203125" style="1" customWidth="1"/>
    <col min="5" max="5" width="13.83203125" style="2" customWidth="1"/>
    <col min="6" max="6" width="13.83203125" style="3" customWidth="1"/>
    <col min="7" max="9" width="13.83203125" style="1" customWidth="1"/>
    <col min="10" max="10" width="13.83203125" style="4" customWidth="1"/>
    <col min="11" max="11" width="13.83203125" style="2" customWidth="1"/>
    <col min="12" max="12" width="13.83203125" style="3" customWidth="1"/>
    <col min="13" max="14" width="13.83203125" style="5" customWidth="1"/>
    <col min="15" max="15" width="13.83203125" style="2" customWidth="1"/>
    <col min="16" max="16" width="13.83203125" style="3" customWidth="1"/>
    <col min="17" max="19" width="13.83203125" style="2" customWidth="1"/>
    <col min="20" max="20" width="13.83203125" style="3" customWidth="1"/>
    <col min="21" max="22" width="13.83203125" style="2" customWidth="1"/>
    <col min="23" max="23" width="13.83203125" style="3" customWidth="1"/>
    <col min="24" max="24" width="13.83203125" style="2" customWidth="1"/>
    <col min="25" max="25" width="13.83203125" style="3" customWidth="1"/>
    <col min="26" max="29" width="13.83203125" style="6" customWidth="1"/>
    <col min="30" max="43" width="13.83203125" style="7" customWidth="1"/>
    <col min="44" max="46" width="13.83203125" style="10" customWidth="1"/>
    <col min="47" max="47" width="13.83203125" style="8" customWidth="1"/>
    <col min="48" max="49" width="13.83203125" style="10" customWidth="1"/>
    <col min="50" max="51" width="13.83203125" style="9" customWidth="1"/>
    <col min="52" max="77" width="10.83203125" style="22"/>
  </cols>
  <sheetData>
    <row r="1" spans="1:77" s="23" customFormat="1" ht="41" customHeight="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50</v>
      </c>
      <c r="F1" s="11" t="s">
        <v>6</v>
      </c>
      <c r="G1" s="12" t="s">
        <v>48</v>
      </c>
      <c r="H1" s="11" t="s">
        <v>4</v>
      </c>
      <c r="I1" s="11" t="s">
        <v>5</v>
      </c>
      <c r="J1" s="11" t="s">
        <v>41</v>
      </c>
      <c r="K1" s="12" t="s">
        <v>42</v>
      </c>
      <c r="L1" s="11" t="s">
        <v>7</v>
      </c>
      <c r="M1" s="12" t="s">
        <v>47</v>
      </c>
      <c r="N1" s="13" t="s">
        <v>9</v>
      </c>
      <c r="O1" s="13" t="s">
        <v>10</v>
      </c>
      <c r="P1" s="11" t="s">
        <v>11</v>
      </c>
      <c r="Q1" s="12" t="s">
        <v>43</v>
      </c>
      <c r="R1" s="11" t="s">
        <v>12</v>
      </c>
      <c r="S1" s="11" t="s">
        <v>13</v>
      </c>
      <c r="T1" s="11" t="s">
        <v>14</v>
      </c>
      <c r="U1" s="12" t="s">
        <v>44</v>
      </c>
      <c r="V1" s="11" t="s">
        <v>15</v>
      </c>
      <c r="W1" s="11" t="s">
        <v>16</v>
      </c>
      <c r="X1" s="12" t="s">
        <v>45</v>
      </c>
      <c r="Y1" s="11" t="s">
        <v>17</v>
      </c>
      <c r="Z1" s="12" t="s">
        <v>46</v>
      </c>
      <c r="AA1" s="13" t="s">
        <v>18</v>
      </c>
      <c r="AB1" s="13" t="s">
        <v>8</v>
      </c>
      <c r="AC1" s="13" t="s">
        <v>20</v>
      </c>
      <c r="AD1" s="13" t="s">
        <v>21</v>
      </c>
      <c r="AE1" s="39" t="s">
        <v>22</v>
      </c>
      <c r="AF1" s="13" t="s">
        <v>23</v>
      </c>
      <c r="AG1" s="13" t="s">
        <v>24</v>
      </c>
      <c r="AH1" s="13" t="s">
        <v>25</v>
      </c>
      <c r="AI1" s="13" t="s">
        <v>26</v>
      </c>
      <c r="AJ1" s="13" t="s">
        <v>27</v>
      </c>
      <c r="AK1" s="13" t="s">
        <v>28</v>
      </c>
      <c r="AL1" s="13" t="s">
        <v>29</v>
      </c>
      <c r="AM1" s="13" t="s">
        <v>30</v>
      </c>
      <c r="AN1" s="13" t="s">
        <v>31</v>
      </c>
      <c r="AO1" s="13" t="s">
        <v>32</v>
      </c>
      <c r="AP1" s="13" t="s">
        <v>33</v>
      </c>
      <c r="AQ1" s="13" t="s">
        <v>49</v>
      </c>
      <c r="AR1" s="13" t="s">
        <v>34</v>
      </c>
      <c r="AS1" s="13" t="s">
        <v>19</v>
      </c>
      <c r="AT1" s="13" t="s">
        <v>35</v>
      </c>
      <c r="AU1" s="13" t="s">
        <v>36</v>
      </c>
      <c r="AV1" s="13" t="s">
        <v>37</v>
      </c>
      <c r="AW1" s="13" t="s">
        <v>38</v>
      </c>
      <c r="AX1" s="13" t="s">
        <v>39</v>
      </c>
      <c r="AY1" s="13" t="s">
        <v>40</v>
      </c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</row>
    <row r="2" spans="1:77" s="24" customFormat="1" x14ac:dyDescent="0.2">
      <c r="A2" s="24" t="s">
        <v>58</v>
      </c>
      <c r="B2" s="31">
        <v>42.194646169999999</v>
      </c>
      <c r="C2" s="32">
        <v>13.71451233</v>
      </c>
      <c r="D2" s="25">
        <v>1060</v>
      </c>
      <c r="E2" s="27">
        <v>0</v>
      </c>
      <c r="F2" s="27">
        <v>1062873</v>
      </c>
      <c r="G2" s="27">
        <v>29340</v>
      </c>
      <c r="H2" s="27">
        <v>2.7</v>
      </c>
      <c r="I2" s="27">
        <v>4.5</v>
      </c>
      <c r="J2" s="37">
        <v>150000</v>
      </c>
      <c r="K2" s="28">
        <f t="shared" ref="K2:K9" si="0">J2*0.1</f>
        <v>15000</v>
      </c>
      <c r="L2" s="38">
        <v>3.81</v>
      </c>
      <c r="M2" s="28">
        <f>L2*0.1</f>
        <v>0.38100000000000001</v>
      </c>
      <c r="N2" s="36">
        <v>0</v>
      </c>
      <c r="O2" s="27">
        <v>3.5999999999999997E-2</v>
      </c>
      <c r="P2" s="30">
        <v>0.01</v>
      </c>
      <c r="Q2" s="30">
        <f>0.1*P2</f>
        <v>1E-3</v>
      </c>
      <c r="R2" s="27">
        <v>2E-3</v>
      </c>
      <c r="S2" s="27">
        <v>0.38400000000000001</v>
      </c>
      <c r="T2" s="47">
        <v>55.123677503686004</v>
      </c>
      <c r="U2" s="28">
        <f>T2*0.1</f>
        <v>5.5123677503686004</v>
      </c>
      <c r="V2" s="29">
        <v>0</v>
      </c>
      <c r="W2" s="29">
        <v>0</v>
      </c>
      <c r="X2" s="29">
        <v>0</v>
      </c>
      <c r="Y2" s="29">
        <v>0</v>
      </c>
      <c r="Z2" s="29">
        <v>0</v>
      </c>
      <c r="AA2" s="27">
        <v>2.9000000000000001E-2</v>
      </c>
      <c r="AB2" s="29">
        <v>0</v>
      </c>
      <c r="AC2" s="27">
        <v>0.30499999999999999</v>
      </c>
      <c r="AD2" s="27">
        <v>43.948999999999998</v>
      </c>
      <c r="AE2" s="29">
        <v>0</v>
      </c>
      <c r="AF2" s="27">
        <v>3.5999999999999997E-2</v>
      </c>
      <c r="AG2" s="30">
        <v>0.01</v>
      </c>
      <c r="AH2" s="27">
        <v>2E-3</v>
      </c>
      <c r="AI2" s="27">
        <v>0.38400000000000001</v>
      </c>
      <c r="AJ2" s="47">
        <v>55.123677503686004</v>
      </c>
      <c r="AK2" s="29">
        <v>0</v>
      </c>
      <c r="AL2" s="29">
        <v>0</v>
      </c>
      <c r="AM2" s="29">
        <v>0</v>
      </c>
      <c r="AN2" s="27">
        <v>2.9000000000000001E-2</v>
      </c>
      <c r="AO2" s="27">
        <v>0.30499999999999999</v>
      </c>
      <c r="AP2" s="27">
        <v>43.948999999999998</v>
      </c>
      <c r="AQ2" s="27">
        <v>2.1000000000000001E-2</v>
      </c>
      <c r="AR2" s="29">
        <v>0</v>
      </c>
      <c r="AS2" s="27">
        <v>1.0269999999999999</v>
      </c>
      <c r="AT2" s="27">
        <v>2.133</v>
      </c>
      <c r="AU2" s="27">
        <v>3.81</v>
      </c>
      <c r="AV2" s="27">
        <v>0.111</v>
      </c>
      <c r="AW2" s="27">
        <v>0.12</v>
      </c>
      <c r="AX2" s="27">
        <v>3.7999999999999999E-2</v>
      </c>
      <c r="AY2" s="27">
        <v>0.48199999999999998</v>
      </c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</row>
    <row r="3" spans="1:77" s="24" customFormat="1" x14ac:dyDescent="0.2">
      <c r="A3" s="24" t="s">
        <v>59</v>
      </c>
      <c r="B3" s="31">
        <v>42.193992170000001</v>
      </c>
      <c r="C3" s="32">
        <v>13.71415133</v>
      </c>
      <c r="D3" s="25">
        <v>1026</v>
      </c>
      <c r="E3" s="27">
        <v>0</v>
      </c>
      <c r="F3" s="27">
        <v>1052930</v>
      </c>
      <c r="G3" s="27">
        <v>34054</v>
      </c>
      <c r="H3" s="27">
        <v>2.7</v>
      </c>
      <c r="I3" s="27">
        <v>3</v>
      </c>
      <c r="J3" s="37">
        <v>150000</v>
      </c>
      <c r="K3" s="28">
        <f t="shared" si="0"/>
        <v>15000</v>
      </c>
      <c r="L3" s="38">
        <v>3.32</v>
      </c>
      <c r="M3" s="28">
        <f t="shared" ref="M3:M9" si="1">L3*0.1</f>
        <v>0.33200000000000002</v>
      </c>
      <c r="N3" s="36">
        <v>0</v>
      </c>
      <c r="O3" s="27">
        <v>3.5999999999999997E-2</v>
      </c>
      <c r="P3" s="30">
        <v>0.01</v>
      </c>
      <c r="Q3" s="30">
        <f t="shared" ref="Q3:Q9" si="2">0.1*P3</f>
        <v>1E-3</v>
      </c>
      <c r="R3" s="27">
        <v>2E-3</v>
      </c>
      <c r="S3" s="27">
        <v>0.38400000000000001</v>
      </c>
      <c r="T3" s="47">
        <v>55.615599083759996</v>
      </c>
      <c r="U3" s="28">
        <f t="shared" ref="U3:U9" si="3">T3*0.1</f>
        <v>5.5615599083760001</v>
      </c>
      <c r="V3" s="29">
        <v>0</v>
      </c>
      <c r="W3" s="29">
        <v>0</v>
      </c>
      <c r="X3" s="29">
        <v>0</v>
      </c>
      <c r="Y3" s="29">
        <v>0</v>
      </c>
      <c r="Z3" s="29">
        <v>0</v>
      </c>
      <c r="AA3" s="27">
        <v>2.9000000000000001E-2</v>
      </c>
      <c r="AB3" s="29">
        <v>0</v>
      </c>
      <c r="AC3" s="27">
        <v>0.30499999999999999</v>
      </c>
      <c r="AD3" s="27">
        <v>43.948999999999998</v>
      </c>
      <c r="AE3" s="29">
        <v>0</v>
      </c>
      <c r="AF3" s="27">
        <v>3.5999999999999997E-2</v>
      </c>
      <c r="AG3" s="30">
        <v>0.01</v>
      </c>
      <c r="AH3" s="27">
        <v>2E-3</v>
      </c>
      <c r="AI3" s="27">
        <v>0.38400000000000001</v>
      </c>
      <c r="AJ3" s="47">
        <v>55.615599083759996</v>
      </c>
      <c r="AK3" s="29">
        <v>0</v>
      </c>
      <c r="AL3" s="29">
        <v>0</v>
      </c>
      <c r="AM3" s="29">
        <v>0</v>
      </c>
      <c r="AN3" s="27">
        <v>2.9000000000000001E-2</v>
      </c>
      <c r="AO3" s="27">
        <v>0.30499999999999999</v>
      </c>
      <c r="AP3" s="27">
        <v>43.948999999999998</v>
      </c>
      <c r="AQ3" s="27">
        <v>2.1000000000000001E-2</v>
      </c>
      <c r="AR3" s="29">
        <v>0</v>
      </c>
      <c r="AS3" s="27">
        <v>1.0269999999999999</v>
      </c>
      <c r="AT3" s="27">
        <v>2.133</v>
      </c>
      <c r="AU3" s="27">
        <v>3.32</v>
      </c>
      <c r="AV3" s="27">
        <v>0.111</v>
      </c>
      <c r="AW3" s="27">
        <v>0.12</v>
      </c>
      <c r="AX3" s="27">
        <v>3.7999999999999999E-2</v>
      </c>
      <c r="AY3" s="27">
        <v>0.48199999999999998</v>
      </c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</row>
    <row r="4" spans="1:77" s="24" customFormat="1" x14ac:dyDescent="0.2">
      <c r="A4" s="24" t="s">
        <v>60</v>
      </c>
      <c r="B4" s="31">
        <v>42.193688999999999</v>
      </c>
      <c r="C4" s="32">
        <v>13.713477170000001</v>
      </c>
      <c r="D4" s="26">
        <v>996.3</v>
      </c>
      <c r="E4" s="27">
        <v>0</v>
      </c>
      <c r="F4" s="27">
        <v>854818</v>
      </c>
      <c r="G4" s="27">
        <v>26290</v>
      </c>
      <c r="H4" s="27">
        <v>2.7</v>
      </c>
      <c r="I4" s="27">
        <v>3</v>
      </c>
      <c r="J4" s="37">
        <v>150000</v>
      </c>
      <c r="K4" s="28">
        <f t="shared" si="0"/>
        <v>15000</v>
      </c>
      <c r="L4" s="38">
        <v>5.58</v>
      </c>
      <c r="M4" s="28">
        <f t="shared" si="1"/>
        <v>0.55800000000000005</v>
      </c>
      <c r="N4" s="36">
        <v>0</v>
      </c>
      <c r="O4" s="27">
        <v>3.5999999999999997E-2</v>
      </c>
      <c r="P4" s="30">
        <v>0.01</v>
      </c>
      <c r="Q4" s="30">
        <f t="shared" si="2"/>
        <v>1E-3</v>
      </c>
      <c r="R4" s="27">
        <v>2E-3</v>
      </c>
      <c r="S4" s="27">
        <v>0.38400000000000001</v>
      </c>
      <c r="T4" s="47">
        <v>54.743000834780005</v>
      </c>
      <c r="U4" s="28">
        <f t="shared" si="3"/>
        <v>5.4743000834780009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7">
        <v>2.9000000000000001E-2</v>
      </c>
      <c r="AB4" s="29">
        <v>0</v>
      </c>
      <c r="AC4" s="27">
        <v>0.30499999999999999</v>
      </c>
      <c r="AD4" s="27">
        <v>43.948999999999998</v>
      </c>
      <c r="AE4" s="29">
        <v>0</v>
      </c>
      <c r="AF4" s="27">
        <v>3.5999999999999997E-2</v>
      </c>
      <c r="AG4" s="30">
        <v>0.01</v>
      </c>
      <c r="AH4" s="27">
        <v>2E-3</v>
      </c>
      <c r="AI4" s="27">
        <v>0.38400000000000001</v>
      </c>
      <c r="AJ4" s="47">
        <v>54.743000834780005</v>
      </c>
      <c r="AK4" s="29">
        <v>0</v>
      </c>
      <c r="AL4" s="29">
        <v>0</v>
      </c>
      <c r="AM4" s="29">
        <v>0</v>
      </c>
      <c r="AN4" s="27">
        <v>2.9000000000000001E-2</v>
      </c>
      <c r="AO4" s="27">
        <v>0.30499999999999999</v>
      </c>
      <c r="AP4" s="27">
        <v>43.948999999999998</v>
      </c>
      <c r="AQ4" s="27">
        <v>2.1000000000000001E-2</v>
      </c>
      <c r="AR4" s="29">
        <v>0</v>
      </c>
      <c r="AS4" s="27">
        <v>1.0269999999999999</v>
      </c>
      <c r="AT4" s="27">
        <v>2.133</v>
      </c>
      <c r="AU4" s="27">
        <v>5.58</v>
      </c>
      <c r="AV4" s="27">
        <v>0.111</v>
      </c>
      <c r="AW4" s="27">
        <v>0.12</v>
      </c>
      <c r="AX4" s="27">
        <v>3.7999999999999999E-2</v>
      </c>
      <c r="AY4" s="27">
        <v>0.48199999999999998</v>
      </c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</row>
    <row r="5" spans="1:77" s="24" customFormat="1" x14ac:dyDescent="0.2">
      <c r="A5" s="24" t="s">
        <v>61</v>
      </c>
      <c r="B5" s="31">
        <v>42.193133600000003</v>
      </c>
      <c r="C5" s="32">
        <v>13.7128371</v>
      </c>
      <c r="D5" s="25">
        <v>951</v>
      </c>
      <c r="E5" s="27">
        <v>0</v>
      </c>
      <c r="F5" s="27">
        <v>999345</v>
      </c>
      <c r="G5" s="27">
        <v>29135</v>
      </c>
      <c r="H5" s="27">
        <v>2.7</v>
      </c>
      <c r="I5" s="27">
        <v>3</v>
      </c>
      <c r="J5" s="37">
        <v>150000</v>
      </c>
      <c r="K5" s="28">
        <f t="shared" si="0"/>
        <v>15000</v>
      </c>
      <c r="L5" s="38">
        <v>5.51</v>
      </c>
      <c r="M5" s="28">
        <f t="shared" si="1"/>
        <v>0.55100000000000005</v>
      </c>
      <c r="N5" s="36">
        <v>0</v>
      </c>
      <c r="O5" s="27">
        <v>3.5999999999999997E-2</v>
      </c>
      <c r="P5" s="30">
        <v>0.01</v>
      </c>
      <c r="Q5" s="30">
        <f t="shared" si="2"/>
        <v>1E-3</v>
      </c>
      <c r="R5" s="27">
        <v>2E-3</v>
      </c>
      <c r="S5" s="27">
        <v>0.38400000000000001</v>
      </c>
      <c r="T5" s="47">
        <v>54.800369671594005</v>
      </c>
      <c r="U5" s="28">
        <f t="shared" si="3"/>
        <v>5.4800369671594007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7">
        <v>2.9000000000000001E-2</v>
      </c>
      <c r="AB5" s="29">
        <v>0</v>
      </c>
      <c r="AC5" s="27">
        <v>0.30499999999999999</v>
      </c>
      <c r="AD5" s="27">
        <v>43.948999999999998</v>
      </c>
      <c r="AE5" s="29">
        <v>0</v>
      </c>
      <c r="AF5" s="27">
        <v>3.5999999999999997E-2</v>
      </c>
      <c r="AG5" s="30">
        <v>0.01</v>
      </c>
      <c r="AH5" s="27">
        <v>2E-3</v>
      </c>
      <c r="AI5" s="27">
        <v>0.38400000000000001</v>
      </c>
      <c r="AJ5" s="47">
        <v>54.800369671594005</v>
      </c>
      <c r="AK5" s="29">
        <v>0</v>
      </c>
      <c r="AL5" s="29">
        <v>0</v>
      </c>
      <c r="AM5" s="29">
        <v>0</v>
      </c>
      <c r="AN5" s="27">
        <v>2.9000000000000001E-2</v>
      </c>
      <c r="AO5" s="27">
        <v>0.30499999999999999</v>
      </c>
      <c r="AP5" s="27">
        <v>43.948999999999998</v>
      </c>
      <c r="AQ5" s="27">
        <v>2.1000000000000001E-2</v>
      </c>
      <c r="AR5" s="29">
        <v>0</v>
      </c>
      <c r="AS5" s="27">
        <v>1.0269999999999999</v>
      </c>
      <c r="AT5" s="27">
        <v>2.133</v>
      </c>
      <c r="AU5" s="27">
        <v>5.51</v>
      </c>
      <c r="AV5" s="27">
        <v>0.111</v>
      </c>
      <c r="AW5" s="27">
        <v>0.12</v>
      </c>
      <c r="AX5" s="27">
        <v>3.7999999999999999E-2</v>
      </c>
      <c r="AY5" s="27">
        <v>0.48199999999999998</v>
      </c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</row>
    <row r="6" spans="1:77" s="24" customFormat="1" x14ac:dyDescent="0.2">
      <c r="A6" s="24" t="s">
        <v>62</v>
      </c>
      <c r="B6" s="31">
        <v>42.19276</v>
      </c>
      <c r="C6" s="32">
        <v>13.712339999999999</v>
      </c>
      <c r="D6" s="25">
        <v>917</v>
      </c>
      <c r="E6" s="27">
        <v>0</v>
      </c>
      <c r="F6" s="27">
        <v>1139880</v>
      </c>
      <c r="G6" s="27">
        <v>34513</v>
      </c>
      <c r="H6" s="27">
        <v>2.7</v>
      </c>
      <c r="I6" s="27">
        <v>2.5</v>
      </c>
      <c r="J6" s="37">
        <v>150000</v>
      </c>
      <c r="K6" s="28">
        <f t="shared" si="0"/>
        <v>15000</v>
      </c>
      <c r="L6" s="38">
        <v>5.55</v>
      </c>
      <c r="M6" s="28">
        <f t="shared" si="1"/>
        <v>0.55500000000000005</v>
      </c>
      <c r="N6" s="36">
        <v>0</v>
      </c>
      <c r="O6" s="27">
        <v>3.5999999999999997E-2</v>
      </c>
      <c r="P6" s="30">
        <v>0.01</v>
      </c>
      <c r="Q6" s="30">
        <f t="shared" si="2"/>
        <v>1E-3</v>
      </c>
      <c r="R6" s="27">
        <v>2E-3</v>
      </c>
      <c r="S6" s="27">
        <v>0.38400000000000001</v>
      </c>
      <c r="T6" s="47">
        <v>55.50736792043201</v>
      </c>
      <c r="U6" s="28">
        <f t="shared" si="3"/>
        <v>5.5507367920432014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7">
        <v>2.9000000000000001E-2</v>
      </c>
      <c r="AB6" s="29">
        <v>0</v>
      </c>
      <c r="AC6" s="27">
        <v>0.30499999999999999</v>
      </c>
      <c r="AD6" s="27">
        <v>43.948999999999998</v>
      </c>
      <c r="AE6" s="29">
        <v>0</v>
      </c>
      <c r="AF6" s="27">
        <v>3.5999999999999997E-2</v>
      </c>
      <c r="AG6" s="30">
        <v>0.01</v>
      </c>
      <c r="AH6" s="27">
        <v>2E-3</v>
      </c>
      <c r="AI6" s="27">
        <v>0.38400000000000001</v>
      </c>
      <c r="AJ6" s="47">
        <v>55.50736792043201</v>
      </c>
      <c r="AK6" s="29">
        <v>0</v>
      </c>
      <c r="AL6" s="29">
        <v>0</v>
      </c>
      <c r="AM6" s="29">
        <v>0</v>
      </c>
      <c r="AN6" s="27">
        <v>2.9000000000000001E-2</v>
      </c>
      <c r="AO6" s="27">
        <v>0.30499999999999999</v>
      </c>
      <c r="AP6" s="27">
        <v>43.948999999999998</v>
      </c>
      <c r="AQ6" s="27">
        <v>2.1000000000000001E-2</v>
      </c>
      <c r="AR6" s="29">
        <v>0</v>
      </c>
      <c r="AS6" s="27">
        <v>1.0269999999999999</v>
      </c>
      <c r="AT6" s="27">
        <v>2.133</v>
      </c>
      <c r="AU6" s="27">
        <v>5.55</v>
      </c>
      <c r="AV6" s="27">
        <v>0.111</v>
      </c>
      <c r="AW6" s="27">
        <v>0.12</v>
      </c>
      <c r="AX6" s="27">
        <v>3.7999999999999999E-2</v>
      </c>
      <c r="AY6" s="27">
        <v>0.48199999999999998</v>
      </c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</row>
    <row r="7" spans="1:77" s="24" customFormat="1" x14ac:dyDescent="0.2">
      <c r="A7" s="24" t="s">
        <v>63</v>
      </c>
      <c r="B7" s="31">
        <v>42.192590000000003</v>
      </c>
      <c r="C7" s="32">
        <v>13.71223</v>
      </c>
      <c r="D7" s="25">
        <v>895</v>
      </c>
      <c r="E7" s="27">
        <v>0</v>
      </c>
      <c r="F7" s="27">
        <v>875408</v>
      </c>
      <c r="G7" s="27">
        <v>26937</v>
      </c>
      <c r="H7" s="27">
        <v>2.7</v>
      </c>
      <c r="I7" s="27">
        <v>3</v>
      </c>
      <c r="J7" s="37">
        <v>150000</v>
      </c>
      <c r="K7" s="28">
        <f t="shared" si="0"/>
        <v>15000</v>
      </c>
      <c r="L7" s="38">
        <v>12.79</v>
      </c>
      <c r="M7" s="28">
        <f t="shared" si="1"/>
        <v>1.2789999999999999</v>
      </c>
      <c r="N7" s="36">
        <v>0</v>
      </c>
      <c r="O7" s="27">
        <v>3.5999999999999997E-2</v>
      </c>
      <c r="P7" s="30">
        <v>0.01</v>
      </c>
      <c r="Q7" s="30">
        <f t="shared" si="2"/>
        <v>1E-3</v>
      </c>
      <c r="R7" s="27">
        <v>2E-3</v>
      </c>
      <c r="S7" s="27">
        <v>0.38400000000000001</v>
      </c>
      <c r="T7" s="47">
        <v>55.37710351197201</v>
      </c>
      <c r="U7" s="28">
        <f t="shared" si="3"/>
        <v>5.5377103511972017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7">
        <v>2.9000000000000001E-2</v>
      </c>
      <c r="AB7" s="29">
        <v>0</v>
      </c>
      <c r="AC7" s="27">
        <v>0.30499999999999999</v>
      </c>
      <c r="AD7" s="27">
        <v>43.948999999999998</v>
      </c>
      <c r="AE7" s="29">
        <v>0</v>
      </c>
      <c r="AF7" s="27">
        <v>3.5999999999999997E-2</v>
      </c>
      <c r="AG7" s="30">
        <v>0.01</v>
      </c>
      <c r="AH7" s="27">
        <v>2E-3</v>
      </c>
      <c r="AI7" s="27">
        <v>0.38400000000000001</v>
      </c>
      <c r="AJ7" s="47">
        <v>55.37710351197201</v>
      </c>
      <c r="AK7" s="29">
        <v>0</v>
      </c>
      <c r="AL7" s="29">
        <v>0</v>
      </c>
      <c r="AM7" s="29">
        <v>0</v>
      </c>
      <c r="AN7" s="27">
        <v>2.9000000000000001E-2</v>
      </c>
      <c r="AO7" s="27">
        <v>0.30499999999999999</v>
      </c>
      <c r="AP7" s="27">
        <v>43.948999999999998</v>
      </c>
      <c r="AQ7" s="27">
        <v>2.1000000000000001E-2</v>
      </c>
      <c r="AR7" s="29">
        <v>0</v>
      </c>
      <c r="AS7" s="27">
        <v>1.0269999999999999</v>
      </c>
      <c r="AT7" s="27">
        <v>2.133</v>
      </c>
      <c r="AU7" s="27">
        <v>12.79</v>
      </c>
      <c r="AV7" s="27">
        <v>0.111</v>
      </c>
      <c r="AW7" s="27">
        <v>0.12</v>
      </c>
      <c r="AX7" s="27">
        <v>3.7999999999999999E-2</v>
      </c>
      <c r="AY7" s="27">
        <v>0.48199999999999998</v>
      </c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</row>
    <row r="8" spans="1:77" s="24" customFormat="1" x14ac:dyDescent="0.2">
      <c r="A8" s="24" t="s">
        <v>64</v>
      </c>
      <c r="B8" s="31">
        <v>42.192329999999998</v>
      </c>
      <c r="C8" s="32">
        <v>13.712059999999999</v>
      </c>
      <c r="D8" s="25">
        <v>888</v>
      </c>
      <c r="E8" s="27">
        <v>0</v>
      </c>
      <c r="F8" s="27">
        <v>819722</v>
      </c>
      <c r="G8" s="27">
        <v>26024</v>
      </c>
      <c r="H8" s="27">
        <v>2.7</v>
      </c>
      <c r="I8" s="27">
        <v>2</v>
      </c>
      <c r="J8" s="37">
        <v>150000</v>
      </c>
      <c r="K8" s="28">
        <f t="shared" si="0"/>
        <v>15000</v>
      </c>
      <c r="L8" s="38">
        <v>18.23</v>
      </c>
      <c r="M8" s="28">
        <f t="shared" si="1"/>
        <v>1.8230000000000002</v>
      </c>
      <c r="N8" s="36">
        <v>0</v>
      </c>
      <c r="O8" s="27">
        <v>3.5999999999999997E-2</v>
      </c>
      <c r="P8" s="30">
        <v>0.01</v>
      </c>
      <c r="Q8" s="30">
        <f t="shared" si="2"/>
        <v>1E-3</v>
      </c>
      <c r="R8" s="27">
        <v>2E-3</v>
      </c>
      <c r="S8" s="27">
        <v>0.38400000000000001</v>
      </c>
      <c r="T8" s="47">
        <v>52.507336915268006</v>
      </c>
      <c r="U8" s="28">
        <f t="shared" si="3"/>
        <v>5.2507336915268006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7">
        <v>2.9000000000000001E-2</v>
      </c>
      <c r="AB8" s="29">
        <v>0</v>
      </c>
      <c r="AC8" s="27">
        <v>0.30499999999999999</v>
      </c>
      <c r="AD8" s="27">
        <v>43.948999999999998</v>
      </c>
      <c r="AE8" s="29">
        <v>0</v>
      </c>
      <c r="AF8" s="27">
        <v>3.5999999999999997E-2</v>
      </c>
      <c r="AG8" s="30">
        <v>0.01</v>
      </c>
      <c r="AH8" s="27">
        <v>2E-3</v>
      </c>
      <c r="AI8" s="27">
        <v>0.38400000000000001</v>
      </c>
      <c r="AJ8" s="47">
        <v>52.507336915268006</v>
      </c>
      <c r="AK8" s="29">
        <v>0</v>
      </c>
      <c r="AL8" s="29">
        <v>0</v>
      </c>
      <c r="AM8" s="29">
        <v>0</v>
      </c>
      <c r="AN8" s="27">
        <v>2.9000000000000001E-2</v>
      </c>
      <c r="AO8" s="27">
        <v>0.30499999999999999</v>
      </c>
      <c r="AP8" s="27">
        <v>43.948999999999998</v>
      </c>
      <c r="AQ8" s="27">
        <v>2.1000000000000001E-2</v>
      </c>
      <c r="AR8" s="29">
        <v>0</v>
      </c>
      <c r="AS8" s="27">
        <v>1.0269999999999999</v>
      </c>
      <c r="AT8" s="27">
        <v>2.133</v>
      </c>
      <c r="AU8" s="27">
        <v>18.23</v>
      </c>
      <c r="AV8" s="27">
        <v>0.111</v>
      </c>
      <c r="AW8" s="27">
        <v>0.12</v>
      </c>
      <c r="AX8" s="27">
        <v>3.7999999999999999E-2</v>
      </c>
      <c r="AY8" s="27">
        <v>0.48199999999999998</v>
      </c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</row>
    <row r="9" spans="1:77" s="24" customFormat="1" x14ac:dyDescent="0.2">
      <c r="A9" s="24" t="s">
        <v>65</v>
      </c>
      <c r="B9" s="31">
        <v>42.192039999999999</v>
      </c>
      <c r="C9" s="32">
        <v>13.711650000000001</v>
      </c>
      <c r="D9" s="25">
        <v>859</v>
      </c>
      <c r="E9" s="27">
        <v>0</v>
      </c>
      <c r="F9" s="27">
        <v>1399168</v>
      </c>
      <c r="G9" s="27">
        <v>41471</v>
      </c>
      <c r="H9" s="27">
        <v>2.7</v>
      </c>
      <c r="I9" s="27">
        <v>3.8</v>
      </c>
      <c r="J9" s="37">
        <v>150000</v>
      </c>
      <c r="K9" s="28">
        <f t="shared" si="0"/>
        <v>15000</v>
      </c>
      <c r="L9" s="38">
        <v>35.19</v>
      </c>
      <c r="M9" s="28">
        <f t="shared" si="1"/>
        <v>3.5190000000000001</v>
      </c>
      <c r="N9" s="36">
        <v>0</v>
      </c>
      <c r="O9" s="27">
        <v>3.5999999999999997E-2</v>
      </c>
      <c r="P9" s="30">
        <v>0.01</v>
      </c>
      <c r="Q9" s="30">
        <f t="shared" si="2"/>
        <v>1E-3</v>
      </c>
      <c r="R9" s="27">
        <v>2E-3</v>
      </c>
      <c r="S9" s="27">
        <v>0.38400000000000001</v>
      </c>
      <c r="T9" s="47">
        <v>54.824062675096002</v>
      </c>
      <c r="U9" s="28">
        <f t="shared" si="3"/>
        <v>5.4824062675096004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7">
        <v>2.9000000000000001E-2</v>
      </c>
      <c r="AB9" s="29">
        <v>0</v>
      </c>
      <c r="AC9" s="27">
        <v>0.30499999999999999</v>
      </c>
      <c r="AD9" s="27">
        <v>43.948999999999998</v>
      </c>
      <c r="AE9" s="29">
        <v>0</v>
      </c>
      <c r="AF9" s="27">
        <v>3.5999999999999997E-2</v>
      </c>
      <c r="AG9" s="30">
        <v>0.01</v>
      </c>
      <c r="AH9" s="27">
        <v>2E-3</v>
      </c>
      <c r="AI9" s="27">
        <v>0.38400000000000001</v>
      </c>
      <c r="AJ9" s="47">
        <v>54.824062675096002</v>
      </c>
      <c r="AK9" s="29">
        <v>0</v>
      </c>
      <c r="AL9" s="29">
        <v>0</v>
      </c>
      <c r="AM9" s="29">
        <v>0</v>
      </c>
      <c r="AN9" s="27">
        <v>2.9000000000000001E-2</v>
      </c>
      <c r="AO9" s="27">
        <v>0.30499999999999999</v>
      </c>
      <c r="AP9" s="27">
        <v>43.948999999999998</v>
      </c>
      <c r="AQ9" s="27">
        <v>2.1000000000000001E-2</v>
      </c>
      <c r="AR9" s="29">
        <v>0</v>
      </c>
      <c r="AS9" s="27">
        <v>1.0269999999999999</v>
      </c>
      <c r="AT9" s="27">
        <v>2.133</v>
      </c>
      <c r="AU9" s="27">
        <v>35.19</v>
      </c>
      <c r="AV9" s="27">
        <v>0.111</v>
      </c>
      <c r="AW9" s="27">
        <v>0.12</v>
      </c>
      <c r="AX9" s="27">
        <v>3.7999999999999999E-2</v>
      </c>
      <c r="AY9" s="27">
        <v>0.48199999999999998</v>
      </c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</row>
    <row r="10" spans="1:77" s="22" customFormat="1" x14ac:dyDescent="0.2">
      <c r="A10" s="17"/>
      <c r="B10" s="33"/>
      <c r="C10" s="33"/>
      <c r="D10" s="17"/>
      <c r="E10" s="17"/>
      <c r="F10" s="18"/>
      <c r="G10" s="17"/>
      <c r="H10" s="17"/>
      <c r="I10" s="17"/>
      <c r="J10" s="18"/>
      <c r="K10" s="17"/>
      <c r="L10" s="18"/>
      <c r="M10" s="19"/>
      <c r="N10" s="19"/>
      <c r="O10" s="17"/>
      <c r="P10" s="18"/>
      <c r="Q10" s="17"/>
      <c r="R10" s="17"/>
      <c r="S10" s="17"/>
      <c r="T10" s="18"/>
      <c r="U10" s="17"/>
      <c r="V10" s="17"/>
      <c r="W10" s="18"/>
      <c r="X10" s="17"/>
      <c r="Y10" s="18"/>
      <c r="Z10" s="20"/>
      <c r="AA10" s="20"/>
      <c r="AB10" s="20"/>
      <c r="AC10" s="20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7"/>
      <c r="AS10" s="17"/>
      <c r="AT10" s="17"/>
      <c r="AU10" s="21"/>
      <c r="AV10" s="17"/>
      <c r="AW10" s="17"/>
      <c r="AX10" s="18"/>
      <c r="AY10" s="18"/>
    </row>
    <row r="11" spans="1:77" s="22" customFormat="1" x14ac:dyDescent="0.2">
      <c r="A11" s="17"/>
      <c r="B11" s="17"/>
      <c r="C11" s="17"/>
      <c r="D11" s="17"/>
      <c r="E11" s="17"/>
      <c r="F11" s="18"/>
      <c r="G11" s="17"/>
      <c r="H11" s="17"/>
      <c r="I11" s="17"/>
      <c r="J11" s="18"/>
      <c r="K11" s="17"/>
      <c r="L11" s="18"/>
      <c r="M11" s="19"/>
      <c r="N11" s="19"/>
      <c r="O11" s="17"/>
      <c r="P11" s="18"/>
      <c r="Q11" s="17"/>
      <c r="R11" s="17"/>
      <c r="S11" s="17"/>
      <c r="T11" s="18"/>
      <c r="U11" s="17"/>
      <c r="V11" s="17"/>
      <c r="W11" s="18"/>
      <c r="X11" s="17"/>
      <c r="Y11" s="18"/>
      <c r="Z11" s="20"/>
      <c r="AA11" s="20"/>
      <c r="AB11" s="20"/>
      <c r="AC11" s="20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7"/>
      <c r="AS11" s="17"/>
      <c r="AT11" s="17"/>
      <c r="AU11" s="21"/>
      <c r="AV11" s="17"/>
      <c r="AW11" s="17"/>
      <c r="AX11" s="18"/>
      <c r="AY11" s="18"/>
    </row>
    <row r="12" spans="1:77" s="22" customFormat="1" x14ac:dyDescent="0.2">
      <c r="A12" s="17"/>
      <c r="B12" s="17"/>
      <c r="C12" s="17"/>
      <c r="D12" s="17"/>
      <c r="E12" s="17"/>
      <c r="F12" s="18"/>
      <c r="G12" s="17"/>
      <c r="H12" s="17"/>
      <c r="I12" s="17"/>
      <c r="J12" s="18"/>
      <c r="K12" s="17"/>
      <c r="L12" s="18"/>
      <c r="M12" s="19"/>
      <c r="N12" s="19"/>
      <c r="O12" s="17"/>
      <c r="P12" s="18"/>
      <c r="Q12" s="17"/>
      <c r="R12" s="17"/>
      <c r="S12" s="17"/>
      <c r="T12" s="18"/>
      <c r="U12" s="17"/>
      <c r="V12" s="17"/>
      <c r="W12" s="18"/>
      <c r="X12" s="17"/>
      <c r="Y12" s="18"/>
      <c r="Z12" s="20"/>
      <c r="AA12" s="20"/>
      <c r="AB12" s="20"/>
      <c r="AC12" s="20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7"/>
      <c r="AS12" s="17"/>
      <c r="AT12" s="17"/>
      <c r="AU12" s="21"/>
      <c r="AV12" s="17"/>
      <c r="AW12" s="17"/>
      <c r="AX12" s="18"/>
      <c r="AY12" s="18"/>
    </row>
    <row r="13" spans="1:77" s="22" customFormat="1" x14ac:dyDescent="0.2">
      <c r="A13" s="17"/>
      <c r="B13" s="17"/>
      <c r="C13" s="17"/>
      <c r="D13" s="17"/>
      <c r="E13" s="17"/>
      <c r="F13" s="18"/>
      <c r="G13" s="17"/>
      <c r="H13" s="17"/>
      <c r="I13" s="17"/>
      <c r="J13" s="18"/>
      <c r="K13" s="17"/>
      <c r="L13" s="18"/>
      <c r="M13" s="19"/>
      <c r="N13" s="19"/>
      <c r="O13" s="17"/>
      <c r="P13" s="18"/>
      <c r="Q13" s="17"/>
      <c r="R13" s="17"/>
      <c r="S13" s="17"/>
      <c r="T13" s="18"/>
      <c r="U13" s="17"/>
      <c r="V13" s="17"/>
      <c r="W13" s="18"/>
      <c r="X13" s="17"/>
      <c r="Y13" s="18"/>
      <c r="Z13" s="20"/>
      <c r="AA13" s="20"/>
      <c r="AB13" s="20"/>
      <c r="AC13" s="20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7"/>
      <c r="AS13" s="17"/>
      <c r="AT13" s="17"/>
      <c r="AU13" s="21"/>
      <c r="AV13" s="17"/>
      <c r="AW13" s="17"/>
      <c r="AX13" s="18"/>
      <c r="AY13" s="18"/>
    </row>
    <row r="14" spans="1:77" s="22" customFormat="1" x14ac:dyDescent="0.2">
      <c r="A14" s="17"/>
      <c r="B14" s="17"/>
      <c r="C14" s="17"/>
      <c r="D14" s="17"/>
      <c r="E14" s="17"/>
      <c r="F14" s="18"/>
      <c r="G14" s="17"/>
      <c r="H14" s="17"/>
      <c r="I14" s="17"/>
      <c r="J14" s="18"/>
      <c r="K14" s="17"/>
      <c r="L14" s="18"/>
      <c r="M14" s="19"/>
      <c r="N14" s="19"/>
      <c r="O14" s="17"/>
      <c r="P14" s="18"/>
      <c r="Q14" s="17"/>
      <c r="R14" s="17"/>
      <c r="S14" s="17"/>
      <c r="T14" s="18"/>
      <c r="U14" s="17"/>
      <c r="V14" s="17"/>
      <c r="W14" s="18"/>
      <c r="X14" s="17"/>
      <c r="Y14" s="18"/>
      <c r="Z14" s="20"/>
      <c r="AA14" s="20"/>
      <c r="AB14" s="20"/>
      <c r="AC14" s="20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7"/>
      <c r="AS14" s="17"/>
      <c r="AT14" s="17"/>
      <c r="AU14" s="21"/>
      <c r="AV14" s="17"/>
      <c r="AW14" s="17"/>
      <c r="AX14" s="18"/>
      <c r="AY14" s="18"/>
    </row>
    <row r="15" spans="1:77" s="22" customFormat="1" x14ac:dyDescent="0.2">
      <c r="A15" s="17"/>
      <c r="B15" s="17"/>
      <c r="C15" s="17"/>
      <c r="D15" s="17"/>
      <c r="E15" s="17"/>
      <c r="F15" s="18"/>
      <c r="G15" s="17"/>
      <c r="H15" s="17"/>
      <c r="I15" s="17"/>
      <c r="J15" s="18"/>
      <c r="K15" s="17"/>
      <c r="L15" s="18"/>
      <c r="M15" s="19"/>
      <c r="N15" s="19"/>
      <c r="O15" s="17"/>
      <c r="P15" s="18"/>
      <c r="Q15" s="17"/>
      <c r="R15" s="17"/>
      <c r="S15" s="17"/>
      <c r="T15" s="18"/>
      <c r="U15" s="17"/>
      <c r="V15" s="17"/>
      <c r="W15" s="18"/>
      <c r="X15" s="17"/>
      <c r="Y15" s="18"/>
      <c r="Z15" s="20"/>
      <c r="AA15" s="20"/>
      <c r="AB15" s="20"/>
      <c r="AC15" s="20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7"/>
      <c r="AS15" s="17"/>
      <c r="AT15" s="17"/>
      <c r="AU15" s="21"/>
      <c r="AV15" s="17"/>
      <c r="AW15" s="17"/>
      <c r="AX15" s="18"/>
      <c r="AY15" s="18"/>
    </row>
    <row r="16" spans="1:77" s="22" customFormat="1" x14ac:dyDescent="0.2">
      <c r="A16" s="17"/>
      <c r="B16" s="17"/>
      <c r="C16" s="17"/>
      <c r="D16" s="17"/>
      <c r="E16" s="17"/>
      <c r="F16" s="18"/>
      <c r="G16" s="17"/>
      <c r="H16" s="17"/>
      <c r="I16" s="17"/>
      <c r="J16" s="18"/>
      <c r="K16" s="17"/>
      <c r="L16" s="18"/>
      <c r="M16" s="19"/>
      <c r="N16" s="19"/>
      <c r="O16" s="17"/>
      <c r="P16" s="18"/>
      <c r="Q16" s="17"/>
      <c r="R16" s="17"/>
      <c r="S16" s="17"/>
      <c r="T16" s="18"/>
      <c r="U16" s="17"/>
      <c r="V16" s="17"/>
      <c r="W16" s="18"/>
      <c r="X16" s="17"/>
      <c r="Y16" s="18"/>
      <c r="Z16" s="20"/>
      <c r="AA16" s="20"/>
      <c r="AB16" s="20"/>
      <c r="AC16" s="20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7"/>
      <c r="AS16" s="17"/>
      <c r="AT16" s="17"/>
      <c r="AU16" s="21"/>
      <c r="AV16" s="17"/>
      <c r="AW16" s="17"/>
      <c r="AX16" s="18"/>
      <c r="AY16" s="18"/>
    </row>
    <row r="17" spans="1:51" s="22" customFormat="1" x14ac:dyDescent="0.2">
      <c r="A17" s="17"/>
      <c r="B17" s="17"/>
      <c r="C17" s="17"/>
      <c r="D17" s="17"/>
      <c r="E17" s="17"/>
      <c r="F17" s="18"/>
      <c r="G17" s="17"/>
      <c r="H17" s="17"/>
      <c r="I17" s="17"/>
      <c r="J17" s="18"/>
      <c r="K17" s="17"/>
      <c r="L17" s="18"/>
      <c r="M17" s="19"/>
      <c r="N17" s="19"/>
      <c r="O17" s="17"/>
      <c r="P17" s="18"/>
      <c r="Q17" s="17"/>
      <c r="R17" s="17"/>
      <c r="S17" s="17"/>
      <c r="T17" s="18"/>
      <c r="U17" s="17"/>
      <c r="V17" s="17"/>
      <c r="W17" s="18"/>
      <c r="X17" s="17"/>
      <c r="Y17" s="18"/>
      <c r="Z17" s="20"/>
      <c r="AA17" s="20"/>
      <c r="AB17" s="20"/>
      <c r="AC17" s="20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7"/>
      <c r="AS17" s="17"/>
      <c r="AT17" s="17"/>
      <c r="AU17" s="21"/>
      <c r="AV17" s="17"/>
      <c r="AW17" s="17"/>
      <c r="AX17" s="18"/>
      <c r="AY17" s="18"/>
    </row>
    <row r="18" spans="1:51" s="22" customFormat="1" x14ac:dyDescent="0.2">
      <c r="A18" s="17"/>
      <c r="B18" s="17"/>
      <c r="C18" s="17"/>
      <c r="D18" s="17"/>
      <c r="E18" s="17"/>
      <c r="F18" s="18"/>
      <c r="G18" s="17"/>
      <c r="H18" s="17"/>
      <c r="I18" s="17"/>
      <c r="J18" s="18"/>
      <c r="K18" s="17"/>
      <c r="L18" s="18"/>
      <c r="M18" s="19"/>
      <c r="N18" s="19"/>
      <c r="O18" s="17"/>
      <c r="P18" s="18"/>
      <c r="Q18" s="17"/>
      <c r="R18" s="17"/>
      <c r="S18" s="17"/>
      <c r="T18" s="18"/>
      <c r="U18" s="17"/>
      <c r="V18" s="17"/>
      <c r="W18" s="18"/>
      <c r="X18" s="17"/>
      <c r="Y18" s="18"/>
      <c r="Z18" s="20"/>
      <c r="AA18" s="20"/>
      <c r="AB18" s="20"/>
      <c r="AC18" s="20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7"/>
      <c r="AS18" s="17"/>
      <c r="AT18" s="17"/>
      <c r="AU18" s="21"/>
      <c r="AV18" s="17"/>
      <c r="AW18" s="17"/>
      <c r="AX18" s="18"/>
      <c r="AY18" s="18"/>
    </row>
    <row r="19" spans="1:51" s="22" customFormat="1" x14ac:dyDescent="0.2">
      <c r="A19" s="17"/>
      <c r="B19" s="17"/>
      <c r="C19" s="17"/>
      <c r="D19" s="17"/>
      <c r="E19" s="17"/>
      <c r="F19" s="18"/>
      <c r="G19" s="17"/>
      <c r="H19" s="17"/>
      <c r="I19" s="17"/>
      <c r="J19" s="18"/>
      <c r="K19" s="17"/>
      <c r="L19" s="18"/>
      <c r="M19" s="19"/>
      <c r="N19" s="19"/>
      <c r="O19" s="17"/>
      <c r="P19" s="18"/>
      <c r="Q19" s="17"/>
      <c r="R19" s="17"/>
      <c r="S19" s="17"/>
      <c r="T19" s="18"/>
      <c r="U19" s="17"/>
      <c r="V19" s="17"/>
      <c r="W19" s="18"/>
      <c r="X19" s="17"/>
      <c r="Y19" s="18"/>
      <c r="Z19" s="20"/>
      <c r="AA19" s="20"/>
      <c r="AB19" s="20"/>
      <c r="AC19" s="20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7"/>
      <c r="AS19" s="17"/>
      <c r="AT19" s="17"/>
      <c r="AU19" s="21"/>
      <c r="AV19" s="17"/>
      <c r="AW19" s="17"/>
      <c r="AX19" s="18"/>
      <c r="AY19" s="18"/>
    </row>
    <row r="20" spans="1:51" s="22" customFormat="1" x14ac:dyDescent="0.2">
      <c r="A20" s="17"/>
      <c r="B20" s="17"/>
      <c r="C20" s="17"/>
      <c r="D20" s="17"/>
      <c r="E20" s="17"/>
      <c r="F20" s="18"/>
      <c r="G20" s="17"/>
      <c r="H20" s="17"/>
      <c r="I20" s="17"/>
      <c r="J20" s="18"/>
      <c r="K20" s="17"/>
      <c r="L20" s="18"/>
      <c r="M20" s="19"/>
      <c r="N20" s="19"/>
      <c r="O20" s="17"/>
      <c r="P20" s="18"/>
      <c r="Q20" s="17"/>
      <c r="R20" s="17"/>
      <c r="S20" s="17"/>
      <c r="T20" s="18"/>
      <c r="U20" s="17"/>
      <c r="V20" s="17"/>
      <c r="W20" s="18"/>
      <c r="X20" s="17"/>
      <c r="Y20" s="18"/>
      <c r="Z20" s="20"/>
      <c r="AA20" s="20"/>
      <c r="AB20" s="20"/>
      <c r="AC20" s="20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7"/>
      <c r="AS20" s="17"/>
      <c r="AT20" s="17"/>
      <c r="AU20" s="21"/>
      <c r="AV20" s="17"/>
      <c r="AW20" s="17"/>
      <c r="AX20" s="18"/>
      <c r="AY20" s="18"/>
    </row>
    <row r="21" spans="1:51" s="22" customFormat="1" x14ac:dyDescent="0.2">
      <c r="A21" s="17"/>
      <c r="B21" s="17"/>
      <c r="C21" s="17"/>
      <c r="D21" s="17"/>
      <c r="E21" s="17"/>
      <c r="F21" s="18"/>
      <c r="G21" s="17"/>
      <c r="H21" s="17"/>
      <c r="I21" s="17"/>
      <c r="J21" s="18"/>
      <c r="K21" s="17"/>
      <c r="L21" s="18"/>
      <c r="M21" s="19"/>
      <c r="N21" s="19"/>
      <c r="O21" s="17"/>
      <c r="P21" s="18"/>
      <c r="Q21" s="17"/>
      <c r="R21" s="17"/>
      <c r="S21" s="17"/>
      <c r="T21" s="18"/>
      <c r="U21" s="17"/>
      <c r="V21" s="17"/>
      <c r="W21" s="18"/>
      <c r="X21" s="17"/>
      <c r="Y21" s="18"/>
      <c r="Z21" s="20"/>
      <c r="AA21" s="20"/>
      <c r="AB21" s="20"/>
      <c r="AC21" s="20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7"/>
      <c r="AS21" s="17"/>
      <c r="AT21" s="17"/>
      <c r="AU21" s="21"/>
      <c r="AV21" s="17"/>
      <c r="AW21" s="17"/>
      <c r="AX21" s="18"/>
      <c r="AY21" s="18"/>
    </row>
    <row r="22" spans="1:51" s="22" customFormat="1" x14ac:dyDescent="0.2">
      <c r="A22" s="17"/>
      <c r="B22" s="17"/>
      <c r="C22" s="17"/>
      <c r="D22" s="17"/>
      <c r="E22" s="17"/>
      <c r="F22" s="18"/>
      <c r="G22" s="17"/>
      <c r="H22" s="17"/>
      <c r="I22" s="17"/>
      <c r="J22" s="18"/>
      <c r="K22" s="17"/>
      <c r="L22" s="18"/>
      <c r="M22" s="19"/>
      <c r="N22" s="19"/>
      <c r="O22" s="17"/>
      <c r="P22" s="18"/>
      <c r="Q22" s="17"/>
      <c r="R22" s="17"/>
      <c r="S22" s="17"/>
      <c r="T22" s="18"/>
      <c r="U22" s="17"/>
      <c r="V22" s="17"/>
      <c r="W22" s="18"/>
      <c r="X22" s="17"/>
      <c r="Y22" s="18"/>
      <c r="Z22" s="20"/>
      <c r="AA22" s="20"/>
      <c r="AB22" s="20"/>
      <c r="AC22" s="20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7"/>
      <c r="AS22" s="17"/>
      <c r="AT22" s="17"/>
      <c r="AU22" s="21"/>
      <c r="AV22" s="17"/>
      <c r="AW22" s="17"/>
      <c r="AX22" s="18"/>
      <c r="AY22" s="18"/>
    </row>
    <row r="23" spans="1:51" s="22" customFormat="1" x14ac:dyDescent="0.2">
      <c r="A23" s="17"/>
      <c r="B23" s="17"/>
      <c r="C23" s="17"/>
      <c r="D23" s="17"/>
      <c r="E23" s="17"/>
      <c r="F23" s="18"/>
      <c r="G23" s="17"/>
      <c r="H23" s="17"/>
      <c r="I23" s="17"/>
      <c r="J23" s="18"/>
      <c r="K23" s="17"/>
      <c r="L23" s="18"/>
      <c r="M23" s="19"/>
      <c r="N23" s="19"/>
      <c r="O23" s="17"/>
      <c r="P23" s="18"/>
      <c r="Q23" s="17"/>
      <c r="R23" s="17"/>
      <c r="S23" s="17"/>
      <c r="T23" s="18"/>
      <c r="U23" s="17"/>
      <c r="V23" s="17"/>
      <c r="W23" s="18"/>
      <c r="X23" s="17"/>
      <c r="Y23" s="18"/>
      <c r="Z23" s="20"/>
      <c r="AA23" s="20"/>
      <c r="AB23" s="20"/>
      <c r="AC23" s="20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7"/>
      <c r="AS23" s="17"/>
      <c r="AT23" s="17"/>
      <c r="AU23" s="21"/>
      <c r="AV23" s="17"/>
      <c r="AW23" s="17"/>
      <c r="AX23" s="18"/>
      <c r="AY23" s="18"/>
    </row>
    <row r="24" spans="1:51" s="22" customFormat="1" x14ac:dyDescent="0.2">
      <c r="A24" s="17"/>
      <c r="B24" s="17"/>
      <c r="C24" s="17"/>
      <c r="D24" s="17"/>
      <c r="E24" s="17"/>
      <c r="F24" s="18"/>
      <c r="G24" s="17"/>
      <c r="H24" s="17"/>
      <c r="I24" s="17"/>
      <c r="J24" s="18"/>
      <c r="K24" s="17"/>
      <c r="L24" s="18"/>
      <c r="M24" s="19"/>
      <c r="N24" s="19"/>
      <c r="O24" s="17"/>
      <c r="P24" s="18"/>
      <c r="Q24" s="17"/>
      <c r="R24" s="17"/>
      <c r="S24" s="17"/>
      <c r="T24" s="18"/>
      <c r="U24" s="17"/>
      <c r="V24" s="17"/>
      <c r="W24" s="18"/>
      <c r="X24" s="17"/>
      <c r="Y24" s="18"/>
      <c r="Z24" s="20"/>
      <c r="AA24" s="20"/>
      <c r="AB24" s="20"/>
      <c r="AC24" s="20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7"/>
      <c r="AS24" s="17"/>
      <c r="AT24" s="17"/>
      <c r="AU24" s="21"/>
      <c r="AV24" s="17"/>
      <c r="AW24" s="17"/>
      <c r="AX24" s="18"/>
      <c r="AY24" s="18"/>
    </row>
    <row r="25" spans="1:51" s="22" customFormat="1" x14ac:dyDescent="0.2">
      <c r="A25" s="17"/>
      <c r="B25" s="17"/>
      <c r="C25" s="17"/>
      <c r="D25" s="17"/>
      <c r="E25" s="17"/>
      <c r="F25" s="18"/>
      <c r="G25" s="17"/>
      <c r="H25" s="17"/>
      <c r="I25" s="17"/>
      <c r="J25" s="18"/>
      <c r="K25" s="17"/>
      <c r="L25" s="18"/>
      <c r="M25" s="19"/>
      <c r="N25" s="19"/>
      <c r="O25" s="17"/>
      <c r="P25" s="18"/>
      <c r="Q25" s="17"/>
      <c r="R25" s="17"/>
      <c r="S25" s="17"/>
      <c r="T25" s="18"/>
      <c r="U25" s="17"/>
      <c r="V25" s="17"/>
      <c r="W25" s="18"/>
      <c r="X25" s="17"/>
      <c r="Y25" s="18"/>
      <c r="Z25" s="20"/>
      <c r="AA25" s="20"/>
      <c r="AB25" s="20"/>
      <c r="AC25" s="20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7"/>
      <c r="AS25" s="17"/>
      <c r="AT25" s="17"/>
      <c r="AU25" s="21"/>
      <c r="AV25" s="17"/>
      <c r="AW25" s="17"/>
      <c r="AX25" s="18"/>
      <c r="AY25" s="18"/>
    </row>
    <row r="26" spans="1:51" s="22" customFormat="1" x14ac:dyDescent="0.2">
      <c r="A26" s="17"/>
      <c r="B26" s="17"/>
      <c r="C26" s="17"/>
      <c r="D26" s="17"/>
      <c r="E26" s="17"/>
      <c r="F26" s="18"/>
      <c r="G26" s="17"/>
      <c r="H26" s="17"/>
      <c r="I26" s="17"/>
      <c r="J26" s="18"/>
      <c r="K26" s="17"/>
      <c r="L26" s="18"/>
      <c r="M26" s="19"/>
      <c r="N26" s="19"/>
      <c r="O26" s="17"/>
      <c r="P26" s="18"/>
      <c r="Q26" s="17"/>
      <c r="R26" s="17"/>
      <c r="S26" s="17"/>
      <c r="T26" s="18"/>
      <c r="U26" s="17"/>
      <c r="V26" s="17"/>
      <c r="W26" s="18"/>
      <c r="X26" s="17"/>
      <c r="Y26" s="18"/>
      <c r="Z26" s="20"/>
      <c r="AA26" s="20"/>
      <c r="AB26" s="20"/>
      <c r="AC26" s="20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7"/>
      <c r="AS26" s="17"/>
      <c r="AT26" s="17"/>
      <c r="AU26" s="21"/>
      <c r="AV26" s="17"/>
      <c r="AW26" s="17"/>
      <c r="AX26" s="18"/>
      <c r="AY26" s="18"/>
    </row>
    <row r="27" spans="1:51" s="22" customFormat="1" x14ac:dyDescent="0.2">
      <c r="A27" s="17"/>
      <c r="B27" s="17"/>
      <c r="C27" s="17"/>
      <c r="D27" s="17"/>
      <c r="E27" s="17"/>
      <c r="F27" s="18"/>
      <c r="G27" s="17"/>
      <c r="H27" s="17"/>
      <c r="I27" s="17"/>
      <c r="J27" s="18"/>
      <c r="K27" s="17"/>
      <c r="L27" s="18"/>
      <c r="M27" s="19"/>
      <c r="N27" s="19"/>
      <c r="O27" s="17"/>
      <c r="P27" s="18"/>
      <c r="Q27" s="17"/>
      <c r="R27" s="17"/>
      <c r="S27" s="17"/>
      <c r="T27" s="18"/>
      <c r="U27" s="17"/>
      <c r="V27" s="17"/>
      <c r="W27" s="18"/>
      <c r="X27" s="17"/>
      <c r="Y27" s="18"/>
      <c r="Z27" s="20"/>
      <c r="AA27" s="20"/>
      <c r="AB27" s="20"/>
      <c r="AC27" s="20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7"/>
      <c r="AS27" s="17"/>
      <c r="AT27" s="17"/>
      <c r="AU27" s="21"/>
      <c r="AV27" s="17"/>
      <c r="AW27" s="17"/>
      <c r="AX27" s="18"/>
      <c r="AY27" s="18"/>
    </row>
    <row r="28" spans="1:51" s="22" customFormat="1" x14ac:dyDescent="0.2">
      <c r="A28" s="17"/>
      <c r="B28" s="17"/>
      <c r="C28" s="17"/>
      <c r="D28" s="17"/>
      <c r="E28" s="17"/>
      <c r="F28" s="18"/>
      <c r="G28" s="17"/>
      <c r="H28" s="17"/>
      <c r="I28" s="17"/>
      <c r="J28" s="18"/>
      <c r="K28" s="17"/>
      <c r="L28" s="18"/>
      <c r="M28" s="19"/>
      <c r="N28" s="19"/>
      <c r="O28" s="17"/>
      <c r="P28" s="18"/>
      <c r="Q28" s="17"/>
      <c r="R28" s="17"/>
      <c r="S28" s="17"/>
      <c r="T28" s="18"/>
      <c r="U28" s="17"/>
      <c r="V28" s="17"/>
      <c r="W28" s="18"/>
      <c r="X28" s="17"/>
      <c r="Y28" s="18"/>
      <c r="Z28" s="20"/>
      <c r="AA28" s="20"/>
      <c r="AB28" s="20"/>
      <c r="AC28" s="20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7"/>
      <c r="AS28" s="17"/>
      <c r="AT28" s="17"/>
      <c r="AU28" s="21"/>
      <c r="AV28" s="17"/>
      <c r="AW28" s="17"/>
      <c r="AX28" s="18"/>
      <c r="AY28" s="18"/>
    </row>
    <row r="29" spans="1:51" s="22" customFormat="1" x14ac:dyDescent="0.2">
      <c r="A29" s="17"/>
      <c r="B29" s="17"/>
      <c r="C29" s="17"/>
      <c r="D29" s="17"/>
      <c r="E29" s="17"/>
      <c r="F29" s="18"/>
      <c r="G29" s="17"/>
      <c r="H29" s="17"/>
      <c r="I29" s="17"/>
      <c r="J29" s="18"/>
      <c r="K29" s="17"/>
      <c r="L29" s="18"/>
      <c r="M29" s="19"/>
      <c r="N29" s="19"/>
      <c r="O29" s="17"/>
      <c r="P29" s="18"/>
      <c r="Q29" s="17"/>
      <c r="R29" s="17"/>
      <c r="S29" s="17"/>
      <c r="T29" s="18"/>
      <c r="U29" s="17"/>
      <c r="V29" s="17"/>
      <c r="W29" s="18"/>
      <c r="X29" s="17"/>
      <c r="Y29" s="18"/>
      <c r="Z29" s="20"/>
      <c r="AA29" s="20"/>
      <c r="AB29" s="20"/>
      <c r="AC29" s="20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7"/>
      <c r="AS29" s="17"/>
      <c r="AT29" s="17"/>
      <c r="AU29" s="21"/>
      <c r="AV29" s="17"/>
      <c r="AW29" s="17"/>
      <c r="AX29" s="18"/>
      <c r="AY29" s="18"/>
    </row>
    <row r="30" spans="1:51" s="22" customFormat="1" x14ac:dyDescent="0.2">
      <c r="A30" s="17"/>
      <c r="B30" s="17"/>
      <c r="C30" s="17"/>
      <c r="D30" s="17"/>
      <c r="E30" s="17"/>
      <c r="F30" s="18"/>
      <c r="G30" s="17"/>
      <c r="H30" s="17"/>
      <c r="I30" s="17"/>
      <c r="J30" s="18"/>
      <c r="K30" s="17"/>
      <c r="L30" s="18"/>
      <c r="M30" s="19"/>
      <c r="N30" s="19"/>
      <c r="O30" s="17"/>
      <c r="P30" s="18"/>
      <c r="Q30" s="17"/>
      <c r="R30" s="17"/>
      <c r="S30" s="17"/>
      <c r="T30" s="18"/>
      <c r="U30" s="17"/>
      <c r="V30" s="17"/>
      <c r="W30" s="18"/>
      <c r="X30" s="17"/>
      <c r="Y30" s="18"/>
      <c r="Z30" s="20"/>
      <c r="AA30" s="20"/>
      <c r="AB30" s="20"/>
      <c r="AC30" s="20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7"/>
      <c r="AS30" s="17"/>
      <c r="AT30" s="17"/>
      <c r="AU30" s="21"/>
      <c r="AV30" s="17"/>
      <c r="AW30" s="17"/>
      <c r="AX30" s="18"/>
      <c r="AY30" s="18"/>
    </row>
    <row r="31" spans="1:51" s="22" customFormat="1" x14ac:dyDescent="0.2">
      <c r="A31" s="17"/>
      <c r="B31" s="17"/>
      <c r="C31" s="17"/>
      <c r="D31" s="17"/>
      <c r="E31" s="17"/>
      <c r="F31" s="18"/>
      <c r="G31" s="17"/>
      <c r="H31" s="17"/>
      <c r="I31" s="17"/>
      <c r="J31" s="18"/>
      <c r="K31" s="17"/>
      <c r="L31" s="18"/>
      <c r="M31" s="19"/>
      <c r="N31" s="19"/>
      <c r="O31" s="17"/>
      <c r="P31" s="18"/>
      <c r="Q31" s="17"/>
      <c r="R31" s="17"/>
      <c r="S31" s="17"/>
      <c r="T31" s="18"/>
      <c r="U31" s="17"/>
      <c r="V31" s="17"/>
      <c r="W31" s="18"/>
      <c r="X31" s="17"/>
      <c r="Y31" s="18"/>
      <c r="Z31" s="20"/>
      <c r="AA31" s="20"/>
      <c r="AB31" s="20"/>
      <c r="AC31" s="20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7"/>
      <c r="AS31" s="17"/>
      <c r="AT31" s="17"/>
      <c r="AU31" s="21"/>
      <c r="AV31" s="17"/>
      <c r="AW31" s="17"/>
      <c r="AX31" s="18"/>
      <c r="AY31" s="18"/>
    </row>
    <row r="32" spans="1:51" s="22" customFormat="1" x14ac:dyDescent="0.2">
      <c r="A32" s="17"/>
      <c r="B32" s="17"/>
      <c r="C32" s="17"/>
      <c r="D32" s="17"/>
      <c r="E32" s="17"/>
      <c r="F32" s="18"/>
      <c r="G32" s="17"/>
      <c r="H32" s="17"/>
      <c r="I32" s="17"/>
      <c r="J32" s="18"/>
      <c r="K32" s="17"/>
      <c r="L32" s="18"/>
      <c r="M32" s="19"/>
      <c r="N32" s="19"/>
      <c r="O32" s="17"/>
      <c r="P32" s="18"/>
      <c r="Q32" s="17"/>
      <c r="R32" s="17"/>
      <c r="S32" s="17"/>
      <c r="T32" s="18"/>
      <c r="U32" s="17"/>
      <c r="V32" s="17"/>
      <c r="W32" s="18"/>
      <c r="X32" s="17"/>
      <c r="Y32" s="18"/>
      <c r="Z32" s="20"/>
      <c r="AA32" s="20"/>
      <c r="AB32" s="20"/>
      <c r="AC32" s="20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7"/>
      <c r="AS32" s="17"/>
      <c r="AT32" s="17"/>
      <c r="AU32" s="21"/>
      <c r="AV32" s="17"/>
      <c r="AW32" s="17"/>
      <c r="AX32" s="18"/>
      <c r="AY32" s="18"/>
    </row>
    <row r="33" spans="1:51" s="22" customFormat="1" x14ac:dyDescent="0.2">
      <c r="A33" s="17"/>
      <c r="B33" s="17"/>
      <c r="C33" s="17"/>
      <c r="D33" s="17"/>
      <c r="E33" s="17"/>
      <c r="F33" s="18"/>
      <c r="G33" s="17"/>
      <c r="H33" s="17"/>
      <c r="I33" s="17"/>
      <c r="J33" s="18"/>
      <c r="K33" s="17"/>
      <c r="L33" s="18"/>
      <c r="M33" s="19"/>
      <c r="N33" s="19"/>
      <c r="O33" s="17"/>
      <c r="P33" s="18"/>
      <c r="Q33" s="17"/>
      <c r="R33" s="17"/>
      <c r="S33" s="17"/>
      <c r="T33" s="18"/>
      <c r="U33" s="17"/>
      <c r="V33" s="17"/>
      <c r="W33" s="18"/>
      <c r="X33" s="17"/>
      <c r="Y33" s="18"/>
      <c r="Z33" s="20"/>
      <c r="AA33" s="20"/>
      <c r="AB33" s="20"/>
      <c r="AC33" s="20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7"/>
      <c r="AS33" s="17"/>
      <c r="AT33" s="17"/>
      <c r="AU33" s="21"/>
      <c r="AV33" s="17"/>
      <c r="AW33" s="17"/>
      <c r="AX33" s="18"/>
      <c r="AY33" s="18"/>
    </row>
    <row r="34" spans="1:51" s="22" customFormat="1" x14ac:dyDescent="0.2">
      <c r="A34" s="17"/>
      <c r="B34" s="17"/>
      <c r="C34" s="17"/>
      <c r="D34" s="17"/>
      <c r="E34" s="17"/>
      <c r="F34" s="18"/>
      <c r="G34" s="17"/>
      <c r="H34" s="17"/>
      <c r="I34" s="17"/>
      <c r="J34" s="18"/>
      <c r="K34" s="17"/>
      <c r="L34" s="18"/>
      <c r="M34" s="19"/>
      <c r="N34" s="19"/>
      <c r="O34" s="17"/>
      <c r="P34" s="18"/>
      <c r="Q34" s="17"/>
      <c r="R34" s="17"/>
      <c r="S34" s="17"/>
      <c r="T34" s="18"/>
      <c r="U34" s="17"/>
      <c r="V34" s="17"/>
      <c r="W34" s="18"/>
      <c r="X34" s="17"/>
      <c r="Y34" s="18"/>
      <c r="Z34" s="20"/>
      <c r="AA34" s="20"/>
      <c r="AB34" s="20"/>
      <c r="AC34" s="20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7"/>
      <c r="AS34" s="17"/>
      <c r="AT34" s="17"/>
      <c r="AU34" s="21"/>
      <c r="AV34" s="17"/>
      <c r="AW34" s="17"/>
      <c r="AX34" s="18"/>
      <c r="AY34" s="18"/>
    </row>
    <row r="35" spans="1:51" s="22" customFormat="1" x14ac:dyDescent="0.2">
      <c r="A35" s="17"/>
      <c r="B35" s="17"/>
      <c r="C35" s="17"/>
      <c r="D35" s="17"/>
      <c r="E35" s="17"/>
      <c r="F35" s="18"/>
      <c r="G35" s="17"/>
      <c r="H35" s="17"/>
      <c r="I35" s="17"/>
      <c r="J35" s="18"/>
      <c r="K35" s="17"/>
      <c r="L35" s="18"/>
      <c r="M35" s="19"/>
      <c r="N35" s="19"/>
      <c r="O35" s="17"/>
      <c r="P35" s="18"/>
      <c r="Q35" s="17"/>
      <c r="R35" s="17"/>
      <c r="S35" s="17"/>
      <c r="T35" s="18"/>
      <c r="U35" s="17"/>
      <c r="V35" s="17"/>
      <c r="W35" s="18"/>
      <c r="X35" s="17"/>
      <c r="Y35" s="18"/>
      <c r="Z35" s="20"/>
      <c r="AA35" s="20"/>
      <c r="AB35" s="20"/>
      <c r="AC35" s="20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7"/>
      <c r="AS35" s="17"/>
      <c r="AT35" s="17"/>
      <c r="AU35" s="21"/>
      <c r="AV35" s="17"/>
      <c r="AW35" s="17"/>
      <c r="AX35" s="18"/>
      <c r="AY35" s="18"/>
    </row>
    <row r="36" spans="1:51" s="22" customFormat="1" x14ac:dyDescent="0.2">
      <c r="A36" s="17"/>
      <c r="B36" s="17"/>
      <c r="C36" s="17"/>
      <c r="D36" s="17"/>
      <c r="E36" s="17"/>
      <c r="F36" s="18"/>
      <c r="G36" s="17"/>
      <c r="H36" s="17"/>
      <c r="I36" s="17"/>
      <c r="J36" s="18"/>
      <c r="K36" s="17"/>
      <c r="L36" s="18"/>
      <c r="M36" s="19"/>
      <c r="N36" s="19"/>
      <c r="O36" s="17"/>
      <c r="P36" s="18"/>
      <c r="Q36" s="17"/>
      <c r="R36" s="17"/>
      <c r="S36" s="17"/>
      <c r="T36" s="18"/>
      <c r="U36" s="17"/>
      <c r="V36" s="17"/>
      <c r="W36" s="18"/>
      <c r="X36" s="17"/>
      <c r="Y36" s="18"/>
      <c r="Z36" s="20"/>
      <c r="AA36" s="20"/>
      <c r="AB36" s="20"/>
      <c r="AC36" s="20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7"/>
      <c r="AS36" s="17"/>
      <c r="AT36" s="17"/>
      <c r="AU36" s="21"/>
      <c r="AV36" s="17"/>
      <c r="AW36" s="17"/>
      <c r="AX36" s="18"/>
      <c r="AY36" s="18"/>
    </row>
    <row r="37" spans="1:51" s="22" customFormat="1" x14ac:dyDescent="0.2">
      <c r="A37" s="17"/>
      <c r="B37" s="17"/>
      <c r="C37" s="17"/>
      <c r="D37" s="17"/>
      <c r="E37" s="17"/>
      <c r="F37" s="18"/>
      <c r="G37" s="17"/>
      <c r="H37" s="17"/>
      <c r="I37" s="17"/>
      <c r="J37" s="18"/>
      <c r="K37" s="17"/>
      <c r="L37" s="18"/>
      <c r="M37" s="19"/>
      <c r="N37" s="19"/>
      <c r="O37" s="17"/>
      <c r="P37" s="18"/>
      <c r="Q37" s="17"/>
      <c r="R37" s="17"/>
      <c r="S37" s="17"/>
      <c r="T37" s="18"/>
      <c r="U37" s="17"/>
      <c r="V37" s="17"/>
      <c r="W37" s="18"/>
      <c r="X37" s="17"/>
      <c r="Y37" s="18"/>
      <c r="Z37" s="20"/>
      <c r="AA37" s="20"/>
      <c r="AB37" s="20"/>
      <c r="AC37" s="20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7"/>
      <c r="AS37" s="17"/>
      <c r="AT37" s="17"/>
      <c r="AU37" s="21"/>
      <c r="AV37" s="17"/>
      <c r="AW37" s="17"/>
      <c r="AX37" s="18"/>
      <c r="AY37" s="18"/>
    </row>
    <row r="38" spans="1:51" s="22" customFormat="1" x14ac:dyDescent="0.2">
      <c r="A38" s="17"/>
      <c r="B38" s="17"/>
      <c r="C38" s="17"/>
      <c r="D38" s="17"/>
      <c r="E38" s="17"/>
      <c r="F38" s="18"/>
      <c r="G38" s="17"/>
      <c r="H38" s="17"/>
      <c r="I38" s="17"/>
      <c r="J38" s="18"/>
      <c r="K38" s="17"/>
      <c r="L38" s="18"/>
      <c r="M38" s="19"/>
      <c r="N38" s="19"/>
      <c r="O38" s="17"/>
      <c r="P38" s="18"/>
      <c r="Q38" s="17"/>
      <c r="R38" s="17"/>
      <c r="S38" s="17"/>
      <c r="T38" s="18"/>
      <c r="U38" s="17"/>
      <c r="V38" s="17"/>
      <c r="W38" s="18"/>
      <c r="X38" s="17"/>
      <c r="Y38" s="18"/>
      <c r="Z38" s="20"/>
      <c r="AA38" s="20"/>
      <c r="AB38" s="20"/>
      <c r="AC38" s="20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7"/>
      <c r="AS38" s="17"/>
      <c r="AT38" s="17"/>
      <c r="AU38" s="21"/>
      <c r="AV38" s="17"/>
      <c r="AW38" s="17"/>
      <c r="AX38" s="18"/>
      <c r="AY38" s="18"/>
    </row>
    <row r="39" spans="1:51" s="22" customFormat="1" x14ac:dyDescent="0.2">
      <c r="A39" s="17"/>
      <c r="B39" s="17"/>
      <c r="C39" s="17"/>
      <c r="D39" s="17"/>
      <c r="E39" s="17"/>
      <c r="F39" s="18"/>
      <c r="G39" s="17"/>
      <c r="H39" s="17"/>
      <c r="I39" s="17"/>
      <c r="J39" s="18"/>
      <c r="K39" s="17"/>
      <c r="L39" s="18"/>
      <c r="M39" s="19"/>
      <c r="N39" s="19"/>
      <c r="O39" s="17"/>
      <c r="P39" s="18"/>
      <c r="Q39" s="17"/>
      <c r="R39" s="17"/>
      <c r="S39" s="17"/>
      <c r="T39" s="18"/>
      <c r="U39" s="17"/>
      <c r="V39" s="17"/>
      <c r="W39" s="18"/>
      <c r="X39" s="17"/>
      <c r="Y39" s="18"/>
      <c r="Z39" s="20"/>
      <c r="AA39" s="20"/>
      <c r="AB39" s="20"/>
      <c r="AC39" s="20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7"/>
      <c r="AS39" s="17"/>
      <c r="AT39" s="17"/>
      <c r="AU39" s="21"/>
      <c r="AV39" s="17"/>
      <c r="AW39" s="17"/>
      <c r="AX39" s="18"/>
      <c r="AY39" s="18"/>
    </row>
    <row r="40" spans="1:51" s="22" customFormat="1" x14ac:dyDescent="0.2">
      <c r="A40" s="17"/>
      <c r="B40" s="17"/>
      <c r="C40" s="17"/>
      <c r="D40" s="17"/>
      <c r="E40" s="17"/>
      <c r="F40" s="18"/>
      <c r="G40" s="17"/>
      <c r="H40" s="17"/>
      <c r="I40" s="17"/>
      <c r="J40" s="18"/>
      <c r="K40" s="17"/>
      <c r="L40" s="18"/>
      <c r="M40" s="19"/>
      <c r="N40" s="19"/>
      <c r="O40" s="17"/>
      <c r="P40" s="18"/>
      <c r="Q40" s="17"/>
      <c r="R40" s="17"/>
      <c r="S40" s="17"/>
      <c r="T40" s="18"/>
      <c r="U40" s="17"/>
      <c r="V40" s="17"/>
      <c r="W40" s="18"/>
      <c r="X40" s="17"/>
      <c r="Y40" s="18"/>
      <c r="Z40" s="20"/>
      <c r="AA40" s="20"/>
      <c r="AB40" s="20"/>
      <c r="AC40" s="20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7"/>
      <c r="AS40" s="17"/>
      <c r="AT40" s="17"/>
      <c r="AU40" s="21"/>
      <c r="AV40" s="17"/>
      <c r="AW40" s="17"/>
      <c r="AX40" s="18"/>
      <c r="AY40" s="18"/>
    </row>
    <row r="41" spans="1:51" s="22" customFormat="1" x14ac:dyDescent="0.2">
      <c r="A41" s="17"/>
      <c r="B41" s="17"/>
      <c r="C41" s="17"/>
      <c r="D41" s="17"/>
      <c r="E41" s="17"/>
      <c r="F41" s="18"/>
      <c r="G41" s="17"/>
      <c r="H41" s="17"/>
      <c r="I41" s="17"/>
      <c r="J41" s="18"/>
      <c r="K41" s="17"/>
      <c r="L41" s="18"/>
      <c r="M41" s="19"/>
      <c r="N41" s="19"/>
      <c r="O41" s="17"/>
      <c r="P41" s="18"/>
      <c r="Q41" s="17"/>
      <c r="R41" s="17"/>
      <c r="S41" s="17"/>
      <c r="T41" s="18"/>
      <c r="U41" s="17"/>
      <c r="V41" s="17"/>
      <c r="W41" s="18"/>
      <c r="X41" s="17"/>
      <c r="Y41" s="18"/>
      <c r="Z41" s="20"/>
      <c r="AA41" s="20"/>
      <c r="AB41" s="20"/>
      <c r="AC41" s="20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7"/>
      <c r="AS41" s="17"/>
      <c r="AT41" s="17"/>
      <c r="AU41" s="21"/>
      <c r="AV41" s="17"/>
      <c r="AW41" s="17"/>
      <c r="AX41" s="18"/>
      <c r="AY41" s="18"/>
    </row>
    <row r="42" spans="1:51" s="22" customFormat="1" x14ac:dyDescent="0.2">
      <c r="A42" s="17"/>
      <c r="B42" s="17"/>
      <c r="C42" s="17"/>
      <c r="D42" s="17"/>
      <c r="E42" s="17"/>
      <c r="F42" s="18"/>
      <c r="G42" s="17"/>
      <c r="H42" s="17"/>
      <c r="I42" s="17"/>
      <c r="J42" s="18"/>
      <c r="K42" s="17"/>
      <c r="L42" s="18"/>
      <c r="M42" s="19"/>
      <c r="N42" s="19"/>
      <c r="O42" s="17"/>
      <c r="P42" s="18"/>
      <c r="Q42" s="17"/>
      <c r="R42" s="17"/>
      <c r="S42" s="17"/>
      <c r="T42" s="18"/>
      <c r="U42" s="17"/>
      <c r="V42" s="17"/>
      <c r="W42" s="18"/>
      <c r="X42" s="17"/>
      <c r="Y42" s="18"/>
      <c r="Z42" s="20"/>
      <c r="AA42" s="20"/>
      <c r="AB42" s="20"/>
      <c r="AC42" s="20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7"/>
      <c r="AS42" s="17"/>
      <c r="AT42" s="17"/>
      <c r="AU42" s="21"/>
      <c r="AV42" s="17"/>
      <c r="AW42" s="17"/>
      <c r="AX42" s="18"/>
      <c r="AY42" s="18"/>
    </row>
    <row r="43" spans="1:51" s="22" customFormat="1" x14ac:dyDescent="0.2">
      <c r="A43" s="17"/>
      <c r="B43" s="17"/>
      <c r="C43" s="17"/>
      <c r="D43" s="17"/>
      <c r="E43" s="17"/>
      <c r="F43" s="18"/>
      <c r="G43" s="17"/>
      <c r="H43" s="17"/>
      <c r="I43" s="17"/>
      <c r="J43" s="18"/>
      <c r="K43" s="17"/>
      <c r="L43" s="18"/>
      <c r="M43" s="19"/>
      <c r="N43" s="19"/>
      <c r="O43" s="17"/>
      <c r="P43" s="18"/>
      <c r="Q43" s="17"/>
      <c r="R43" s="17"/>
      <c r="S43" s="17"/>
      <c r="T43" s="18"/>
      <c r="U43" s="17"/>
      <c r="V43" s="17"/>
      <c r="W43" s="18"/>
      <c r="X43" s="17"/>
      <c r="Y43" s="18"/>
      <c r="Z43" s="20"/>
      <c r="AA43" s="20"/>
      <c r="AB43" s="20"/>
      <c r="AC43" s="20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7"/>
      <c r="AS43" s="17"/>
      <c r="AT43" s="17"/>
      <c r="AU43" s="21"/>
      <c r="AV43" s="17"/>
      <c r="AW43" s="17"/>
      <c r="AX43" s="18"/>
      <c r="AY43" s="18"/>
    </row>
    <row r="44" spans="1:51" s="22" customFormat="1" x14ac:dyDescent="0.2">
      <c r="A44" s="17"/>
      <c r="B44" s="17"/>
      <c r="C44" s="17"/>
      <c r="D44" s="17"/>
      <c r="E44" s="17"/>
      <c r="F44" s="18"/>
      <c r="G44" s="17"/>
      <c r="H44" s="17"/>
      <c r="I44" s="17"/>
      <c r="J44" s="18"/>
      <c r="K44" s="17"/>
      <c r="L44" s="18"/>
      <c r="M44" s="19"/>
      <c r="N44" s="19"/>
      <c r="O44" s="17"/>
      <c r="P44" s="18"/>
      <c r="Q44" s="17"/>
      <c r="R44" s="17"/>
      <c r="S44" s="17"/>
      <c r="T44" s="18"/>
      <c r="U44" s="17"/>
      <c r="V44" s="17"/>
      <c r="W44" s="18"/>
      <c r="X44" s="17"/>
      <c r="Y44" s="18"/>
      <c r="Z44" s="20"/>
      <c r="AA44" s="20"/>
      <c r="AB44" s="20"/>
      <c r="AC44" s="20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7"/>
      <c r="AS44" s="17"/>
      <c r="AT44" s="17"/>
      <c r="AU44" s="21"/>
      <c r="AV44" s="17"/>
      <c r="AW44" s="17"/>
      <c r="AX44" s="18"/>
      <c r="AY44" s="18"/>
    </row>
    <row r="45" spans="1:51" s="22" customFormat="1" x14ac:dyDescent="0.2">
      <c r="A45" s="17"/>
      <c r="B45" s="17"/>
      <c r="C45" s="17"/>
      <c r="D45" s="17"/>
      <c r="E45" s="17"/>
      <c r="F45" s="18"/>
      <c r="G45" s="17"/>
      <c r="H45" s="17"/>
      <c r="I45" s="17"/>
      <c r="J45" s="18"/>
      <c r="K45" s="17"/>
      <c r="L45" s="18"/>
      <c r="M45" s="19"/>
      <c r="N45" s="19"/>
      <c r="O45" s="17"/>
      <c r="P45" s="18"/>
      <c r="Q45" s="17"/>
      <c r="R45" s="17"/>
      <c r="S45" s="17"/>
      <c r="T45" s="18"/>
      <c r="U45" s="17"/>
      <c r="V45" s="17"/>
      <c r="W45" s="18"/>
      <c r="X45" s="17"/>
      <c r="Y45" s="18"/>
      <c r="Z45" s="20"/>
      <c r="AA45" s="20"/>
      <c r="AB45" s="20"/>
      <c r="AC45" s="20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7"/>
      <c r="AS45" s="17"/>
      <c r="AT45" s="17"/>
      <c r="AU45" s="21"/>
      <c r="AV45" s="17"/>
      <c r="AW45" s="17"/>
      <c r="AX45" s="18"/>
      <c r="AY45" s="18"/>
    </row>
    <row r="46" spans="1:51" s="22" customFormat="1" x14ac:dyDescent="0.2">
      <c r="A46" s="17"/>
      <c r="B46" s="17"/>
      <c r="C46" s="17"/>
      <c r="D46" s="17"/>
      <c r="E46" s="17"/>
      <c r="F46" s="18"/>
      <c r="G46" s="17"/>
      <c r="H46" s="17"/>
      <c r="I46" s="17"/>
      <c r="J46" s="18"/>
      <c r="K46" s="17"/>
      <c r="L46" s="18"/>
      <c r="M46" s="19"/>
      <c r="N46" s="19"/>
      <c r="O46" s="17"/>
      <c r="P46" s="18"/>
      <c r="Q46" s="17"/>
      <c r="R46" s="17"/>
      <c r="S46" s="17"/>
      <c r="T46" s="18"/>
      <c r="U46" s="17"/>
      <c r="V46" s="17"/>
      <c r="W46" s="18"/>
      <c r="X46" s="17"/>
      <c r="Y46" s="18"/>
      <c r="Z46" s="20"/>
      <c r="AA46" s="20"/>
      <c r="AB46" s="20"/>
      <c r="AC46" s="20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7"/>
      <c r="AS46" s="17"/>
      <c r="AT46" s="17"/>
      <c r="AU46" s="21"/>
      <c r="AV46" s="17"/>
      <c r="AW46" s="17"/>
      <c r="AX46" s="18"/>
      <c r="AY46" s="18"/>
    </row>
    <row r="47" spans="1:51" s="22" customFormat="1" x14ac:dyDescent="0.2">
      <c r="A47" s="17"/>
      <c r="B47" s="17"/>
      <c r="C47" s="17"/>
      <c r="D47" s="17"/>
      <c r="E47" s="17"/>
      <c r="F47" s="18"/>
      <c r="G47" s="17"/>
      <c r="H47" s="17"/>
      <c r="I47" s="17"/>
      <c r="J47" s="18"/>
      <c r="K47" s="17"/>
      <c r="L47" s="18"/>
      <c r="M47" s="19"/>
      <c r="N47" s="19"/>
      <c r="O47" s="17"/>
      <c r="P47" s="18"/>
      <c r="Q47" s="17"/>
      <c r="R47" s="17"/>
      <c r="S47" s="17"/>
      <c r="T47" s="18"/>
      <c r="U47" s="17"/>
      <c r="V47" s="17"/>
      <c r="W47" s="18"/>
      <c r="X47" s="17"/>
      <c r="Y47" s="18"/>
      <c r="Z47" s="20"/>
      <c r="AA47" s="20"/>
      <c r="AB47" s="20"/>
      <c r="AC47" s="20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7"/>
      <c r="AS47" s="17"/>
      <c r="AT47" s="17"/>
      <c r="AU47" s="21"/>
      <c r="AV47" s="17"/>
      <c r="AW47" s="17"/>
      <c r="AX47" s="18"/>
      <c r="AY47" s="18"/>
    </row>
    <row r="48" spans="1:51" s="22" customFormat="1" x14ac:dyDescent="0.2">
      <c r="A48" s="17"/>
      <c r="B48" s="17"/>
      <c r="C48" s="17"/>
      <c r="D48" s="17"/>
      <c r="E48" s="17"/>
      <c r="F48" s="18"/>
      <c r="G48" s="17"/>
      <c r="H48" s="17"/>
      <c r="I48" s="17"/>
      <c r="J48" s="18"/>
      <c r="K48" s="17"/>
      <c r="L48" s="18"/>
      <c r="M48" s="19"/>
      <c r="N48" s="19"/>
      <c r="O48" s="17"/>
      <c r="P48" s="18"/>
      <c r="Q48" s="17"/>
      <c r="R48" s="17"/>
      <c r="S48" s="17"/>
      <c r="T48" s="18"/>
      <c r="U48" s="17"/>
      <c r="V48" s="17"/>
      <c r="W48" s="18"/>
      <c r="X48" s="17"/>
      <c r="Y48" s="18"/>
      <c r="Z48" s="20"/>
      <c r="AA48" s="20"/>
      <c r="AB48" s="20"/>
      <c r="AC48" s="20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7"/>
      <c r="AS48" s="17"/>
      <c r="AT48" s="17"/>
      <c r="AU48" s="21"/>
      <c r="AV48" s="17"/>
      <c r="AW48" s="17"/>
      <c r="AX48" s="18"/>
      <c r="AY48" s="18"/>
    </row>
    <row r="49" spans="1:51" s="22" customFormat="1" x14ac:dyDescent="0.2">
      <c r="A49" s="17"/>
      <c r="B49" s="17"/>
      <c r="C49" s="17"/>
      <c r="D49" s="17"/>
      <c r="E49" s="17"/>
      <c r="F49" s="18"/>
      <c r="G49" s="17"/>
      <c r="H49" s="17"/>
      <c r="I49" s="17"/>
      <c r="J49" s="18"/>
      <c r="K49" s="17"/>
      <c r="L49" s="18"/>
      <c r="M49" s="19"/>
      <c r="N49" s="19"/>
      <c r="O49" s="17"/>
      <c r="P49" s="18"/>
      <c r="Q49" s="17"/>
      <c r="R49" s="17"/>
      <c r="S49" s="17"/>
      <c r="T49" s="18"/>
      <c r="U49" s="17"/>
      <c r="V49" s="17"/>
      <c r="W49" s="18"/>
      <c r="X49" s="17"/>
      <c r="Y49" s="18"/>
      <c r="Z49" s="20"/>
      <c r="AA49" s="20"/>
      <c r="AB49" s="20"/>
      <c r="AC49" s="20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7"/>
      <c r="AS49" s="17"/>
      <c r="AT49" s="17"/>
      <c r="AU49" s="21"/>
      <c r="AV49" s="17"/>
      <c r="AW49" s="17"/>
      <c r="AX49" s="18"/>
      <c r="AY49" s="18"/>
    </row>
    <row r="50" spans="1:51" s="22" customFormat="1" x14ac:dyDescent="0.2">
      <c r="A50" s="17"/>
      <c r="B50" s="17"/>
      <c r="C50" s="17"/>
      <c r="D50" s="17"/>
      <c r="E50" s="17"/>
      <c r="F50" s="18"/>
      <c r="G50" s="17"/>
      <c r="H50" s="17"/>
      <c r="I50" s="17"/>
      <c r="J50" s="18"/>
      <c r="K50" s="17"/>
      <c r="L50" s="18"/>
      <c r="M50" s="19"/>
      <c r="N50" s="19"/>
      <c r="O50" s="17"/>
      <c r="P50" s="18"/>
      <c r="Q50" s="17"/>
      <c r="R50" s="17"/>
      <c r="S50" s="17"/>
      <c r="T50" s="18"/>
      <c r="U50" s="17"/>
      <c r="V50" s="17"/>
      <c r="W50" s="18"/>
      <c r="X50" s="17"/>
      <c r="Y50" s="18"/>
      <c r="Z50" s="20"/>
      <c r="AA50" s="20"/>
      <c r="AB50" s="20"/>
      <c r="AC50" s="20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7"/>
      <c r="AS50" s="17"/>
      <c r="AT50" s="17"/>
      <c r="AU50" s="21"/>
      <c r="AV50" s="17"/>
      <c r="AW50" s="17"/>
      <c r="AX50" s="18"/>
      <c r="AY50" s="18"/>
    </row>
    <row r="51" spans="1:51" s="22" customFormat="1" x14ac:dyDescent="0.2">
      <c r="A51" s="17"/>
      <c r="B51" s="17"/>
      <c r="C51" s="17"/>
      <c r="D51" s="17"/>
      <c r="E51" s="17"/>
      <c r="F51" s="18"/>
      <c r="G51" s="17"/>
      <c r="H51" s="17"/>
      <c r="I51" s="17"/>
      <c r="J51" s="18"/>
      <c r="K51" s="17"/>
      <c r="L51" s="18"/>
      <c r="M51" s="19"/>
      <c r="N51" s="19"/>
      <c r="O51" s="17"/>
      <c r="P51" s="18"/>
      <c r="Q51" s="17"/>
      <c r="R51" s="17"/>
      <c r="S51" s="17"/>
      <c r="T51" s="18"/>
      <c r="U51" s="17"/>
      <c r="V51" s="17"/>
      <c r="W51" s="18"/>
      <c r="X51" s="17"/>
      <c r="Y51" s="18"/>
      <c r="Z51" s="20"/>
      <c r="AA51" s="20"/>
      <c r="AB51" s="20"/>
      <c r="AC51" s="20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7"/>
      <c r="AS51" s="17"/>
      <c r="AT51" s="17"/>
      <c r="AU51" s="21"/>
      <c r="AV51" s="17"/>
      <c r="AW51" s="17"/>
      <c r="AX51" s="18"/>
      <c r="AY51" s="18"/>
    </row>
    <row r="52" spans="1:51" s="22" customFormat="1" x14ac:dyDescent="0.2">
      <c r="A52" s="17"/>
      <c r="B52" s="17"/>
      <c r="C52" s="17"/>
      <c r="D52" s="17"/>
      <c r="E52" s="17"/>
      <c r="F52" s="18"/>
      <c r="G52" s="17"/>
      <c r="H52" s="17"/>
      <c r="I52" s="17"/>
      <c r="J52" s="18"/>
      <c r="K52" s="17"/>
      <c r="L52" s="18"/>
      <c r="M52" s="19"/>
      <c r="N52" s="19"/>
      <c r="O52" s="17"/>
      <c r="P52" s="18"/>
      <c r="Q52" s="17"/>
      <c r="R52" s="17"/>
      <c r="S52" s="17"/>
      <c r="T52" s="18"/>
      <c r="U52" s="17"/>
      <c r="V52" s="17"/>
      <c r="W52" s="18"/>
      <c r="X52" s="17"/>
      <c r="Y52" s="18"/>
      <c r="Z52" s="20"/>
      <c r="AA52" s="20"/>
      <c r="AB52" s="20"/>
      <c r="AC52" s="20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7"/>
      <c r="AS52" s="17"/>
      <c r="AT52" s="17"/>
      <c r="AU52" s="21"/>
      <c r="AV52" s="17"/>
      <c r="AW52" s="17"/>
      <c r="AX52" s="18"/>
      <c r="AY52" s="18"/>
    </row>
    <row r="53" spans="1:51" s="22" customFormat="1" x14ac:dyDescent="0.2">
      <c r="A53" s="17"/>
      <c r="B53" s="17"/>
      <c r="C53" s="17"/>
      <c r="D53" s="17"/>
      <c r="E53" s="17"/>
      <c r="F53" s="18"/>
      <c r="G53" s="17"/>
      <c r="H53" s="17"/>
      <c r="I53" s="17"/>
      <c r="J53" s="18"/>
      <c r="K53" s="17"/>
      <c r="L53" s="18"/>
      <c r="M53" s="19"/>
      <c r="N53" s="19"/>
      <c r="O53" s="17"/>
      <c r="P53" s="18"/>
      <c r="Q53" s="17"/>
      <c r="R53" s="17"/>
      <c r="S53" s="17"/>
      <c r="T53" s="18"/>
      <c r="U53" s="17"/>
      <c r="V53" s="17"/>
      <c r="W53" s="18"/>
      <c r="X53" s="17"/>
      <c r="Y53" s="18"/>
      <c r="Z53" s="20"/>
      <c r="AA53" s="20"/>
      <c r="AB53" s="20"/>
      <c r="AC53" s="20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7"/>
      <c r="AS53" s="17"/>
      <c r="AT53" s="17"/>
      <c r="AU53" s="21"/>
      <c r="AV53" s="17"/>
      <c r="AW53" s="17"/>
      <c r="AX53" s="18"/>
      <c r="AY53" s="18"/>
    </row>
    <row r="54" spans="1:51" s="22" customFormat="1" x14ac:dyDescent="0.2">
      <c r="A54" s="17"/>
      <c r="B54" s="17"/>
      <c r="C54" s="17"/>
      <c r="D54" s="17"/>
      <c r="E54" s="17"/>
      <c r="F54" s="18"/>
      <c r="G54" s="17"/>
      <c r="H54" s="17"/>
      <c r="I54" s="17"/>
      <c r="J54" s="18"/>
      <c r="K54" s="17"/>
      <c r="L54" s="18"/>
      <c r="M54" s="19"/>
      <c r="N54" s="19"/>
      <c r="O54" s="17"/>
      <c r="P54" s="18"/>
      <c r="Q54" s="17"/>
      <c r="R54" s="17"/>
      <c r="S54" s="17"/>
      <c r="T54" s="18"/>
      <c r="U54" s="17"/>
      <c r="V54" s="17"/>
      <c r="W54" s="18"/>
      <c r="X54" s="17"/>
      <c r="Y54" s="18"/>
      <c r="Z54" s="20"/>
      <c r="AA54" s="20"/>
      <c r="AB54" s="20"/>
      <c r="AC54" s="20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7"/>
      <c r="AS54" s="17"/>
      <c r="AT54" s="17"/>
      <c r="AU54" s="21"/>
      <c r="AV54" s="17"/>
      <c r="AW54" s="17"/>
      <c r="AX54" s="18"/>
      <c r="AY54" s="18"/>
    </row>
    <row r="55" spans="1:51" s="22" customFormat="1" x14ac:dyDescent="0.2">
      <c r="A55" s="17"/>
      <c r="B55" s="17"/>
      <c r="C55" s="17"/>
      <c r="D55" s="17"/>
      <c r="E55" s="17"/>
      <c r="F55" s="18"/>
      <c r="G55" s="17"/>
      <c r="H55" s="17"/>
      <c r="I55" s="17"/>
      <c r="J55" s="18"/>
      <c r="K55" s="17"/>
      <c r="L55" s="18"/>
      <c r="M55" s="19"/>
      <c r="N55" s="19"/>
      <c r="O55" s="17"/>
      <c r="P55" s="18"/>
      <c r="Q55" s="17"/>
      <c r="R55" s="17"/>
      <c r="S55" s="17"/>
      <c r="T55" s="18"/>
      <c r="U55" s="17"/>
      <c r="V55" s="17"/>
      <c r="W55" s="18"/>
      <c r="X55" s="17"/>
      <c r="Y55" s="18"/>
      <c r="Z55" s="20"/>
      <c r="AA55" s="20"/>
      <c r="AB55" s="20"/>
      <c r="AC55" s="20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7"/>
      <c r="AS55" s="17"/>
      <c r="AT55" s="17"/>
      <c r="AU55" s="21"/>
      <c r="AV55" s="17"/>
      <c r="AW55" s="17"/>
      <c r="AX55" s="18"/>
      <c r="AY55" s="18"/>
    </row>
    <row r="56" spans="1:51" s="22" customFormat="1" x14ac:dyDescent="0.2">
      <c r="A56" s="17"/>
      <c r="B56" s="17"/>
      <c r="C56" s="17"/>
      <c r="D56" s="17"/>
      <c r="E56" s="17"/>
      <c r="F56" s="18"/>
      <c r="G56" s="17"/>
      <c r="H56" s="17"/>
      <c r="I56" s="17"/>
      <c r="J56" s="18"/>
      <c r="K56" s="17"/>
      <c r="L56" s="18"/>
      <c r="M56" s="19"/>
      <c r="N56" s="19"/>
      <c r="O56" s="17"/>
      <c r="P56" s="18"/>
      <c r="Q56" s="17"/>
      <c r="R56" s="17"/>
      <c r="S56" s="17"/>
      <c r="T56" s="18"/>
      <c r="U56" s="17"/>
      <c r="V56" s="17"/>
      <c r="W56" s="18"/>
      <c r="X56" s="17"/>
      <c r="Y56" s="18"/>
      <c r="Z56" s="20"/>
      <c r="AA56" s="20"/>
      <c r="AB56" s="20"/>
      <c r="AC56" s="20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7"/>
      <c r="AS56" s="17"/>
      <c r="AT56" s="17"/>
      <c r="AU56" s="21"/>
      <c r="AV56" s="17"/>
      <c r="AW56" s="17"/>
      <c r="AX56" s="18"/>
      <c r="AY56" s="18"/>
    </row>
    <row r="57" spans="1:51" s="22" customFormat="1" x14ac:dyDescent="0.2">
      <c r="A57" s="17"/>
      <c r="B57" s="17"/>
      <c r="C57" s="17"/>
      <c r="D57" s="17"/>
      <c r="E57" s="17"/>
      <c r="F57" s="18"/>
      <c r="G57" s="17"/>
      <c r="H57" s="17"/>
      <c r="I57" s="17"/>
      <c r="J57" s="18"/>
      <c r="K57" s="17"/>
      <c r="L57" s="18"/>
      <c r="M57" s="19"/>
      <c r="N57" s="19"/>
      <c r="O57" s="17"/>
      <c r="P57" s="18"/>
      <c r="Q57" s="17"/>
      <c r="R57" s="17"/>
      <c r="S57" s="17"/>
      <c r="T57" s="18"/>
      <c r="U57" s="17"/>
      <c r="V57" s="17"/>
      <c r="W57" s="18"/>
      <c r="X57" s="17"/>
      <c r="Y57" s="18"/>
      <c r="Z57" s="20"/>
      <c r="AA57" s="20"/>
      <c r="AB57" s="20"/>
      <c r="AC57" s="20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7"/>
      <c r="AS57" s="17"/>
      <c r="AT57" s="17"/>
      <c r="AU57" s="21"/>
      <c r="AV57" s="17"/>
      <c r="AW57" s="17"/>
      <c r="AX57" s="18"/>
      <c r="AY57" s="18"/>
    </row>
    <row r="58" spans="1:51" s="22" customFormat="1" x14ac:dyDescent="0.2">
      <c r="A58" s="17"/>
      <c r="B58" s="17"/>
      <c r="C58" s="17"/>
      <c r="D58" s="17"/>
      <c r="E58" s="17"/>
      <c r="F58" s="18"/>
      <c r="G58" s="17"/>
      <c r="H58" s="17"/>
      <c r="I58" s="17"/>
      <c r="J58" s="18"/>
      <c r="K58" s="17"/>
      <c r="L58" s="18"/>
      <c r="M58" s="19"/>
      <c r="N58" s="19"/>
      <c r="O58" s="17"/>
      <c r="P58" s="18"/>
      <c r="Q58" s="17"/>
      <c r="R58" s="17"/>
      <c r="S58" s="17"/>
      <c r="T58" s="18"/>
      <c r="U58" s="17"/>
      <c r="V58" s="17"/>
      <c r="W58" s="18"/>
      <c r="X58" s="17"/>
      <c r="Y58" s="18"/>
      <c r="Z58" s="20"/>
      <c r="AA58" s="20"/>
      <c r="AB58" s="20"/>
      <c r="AC58" s="20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7"/>
      <c r="AS58" s="17"/>
      <c r="AT58" s="17"/>
      <c r="AU58" s="21"/>
      <c r="AV58" s="17"/>
      <c r="AW58" s="17"/>
      <c r="AX58" s="18"/>
      <c r="AY58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6010C-3229-414E-B3FA-2CD5555C7F40}">
  <dimension ref="A1:I44"/>
  <sheetViews>
    <sheetView tabSelected="1" topLeftCell="A31" workbookViewId="0">
      <selection activeCell="B37" sqref="B37"/>
    </sheetView>
  </sheetViews>
  <sheetFormatPr baseColWidth="10" defaultRowHeight="16" x14ac:dyDescent="0.2"/>
  <cols>
    <col min="1" max="1" width="30" customWidth="1"/>
    <col min="2" max="2" width="8.1640625" customWidth="1"/>
  </cols>
  <sheetData>
    <row r="1" spans="1:9" ht="21" x14ac:dyDescent="0.25">
      <c r="A1" s="14" t="s">
        <v>51</v>
      </c>
      <c r="B1" s="14" t="s">
        <v>57</v>
      </c>
      <c r="C1" s="14"/>
      <c r="D1" s="16"/>
      <c r="E1" s="16"/>
      <c r="F1" s="16"/>
      <c r="G1" s="16"/>
      <c r="H1" s="16"/>
      <c r="I1" s="16"/>
    </row>
    <row r="2" spans="1:9" ht="40" customHeight="1" x14ac:dyDescent="0.2">
      <c r="A2" s="15" t="s">
        <v>55</v>
      </c>
      <c r="B2" s="16">
        <v>815</v>
      </c>
      <c r="C2" s="16"/>
      <c r="D2" s="16"/>
      <c r="E2" s="16"/>
      <c r="F2" s="16"/>
      <c r="G2" s="16"/>
      <c r="H2" s="16"/>
      <c r="I2" s="16"/>
    </row>
    <row r="3" spans="1:9" x14ac:dyDescent="0.2">
      <c r="A3" s="16" t="s">
        <v>54</v>
      </c>
      <c r="B3" s="16">
        <v>25</v>
      </c>
      <c r="C3" s="16"/>
      <c r="D3" s="16"/>
      <c r="E3" s="16"/>
      <c r="F3" s="16"/>
      <c r="G3" s="16"/>
      <c r="H3" s="16"/>
      <c r="I3" s="16"/>
    </row>
    <row r="4" spans="1:9" x14ac:dyDescent="0.2">
      <c r="A4" s="16" t="s">
        <v>52</v>
      </c>
      <c r="B4" s="16">
        <v>55</v>
      </c>
      <c r="C4" s="16"/>
      <c r="D4" s="16"/>
      <c r="E4" s="16"/>
      <c r="F4" s="16"/>
      <c r="G4" s="16"/>
      <c r="H4" s="16"/>
      <c r="I4" s="16"/>
    </row>
    <row r="5" spans="1:9" x14ac:dyDescent="0.2">
      <c r="A5" s="16" t="s">
        <v>53</v>
      </c>
      <c r="B5" s="16">
        <v>30</v>
      </c>
      <c r="C5" s="16"/>
      <c r="D5" s="16"/>
      <c r="E5" s="16"/>
      <c r="F5" s="16"/>
      <c r="G5" s="16"/>
      <c r="H5" s="16"/>
      <c r="I5" s="16"/>
    </row>
    <row r="6" spans="1:9" x14ac:dyDescent="0.2">
      <c r="A6" s="16" t="s">
        <v>56</v>
      </c>
      <c r="B6" s="16">
        <v>1.5</v>
      </c>
      <c r="C6" s="16"/>
      <c r="D6" s="16"/>
      <c r="E6" s="16"/>
      <c r="F6" s="16"/>
      <c r="G6" s="16"/>
      <c r="H6" s="16"/>
      <c r="I6" s="16"/>
    </row>
    <row r="7" spans="1:9" x14ac:dyDescent="0.2">
      <c r="A7" s="22"/>
      <c r="B7" s="22"/>
      <c r="C7" s="22"/>
      <c r="D7" s="22"/>
      <c r="E7" s="22"/>
      <c r="F7" s="22"/>
      <c r="G7" s="22"/>
      <c r="H7" s="22"/>
      <c r="I7" s="22"/>
    </row>
    <row r="8" spans="1:9" ht="21" x14ac:dyDescent="0.25">
      <c r="A8" s="14" t="s">
        <v>66</v>
      </c>
      <c r="B8" s="14"/>
      <c r="C8" s="14"/>
      <c r="D8" s="16"/>
      <c r="E8" s="16"/>
      <c r="F8" s="16"/>
      <c r="G8" s="16"/>
      <c r="H8" s="16"/>
      <c r="I8" s="16"/>
    </row>
    <row r="9" spans="1:9" ht="17" x14ac:dyDescent="0.2">
      <c r="A9" s="15" t="s">
        <v>67</v>
      </c>
      <c r="B9" s="16">
        <v>160</v>
      </c>
      <c r="C9" s="16"/>
      <c r="D9" s="16" t="s">
        <v>68</v>
      </c>
      <c r="E9" s="16"/>
      <c r="F9" s="16"/>
      <c r="G9" s="16"/>
      <c r="H9" s="16"/>
      <c r="I9" s="16"/>
    </row>
    <row r="10" spans="1:9" x14ac:dyDescent="0.2">
      <c r="A10" s="16" t="s">
        <v>69</v>
      </c>
      <c r="B10" s="16">
        <v>208</v>
      </c>
      <c r="C10" s="16"/>
      <c r="D10" s="16" t="s">
        <v>70</v>
      </c>
      <c r="E10" s="16"/>
      <c r="F10" s="16"/>
      <c r="G10" s="16"/>
      <c r="H10" s="16"/>
      <c r="I10" s="16"/>
    </row>
    <row r="11" spans="1:9" x14ac:dyDescent="0.2">
      <c r="A11" s="16" t="s">
        <v>71</v>
      </c>
      <c r="B11" s="16">
        <v>1510</v>
      </c>
      <c r="C11" s="16"/>
      <c r="D11" s="16" t="s">
        <v>72</v>
      </c>
      <c r="E11" s="16"/>
      <c r="F11" s="16"/>
      <c r="G11" s="16"/>
      <c r="H11" s="16"/>
      <c r="I11" s="16"/>
    </row>
    <row r="12" spans="1:9" x14ac:dyDescent="0.2">
      <c r="A12" s="16" t="s">
        <v>73</v>
      </c>
      <c r="B12" s="16">
        <v>190</v>
      </c>
      <c r="C12" s="16"/>
      <c r="D12" s="16" t="s">
        <v>74</v>
      </c>
      <c r="E12" s="16"/>
      <c r="F12" s="16"/>
      <c r="G12" s="16"/>
      <c r="H12" s="16"/>
      <c r="I12" s="16"/>
    </row>
    <row r="13" spans="1:9" x14ac:dyDescent="0.2">
      <c r="A13" s="40" t="s">
        <v>75</v>
      </c>
      <c r="B13" s="40">
        <v>42.2</v>
      </c>
      <c r="C13" s="40"/>
      <c r="D13" s="40" t="s">
        <v>76</v>
      </c>
      <c r="E13" s="40"/>
      <c r="F13" s="40"/>
      <c r="G13" s="40"/>
      <c r="H13" s="40"/>
      <c r="I13" s="40"/>
    </row>
    <row r="14" spans="1:9" x14ac:dyDescent="0.2">
      <c r="A14" s="41" t="s">
        <v>77</v>
      </c>
      <c r="B14" s="41">
        <v>148.1</v>
      </c>
      <c r="C14" s="41"/>
      <c r="D14" s="41" t="s">
        <v>78</v>
      </c>
      <c r="E14" s="41"/>
      <c r="F14" s="41"/>
      <c r="G14" s="41"/>
      <c r="H14" s="41"/>
      <c r="I14" s="41"/>
    </row>
    <row r="15" spans="1:9" x14ac:dyDescent="0.2">
      <c r="A15" s="41" t="s">
        <v>79</v>
      </c>
      <c r="B15" s="41">
        <v>13</v>
      </c>
      <c r="C15" s="41"/>
      <c r="D15" s="41" t="s">
        <v>80</v>
      </c>
      <c r="E15" s="41"/>
      <c r="F15" s="41"/>
      <c r="G15" s="41"/>
      <c r="H15" s="41"/>
      <c r="I15" s="41"/>
    </row>
    <row r="16" spans="1:9" x14ac:dyDescent="0.2">
      <c r="A16" s="42" t="s">
        <v>81</v>
      </c>
      <c r="B16" s="42">
        <v>1.9</v>
      </c>
      <c r="C16" s="42"/>
      <c r="D16" s="42" t="s">
        <v>82</v>
      </c>
      <c r="E16" s="42"/>
      <c r="F16" s="42"/>
      <c r="G16" s="42"/>
      <c r="H16" s="42"/>
      <c r="I16" s="42"/>
    </row>
    <row r="17" spans="1:9" x14ac:dyDescent="0.2">
      <c r="A17" s="40" t="s">
        <v>83</v>
      </c>
      <c r="B17" s="40">
        <v>4.8</v>
      </c>
      <c r="C17" s="40"/>
      <c r="D17" s="40" t="s">
        <v>84</v>
      </c>
      <c r="E17" s="40"/>
      <c r="F17" s="40"/>
      <c r="G17" s="40"/>
      <c r="H17" s="40"/>
      <c r="I17" s="40"/>
    </row>
    <row r="18" spans="1:9" x14ac:dyDescent="0.2">
      <c r="A18" s="41" t="s">
        <v>85</v>
      </c>
      <c r="B18" s="41">
        <v>7.8</v>
      </c>
      <c r="C18" s="41"/>
      <c r="D18" s="41" t="s">
        <v>86</v>
      </c>
      <c r="E18" s="41"/>
      <c r="F18" s="41"/>
      <c r="G18" s="41"/>
      <c r="H18" s="41"/>
      <c r="I18" s="41"/>
    </row>
    <row r="19" spans="1:9" x14ac:dyDescent="0.2">
      <c r="A19" s="41" t="s">
        <v>87</v>
      </c>
      <c r="B19" s="41">
        <v>3</v>
      </c>
      <c r="C19" s="41"/>
      <c r="D19" s="41" t="s">
        <v>88</v>
      </c>
      <c r="E19" s="41"/>
      <c r="F19" s="41"/>
      <c r="G19" s="41"/>
      <c r="H19" s="41"/>
      <c r="I19" s="41"/>
    </row>
    <row r="20" spans="1:9" x14ac:dyDescent="0.2">
      <c r="A20" s="41" t="s">
        <v>89</v>
      </c>
      <c r="B20" s="41">
        <v>0.2</v>
      </c>
      <c r="C20" s="41"/>
      <c r="D20" s="41" t="s">
        <v>90</v>
      </c>
      <c r="E20" s="41"/>
      <c r="F20" s="41"/>
      <c r="G20" s="41"/>
      <c r="H20" s="41"/>
      <c r="I20" s="41"/>
    </row>
    <row r="21" spans="1:9" x14ac:dyDescent="0.2">
      <c r="A21" s="40" t="s">
        <v>91</v>
      </c>
      <c r="B21" s="40">
        <v>1</v>
      </c>
      <c r="C21" s="40"/>
      <c r="D21" s="40" t="s">
        <v>92</v>
      </c>
      <c r="E21" s="40"/>
      <c r="F21" s="40"/>
      <c r="G21" s="40"/>
      <c r="H21" s="40"/>
      <c r="I21" s="40"/>
    </row>
    <row r="22" spans="1:9" x14ac:dyDescent="0.2">
      <c r="A22" s="41" t="s">
        <v>93</v>
      </c>
      <c r="B22" s="41">
        <v>3</v>
      </c>
      <c r="C22" s="41"/>
      <c r="D22" s="41" t="s">
        <v>94</v>
      </c>
      <c r="E22" s="41"/>
      <c r="F22" s="41"/>
      <c r="G22" s="41"/>
      <c r="H22" s="41"/>
      <c r="I22" s="41"/>
    </row>
    <row r="23" spans="1:9" x14ac:dyDescent="0.2">
      <c r="A23" s="41" t="s">
        <v>95</v>
      </c>
      <c r="B23" s="41">
        <v>0</v>
      </c>
      <c r="C23" s="41"/>
      <c r="D23" s="41" t="s">
        <v>96</v>
      </c>
      <c r="E23" s="41"/>
      <c r="F23" s="41"/>
      <c r="G23" s="41"/>
      <c r="H23" s="41"/>
      <c r="I23" s="41"/>
    </row>
    <row r="24" spans="1:9" x14ac:dyDescent="0.2">
      <c r="A24" s="22"/>
      <c r="B24" s="22"/>
      <c r="C24" s="22"/>
      <c r="D24" s="22"/>
      <c r="E24" s="22"/>
      <c r="F24" s="22"/>
      <c r="G24" s="22"/>
      <c r="H24" s="22"/>
      <c r="I24" s="22"/>
    </row>
    <row r="25" spans="1:9" ht="21" x14ac:dyDescent="0.25">
      <c r="A25" s="14" t="s">
        <v>97</v>
      </c>
      <c r="B25" s="14"/>
      <c r="C25" s="14"/>
      <c r="D25" s="16"/>
      <c r="E25" s="16"/>
      <c r="F25" s="16"/>
      <c r="G25" s="16"/>
      <c r="H25" s="16"/>
      <c r="I25" s="16"/>
    </row>
    <row r="26" spans="1:9" ht="17" x14ac:dyDescent="0.2">
      <c r="A26" s="15" t="s">
        <v>98</v>
      </c>
      <c r="B26" s="16">
        <v>300000</v>
      </c>
      <c r="C26" s="16"/>
      <c r="D26" s="16" t="s">
        <v>99</v>
      </c>
      <c r="E26" s="16"/>
      <c r="F26" s="16"/>
      <c r="G26" s="16"/>
      <c r="H26" s="16"/>
      <c r="I26" s="16"/>
    </row>
    <row r="27" spans="1:9" x14ac:dyDescent="0.2">
      <c r="A27" s="40" t="s">
        <v>100</v>
      </c>
      <c r="B27" s="40">
        <v>20000</v>
      </c>
      <c r="C27" s="40"/>
      <c r="D27" s="40" t="s">
        <v>101</v>
      </c>
      <c r="E27" s="40"/>
      <c r="F27" s="40"/>
      <c r="G27" s="40"/>
      <c r="H27" s="40"/>
      <c r="I27" s="40"/>
    </row>
    <row r="28" spans="1:9" x14ac:dyDescent="0.2">
      <c r="A28" s="42" t="s">
        <v>102</v>
      </c>
      <c r="B28" s="43">
        <v>1</v>
      </c>
      <c r="C28" s="42"/>
      <c r="D28" s="42" t="s">
        <v>103</v>
      </c>
      <c r="E28" s="42"/>
      <c r="F28" s="42"/>
      <c r="G28" s="42"/>
      <c r="H28" s="42"/>
      <c r="I28" s="42"/>
    </row>
    <row r="29" spans="1:9" x14ac:dyDescent="0.2">
      <c r="A29" s="40" t="s">
        <v>104</v>
      </c>
      <c r="B29" s="44">
        <v>0</v>
      </c>
      <c r="C29" s="40"/>
      <c r="D29" s="40" t="s">
        <v>105</v>
      </c>
      <c r="E29" s="40"/>
      <c r="F29" s="40"/>
      <c r="G29" s="40"/>
      <c r="H29" s="40"/>
      <c r="I29" s="40"/>
    </row>
    <row r="30" spans="1:9" x14ac:dyDescent="0.2">
      <c r="A30" s="41" t="s">
        <v>106</v>
      </c>
      <c r="B30" s="45">
        <v>5</v>
      </c>
      <c r="C30" s="41"/>
      <c r="D30" s="41" t="s">
        <v>107</v>
      </c>
      <c r="E30" s="41"/>
      <c r="F30" s="41"/>
      <c r="G30" s="41"/>
      <c r="H30" s="41"/>
      <c r="I30" s="41"/>
    </row>
    <row r="31" spans="1:9" x14ac:dyDescent="0.2">
      <c r="A31" s="41" t="s">
        <v>108</v>
      </c>
      <c r="B31" s="45">
        <v>1.5</v>
      </c>
      <c r="C31" s="41"/>
      <c r="D31" s="41" t="s">
        <v>109</v>
      </c>
      <c r="E31" s="41"/>
      <c r="F31" s="41"/>
      <c r="G31" s="41"/>
      <c r="H31" s="41"/>
      <c r="I31" s="41"/>
    </row>
    <row r="32" spans="1:9" x14ac:dyDescent="0.2">
      <c r="A32" s="40" t="s">
        <v>110</v>
      </c>
      <c r="B32" s="40">
        <v>5000</v>
      </c>
      <c r="C32" s="40"/>
      <c r="D32" s="40" t="s">
        <v>111</v>
      </c>
      <c r="E32" s="40"/>
      <c r="F32" s="40"/>
      <c r="G32" s="40"/>
      <c r="H32" s="40"/>
      <c r="I32" s="40"/>
    </row>
    <row r="33" spans="1:9" x14ac:dyDescent="0.2">
      <c r="A33" s="16" t="s">
        <v>112</v>
      </c>
      <c r="B33" s="16">
        <v>30000</v>
      </c>
      <c r="C33" s="16"/>
      <c r="D33" s="16" t="s">
        <v>113</v>
      </c>
      <c r="E33" s="16"/>
      <c r="F33" s="16"/>
      <c r="G33" s="16"/>
      <c r="H33" s="16"/>
      <c r="I33" s="16"/>
    </row>
    <row r="34" spans="1:9" x14ac:dyDescent="0.2">
      <c r="A34" s="16" t="s">
        <v>114</v>
      </c>
      <c r="B34" s="16">
        <v>2000</v>
      </c>
      <c r="C34" s="16"/>
      <c r="D34" s="41" t="s">
        <v>109</v>
      </c>
      <c r="E34" s="16"/>
      <c r="F34" s="16"/>
      <c r="G34" s="16"/>
      <c r="H34" s="16"/>
      <c r="I34" s="16"/>
    </row>
    <row r="35" spans="1:9" x14ac:dyDescent="0.2">
      <c r="A35" s="40" t="s">
        <v>115</v>
      </c>
      <c r="B35" s="40">
        <v>10</v>
      </c>
      <c r="C35" s="40"/>
      <c r="D35" s="40" t="s">
        <v>116</v>
      </c>
      <c r="E35" s="40"/>
      <c r="F35" s="40"/>
      <c r="G35" s="40"/>
      <c r="H35" s="40"/>
      <c r="I35" s="40"/>
    </row>
    <row r="36" spans="1:9" x14ac:dyDescent="0.2">
      <c r="A36" s="16" t="s">
        <v>117</v>
      </c>
      <c r="B36" s="16">
        <v>300000</v>
      </c>
      <c r="C36" s="16"/>
      <c r="D36" s="16" t="s">
        <v>118</v>
      </c>
      <c r="E36" s="16"/>
      <c r="F36" s="16"/>
      <c r="G36" s="16"/>
      <c r="H36" s="16"/>
      <c r="I36" s="16"/>
    </row>
    <row r="37" spans="1:9" x14ac:dyDescent="0.2">
      <c r="A37" s="16" t="s">
        <v>119</v>
      </c>
      <c r="B37" s="46">
        <v>1</v>
      </c>
      <c r="C37" s="16"/>
      <c r="D37" s="16" t="s">
        <v>120</v>
      </c>
      <c r="E37" s="16"/>
      <c r="F37" s="16"/>
      <c r="G37" s="16"/>
      <c r="H37" s="16"/>
      <c r="I37" s="16"/>
    </row>
    <row r="38" spans="1:9" x14ac:dyDescent="0.2">
      <c r="A38" s="16" t="s">
        <v>121</v>
      </c>
      <c r="B38" s="46">
        <v>0.2</v>
      </c>
      <c r="C38" s="16"/>
      <c r="D38" s="16" t="s">
        <v>122</v>
      </c>
      <c r="E38" s="16"/>
      <c r="F38" s="16"/>
      <c r="G38" s="16"/>
      <c r="H38" s="16"/>
      <c r="I38" s="16"/>
    </row>
    <row r="39" spans="1:9" x14ac:dyDescent="0.2">
      <c r="A39" s="16" t="s">
        <v>123</v>
      </c>
      <c r="B39" s="46">
        <v>1000</v>
      </c>
      <c r="C39" s="16"/>
      <c r="D39" s="16" t="s">
        <v>124</v>
      </c>
      <c r="E39" s="16"/>
      <c r="F39" s="16"/>
      <c r="G39" s="16"/>
      <c r="H39" s="16"/>
      <c r="I39" s="16"/>
    </row>
    <row r="40" spans="1:9" x14ac:dyDescent="0.2">
      <c r="A40" s="22"/>
      <c r="B40" s="22"/>
      <c r="C40" s="22"/>
      <c r="D40" s="22"/>
      <c r="E40" s="22"/>
      <c r="F40" s="22"/>
      <c r="G40" s="22"/>
      <c r="H40" s="22"/>
      <c r="I40" s="22"/>
    </row>
    <row r="41" spans="1:9" ht="21" x14ac:dyDescent="0.25">
      <c r="A41" s="14" t="s">
        <v>125</v>
      </c>
      <c r="B41" s="14"/>
      <c r="C41" s="14"/>
      <c r="D41" s="16"/>
      <c r="E41" s="16"/>
      <c r="F41" s="16"/>
      <c r="G41" s="16"/>
      <c r="H41" s="16"/>
      <c r="I41" s="16"/>
    </row>
    <row r="42" spans="1:9" x14ac:dyDescent="0.2">
      <c r="A42" s="40" t="s">
        <v>126</v>
      </c>
      <c r="B42" s="40">
        <v>0</v>
      </c>
      <c r="C42" s="40"/>
      <c r="D42" s="40" t="s">
        <v>127</v>
      </c>
      <c r="E42" s="40"/>
      <c r="F42" s="40"/>
      <c r="G42" s="40"/>
      <c r="H42" s="40"/>
      <c r="I42" s="40"/>
    </row>
    <row r="43" spans="1:9" x14ac:dyDescent="0.2">
      <c r="A43" s="16" t="s">
        <v>128</v>
      </c>
      <c r="B43" s="16">
        <v>2.8</v>
      </c>
      <c r="C43" s="16"/>
      <c r="D43" s="16" t="s">
        <v>129</v>
      </c>
      <c r="E43" s="16"/>
      <c r="F43" s="16"/>
      <c r="G43" s="16"/>
      <c r="H43" s="16"/>
      <c r="I43" s="16"/>
    </row>
    <row r="44" spans="1:9" x14ac:dyDescent="0.2">
      <c r="A44" s="16" t="s">
        <v>130</v>
      </c>
      <c r="B44" s="46">
        <v>32000</v>
      </c>
      <c r="C44" s="16"/>
      <c r="D44" s="16" t="s">
        <v>131</v>
      </c>
      <c r="E44" s="16"/>
      <c r="F44" s="16"/>
      <c r="G44" s="16"/>
      <c r="H44" s="16"/>
      <c r="I4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Sample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Schimmelpfennig</dc:creator>
  <cp:lastModifiedBy>Jim Tesson</cp:lastModifiedBy>
  <dcterms:created xsi:type="dcterms:W3CDTF">2018-09-17T11:27:51Z</dcterms:created>
  <dcterms:modified xsi:type="dcterms:W3CDTF">2019-06-19T13:54:19Z</dcterms:modified>
</cp:coreProperties>
</file>