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1740" windowWidth="19392" windowHeight="6300" activeTab="2"/>
  </bookViews>
  <sheets>
    <sheet name="Collar" sheetId="2" r:id="rId1"/>
    <sheet name="Assay" sheetId="1" r:id="rId2"/>
    <sheet name="survey1" sheetId="4" r:id="rId3"/>
  </sheets>
  <calcPr calcId="145621"/>
</workbook>
</file>

<file path=xl/calcChain.xml><?xml version="1.0" encoding="utf-8"?>
<calcChain xmlns="http://schemas.openxmlformats.org/spreadsheetml/2006/main">
  <c r="B76" i="1" l="1"/>
  <c r="C76" i="1" s="1"/>
  <c r="B77" i="1" s="1"/>
  <c r="C77" i="1" s="1"/>
  <c r="B78" i="1" s="1"/>
  <c r="C78" i="1" s="1"/>
  <c r="B71" i="1"/>
  <c r="C71" i="1" s="1"/>
  <c r="B72" i="1" s="1"/>
  <c r="C72" i="1" s="1"/>
  <c r="B73" i="1" s="1"/>
  <c r="C73" i="1" s="1"/>
  <c r="B74" i="1" s="1"/>
  <c r="C74" i="1" s="1"/>
  <c r="B67" i="1"/>
  <c r="C67" i="1" s="1"/>
  <c r="B68" i="1" s="1"/>
  <c r="C68" i="1" s="1"/>
  <c r="B69" i="1" s="1"/>
  <c r="C69" i="1" s="1"/>
  <c r="B64" i="1"/>
  <c r="C64" i="1" s="1"/>
  <c r="B65" i="1" s="1"/>
  <c r="C65" i="1" s="1"/>
  <c r="B61" i="1"/>
  <c r="C61" i="1" s="1"/>
  <c r="B62" i="1" s="1"/>
  <c r="C62" i="1" s="1"/>
  <c r="B57" i="1"/>
  <c r="C57" i="1" s="1"/>
  <c r="B58" i="1" s="1"/>
  <c r="C58" i="1" s="1"/>
  <c r="B47" i="1"/>
  <c r="C47" i="1" s="1"/>
  <c r="C52" i="1" l="1"/>
  <c r="B53" i="1" s="1"/>
  <c r="C53" i="1" s="1"/>
  <c r="B54" i="1" s="1"/>
  <c r="C54" i="1" s="1"/>
  <c r="B55" i="1"/>
  <c r="C55" i="1" s="1"/>
  <c r="C48" i="1"/>
  <c r="B49" i="1" s="1"/>
  <c r="C49" i="1" s="1"/>
  <c r="B50" i="1" s="1"/>
  <c r="C50" i="1" s="1"/>
  <c r="B51" i="1"/>
  <c r="C51" i="1" s="1"/>
  <c r="C42" i="1"/>
  <c r="B43" i="1" s="1"/>
  <c r="C43" i="1" s="1"/>
  <c r="B44" i="1" s="1"/>
  <c r="C44" i="1" s="1"/>
  <c r="B45" i="1" s="1"/>
  <c r="C45" i="1" s="1"/>
  <c r="C33" i="1" l="1"/>
  <c r="B34" i="1" s="1"/>
  <c r="C34" i="1" s="1"/>
  <c r="B35" i="1" s="1"/>
  <c r="C35" i="1" s="1"/>
  <c r="B36" i="1" s="1"/>
  <c r="C36" i="1" s="1"/>
  <c r="C29" i="1"/>
  <c r="B30" i="1" s="1"/>
  <c r="C30" i="1" s="1"/>
  <c r="B31" i="1" s="1"/>
  <c r="C31" i="1" s="1"/>
  <c r="B32" i="1" s="1"/>
  <c r="C32" i="1" s="1"/>
  <c r="C17" i="1"/>
  <c r="B18" i="1" s="1"/>
  <c r="C18" i="1" s="1"/>
  <c r="B19" i="1" s="1"/>
  <c r="C19" i="1" s="1"/>
  <c r="B20" i="1" s="1"/>
  <c r="C20" i="1" s="1"/>
  <c r="B14" i="1" l="1"/>
  <c r="C14" i="1" s="1"/>
  <c r="B15" i="1" s="1"/>
  <c r="C15" i="1" s="1"/>
  <c r="B16" i="1" s="1"/>
  <c r="C16" i="1" s="1"/>
  <c r="C8" i="1"/>
  <c r="B9" i="1" s="1"/>
  <c r="C9" i="1" s="1"/>
  <c r="C5" i="1"/>
  <c r="B6" i="1" s="1"/>
  <c r="C6" i="1" s="1"/>
  <c r="B7" i="1" s="1"/>
  <c r="C7" i="1" s="1"/>
  <c r="C2" i="1"/>
  <c r="B3" i="1" s="1"/>
  <c r="C3" i="1" s="1"/>
  <c r="B4" i="1" s="1"/>
  <c r="C4" i="1" s="1"/>
  <c r="B11" i="1" l="1"/>
  <c r="C11" i="1" s="1"/>
  <c r="B12" i="1" s="1"/>
  <c r="C12" i="1" s="1"/>
  <c r="C21" i="1" l="1"/>
  <c r="B22" i="1" s="1"/>
  <c r="C22" i="1" s="1"/>
  <c r="B23" i="1" s="1"/>
  <c r="C23" i="1" s="1"/>
  <c r="B24" i="1" s="1"/>
  <c r="C24" i="1" s="1"/>
  <c r="C25" i="1"/>
  <c r="B26" i="1" s="1"/>
  <c r="C26" i="1" s="1"/>
  <c r="B27" i="1" s="1"/>
  <c r="C27" i="1" s="1"/>
  <c r="B28" i="1" s="1"/>
  <c r="C28" i="1" s="1"/>
  <c r="C37" i="1"/>
  <c r="B38" i="1" s="1"/>
  <c r="C38" i="1" s="1"/>
  <c r="B39" i="1" s="1"/>
  <c r="C39" i="1" s="1"/>
  <c r="B40" i="1" s="1"/>
  <c r="C40" i="1" s="1"/>
  <c r="B41" i="1" s="1"/>
  <c r="C41" i="1" s="1"/>
</calcChain>
</file>

<file path=xl/sharedStrings.xml><?xml version="1.0" encoding="utf-8"?>
<sst xmlns="http://schemas.openxmlformats.org/spreadsheetml/2006/main" count="474" uniqueCount="110">
  <si>
    <t>COMMENTS</t>
  </si>
  <si>
    <t>DATE VALIDATED</t>
  </si>
  <si>
    <t>VALIDATOR</t>
  </si>
  <si>
    <t>ROCK TYPE</t>
  </si>
  <si>
    <t>RA_AG</t>
  </si>
  <si>
    <t>RA_AU</t>
  </si>
  <si>
    <t>SG</t>
  </si>
  <si>
    <t>AG (g/t)</t>
  </si>
  <si>
    <t>AU (g/t)</t>
  </si>
  <si>
    <t>LAB CO</t>
  </si>
  <si>
    <t>DATE REPORTED</t>
  </si>
  <si>
    <t>DATE LAB RECEIVED</t>
  </si>
  <si>
    <t>DATE SUBMITTED</t>
  </si>
  <si>
    <t>DISPATCH NO</t>
  </si>
  <si>
    <t>SAMPLE NO</t>
  </si>
  <si>
    <t>LENGTH</t>
  </si>
  <si>
    <t>TO</t>
  </si>
  <si>
    <t>FROM</t>
  </si>
  <si>
    <t>HOLE-ID</t>
  </si>
  <si>
    <t>LOCATIONX</t>
  </si>
  <si>
    <t>LOCATIONY</t>
  </si>
  <si>
    <t>LOCATIONZ</t>
  </si>
  <si>
    <t>LEVELS</t>
  </si>
  <si>
    <t>PROSPECT</t>
  </si>
  <si>
    <t>TENEMENT</t>
  </si>
  <si>
    <t>SURVEY_MET</t>
  </si>
  <si>
    <t>AZIMUTH</t>
  </si>
  <si>
    <t>DIP</t>
  </si>
  <si>
    <t>MALIGAYA_BHWS</t>
  </si>
  <si>
    <t>SDN MAIN</t>
  </si>
  <si>
    <t>FC_SDN_620_E_026</t>
  </si>
  <si>
    <t>FC_SDN_620_E_027</t>
  </si>
  <si>
    <t>FC_SDN_620_E_028</t>
  </si>
  <si>
    <t>FC_SDN_620_E_029</t>
  </si>
  <si>
    <t>FC_SDN_620_E_030</t>
  </si>
  <si>
    <t>FC_SDN_620_E_031</t>
  </si>
  <si>
    <t>FC_SDN_620_E_032</t>
  </si>
  <si>
    <t>FC_SDN_620_E_033</t>
  </si>
  <si>
    <t>FC_SDN_620_E_034</t>
  </si>
  <si>
    <t>FC_SDN_620_E_035</t>
  </si>
  <si>
    <t>FC_SDN_620_E_036</t>
  </si>
  <si>
    <t>FC_SDN_620_E_037</t>
  </si>
  <si>
    <t>FC_SDN_620_E_038</t>
  </si>
  <si>
    <t>FC_SDN_620_E_039</t>
  </si>
  <si>
    <t>FC_SDN_620_E_040</t>
  </si>
  <si>
    <t>FC_SDN_620_E_041</t>
  </si>
  <si>
    <t>Date Sampled</t>
  </si>
  <si>
    <t>Sampled By</t>
  </si>
  <si>
    <t>A. Suarez</t>
  </si>
  <si>
    <t>J.Gesta</t>
  </si>
  <si>
    <t>A.Vinluan</t>
  </si>
  <si>
    <t>J.Ting</t>
  </si>
  <si>
    <t>R.Monjas</t>
  </si>
  <si>
    <t>B-2027</t>
  </si>
  <si>
    <t>B-1989</t>
  </si>
  <si>
    <t>B-2008</t>
  </si>
  <si>
    <t>B-2014</t>
  </si>
  <si>
    <t>B-2021</t>
  </si>
  <si>
    <t>B-2024</t>
  </si>
  <si>
    <t>B-2039</t>
  </si>
  <si>
    <t>B-2046</t>
  </si>
  <si>
    <t>B-2048</t>
  </si>
  <si>
    <t>B-2052</t>
  </si>
  <si>
    <t>B-2059</t>
  </si>
  <si>
    <t>B-2070</t>
  </si>
  <si>
    <t>B-2076</t>
  </si>
  <si>
    <t>B-2080</t>
  </si>
  <si>
    <t>B-2091</t>
  </si>
  <si>
    <t>B-2004</t>
  </si>
  <si>
    <t>G.Jesta</t>
  </si>
  <si>
    <t>L Concepcion</t>
  </si>
  <si>
    <t>A.Suarez</t>
  </si>
  <si>
    <t>MPSA-225-XI-2005</t>
  </si>
  <si>
    <t>Apex Mining Co.</t>
  </si>
  <si>
    <t>AU Check</t>
  </si>
  <si>
    <t>AG Check</t>
  </si>
  <si>
    <t>CU Check</t>
  </si>
  <si>
    <t>CU (%)</t>
  </si>
  <si>
    <t>PB Check</t>
  </si>
  <si>
    <t>PB (%)</t>
  </si>
  <si>
    <t>ZN Check</t>
  </si>
  <si>
    <t>ZN (%)</t>
  </si>
  <si>
    <t>CU (ppm)</t>
  </si>
  <si>
    <t>PB (ppm)</t>
  </si>
  <si>
    <t>ZN (ppm)</t>
  </si>
  <si>
    <t>MO (ppm)</t>
  </si>
  <si>
    <t>FE (ppm)</t>
  </si>
  <si>
    <t>MN (ppm)</t>
  </si>
  <si>
    <t>B-2094</t>
  </si>
  <si>
    <t>FC_SDN_620_E_005</t>
  </si>
  <si>
    <t>FC_SDN_620_E_004</t>
  </si>
  <si>
    <t>B-2082</t>
  </si>
  <si>
    <t>FC_SDN_620_E_003</t>
  </si>
  <si>
    <t>FC_SDN_620_E_002</t>
  </si>
  <si>
    <t>Archie Suarez</t>
  </si>
  <si>
    <t>FC_SDN_620_E_001</t>
  </si>
  <si>
    <t>R. Monjas</t>
  </si>
  <si>
    <t>MV1</t>
  </si>
  <si>
    <t xml:space="preserve">MV </t>
  </si>
  <si>
    <t>MV2</t>
  </si>
  <si>
    <t>MV</t>
  </si>
  <si>
    <t>SANDY NORTH</t>
  </si>
  <si>
    <t>LOCATIONX_sur</t>
  </si>
  <si>
    <t>LOCATIONY sur</t>
  </si>
  <si>
    <t>Azim sur</t>
  </si>
  <si>
    <t>Dip sur</t>
  </si>
  <si>
    <t>Distance</t>
  </si>
  <si>
    <t>MV3</t>
  </si>
  <si>
    <t>MV4</t>
  </si>
  <si>
    <t>MVE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</si>
</sst>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#,##0.000"/>
    <numFmt numFmtId="166" formatCode="mm/dd/yy;@"/>
    <numFmt numFmtId="167" formatCode="[$-3409]dd\-mmm\-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_Arial 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0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2" fontId="0" fillId="0" borderId="1" xfId="0" applyNumberFormat="1" applyFont="1" applyBorder="1" applyAlignment="1">
      <alignment horizontal="left"/>
    </xf>
    <xf numFmtId="1" fontId="0" fillId="0" borderId="1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1" fontId="0" fillId="0" borderId="1" xfId="0" applyNumberFormat="1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2" fontId="0" fillId="0" borderId="0" xfId="0" applyNumberFormat="1" applyFont="1" applyFill="1" applyAlignment="1">
      <alignment horizontal="left"/>
    </xf>
    <xf numFmtId="166" fontId="0" fillId="0" borderId="0" xfId="0" applyNumberFormat="1" applyFont="1" applyFill="1" applyAlignment="1">
      <alignment horizontal="left"/>
    </xf>
    <xf numFmtId="0" fontId="0" fillId="0" borderId="0" xfId="0" applyFont="1" applyBorder="1" applyAlignment="1">
      <alignment horizontal="left"/>
    </xf>
    <xf numFmtId="2" fontId="0" fillId="0" borderId="0" xfId="0" applyNumberFormat="1" applyFont="1" applyAlignment="1">
      <alignment horizontal="left"/>
    </xf>
    <xf numFmtId="166" fontId="0" fillId="0" borderId="1" xfId="0" applyNumberFormat="1" applyFont="1" applyBorder="1" applyAlignment="1">
      <alignment horizontal="left"/>
    </xf>
    <xf numFmtId="166" fontId="0" fillId="0" borderId="0" xfId="0" applyNumberFormat="1" applyFont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1" fontId="0" fillId="0" borderId="0" xfId="0" applyNumberFormat="1" applyFont="1" applyAlignment="1">
      <alignment horizontal="left"/>
    </xf>
    <xf numFmtId="1" fontId="0" fillId="0" borderId="0" xfId="0" applyNumberFormat="1" applyFont="1" applyFill="1" applyAlignment="1">
      <alignment horizontal="left"/>
    </xf>
    <xf numFmtId="165" fontId="3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/>
    </xf>
    <xf numFmtId="2" fontId="8" fillId="0" borderId="1" xfId="0" applyNumberFormat="1" applyFont="1" applyFill="1" applyBorder="1" applyAlignment="1">
      <alignment horizontal="left"/>
    </xf>
    <xf numFmtId="166" fontId="8" fillId="0" borderId="1" xfId="0" applyNumberFormat="1" applyFont="1" applyFill="1" applyBorder="1" applyAlignment="1">
      <alignment horizontal="left"/>
    </xf>
    <xf numFmtId="164" fontId="8" fillId="0" borderId="1" xfId="0" applyNumberFormat="1" applyFont="1" applyFill="1" applyBorder="1" applyAlignment="1">
      <alignment horizontal="left"/>
    </xf>
    <xf numFmtId="1" fontId="8" fillId="0" borderId="1" xfId="0" applyNumberFormat="1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1" fontId="3" fillId="2" borderId="1" xfId="0" applyNumberFormat="1" applyFont="1" applyFill="1" applyBorder="1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9" fontId="8" fillId="0" borderId="1" xfId="0" applyNumberFormat="1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left" vertical="center"/>
    </xf>
    <xf numFmtId="2" fontId="0" fillId="0" borderId="1" xfId="0" applyNumberFormat="1" applyFont="1" applyFill="1" applyBorder="1" applyAlignment="1">
      <alignment horizontal="left"/>
    </xf>
    <xf numFmtId="166" fontId="0" fillId="0" borderId="1" xfId="0" applyNumberFormat="1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left"/>
    </xf>
    <xf numFmtId="2" fontId="3" fillId="0" borderId="1" xfId="0" applyNumberFormat="1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2" borderId="0" xfId="0" applyFont="1" applyFill="1" applyAlignment="1">
      <alignment horizontal="left"/>
    </xf>
    <xf numFmtId="2" fontId="0" fillId="2" borderId="1" xfId="0" applyNumberFormat="1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2" borderId="1" xfId="0" quotePrefix="1" applyNumberForma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left"/>
    </xf>
    <xf numFmtId="165" fontId="5" fillId="2" borderId="1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left" vertical="center"/>
    </xf>
    <xf numFmtId="167" fontId="5" fillId="2" borderId="1" xfId="0" applyNumberFormat="1" applyFont="1" applyFill="1" applyBorder="1" applyAlignment="1">
      <alignment horizontal="left" vertical="center"/>
    </xf>
    <xf numFmtId="167" fontId="5" fillId="2" borderId="0" xfId="0" applyNumberFormat="1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left" vertical="center"/>
    </xf>
    <xf numFmtId="165" fontId="5" fillId="2" borderId="3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left" vertical="center"/>
    </xf>
    <xf numFmtId="166" fontId="0" fillId="2" borderId="1" xfId="0" applyNumberFormat="1" applyFont="1" applyFill="1" applyBorder="1" applyAlignment="1">
      <alignment horizontal="left"/>
    </xf>
    <xf numFmtId="165" fontId="3" fillId="2" borderId="2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/>
    </xf>
    <xf numFmtId="2" fontId="3" fillId="2" borderId="1" xfId="0" applyNumberFormat="1" applyFont="1" applyFill="1" applyBorder="1" applyAlignment="1">
      <alignment horizontal="left"/>
    </xf>
    <xf numFmtId="165" fontId="3" fillId="2" borderId="1" xfId="0" applyNumberFormat="1" applyFont="1" applyFill="1" applyBorder="1" applyAlignment="1">
      <alignment horizontal="left" vertical="center"/>
    </xf>
    <xf numFmtId="166" fontId="3" fillId="2" borderId="1" xfId="0" applyNumberFormat="1" applyFont="1" applyFill="1" applyBorder="1" applyAlignment="1">
      <alignment horizontal="left" vertical="center"/>
    </xf>
    <xf numFmtId="167" fontId="3" fillId="2" borderId="1" xfId="0" applyNumberFormat="1" applyFont="1" applyFill="1" applyBorder="1" applyAlignment="1">
      <alignment horizontal="left" vertical="center"/>
    </xf>
    <xf numFmtId="167" fontId="3" fillId="2" borderId="0" xfId="0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1" fontId="5" fillId="2" borderId="0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1" xfId="0" quotePrefix="1" applyNumberFormat="1" applyFill="1" applyBorder="1"/>
    <xf numFmtId="165" fontId="4" fillId="0" borderId="1" xfId="0" applyNumberFormat="1" applyFont="1" applyFill="1" applyBorder="1" applyAlignment="1">
      <alignment horizontal="left" vertical="center"/>
    </xf>
    <xf numFmtId="0" fontId="6" fillId="0" borderId="1" xfId="2" applyFont="1" applyFill="1" applyBorder="1" applyAlignment="1">
      <alignment vertical="center"/>
    </xf>
    <xf numFmtId="166" fontId="6" fillId="0" borderId="1" xfId="2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166" fontId="4" fillId="0" borderId="1" xfId="2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/>
    </xf>
    <xf numFmtId="165" fontId="7" fillId="0" borderId="1" xfId="0" applyNumberFormat="1" applyFont="1" applyFill="1" applyBorder="1" applyAlignment="1">
      <alignment horizontal="left" vertical="center"/>
    </xf>
    <xf numFmtId="0" fontId="7" fillId="0" borderId="1" xfId="2" applyFont="1" applyFill="1" applyBorder="1" applyAlignment="1">
      <alignment vertical="center"/>
    </xf>
    <xf numFmtId="166" fontId="7" fillId="0" borderId="1" xfId="2" applyNumberFormat="1" applyFont="1" applyFill="1" applyBorder="1" applyAlignment="1">
      <alignment horizontal="left" vertical="center"/>
    </xf>
    <xf numFmtId="166" fontId="3" fillId="0" borderId="1" xfId="0" applyNumberFormat="1" applyFont="1" applyFill="1" applyBorder="1" applyAlignment="1">
      <alignment horizontal="lef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zoomScale="90" zoomScaleNormal="90" workbookViewId="0">
      <pane ySplit="1" topLeftCell="A11" activePane="bottomLeft" state="frozen"/>
      <selection pane="bottomLeft" activeCell="A18" sqref="A18"/>
    </sheetView>
  </sheetViews>
  <sheetFormatPr defaultColWidth="8.88671875" defaultRowHeight="14.4" x14ac:dyDescent="0.3"/>
  <cols>
    <col min="1" max="1" width="27.33203125" style="10" customWidth="1"/>
    <col min="2" max="2" width="16.44140625" style="10" customWidth="1"/>
    <col min="3" max="3" width="18.6640625" style="10" customWidth="1"/>
    <col min="4" max="4" width="13.5546875" style="7" customWidth="1"/>
    <col min="5" max="5" width="14.33203125" style="7" customWidth="1"/>
    <col min="6" max="6" width="11.109375" style="19" customWidth="1"/>
    <col min="7" max="7" width="10.6640625" style="14" customWidth="1"/>
    <col min="8" max="8" width="12.6640625" style="19" customWidth="1"/>
    <col min="9" max="9" width="21.88671875" style="7" customWidth="1"/>
    <col min="10" max="10" width="21.33203125" style="7" customWidth="1"/>
    <col min="11" max="11" width="16.33203125" style="7" customWidth="1"/>
    <col min="12" max="12" width="14.88671875" style="16" customWidth="1"/>
    <col min="13" max="13" width="19.6640625" style="7" customWidth="1"/>
    <col min="14" max="17" width="8.88671875" style="13"/>
    <col min="18" max="16384" width="8.88671875" style="7"/>
  </cols>
  <sheetData>
    <row r="1" spans="1:17" x14ac:dyDescent="0.3">
      <c r="A1" s="8" t="s">
        <v>18</v>
      </c>
      <c r="B1" s="8" t="s">
        <v>102</v>
      </c>
      <c r="C1" s="8" t="s">
        <v>103</v>
      </c>
      <c r="D1" s="5" t="s">
        <v>19</v>
      </c>
      <c r="E1" s="5" t="s">
        <v>20</v>
      </c>
      <c r="F1" s="6" t="s">
        <v>21</v>
      </c>
      <c r="G1" s="5" t="s">
        <v>15</v>
      </c>
      <c r="H1" s="6" t="s">
        <v>22</v>
      </c>
      <c r="I1" s="4" t="s">
        <v>23</v>
      </c>
      <c r="J1" s="4" t="s">
        <v>24</v>
      </c>
      <c r="K1" s="4" t="s">
        <v>25</v>
      </c>
      <c r="L1" s="15" t="s">
        <v>46</v>
      </c>
      <c r="M1" s="4" t="s">
        <v>47</v>
      </c>
    </row>
    <row r="2" spans="1:17" s="42" customFormat="1" x14ac:dyDescent="0.3">
      <c r="A2" s="52" t="s">
        <v>95</v>
      </c>
      <c r="B2" s="46">
        <v>615339.02</v>
      </c>
      <c r="C2" s="46">
        <v>815129.82</v>
      </c>
      <c r="D2" s="53"/>
      <c r="E2" s="48"/>
      <c r="F2" s="54">
        <v>620</v>
      </c>
      <c r="G2" s="43">
        <v>3.5</v>
      </c>
      <c r="H2" s="54">
        <v>620</v>
      </c>
      <c r="I2" s="3" t="s">
        <v>28</v>
      </c>
      <c r="J2" s="3" t="s">
        <v>72</v>
      </c>
      <c r="K2" s="3"/>
      <c r="L2" s="49">
        <v>41650</v>
      </c>
      <c r="M2" s="50" t="s">
        <v>96</v>
      </c>
      <c r="N2" s="51"/>
      <c r="O2" s="41"/>
      <c r="P2" s="41"/>
      <c r="Q2" s="41"/>
    </row>
    <row r="3" spans="1:17" s="42" customFormat="1" x14ac:dyDescent="0.3">
      <c r="A3" s="52" t="s">
        <v>93</v>
      </c>
      <c r="B3" s="46">
        <v>615341.12</v>
      </c>
      <c r="C3" s="46">
        <v>815127.96</v>
      </c>
      <c r="D3" s="53">
        <v>615406.6</v>
      </c>
      <c r="E3" s="48">
        <v>815116</v>
      </c>
      <c r="F3" s="54">
        <v>620</v>
      </c>
      <c r="G3" s="43">
        <v>2.4</v>
      </c>
      <c r="H3" s="54">
        <v>620</v>
      </c>
      <c r="I3" s="48" t="s">
        <v>101</v>
      </c>
      <c r="J3" s="3" t="s">
        <v>72</v>
      </c>
      <c r="K3" s="3"/>
      <c r="L3" s="49">
        <v>41656</v>
      </c>
      <c r="M3" s="50" t="s">
        <v>94</v>
      </c>
      <c r="N3" s="51"/>
      <c r="O3" s="41"/>
      <c r="P3" s="41"/>
      <c r="Q3" s="41"/>
    </row>
    <row r="4" spans="1:17" s="42" customFormat="1" x14ac:dyDescent="0.3">
      <c r="A4" s="52" t="s">
        <v>92</v>
      </c>
      <c r="B4" s="46">
        <v>615343.19999999995</v>
      </c>
      <c r="C4" s="46">
        <v>815126.34</v>
      </c>
      <c r="D4" s="53">
        <v>615412.4</v>
      </c>
      <c r="E4" s="48">
        <v>815081.5</v>
      </c>
      <c r="F4" s="54">
        <v>620</v>
      </c>
      <c r="G4" s="43">
        <v>3.4</v>
      </c>
      <c r="H4" s="54">
        <v>620</v>
      </c>
      <c r="I4" s="48" t="s">
        <v>101</v>
      </c>
      <c r="J4" s="3" t="s">
        <v>72</v>
      </c>
      <c r="K4" s="3"/>
      <c r="L4" s="49">
        <v>41668</v>
      </c>
      <c r="M4" s="50"/>
      <c r="N4" s="51"/>
      <c r="O4" s="41"/>
      <c r="P4" s="41"/>
      <c r="Q4" s="41"/>
    </row>
    <row r="5" spans="1:17" s="42" customFormat="1" x14ac:dyDescent="0.3">
      <c r="A5" s="52" t="s">
        <v>90</v>
      </c>
      <c r="B5" s="46">
        <v>615346.92000000004</v>
      </c>
      <c r="C5" s="46">
        <v>815124.07</v>
      </c>
      <c r="D5" s="53">
        <v>615416</v>
      </c>
      <c r="E5" s="48">
        <v>815082</v>
      </c>
      <c r="F5" s="54">
        <v>620</v>
      </c>
      <c r="G5" s="43">
        <v>2.6</v>
      </c>
      <c r="H5" s="54">
        <v>620</v>
      </c>
      <c r="I5" s="48" t="s">
        <v>101</v>
      </c>
      <c r="J5" s="3" t="s">
        <v>72</v>
      </c>
      <c r="K5" s="3"/>
      <c r="L5" s="49">
        <v>41670</v>
      </c>
      <c r="M5" s="50"/>
      <c r="N5" s="51"/>
      <c r="O5" s="41"/>
      <c r="P5" s="41"/>
      <c r="Q5" s="41"/>
    </row>
    <row r="6" spans="1:17" s="42" customFormat="1" x14ac:dyDescent="0.3">
      <c r="A6" s="52" t="s">
        <v>89</v>
      </c>
      <c r="B6" s="46">
        <v>615349</v>
      </c>
      <c r="C6" s="46">
        <v>815122.64</v>
      </c>
      <c r="D6" s="53">
        <v>615419</v>
      </c>
      <c r="E6" s="48">
        <v>815082</v>
      </c>
      <c r="F6" s="54">
        <v>620</v>
      </c>
      <c r="G6" s="43">
        <v>2.9</v>
      </c>
      <c r="H6" s="54">
        <v>620</v>
      </c>
      <c r="I6" s="48" t="s">
        <v>101</v>
      </c>
      <c r="J6" s="3" t="s">
        <v>72</v>
      </c>
      <c r="K6" s="3"/>
      <c r="L6" s="49">
        <v>41676</v>
      </c>
      <c r="M6" s="50"/>
      <c r="N6" s="51"/>
      <c r="O6" s="41"/>
      <c r="P6" s="41"/>
      <c r="Q6" s="41"/>
    </row>
    <row r="7" spans="1:17" s="42" customFormat="1" x14ac:dyDescent="0.3">
      <c r="A7" s="52" t="s">
        <v>30</v>
      </c>
      <c r="B7" s="46">
        <v>615424.84</v>
      </c>
      <c r="C7" s="46">
        <v>815062.71</v>
      </c>
      <c r="D7" s="44"/>
      <c r="E7" s="3"/>
      <c r="F7" s="54">
        <v>620</v>
      </c>
      <c r="G7" s="55">
        <v>2.4</v>
      </c>
      <c r="H7" s="54">
        <v>620</v>
      </c>
      <c r="I7" s="48" t="s">
        <v>29</v>
      </c>
      <c r="J7" s="3" t="s">
        <v>72</v>
      </c>
      <c r="K7" s="3"/>
      <c r="L7" s="49">
        <v>41642</v>
      </c>
      <c r="M7" s="50" t="s">
        <v>69</v>
      </c>
      <c r="N7" s="51"/>
      <c r="O7" s="41"/>
      <c r="P7" s="41"/>
      <c r="Q7" s="41"/>
    </row>
    <row r="8" spans="1:17" s="42" customFormat="1" x14ac:dyDescent="0.3">
      <c r="A8" s="52" t="s">
        <v>31</v>
      </c>
      <c r="B8" s="46">
        <v>615427.35</v>
      </c>
      <c r="C8" s="46">
        <v>815060.09</v>
      </c>
      <c r="D8" s="44"/>
      <c r="E8" s="3"/>
      <c r="F8" s="47">
        <v>620</v>
      </c>
      <c r="G8" s="43">
        <v>4.4000000000000004</v>
      </c>
      <c r="H8" s="54">
        <v>620</v>
      </c>
      <c r="I8" s="48" t="s">
        <v>29</v>
      </c>
      <c r="J8" s="3" t="s">
        <v>72</v>
      </c>
      <c r="K8" s="3"/>
      <c r="L8" s="49">
        <v>41647</v>
      </c>
      <c r="M8" s="50" t="s">
        <v>49</v>
      </c>
      <c r="N8" s="51"/>
      <c r="O8" s="41"/>
      <c r="P8" s="41"/>
      <c r="Q8" s="41"/>
    </row>
    <row r="9" spans="1:17" s="42" customFormat="1" x14ac:dyDescent="0.3">
      <c r="A9" s="52" t="s">
        <v>32</v>
      </c>
      <c r="B9" s="46">
        <v>615430.04</v>
      </c>
      <c r="C9" s="46">
        <v>815056.81</v>
      </c>
      <c r="D9" s="44"/>
      <c r="E9" s="3"/>
      <c r="F9" s="47">
        <v>620</v>
      </c>
      <c r="G9" s="43">
        <v>3.9000000000000004</v>
      </c>
      <c r="H9" s="47">
        <v>620</v>
      </c>
      <c r="I9" s="48" t="s">
        <v>29</v>
      </c>
      <c r="J9" s="3" t="s">
        <v>72</v>
      </c>
      <c r="K9" s="3"/>
      <c r="L9" s="56">
        <v>41648</v>
      </c>
      <c r="M9" s="50" t="s">
        <v>49</v>
      </c>
      <c r="N9" s="41"/>
      <c r="O9" s="41"/>
      <c r="P9" s="41"/>
      <c r="Q9" s="41"/>
    </row>
    <row r="10" spans="1:17" s="42" customFormat="1" x14ac:dyDescent="0.3">
      <c r="A10" s="52" t="s">
        <v>33</v>
      </c>
      <c r="B10" s="46">
        <v>615432.36</v>
      </c>
      <c r="C10" s="46">
        <v>815054.97</v>
      </c>
      <c r="D10" s="53">
        <v>615428.1</v>
      </c>
      <c r="E10" s="48">
        <v>815044</v>
      </c>
      <c r="F10" s="47">
        <v>620</v>
      </c>
      <c r="G10" s="43">
        <v>3.3</v>
      </c>
      <c r="H10" s="47">
        <v>620</v>
      </c>
      <c r="I10" s="48" t="s">
        <v>29</v>
      </c>
      <c r="J10" s="3" t="s">
        <v>72</v>
      </c>
      <c r="K10" s="3"/>
      <c r="L10" s="56">
        <v>41649</v>
      </c>
      <c r="M10" s="50" t="s">
        <v>49</v>
      </c>
      <c r="N10" s="41"/>
      <c r="O10" s="41"/>
      <c r="P10" s="41"/>
      <c r="Q10" s="41"/>
    </row>
    <row r="11" spans="1:17" s="42" customFormat="1" x14ac:dyDescent="0.3">
      <c r="A11" s="52" t="s">
        <v>34</v>
      </c>
      <c r="B11" s="46">
        <v>615434.51</v>
      </c>
      <c r="C11" s="46">
        <v>815052.2</v>
      </c>
      <c r="D11" s="44"/>
      <c r="E11" s="3"/>
      <c r="F11" s="47">
        <v>620</v>
      </c>
      <c r="G11" s="43">
        <v>2.8999999999999995</v>
      </c>
      <c r="H11" s="47">
        <v>620</v>
      </c>
      <c r="I11" s="48" t="s">
        <v>29</v>
      </c>
      <c r="J11" s="3" t="s">
        <v>72</v>
      </c>
      <c r="K11" s="3"/>
      <c r="L11" s="49">
        <v>41650</v>
      </c>
      <c r="M11" s="50" t="s">
        <v>52</v>
      </c>
      <c r="N11" s="51"/>
      <c r="O11" s="41"/>
      <c r="P11" s="41"/>
      <c r="Q11" s="41"/>
    </row>
    <row r="12" spans="1:17" s="42" customFormat="1" x14ac:dyDescent="0.3">
      <c r="A12" s="52" t="s">
        <v>35</v>
      </c>
      <c r="B12" s="46">
        <v>615437.54</v>
      </c>
      <c r="C12" s="46">
        <v>815048.4</v>
      </c>
      <c r="D12" s="44"/>
      <c r="E12" s="3"/>
      <c r="F12" s="47">
        <v>620</v>
      </c>
      <c r="G12" s="43">
        <v>3.5</v>
      </c>
      <c r="H12" s="47">
        <v>620</v>
      </c>
      <c r="I12" s="48" t="s">
        <v>29</v>
      </c>
      <c r="J12" s="3" t="s">
        <v>72</v>
      </c>
      <c r="K12" s="3"/>
      <c r="L12" s="56">
        <v>41651</v>
      </c>
      <c r="M12" s="3" t="s">
        <v>50</v>
      </c>
      <c r="N12" s="41"/>
      <c r="O12" s="41"/>
      <c r="P12" s="41"/>
      <c r="Q12" s="41"/>
    </row>
    <row r="13" spans="1:17" s="42" customFormat="1" x14ac:dyDescent="0.3">
      <c r="A13" s="52" t="s">
        <v>36</v>
      </c>
      <c r="B13" s="46">
        <v>615446.07999999996</v>
      </c>
      <c r="C13" s="46">
        <v>815043.53</v>
      </c>
      <c r="D13" s="44"/>
      <c r="E13" s="3"/>
      <c r="F13" s="47">
        <v>620</v>
      </c>
      <c r="G13" s="43">
        <v>3.5</v>
      </c>
      <c r="H13" s="47">
        <v>620</v>
      </c>
      <c r="I13" s="48" t="s">
        <v>29</v>
      </c>
      <c r="J13" s="3" t="s">
        <v>72</v>
      </c>
      <c r="K13" s="3"/>
      <c r="L13" s="49">
        <v>41653</v>
      </c>
      <c r="M13" s="50" t="s">
        <v>50</v>
      </c>
      <c r="N13" s="51"/>
      <c r="O13" s="41"/>
      <c r="P13" s="41"/>
      <c r="Q13" s="41"/>
    </row>
    <row r="14" spans="1:17" s="42" customFormat="1" x14ac:dyDescent="0.3">
      <c r="A14" s="52" t="s">
        <v>37</v>
      </c>
      <c r="B14" s="46">
        <v>615452.43000000005</v>
      </c>
      <c r="C14" s="46">
        <v>815040.12</v>
      </c>
      <c r="D14" s="44"/>
      <c r="E14" s="3"/>
      <c r="F14" s="47">
        <v>620</v>
      </c>
      <c r="G14" s="43">
        <v>1.4</v>
      </c>
      <c r="H14" s="47">
        <v>620</v>
      </c>
      <c r="I14" s="48" t="s">
        <v>29</v>
      </c>
      <c r="J14" s="3" t="s">
        <v>72</v>
      </c>
      <c r="K14" s="3"/>
      <c r="L14" s="49">
        <v>41656</v>
      </c>
      <c r="M14" s="50" t="s">
        <v>71</v>
      </c>
      <c r="N14" s="51"/>
      <c r="O14" s="41"/>
      <c r="P14" s="41"/>
      <c r="Q14" s="41"/>
    </row>
    <row r="15" spans="1:17" s="42" customFormat="1" x14ac:dyDescent="0.3">
      <c r="A15" s="45" t="s">
        <v>38</v>
      </c>
      <c r="B15" s="46">
        <v>615454.12</v>
      </c>
      <c r="C15" s="46">
        <v>815039.35</v>
      </c>
      <c r="D15" s="44"/>
      <c r="E15" s="3"/>
      <c r="F15" s="47">
        <v>620</v>
      </c>
      <c r="G15" s="43">
        <v>4</v>
      </c>
      <c r="H15" s="47">
        <v>620</v>
      </c>
      <c r="I15" s="48" t="s">
        <v>29</v>
      </c>
      <c r="J15" s="3" t="s">
        <v>72</v>
      </c>
      <c r="K15" s="3"/>
      <c r="L15" s="49">
        <v>41659</v>
      </c>
      <c r="M15" s="50" t="s">
        <v>49</v>
      </c>
      <c r="N15" s="51"/>
      <c r="O15" s="41"/>
      <c r="P15" s="41"/>
      <c r="Q15" s="41"/>
    </row>
    <row r="16" spans="1:17" s="42" customFormat="1" x14ac:dyDescent="0.3">
      <c r="A16" s="45" t="s">
        <v>39</v>
      </c>
      <c r="B16" s="46">
        <v>615456.21</v>
      </c>
      <c r="C16" s="46">
        <v>815038.27</v>
      </c>
      <c r="D16" s="44"/>
      <c r="E16" s="3"/>
      <c r="F16" s="47">
        <v>620</v>
      </c>
      <c r="G16" s="43">
        <v>3.0999999999999996</v>
      </c>
      <c r="H16" s="47">
        <v>620</v>
      </c>
      <c r="I16" s="48" t="s">
        <v>29</v>
      </c>
      <c r="J16" s="3" t="s">
        <v>72</v>
      </c>
      <c r="K16" s="3"/>
      <c r="L16" s="49">
        <v>41660</v>
      </c>
      <c r="M16" s="50" t="s">
        <v>49</v>
      </c>
      <c r="N16" s="51"/>
      <c r="O16" s="41"/>
      <c r="P16" s="41"/>
      <c r="Q16" s="41"/>
    </row>
    <row r="17" spans="1:17" s="42" customFormat="1" x14ac:dyDescent="0.3">
      <c r="A17" s="52" t="s">
        <v>40</v>
      </c>
      <c r="B17" s="46">
        <v>615458.88</v>
      </c>
      <c r="C17" s="46">
        <v>815036.88</v>
      </c>
      <c r="D17" s="44"/>
      <c r="E17" s="3"/>
      <c r="F17" s="47">
        <v>620</v>
      </c>
      <c r="G17" s="43">
        <v>2.6</v>
      </c>
      <c r="H17" s="47">
        <v>620</v>
      </c>
      <c r="I17" s="48" t="s">
        <v>29</v>
      </c>
      <c r="J17" s="3" t="s">
        <v>72</v>
      </c>
      <c r="K17" s="3"/>
      <c r="L17" s="49">
        <v>41667</v>
      </c>
      <c r="M17" s="50" t="s">
        <v>70</v>
      </c>
      <c r="N17" s="51"/>
      <c r="O17" s="41"/>
      <c r="P17" s="41"/>
      <c r="Q17" s="41"/>
    </row>
    <row r="18" spans="1:17" s="65" customFormat="1" x14ac:dyDescent="0.3">
      <c r="A18" s="57" t="s">
        <v>41</v>
      </c>
      <c r="B18" s="46">
        <v>615462.94999999995</v>
      </c>
      <c r="C18" s="46">
        <v>815034.4</v>
      </c>
      <c r="D18" s="58"/>
      <c r="E18" s="28"/>
      <c r="F18" s="29">
        <v>620</v>
      </c>
      <c r="G18" s="59">
        <v>3.1</v>
      </c>
      <c r="H18" s="29">
        <v>620</v>
      </c>
      <c r="I18" s="60" t="s">
        <v>29</v>
      </c>
      <c r="J18" s="28" t="s">
        <v>72</v>
      </c>
      <c r="K18" s="28"/>
      <c r="L18" s="61">
        <v>41663</v>
      </c>
      <c r="M18" s="62" t="s">
        <v>51</v>
      </c>
      <c r="N18" s="63"/>
      <c r="O18" s="64"/>
      <c r="P18" s="64"/>
      <c r="Q18" s="64"/>
    </row>
    <row r="19" spans="1:17" s="42" customFormat="1" x14ac:dyDescent="0.3">
      <c r="A19" s="52" t="s">
        <v>42</v>
      </c>
      <c r="B19" s="46">
        <v>615467.13</v>
      </c>
      <c r="C19" s="46">
        <v>815032.56</v>
      </c>
      <c r="D19" s="53">
        <v>615459</v>
      </c>
      <c r="E19" s="48">
        <v>814977.8</v>
      </c>
      <c r="F19" s="47">
        <v>620</v>
      </c>
      <c r="G19" s="43">
        <v>3.5</v>
      </c>
      <c r="H19" s="47">
        <v>620</v>
      </c>
      <c r="I19" s="48" t="s">
        <v>29</v>
      </c>
      <c r="J19" s="3" t="s">
        <v>72</v>
      </c>
      <c r="K19" s="3"/>
      <c r="L19" s="49">
        <v>41666</v>
      </c>
      <c r="M19" s="50" t="s">
        <v>50</v>
      </c>
      <c r="N19" s="51"/>
      <c r="O19" s="41"/>
      <c r="P19" s="41"/>
      <c r="Q19" s="41"/>
    </row>
    <row r="20" spans="1:17" s="42" customFormat="1" x14ac:dyDescent="0.3">
      <c r="A20" s="52" t="s">
        <v>43</v>
      </c>
      <c r="B20" s="48"/>
      <c r="C20" s="48"/>
      <c r="D20" s="53">
        <v>615413</v>
      </c>
      <c r="E20" s="48">
        <v>814576</v>
      </c>
      <c r="F20" s="47">
        <v>620</v>
      </c>
      <c r="G20" s="43">
        <v>3.9</v>
      </c>
      <c r="H20" s="47">
        <v>620</v>
      </c>
      <c r="I20" s="48" t="s">
        <v>29</v>
      </c>
      <c r="J20" s="3" t="s">
        <v>72</v>
      </c>
      <c r="K20" s="3"/>
      <c r="L20" s="49">
        <v>41668</v>
      </c>
      <c r="M20" s="50" t="s">
        <v>50</v>
      </c>
      <c r="N20" s="51"/>
      <c r="O20" s="41"/>
      <c r="P20" s="41"/>
      <c r="Q20" s="41"/>
    </row>
    <row r="21" spans="1:17" s="42" customFormat="1" x14ac:dyDescent="0.3">
      <c r="A21" s="52" t="s">
        <v>44</v>
      </c>
      <c r="B21" s="48"/>
      <c r="C21" s="48"/>
      <c r="D21" s="53">
        <v>615469</v>
      </c>
      <c r="E21" s="48">
        <v>814976</v>
      </c>
      <c r="F21" s="47">
        <v>620</v>
      </c>
      <c r="G21" s="43">
        <v>4.2</v>
      </c>
      <c r="H21" s="47">
        <v>620</v>
      </c>
      <c r="I21" s="48" t="s">
        <v>29</v>
      </c>
      <c r="J21" s="3" t="s">
        <v>72</v>
      </c>
      <c r="K21" s="3"/>
      <c r="L21" s="49">
        <v>41669</v>
      </c>
      <c r="M21" s="50" t="s">
        <v>50</v>
      </c>
      <c r="N21" s="51"/>
      <c r="O21" s="41"/>
      <c r="P21" s="41"/>
      <c r="Q21" s="41"/>
    </row>
    <row r="22" spans="1:17" s="42" customFormat="1" x14ac:dyDescent="0.3">
      <c r="A22" s="52" t="s">
        <v>45</v>
      </c>
      <c r="B22" s="48"/>
      <c r="C22" s="48"/>
      <c r="D22" s="53">
        <v>615471.80000000005</v>
      </c>
      <c r="E22" s="48">
        <v>814977.2</v>
      </c>
      <c r="F22" s="47">
        <v>620</v>
      </c>
      <c r="G22" s="43">
        <v>5.6</v>
      </c>
      <c r="H22" s="47">
        <v>620</v>
      </c>
      <c r="I22" s="48" t="s">
        <v>29</v>
      </c>
      <c r="J22" s="3" t="s">
        <v>72</v>
      </c>
      <c r="K22" s="3"/>
      <c r="L22" s="49">
        <v>41675</v>
      </c>
      <c r="M22" s="54" t="s">
        <v>48</v>
      </c>
      <c r="N22" s="66"/>
      <c r="O22" s="66"/>
      <c r="P22" s="41"/>
      <c r="Q22" s="4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8"/>
  <sheetViews>
    <sheetView zoomScale="90" zoomScaleNormal="90" workbookViewId="0">
      <pane ySplit="1" topLeftCell="A46" activePane="bottomLeft" state="frozen"/>
      <selection pane="bottomLeft" sqref="A1:XFD1048576"/>
    </sheetView>
  </sheetViews>
  <sheetFormatPr defaultColWidth="8.88671875" defaultRowHeight="14.4" x14ac:dyDescent="0.3"/>
  <cols>
    <col min="1" max="1" width="25.33203125" style="10" customWidth="1"/>
    <col min="2" max="2" width="8.88671875" style="11" customWidth="1"/>
    <col min="3" max="3" width="8.44140625" style="11" customWidth="1"/>
    <col min="4" max="4" width="10.33203125" style="11" customWidth="1"/>
    <col min="5" max="5" width="11.44140625" style="10" bestFit="1" customWidth="1"/>
    <col min="6" max="6" width="13" style="10" customWidth="1"/>
    <col min="7" max="7" width="16.33203125" style="12" customWidth="1"/>
    <col min="8" max="8" width="18" style="12" customWidth="1"/>
    <col min="9" max="9" width="14.88671875" style="12" customWidth="1"/>
    <col min="10" max="10" width="18" style="10" customWidth="1"/>
    <col min="11" max="11" width="9.6640625" style="10" hidden="1" customWidth="1"/>
    <col min="12" max="12" width="8" style="10" customWidth="1"/>
    <col min="13" max="13" width="10.44140625" style="10" hidden="1" customWidth="1"/>
    <col min="14" max="14" width="8" style="10" customWidth="1"/>
    <col min="15" max="15" width="10.109375" style="10" hidden="1" customWidth="1"/>
    <col min="16" max="21" width="8.88671875" style="10" hidden="1" customWidth="1"/>
    <col min="22" max="22" width="8.88671875" style="20" customWidth="1"/>
    <col min="23" max="23" width="8.88671875" style="10" hidden="1" customWidth="1"/>
    <col min="24" max="25" width="8.88671875" style="20" customWidth="1"/>
    <col min="26" max="26" width="10.6640625" style="10" hidden="1" customWidth="1"/>
    <col min="27" max="27" width="9.6640625" style="10" hidden="1" customWidth="1"/>
    <col min="28" max="28" width="10.44140625" style="10" hidden="1" customWidth="1"/>
    <col min="29" max="29" width="6.6640625" style="10" customWidth="1"/>
    <col min="30" max="31" width="8.88671875" style="10" hidden="1" customWidth="1"/>
    <col min="32" max="32" width="16.6640625" style="10" customWidth="1"/>
    <col min="33" max="33" width="14.44140625" style="10" hidden="1" customWidth="1"/>
    <col min="34" max="34" width="18.33203125" style="10" hidden="1" customWidth="1"/>
    <col min="35" max="35" width="13.6640625" style="10" hidden="1" customWidth="1"/>
    <col min="36" max="36" width="11.109375" style="10" customWidth="1"/>
    <col min="37" max="16384" width="8.88671875" style="10"/>
  </cols>
  <sheetData>
    <row r="1" spans="1:35" s="27" customFormat="1" x14ac:dyDescent="0.3">
      <c r="A1" s="22" t="s">
        <v>18</v>
      </c>
      <c r="B1" s="23" t="s">
        <v>17</v>
      </c>
      <c r="C1" s="23" t="s">
        <v>16</v>
      </c>
      <c r="D1" s="23" t="s">
        <v>15</v>
      </c>
      <c r="E1" s="22" t="s">
        <v>14</v>
      </c>
      <c r="F1" s="22" t="s">
        <v>13</v>
      </c>
      <c r="G1" s="24" t="s">
        <v>12</v>
      </c>
      <c r="H1" s="24" t="s">
        <v>11</v>
      </c>
      <c r="I1" s="24" t="s">
        <v>10</v>
      </c>
      <c r="J1" s="22" t="s">
        <v>9</v>
      </c>
      <c r="K1" s="25" t="s">
        <v>74</v>
      </c>
      <c r="L1" s="22" t="s">
        <v>8</v>
      </c>
      <c r="M1" s="22" t="s">
        <v>75</v>
      </c>
      <c r="N1" s="22" t="s">
        <v>7</v>
      </c>
      <c r="O1" s="22" t="s">
        <v>76</v>
      </c>
      <c r="P1" s="22" t="s">
        <v>77</v>
      </c>
      <c r="Q1" s="22" t="s">
        <v>78</v>
      </c>
      <c r="R1" s="22" t="s">
        <v>79</v>
      </c>
      <c r="S1" s="22" t="s">
        <v>80</v>
      </c>
      <c r="T1" s="22" t="s">
        <v>81</v>
      </c>
      <c r="U1" s="22" t="s">
        <v>76</v>
      </c>
      <c r="V1" s="26" t="s">
        <v>82</v>
      </c>
      <c r="W1" s="22" t="s">
        <v>78</v>
      </c>
      <c r="X1" s="26" t="s">
        <v>83</v>
      </c>
      <c r="Y1" s="26" t="s">
        <v>84</v>
      </c>
      <c r="Z1" s="22" t="s">
        <v>85</v>
      </c>
      <c r="AA1" s="22" t="s">
        <v>86</v>
      </c>
      <c r="AB1" s="22" t="s">
        <v>87</v>
      </c>
      <c r="AC1" s="22" t="s">
        <v>6</v>
      </c>
      <c r="AD1" s="22" t="s">
        <v>5</v>
      </c>
      <c r="AE1" s="22" t="s">
        <v>4</v>
      </c>
      <c r="AF1" s="22" t="s">
        <v>3</v>
      </c>
      <c r="AG1" s="22" t="s">
        <v>2</v>
      </c>
      <c r="AH1" s="22" t="s">
        <v>1</v>
      </c>
      <c r="AI1" s="22" t="s">
        <v>0</v>
      </c>
    </row>
    <row r="2" spans="1:35" ht="14.4" customHeight="1" x14ac:dyDescent="0.3">
      <c r="A2" s="34" t="s">
        <v>95</v>
      </c>
      <c r="B2" s="35">
        <v>0</v>
      </c>
      <c r="C2" s="35">
        <f>B2+D2</f>
        <v>1.2</v>
      </c>
      <c r="D2" s="35">
        <v>1.2</v>
      </c>
      <c r="E2" s="2">
        <v>122366</v>
      </c>
      <c r="F2" s="2" t="s">
        <v>57</v>
      </c>
      <c r="G2" s="36">
        <v>41650</v>
      </c>
      <c r="H2" s="36">
        <v>41650</v>
      </c>
      <c r="I2" s="36">
        <v>41651</v>
      </c>
      <c r="J2" s="2" t="s">
        <v>73</v>
      </c>
      <c r="K2" s="2"/>
      <c r="L2" s="2">
        <v>0.29600000000000004</v>
      </c>
      <c r="M2" s="2"/>
      <c r="N2" s="2">
        <v>3.590000000000003</v>
      </c>
      <c r="O2" s="2"/>
      <c r="P2" s="2"/>
      <c r="Q2" s="2"/>
      <c r="R2" s="2"/>
      <c r="S2" s="2"/>
      <c r="T2" s="2"/>
      <c r="U2" s="2"/>
      <c r="V2" s="9">
        <v>81.221339999999998</v>
      </c>
      <c r="W2" s="2"/>
      <c r="X2" s="9">
        <v>873.92399999999998</v>
      </c>
      <c r="Y2" s="9">
        <v>519.03899999999999</v>
      </c>
      <c r="Z2" s="2"/>
      <c r="AA2" s="2"/>
      <c r="AB2" s="2"/>
      <c r="AC2" s="2">
        <v>2.6680000000000001</v>
      </c>
      <c r="AD2" s="2"/>
      <c r="AE2" s="2"/>
      <c r="AF2" s="2"/>
      <c r="AG2" s="2"/>
      <c r="AH2" s="2"/>
      <c r="AI2" s="2"/>
    </row>
    <row r="3" spans="1:35" ht="14.4" customHeight="1" x14ac:dyDescent="0.3">
      <c r="A3" s="34" t="s">
        <v>95</v>
      </c>
      <c r="B3" s="35">
        <f>C2</f>
        <v>1.2</v>
      </c>
      <c r="C3" s="35">
        <f t="shared" ref="C3:C9" si="0">B3+D3</f>
        <v>2</v>
      </c>
      <c r="D3" s="35">
        <v>0.8</v>
      </c>
      <c r="E3" s="2">
        <v>122367</v>
      </c>
      <c r="F3" s="2" t="s">
        <v>57</v>
      </c>
      <c r="G3" s="36">
        <v>41650</v>
      </c>
      <c r="H3" s="36">
        <v>41650</v>
      </c>
      <c r="I3" s="36">
        <v>41651</v>
      </c>
      <c r="J3" s="2" t="s">
        <v>73</v>
      </c>
      <c r="K3" s="2"/>
      <c r="L3" s="2">
        <v>1.8820000000000001</v>
      </c>
      <c r="M3" s="2"/>
      <c r="N3" s="2">
        <v>11.224</v>
      </c>
      <c r="O3" s="2"/>
      <c r="P3" s="2"/>
      <c r="Q3" s="2"/>
      <c r="R3" s="2"/>
      <c r="S3" s="2"/>
      <c r="T3" s="2"/>
      <c r="U3" s="2"/>
      <c r="V3" s="9">
        <v>114.61548000000001</v>
      </c>
      <c r="W3" s="2"/>
      <c r="X3" s="9">
        <v>986.31399999999996</v>
      </c>
      <c r="Y3" s="9">
        <v>773.92700000000002</v>
      </c>
      <c r="Z3" s="2"/>
      <c r="AA3" s="2"/>
      <c r="AB3" s="2"/>
      <c r="AC3" s="2">
        <v>2.6949999999999998</v>
      </c>
      <c r="AD3" s="2"/>
      <c r="AE3" s="2"/>
      <c r="AF3" s="2" t="s">
        <v>108</v>
      </c>
      <c r="AG3" s="2"/>
      <c r="AH3" s="2"/>
      <c r="AI3" s="2"/>
    </row>
    <row r="4" spans="1:35" ht="14.4" customHeight="1" x14ac:dyDescent="0.3">
      <c r="A4" s="34" t="s">
        <v>95</v>
      </c>
      <c r="B4" s="35">
        <f>C3</f>
        <v>2</v>
      </c>
      <c r="C4" s="35">
        <f t="shared" si="0"/>
        <v>3.5</v>
      </c>
      <c r="D4" s="35">
        <v>1.5</v>
      </c>
      <c r="E4" s="2">
        <v>122368</v>
      </c>
      <c r="F4" s="2" t="s">
        <v>57</v>
      </c>
      <c r="G4" s="36">
        <v>41650</v>
      </c>
      <c r="H4" s="36">
        <v>41650</v>
      </c>
      <c r="I4" s="36">
        <v>41651</v>
      </c>
      <c r="J4" s="2" t="s">
        <v>73</v>
      </c>
      <c r="K4" s="2"/>
      <c r="L4" s="2">
        <v>0.32800000000000007</v>
      </c>
      <c r="M4" s="2"/>
      <c r="N4" s="2">
        <v>4.8160000000000016</v>
      </c>
      <c r="O4" s="2"/>
      <c r="P4" s="2"/>
      <c r="Q4" s="2"/>
      <c r="R4" s="2"/>
      <c r="S4" s="2"/>
      <c r="T4" s="2"/>
      <c r="U4" s="2"/>
      <c r="V4" s="9">
        <v>91.866159999999994</v>
      </c>
      <c r="W4" s="2"/>
      <c r="X4" s="9">
        <v>1260.9159999999999</v>
      </c>
      <c r="Y4" s="9">
        <v>528.81299999999999</v>
      </c>
      <c r="Z4" s="2"/>
      <c r="AA4" s="2"/>
      <c r="AB4" s="2"/>
      <c r="AC4" s="2">
        <v>2.6520000000000001</v>
      </c>
      <c r="AD4" s="2"/>
      <c r="AE4" s="2"/>
      <c r="AF4" s="2" t="s">
        <v>107</v>
      </c>
      <c r="AG4" s="2"/>
      <c r="AH4" s="2"/>
      <c r="AI4" s="2"/>
    </row>
    <row r="5" spans="1:35" ht="14.4" customHeight="1" x14ac:dyDescent="0.3">
      <c r="A5" s="34" t="s">
        <v>93</v>
      </c>
      <c r="B5" s="35">
        <v>0</v>
      </c>
      <c r="C5" s="35">
        <f>B5+D5</f>
        <v>1.3</v>
      </c>
      <c r="D5" s="35">
        <v>1.3</v>
      </c>
      <c r="E5" s="2">
        <v>122455</v>
      </c>
      <c r="F5" s="2" t="s">
        <v>59</v>
      </c>
      <c r="G5" s="36">
        <v>41656</v>
      </c>
      <c r="H5" s="36">
        <v>41656</v>
      </c>
      <c r="I5" s="36">
        <v>41657</v>
      </c>
      <c r="J5" s="2" t="s">
        <v>73</v>
      </c>
      <c r="K5" s="2"/>
      <c r="L5" s="2">
        <v>0.60799999999999998</v>
      </c>
      <c r="M5" s="2"/>
      <c r="N5" s="2">
        <v>5.386000000000001</v>
      </c>
      <c r="O5" s="2"/>
      <c r="P5" s="2"/>
      <c r="Q5" s="2"/>
      <c r="R5" s="2"/>
      <c r="S5" s="2"/>
      <c r="T5" s="2"/>
      <c r="U5" s="2"/>
      <c r="V5" s="9">
        <v>136.238</v>
      </c>
      <c r="W5" s="2"/>
      <c r="X5" s="9">
        <v>101.837</v>
      </c>
      <c r="Y5" s="9">
        <v>921.447</v>
      </c>
      <c r="Z5" s="2"/>
      <c r="AA5" s="2"/>
      <c r="AB5" s="2"/>
      <c r="AC5" s="2">
        <v>2.6360000000000001</v>
      </c>
      <c r="AD5" s="2"/>
      <c r="AE5" s="2"/>
      <c r="AF5" s="2" t="s">
        <v>107</v>
      </c>
      <c r="AG5" s="2"/>
      <c r="AH5" s="2"/>
      <c r="AI5" s="2"/>
    </row>
    <row r="6" spans="1:35" ht="14.4" customHeight="1" x14ac:dyDescent="0.3">
      <c r="A6" s="34" t="s">
        <v>93</v>
      </c>
      <c r="B6" s="35">
        <f>C5</f>
        <v>1.3</v>
      </c>
      <c r="C6" s="35">
        <f t="shared" si="0"/>
        <v>1.9</v>
      </c>
      <c r="D6" s="35">
        <v>0.6</v>
      </c>
      <c r="E6" s="2">
        <v>122456</v>
      </c>
      <c r="F6" s="2" t="s">
        <v>59</v>
      </c>
      <c r="G6" s="36">
        <v>41656</v>
      </c>
      <c r="H6" s="36">
        <v>41656</v>
      </c>
      <c r="I6" s="36">
        <v>41657</v>
      </c>
      <c r="J6" s="2" t="s">
        <v>73</v>
      </c>
      <c r="K6" s="2"/>
      <c r="L6" s="2">
        <v>0.7639999999999999</v>
      </c>
      <c r="M6" s="2"/>
      <c r="N6" s="2">
        <v>4.8480000000000034</v>
      </c>
      <c r="O6" s="2"/>
      <c r="P6" s="2"/>
      <c r="Q6" s="2"/>
      <c r="R6" s="2"/>
      <c r="S6" s="2"/>
      <c r="T6" s="2"/>
      <c r="U6" s="2"/>
      <c r="V6" s="9">
        <v>108.32899999999999</v>
      </c>
      <c r="W6" s="2"/>
      <c r="X6" s="9">
        <v>235.21700000000001</v>
      </c>
      <c r="Y6" s="9">
        <v>1103.1479999999999</v>
      </c>
      <c r="Z6" s="2"/>
      <c r="AA6" s="2"/>
      <c r="AB6" s="2"/>
      <c r="AC6" s="2">
        <v>2.6219999999999999</v>
      </c>
      <c r="AD6" s="2"/>
      <c r="AE6" s="2"/>
      <c r="AF6" s="2" t="s">
        <v>107</v>
      </c>
      <c r="AG6" s="2"/>
      <c r="AH6" s="2"/>
      <c r="AI6" s="2"/>
    </row>
    <row r="7" spans="1:35" ht="14.4" customHeight="1" x14ac:dyDescent="0.3">
      <c r="A7" s="34" t="s">
        <v>93</v>
      </c>
      <c r="B7" s="35">
        <f>C6</f>
        <v>1.9</v>
      </c>
      <c r="C7" s="35">
        <f t="shared" si="0"/>
        <v>2.4</v>
      </c>
      <c r="D7" s="35">
        <v>0.5</v>
      </c>
      <c r="E7" s="2">
        <v>122457</v>
      </c>
      <c r="F7" s="2" t="s">
        <v>59</v>
      </c>
      <c r="G7" s="36">
        <v>41656</v>
      </c>
      <c r="H7" s="36">
        <v>41656</v>
      </c>
      <c r="I7" s="36">
        <v>41657</v>
      </c>
      <c r="J7" s="2" t="s">
        <v>73</v>
      </c>
      <c r="K7" s="2"/>
      <c r="L7" s="2">
        <v>0.24600000000000002</v>
      </c>
      <c r="M7" s="2"/>
      <c r="N7" s="2">
        <v>1.2620000000000027</v>
      </c>
      <c r="O7" s="2"/>
      <c r="P7" s="2"/>
      <c r="Q7" s="2"/>
      <c r="R7" s="2"/>
      <c r="S7" s="2"/>
      <c r="T7" s="2"/>
      <c r="U7" s="2"/>
      <c r="V7" s="9">
        <v>142.46700000000001</v>
      </c>
      <c r="W7" s="2"/>
      <c r="X7" s="9">
        <v>899.303</v>
      </c>
      <c r="Y7" s="9">
        <v>359.42200000000003</v>
      </c>
      <c r="Z7" s="2"/>
      <c r="AA7" s="2"/>
      <c r="AB7" s="2"/>
      <c r="AC7" s="2">
        <v>2.6469999999999998</v>
      </c>
      <c r="AD7" s="2"/>
      <c r="AE7" s="2"/>
      <c r="AF7" s="2" t="s">
        <v>107</v>
      </c>
      <c r="AG7" s="2"/>
      <c r="AH7" s="2"/>
      <c r="AI7" s="2"/>
    </row>
    <row r="8" spans="1:35" ht="14.4" customHeight="1" x14ac:dyDescent="0.3">
      <c r="A8" s="34" t="s">
        <v>92</v>
      </c>
      <c r="B8" s="35">
        <v>0</v>
      </c>
      <c r="C8" s="35">
        <f>B8+D8</f>
        <v>1.7</v>
      </c>
      <c r="D8" s="35">
        <v>1.7</v>
      </c>
      <c r="E8" s="2">
        <v>122677</v>
      </c>
      <c r="F8" s="2" t="s">
        <v>65</v>
      </c>
      <c r="G8" s="36">
        <v>41668</v>
      </c>
      <c r="H8" s="36">
        <v>41668</v>
      </c>
      <c r="I8" s="36">
        <v>41669</v>
      </c>
      <c r="J8" s="2" t="s">
        <v>73</v>
      </c>
      <c r="K8" s="2"/>
      <c r="L8" s="2">
        <v>1.24</v>
      </c>
      <c r="M8" s="2"/>
      <c r="N8" s="2">
        <v>5.1160000000000023</v>
      </c>
      <c r="O8" s="2"/>
      <c r="P8" s="2"/>
      <c r="Q8" s="2"/>
      <c r="R8" s="2"/>
      <c r="S8" s="2"/>
      <c r="T8" s="2"/>
      <c r="U8" s="2"/>
      <c r="V8" s="9">
        <v>135.345</v>
      </c>
      <c r="W8" s="2"/>
      <c r="X8" s="9">
        <v>1634.068</v>
      </c>
      <c r="Y8" s="9">
        <v>1968.0609999999999</v>
      </c>
      <c r="Z8" s="2"/>
      <c r="AA8" s="2"/>
      <c r="AB8" s="2"/>
      <c r="AC8" s="2">
        <v>2.6539999999999999</v>
      </c>
      <c r="AD8" s="2"/>
      <c r="AE8" s="2"/>
      <c r="AF8" s="2" t="s">
        <v>107</v>
      </c>
      <c r="AG8" s="2"/>
      <c r="AH8" s="2"/>
      <c r="AI8" s="2"/>
    </row>
    <row r="9" spans="1:35" ht="14.4" customHeight="1" x14ac:dyDescent="0.3">
      <c r="A9" s="34" t="s">
        <v>92</v>
      </c>
      <c r="B9" s="35">
        <f>C8</f>
        <v>1.7</v>
      </c>
      <c r="C9" s="35">
        <f t="shared" si="0"/>
        <v>3.4</v>
      </c>
      <c r="D9" s="35">
        <v>1.7</v>
      </c>
      <c r="E9" s="2">
        <v>122678</v>
      </c>
      <c r="F9" s="2" t="s">
        <v>65</v>
      </c>
      <c r="G9" s="36">
        <v>41668</v>
      </c>
      <c r="H9" s="36">
        <v>41668</v>
      </c>
      <c r="I9" s="36">
        <v>41669</v>
      </c>
      <c r="J9" s="2" t="s">
        <v>73</v>
      </c>
      <c r="K9" s="2"/>
      <c r="L9" s="2">
        <v>1.1440000000000001</v>
      </c>
      <c r="M9" s="2"/>
      <c r="N9" s="2">
        <v>2.7620000000000005</v>
      </c>
      <c r="O9" s="2"/>
      <c r="P9" s="2"/>
      <c r="Q9" s="2"/>
      <c r="R9" s="2"/>
      <c r="S9" s="2"/>
      <c r="T9" s="2"/>
      <c r="U9" s="2"/>
      <c r="V9" s="9">
        <v>94.941000000000003</v>
      </c>
      <c r="W9" s="2"/>
      <c r="X9" s="9">
        <v>1577.7750000000001</v>
      </c>
      <c r="Y9" s="9">
        <v>1444.1479999999999</v>
      </c>
      <c r="Z9" s="2"/>
      <c r="AA9" s="2"/>
      <c r="AB9" s="2"/>
      <c r="AC9" s="2">
        <v>2.6949999999999998</v>
      </c>
      <c r="AD9" s="2"/>
      <c r="AE9" s="2"/>
      <c r="AF9" s="2" t="s">
        <v>107</v>
      </c>
      <c r="AG9" s="2"/>
      <c r="AH9" s="2"/>
      <c r="AI9" s="2"/>
    </row>
    <row r="10" spans="1:35" ht="14.4" customHeight="1" x14ac:dyDescent="0.3">
      <c r="A10" s="34" t="s">
        <v>90</v>
      </c>
      <c r="B10" s="35">
        <v>0</v>
      </c>
      <c r="C10" s="35">
        <v>1.1000000000000001</v>
      </c>
      <c r="D10" s="35">
        <v>1.1000000000000001</v>
      </c>
      <c r="E10" s="2">
        <v>122725</v>
      </c>
      <c r="F10" s="2" t="s">
        <v>91</v>
      </c>
      <c r="G10" s="36">
        <v>41670</v>
      </c>
      <c r="H10" s="36">
        <v>41670</v>
      </c>
      <c r="I10" s="36">
        <v>41671</v>
      </c>
      <c r="J10" s="2" t="s">
        <v>73</v>
      </c>
      <c r="K10" s="2"/>
      <c r="L10" s="2">
        <v>1.6780000000000002</v>
      </c>
      <c r="M10" s="2"/>
      <c r="N10" s="2">
        <v>1.4500000000000017</v>
      </c>
      <c r="O10" s="2"/>
      <c r="P10" s="2"/>
      <c r="Q10" s="2"/>
      <c r="R10" s="2"/>
      <c r="S10" s="2"/>
      <c r="T10" s="2"/>
      <c r="U10" s="2"/>
      <c r="V10" s="9">
        <v>193.74600000000001</v>
      </c>
      <c r="W10" s="2"/>
      <c r="X10" s="9">
        <v>614.15700000000004</v>
      </c>
      <c r="Y10" s="9">
        <v>1078.999</v>
      </c>
      <c r="Z10" s="2"/>
      <c r="AA10" s="2"/>
      <c r="AB10" s="2"/>
      <c r="AC10" s="2">
        <v>2.6469999999999998</v>
      </c>
      <c r="AD10" s="2"/>
      <c r="AE10" s="2"/>
      <c r="AF10" s="2" t="s">
        <v>107</v>
      </c>
      <c r="AG10" s="2"/>
      <c r="AH10" s="2"/>
      <c r="AI10" s="2"/>
    </row>
    <row r="11" spans="1:35" ht="14.4" customHeight="1" x14ac:dyDescent="0.3">
      <c r="A11" s="34" t="s">
        <v>90</v>
      </c>
      <c r="B11" s="35">
        <f>C10</f>
        <v>1.1000000000000001</v>
      </c>
      <c r="C11" s="35">
        <f>B11+D11</f>
        <v>1.5</v>
      </c>
      <c r="D11" s="35">
        <v>0.4</v>
      </c>
      <c r="E11" s="2">
        <v>122726</v>
      </c>
      <c r="F11" s="2" t="s">
        <v>91</v>
      </c>
      <c r="G11" s="36">
        <v>41670</v>
      </c>
      <c r="H11" s="36">
        <v>41670</v>
      </c>
      <c r="I11" s="36">
        <v>41671</v>
      </c>
      <c r="J11" s="2" t="s">
        <v>73</v>
      </c>
      <c r="K11" s="2"/>
      <c r="L11" s="2">
        <v>4.7699999999999996</v>
      </c>
      <c r="M11" s="2"/>
      <c r="N11" s="2">
        <v>13.912000000000001</v>
      </c>
      <c r="O11" s="2"/>
      <c r="P11" s="2"/>
      <c r="Q11" s="2"/>
      <c r="R11" s="2"/>
      <c r="S11" s="2"/>
      <c r="T11" s="2"/>
      <c r="U11" s="2"/>
      <c r="V11" s="9">
        <v>177.7</v>
      </c>
      <c r="W11" s="2"/>
      <c r="X11" s="9">
        <v>1829.2529999999999</v>
      </c>
      <c r="Y11" s="9">
        <v>2446.7919999999999</v>
      </c>
      <c r="Z11" s="2"/>
      <c r="AA11" s="2"/>
      <c r="AB11" s="2"/>
      <c r="AC11" s="2">
        <v>2.6890000000000001</v>
      </c>
      <c r="AD11" s="2"/>
      <c r="AE11" s="2"/>
      <c r="AF11" s="2" t="s">
        <v>97</v>
      </c>
      <c r="AG11" s="2"/>
      <c r="AH11" s="2"/>
      <c r="AI11" s="2"/>
    </row>
    <row r="12" spans="1:35" ht="14.4" customHeight="1" x14ac:dyDescent="0.3">
      <c r="A12" s="34" t="s">
        <v>90</v>
      </c>
      <c r="B12" s="35">
        <f>C11</f>
        <v>1.5</v>
      </c>
      <c r="C12" s="35">
        <f>B12+D12</f>
        <v>2.6</v>
      </c>
      <c r="D12" s="35">
        <v>1.1000000000000001</v>
      </c>
      <c r="E12" s="2">
        <v>122727</v>
      </c>
      <c r="F12" s="2" t="s">
        <v>91</v>
      </c>
      <c r="G12" s="36">
        <v>41670</v>
      </c>
      <c r="H12" s="36">
        <v>41670</v>
      </c>
      <c r="I12" s="36">
        <v>41671</v>
      </c>
      <c r="J12" s="2" t="s">
        <v>73</v>
      </c>
      <c r="K12" s="2"/>
      <c r="L12" s="2">
        <v>4.8959999999999999</v>
      </c>
      <c r="M12" s="2"/>
      <c r="N12" s="2">
        <v>12.575999999999995</v>
      </c>
      <c r="O12" s="2"/>
      <c r="P12" s="2"/>
      <c r="Q12" s="2"/>
      <c r="R12" s="2"/>
      <c r="S12" s="2"/>
      <c r="T12" s="2"/>
      <c r="U12" s="2"/>
      <c r="V12" s="9">
        <v>187.655</v>
      </c>
      <c r="W12" s="2"/>
      <c r="X12" s="9">
        <v>2835.3629999999998</v>
      </c>
      <c r="Y12" s="9">
        <v>2665.1970000000001</v>
      </c>
      <c r="Z12" s="2"/>
      <c r="AA12" s="2"/>
      <c r="AB12" s="2"/>
      <c r="AC12" s="2">
        <v>2.6749999999999998</v>
      </c>
      <c r="AD12" s="2"/>
      <c r="AE12" s="2"/>
      <c r="AF12" s="2" t="s">
        <v>107</v>
      </c>
      <c r="AG12" s="2"/>
      <c r="AH12" s="2"/>
      <c r="AI12" s="2"/>
    </row>
    <row r="13" spans="1:35" ht="14.4" customHeight="1" x14ac:dyDescent="0.3">
      <c r="A13" s="34" t="s">
        <v>89</v>
      </c>
      <c r="B13" s="35">
        <v>0</v>
      </c>
      <c r="C13" s="35">
        <v>0.9</v>
      </c>
      <c r="D13" s="35">
        <v>0.9</v>
      </c>
      <c r="E13" s="2">
        <v>122800</v>
      </c>
      <c r="F13" s="2" t="s">
        <v>88</v>
      </c>
      <c r="G13" s="36">
        <v>41676</v>
      </c>
      <c r="H13" s="36">
        <v>41676</v>
      </c>
      <c r="I13" s="36">
        <v>41677</v>
      </c>
      <c r="J13" s="2" t="s">
        <v>73</v>
      </c>
      <c r="K13" s="2"/>
      <c r="L13" s="2">
        <v>1.1859999999999999</v>
      </c>
      <c r="M13" s="2"/>
      <c r="N13" s="2">
        <v>9.2140000000000004</v>
      </c>
      <c r="O13" s="2"/>
      <c r="P13" s="2"/>
      <c r="Q13" s="2"/>
      <c r="R13" s="2"/>
      <c r="S13" s="2"/>
      <c r="T13" s="2"/>
      <c r="U13" s="2"/>
      <c r="V13" s="9">
        <v>120.47199999999999</v>
      </c>
      <c r="W13" s="2"/>
      <c r="X13" s="9">
        <v>3841.7280000000001</v>
      </c>
      <c r="Y13" s="9">
        <v>1873.8820000000001</v>
      </c>
      <c r="Z13" s="2"/>
      <c r="AA13" s="2"/>
      <c r="AB13" s="2"/>
      <c r="AC13" s="2">
        <v>2.6070000000000002</v>
      </c>
      <c r="AD13" s="2"/>
      <c r="AE13" s="2"/>
      <c r="AF13" s="2" t="s">
        <v>107</v>
      </c>
      <c r="AG13" s="2"/>
      <c r="AH13" s="2"/>
      <c r="AI13" s="2"/>
    </row>
    <row r="14" spans="1:35" ht="14.4" customHeight="1" x14ac:dyDescent="0.3">
      <c r="A14" s="34" t="s">
        <v>89</v>
      </c>
      <c r="B14" s="35">
        <f>C13</f>
        <v>0.9</v>
      </c>
      <c r="C14" s="35">
        <f>B14+D14</f>
        <v>1.4</v>
      </c>
      <c r="D14" s="35">
        <v>0.5</v>
      </c>
      <c r="E14" s="2">
        <v>122801</v>
      </c>
      <c r="F14" s="2" t="s">
        <v>88</v>
      </c>
      <c r="G14" s="36">
        <v>41676</v>
      </c>
      <c r="H14" s="36">
        <v>41676</v>
      </c>
      <c r="I14" s="36">
        <v>41677</v>
      </c>
      <c r="J14" s="2" t="s">
        <v>73</v>
      </c>
      <c r="K14" s="2"/>
      <c r="L14" s="2">
        <v>1.5160000000000002</v>
      </c>
      <c r="M14" s="2"/>
      <c r="N14" s="2">
        <v>15.733999999999996</v>
      </c>
      <c r="O14" s="2"/>
      <c r="P14" s="2"/>
      <c r="Q14" s="2"/>
      <c r="R14" s="2"/>
      <c r="S14" s="2"/>
      <c r="T14" s="2"/>
      <c r="U14" s="2"/>
      <c r="V14" s="9">
        <v>8056.2709999999997</v>
      </c>
      <c r="W14" s="2"/>
      <c r="X14" s="9">
        <v>5834.0810000000001</v>
      </c>
      <c r="Y14" s="9">
        <v>18747.53</v>
      </c>
      <c r="Z14" s="2"/>
      <c r="AA14" s="2"/>
      <c r="AB14" s="2"/>
      <c r="AC14" s="2">
        <v>2.6520000000000001</v>
      </c>
      <c r="AD14" s="2"/>
      <c r="AE14" s="2"/>
      <c r="AF14" s="2" t="s">
        <v>97</v>
      </c>
      <c r="AG14" s="2"/>
      <c r="AH14" s="2"/>
      <c r="AI14" s="2"/>
    </row>
    <row r="15" spans="1:35" ht="14.4" customHeight="1" x14ac:dyDescent="0.3">
      <c r="A15" s="34" t="s">
        <v>89</v>
      </c>
      <c r="B15" s="35">
        <f>C14</f>
        <v>1.4</v>
      </c>
      <c r="C15" s="35">
        <f>B15+D15</f>
        <v>2.0999999999999996</v>
      </c>
      <c r="D15" s="35">
        <v>0.7</v>
      </c>
      <c r="E15" s="2">
        <v>122802</v>
      </c>
      <c r="F15" s="2" t="s">
        <v>88</v>
      </c>
      <c r="G15" s="36">
        <v>41676</v>
      </c>
      <c r="H15" s="36">
        <v>41676</v>
      </c>
      <c r="I15" s="36">
        <v>41677</v>
      </c>
      <c r="J15" s="2" t="s">
        <v>73</v>
      </c>
      <c r="K15" s="2"/>
      <c r="L15" s="2">
        <v>2.476</v>
      </c>
      <c r="M15" s="2"/>
      <c r="N15" s="2">
        <v>19.474000000000004</v>
      </c>
      <c r="O15" s="2"/>
      <c r="P15" s="2"/>
      <c r="Q15" s="2"/>
      <c r="R15" s="2"/>
      <c r="S15" s="2"/>
      <c r="T15" s="2"/>
      <c r="U15" s="2"/>
      <c r="V15" s="9">
        <v>2335.4349999999999</v>
      </c>
      <c r="W15" s="2"/>
      <c r="X15" s="9">
        <v>5152.6080000000002</v>
      </c>
      <c r="Y15" s="9">
        <v>4268</v>
      </c>
      <c r="Z15" s="2"/>
      <c r="AA15" s="2"/>
      <c r="AB15" s="2"/>
      <c r="AC15" s="2">
        <v>2.6880000000000002</v>
      </c>
      <c r="AD15" s="2"/>
      <c r="AE15" s="2"/>
      <c r="AF15" s="2" t="s">
        <v>107</v>
      </c>
      <c r="AG15" s="2"/>
      <c r="AH15" s="2"/>
      <c r="AI15" s="2"/>
    </row>
    <row r="16" spans="1:35" ht="14.4" customHeight="1" x14ac:dyDescent="0.3">
      <c r="A16" s="34" t="s">
        <v>89</v>
      </c>
      <c r="B16" s="35">
        <f>C15</f>
        <v>2.0999999999999996</v>
      </c>
      <c r="C16" s="35">
        <f>B16+D16</f>
        <v>2.8999999999999995</v>
      </c>
      <c r="D16" s="35">
        <v>0.8</v>
      </c>
      <c r="E16" s="2">
        <v>122803</v>
      </c>
      <c r="F16" s="2" t="s">
        <v>88</v>
      </c>
      <c r="G16" s="36">
        <v>41676</v>
      </c>
      <c r="H16" s="36">
        <v>41676</v>
      </c>
      <c r="I16" s="36">
        <v>41677</v>
      </c>
      <c r="J16" s="2" t="s">
        <v>73</v>
      </c>
      <c r="K16" s="2"/>
      <c r="L16" s="2">
        <v>1.63</v>
      </c>
      <c r="M16" s="2"/>
      <c r="N16" s="2">
        <v>15.618000000000002</v>
      </c>
      <c r="O16" s="2"/>
      <c r="P16" s="2"/>
      <c r="Q16" s="2"/>
      <c r="R16" s="2"/>
      <c r="S16" s="2"/>
      <c r="T16" s="2"/>
      <c r="U16" s="2"/>
      <c r="V16" s="9">
        <v>838.12</v>
      </c>
      <c r="W16" s="2"/>
      <c r="X16" s="9">
        <v>4679.1189999999997</v>
      </c>
      <c r="Y16" s="9">
        <v>4268.8500000000004</v>
      </c>
      <c r="Z16" s="2"/>
      <c r="AA16" s="2"/>
      <c r="AB16" s="2"/>
      <c r="AC16" s="2">
        <v>2.597</v>
      </c>
      <c r="AD16" s="2"/>
      <c r="AE16" s="2"/>
      <c r="AF16" s="2" t="s">
        <v>107</v>
      </c>
      <c r="AG16" s="2"/>
      <c r="AH16" s="2"/>
      <c r="AI16" s="2"/>
    </row>
    <row r="17" spans="1:35" ht="14.4" customHeight="1" x14ac:dyDescent="0.3">
      <c r="A17" s="70" t="s">
        <v>30</v>
      </c>
      <c r="B17" s="35">
        <v>0</v>
      </c>
      <c r="C17" s="40">
        <f>B17+D17</f>
        <v>1.4</v>
      </c>
      <c r="D17" s="35">
        <v>1.4</v>
      </c>
      <c r="E17" s="2">
        <v>122235</v>
      </c>
      <c r="F17" s="2" t="s">
        <v>54</v>
      </c>
      <c r="G17" s="36"/>
      <c r="H17" s="36">
        <v>41642</v>
      </c>
      <c r="I17" s="36">
        <v>41643</v>
      </c>
      <c r="J17" s="2" t="s">
        <v>73</v>
      </c>
      <c r="K17" s="2"/>
      <c r="L17" s="2">
        <v>1.8720000000000001</v>
      </c>
      <c r="M17" s="2"/>
      <c r="N17" s="2">
        <v>15.816000000000006</v>
      </c>
      <c r="O17" s="2"/>
      <c r="P17" s="2"/>
      <c r="Q17" s="2"/>
      <c r="R17" s="2"/>
      <c r="S17" s="2"/>
      <c r="T17" s="2"/>
      <c r="U17" s="2"/>
      <c r="V17" s="9">
        <v>298.05700000000002</v>
      </c>
      <c r="W17" s="2"/>
      <c r="X17" s="9">
        <v>795.25300000000004</v>
      </c>
      <c r="Y17" s="9">
        <v>2294.6880000000001</v>
      </c>
      <c r="Z17" s="2"/>
      <c r="AA17" s="2"/>
      <c r="AB17" s="2"/>
      <c r="AC17" s="2">
        <v>2.661</v>
      </c>
      <c r="AD17" s="2"/>
      <c r="AE17" s="2"/>
      <c r="AF17" s="2" t="s">
        <v>107</v>
      </c>
      <c r="AG17" s="2"/>
      <c r="AH17" s="2"/>
      <c r="AI17" s="2"/>
    </row>
    <row r="18" spans="1:35" ht="14.4" customHeight="1" x14ac:dyDescent="0.3">
      <c r="A18" s="70" t="s">
        <v>30</v>
      </c>
      <c r="B18" s="35">
        <f>C17</f>
        <v>1.4</v>
      </c>
      <c r="C18" s="35">
        <f t="shared" ref="C18:C20" si="1">B18+D18</f>
        <v>1.5999999999999999</v>
      </c>
      <c r="D18" s="35">
        <v>0.2</v>
      </c>
      <c r="E18" s="2">
        <v>122236</v>
      </c>
      <c r="F18" s="2" t="s">
        <v>54</v>
      </c>
      <c r="G18" s="36"/>
      <c r="H18" s="36">
        <v>41642</v>
      </c>
      <c r="I18" s="36">
        <v>41643</v>
      </c>
      <c r="J18" s="2" t="s">
        <v>73</v>
      </c>
      <c r="K18" s="2"/>
      <c r="L18" s="2">
        <v>0.83799999999999997</v>
      </c>
      <c r="M18" s="2"/>
      <c r="N18" s="2">
        <v>5.2480000000000011</v>
      </c>
      <c r="O18" s="2"/>
      <c r="P18" s="2"/>
      <c r="Q18" s="2"/>
      <c r="R18" s="2"/>
      <c r="S18" s="2"/>
      <c r="T18" s="2"/>
      <c r="U18" s="2"/>
      <c r="V18" s="9">
        <v>88.015000000000001</v>
      </c>
      <c r="W18" s="2"/>
      <c r="X18" s="9">
        <v>1747.2909999999999</v>
      </c>
      <c r="Y18" s="9">
        <v>823.13699999999994</v>
      </c>
      <c r="Z18" s="2"/>
      <c r="AA18" s="2"/>
      <c r="AB18" s="2"/>
      <c r="AC18" s="2">
        <v>2.6859999999999999</v>
      </c>
      <c r="AD18" s="2"/>
      <c r="AE18" s="2"/>
      <c r="AF18" s="2" t="s">
        <v>97</v>
      </c>
      <c r="AG18" s="2"/>
      <c r="AH18" s="2"/>
      <c r="AI18" s="2"/>
    </row>
    <row r="19" spans="1:35" ht="14.4" customHeight="1" x14ac:dyDescent="0.3">
      <c r="A19" s="70" t="s">
        <v>30</v>
      </c>
      <c r="B19" s="35">
        <f t="shared" ref="B19:B20" si="2">C18</f>
        <v>1.5999999999999999</v>
      </c>
      <c r="C19" s="35">
        <f t="shared" si="1"/>
        <v>1.7999999999999998</v>
      </c>
      <c r="D19" s="35">
        <v>0.2</v>
      </c>
      <c r="E19" s="2">
        <v>122237</v>
      </c>
      <c r="F19" s="2" t="s">
        <v>54</v>
      </c>
      <c r="G19" s="36"/>
      <c r="H19" s="36">
        <v>41642</v>
      </c>
      <c r="I19" s="36">
        <v>41643</v>
      </c>
      <c r="J19" s="2" t="s">
        <v>73</v>
      </c>
      <c r="K19" s="2"/>
      <c r="L19" s="2">
        <v>2.1319999999999997</v>
      </c>
      <c r="M19" s="2"/>
      <c r="N19" s="2">
        <v>15.405999999999999</v>
      </c>
      <c r="O19" s="2"/>
      <c r="P19" s="2"/>
      <c r="Q19" s="2"/>
      <c r="R19" s="2"/>
      <c r="S19" s="2"/>
      <c r="T19" s="2"/>
      <c r="U19" s="2"/>
      <c r="V19" s="9">
        <v>291.93</v>
      </c>
      <c r="W19" s="2"/>
      <c r="X19" s="9">
        <v>1159.104</v>
      </c>
      <c r="Y19" s="9">
        <v>2366.6419999999998</v>
      </c>
      <c r="Z19" s="2"/>
      <c r="AA19" s="2"/>
      <c r="AB19" s="2"/>
      <c r="AC19" s="2">
        <v>2.673</v>
      </c>
      <c r="AD19" s="2"/>
      <c r="AE19" s="2"/>
      <c r="AF19" s="2" t="s">
        <v>100</v>
      </c>
      <c r="AG19" s="2"/>
      <c r="AH19" s="2"/>
      <c r="AI19" s="2"/>
    </row>
    <row r="20" spans="1:35" ht="14.4" customHeight="1" x14ac:dyDescent="0.3">
      <c r="A20" s="70" t="s">
        <v>30</v>
      </c>
      <c r="B20" s="35">
        <f t="shared" si="2"/>
        <v>1.7999999999999998</v>
      </c>
      <c r="C20" s="35">
        <f t="shared" si="1"/>
        <v>2.4</v>
      </c>
      <c r="D20" s="35">
        <v>0.6</v>
      </c>
      <c r="E20" s="2">
        <v>122238</v>
      </c>
      <c r="F20" s="2" t="s">
        <v>54</v>
      </c>
      <c r="G20" s="36"/>
      <c r="H20" s="36">
        <v>41642</v>
      </c>
      <c r="I20" s="36">
        <v>41643</v>
      </c>
      <c r="J20" s="2" t="s">
        <v>73</v>
      </c>
      <c r="K20" s="2"/>
      <c r="L20" s="2">
        <v>0.41600000000000004</v>
      </c>
      <c r="M20" s="2"/>
      <c r="N20" s="2">
        <v>6.6720000000000015</v>
      </c>
      <c r="O20" s="2"/>
      <c r="P20" s="2"/>
      <c r="Q20" s="2"/>
      <c r="R20" s="2"/>
      <c r="S20" s="2"/>
      <c r="T20" s="2"/>
      <c r="U20" s="2"/>
      <c r="V20" s="9">
        <v>74.424000000000007</v>
      </c>
      <c r="W20" s="2"/>
      <c r="X20" s="9">
        <v>1207.42</v>
      </c>
      <c r="Y20" s="9">
        <v>1632.973</v>
      </c>
      <c r="Z20" s="2"/>
      <c r="AA20" s="2"/>
      <c r="AB20" s="2"/>
      <c r="AC20" s="2">
        <v>2.64</v>
      </c>
      <c r="AD20" s="2"/>
      <c r="AE20" s="2"/>
      <c r="AF20" s="2" t="s">
        <v>107</v>
      </c>
      <c r="AG20" s="2"/>
      <c r="AH20" s="2"/>
      <c r="AI20" s="2"/>
    </row>
    <row r="21" spans="1:35" ht="14.4" customHeight="1" x14ac:dyDescent="0.3">
      <c r="A21" s="70" t="s">
        <v>31</v>
      </c>
      <c r="B21" s="35">
        <v>0</v>
      </c>
      <c r="C21" s="40">
        <f>B21+D21</f>
        <v>1.8</v>
      </c>
      <c r="D21" s="35">
        <v>1.8</v>
      </c>
      <c r="E21" s="2">
        <v>122280</v>
      </c>
      <c r="F21" s="71" t="s">
        <v>68</v>
      </c>
      <c r="G21" s="72">
        <v>41647</v>
      </c>
      <c r="H21" s="36">
        <v>41647</v>
      </c>
      <c r="I21" s="36">
        <v>41648</v>
      </c>
      <c r="J21" s="2" t="s">
        <v>73</v>
      </c>
      <c r="K21" s="2"/>
      <c r="L21" s="2">
        <v>1.19</v>
      </c>
      <c r="M21" s="2"/>
      <c r="N21" s="2">
        <v>7.3619999999999992</v>
      </c>
      <c r="O21" s="2"/>
      <c r="P21" s="2"/>
      <c r="Q21" s="2"/>
      <c r="R21" s="2"/>
      <c r="S21" s="2"/>
      <c r="T21" s="2"/>
      <c r="U21" s="2"/>
      <c r="V21" s="9">
        <v>162.91</v>
      </c>
      <c r="W21" s="2"/>
      <c r="X21" s="9">
        <v>1299.597</v>
      </c>
      <c r="Y21" s="9">
        <v>249.23699999999999</v>
      </c>
      <c r="Z21" s="2"/>
      <c r="AA21" s="2"/>
      <c r="AB21" s="2"/>
      <c r="AC21" s="2">
        <v>2.64</v>
      </c>
      <c r="AD21" s="2"/>
      <c r="AE21" s="2"/>
      <c r="AF21" s="2"/>
      <c r="AG21" s="2"/>
      <c r="AH21" s="2"/>
      <c r="AI21" s="2"/>
    </row>
    <row r="22" spans="1:35" ht="14.4" customHeight="1" x14ac:dyDescent="0.3">
      <c r="A22" s="70" t="s">
        <v>31</v>
      </c>
      <c r="B22" s="35">
        <f>C21</f>
        <v>1.8</v>
      </c>
      <c r="C22" s="40">
        <f>B22+D22</f>
        <v>3.5</v>
      </c>
      <c r="D22" s="35">
        <v>1.7</v>
      </c>
      <c r="E22" s="2">
        <v>122281</v>
      </c>
      <c r="F22" s="71" t="s">
        <v>68</v>
      </c>
      <c r="G22" s="72">
        <v>41647</v>
      </c>
      <c r="H22" s="36">
        <v>41647</v>
      </c>
      <c r="I22" s="36">
        <v>41648</v>
      </c>
      <c r="J22" s="2" t="s">
        <v>73</v>
      </c>
      <c r="K22" s="2"/>
      <c r="L22" s="2">
        <v>0.25800000000000001</v>
      </c>
      <c r="M22" s="2"/>
      <c r="N22" s="2">
        <v>10.974000000000006</v>
      </c>
      <c r="O22" s="2"/>
      <c r="P22" s="2"/>
      <c r="Q22" s="2"/>
      <c r="R22" s="2"/>
      <c r="S22" s="2"/>
      <c r="T22" s="2"/>
      <c r="U22" s="2"/>
      <c r="V22" s="9">
        <v>1008.795</v>
      </c>
      <c r="W22" s="2"/>
      <c r="X22" s="9">
        <v>1072.9459999999999</v>
      </c>
      <c r="Y22" s="9">
        <v>1002.847</v>
      </c>
      <c r="Z22" s="2"/>
      <c r="AA22" s="2"/>
      <c r="AB22" s="2"/>
      <c r="AC22" s="2">
        <v>2.6949999999999998</v>
      </c>
      <c r="AD22" s="2"/>
      <c r="AE22" s="2"/>
      <c r="AF22" s="2"/>
      <c r="AG22" s="2"/>
      <c r="AH22" s="2"/>
      <c r="AI22" s="2"/>
    </row>
    <row r="23" spans="1:35" ht="14.4" customHeight="1" x14ac:dyDescent="0.3">
      <c r="A23" s="70" t="s">
        <v>31</v>
      </c>
      <c r="B23" s="35">
        <f t="shared" ref="B23:B24" si="3">C22</f>
        <v>3.5</v>
      </c>
      <c r="C23" s="35">
        <f t="shared" ref="C23:C45" si="4">B23+D23</f>
        <v>3.9</v>
      </c>
      <c r="D23" s="35">
        <v>0.4</v>
      </c>
      <c r="E23" s="2">
        <v>122282</v>
      </c>
      <c r="F23" s="71" t="s">
        <v>68</v>
      </c>
      <c r="G23" s="72">
        <v>41647</v>
      </c>
      <c r="H23" s="36">
        <v>41647</v>
      </c>
      <c r="I23" s="36">
        <v>41648</v>
      </c>
      <c r="J23" s="2" t="s">
        <v>73</v>
      </c>
      <c r="K23" s="2"/>
      <c r="L23" s="2">
        <v>8.2360000000000007</v>
      </c>
      <c r="M23" s="2"/>
      <c r="N23" s="2">
        <v>57.304000000000002</v>
      </c>
      <c r="O23" s="2"/>
      <c r="P23" s="2"/>
      <c r="Q23" s="2"/>
      <c r="R23" s="2"/>
      <c r="S23" s="2"/>
      <c r="T23" s="2"/>
      <c r="U23" s="2"/>
      <c r="V23" s="9">
        <v>1583.1110000000001</v>
      </c>
      <c r="W23" s="2"/>
      <c r="X23" s="9">
        <v>3086.9389999999999</v>
      </c>
      <c r="Y23" s="9">
        <v>5876.817</v>
      </c>
      <c r="Z23" s="2"/>
      <c r="AA23" s="2"/>
      <c r="AB23" s="2"/>
      <c r="AC23" s="2">
        <v>2.6680000000000001</v>
      </c>
      <c r="AD23" s="2"/>
      <c r="AE23" s="2"/>
      <c r="AF23" s="2"/>
      <c r="AG23" s="2"/>
      <c r="AH23" s="2"/>
      <c r="AI23" s="2"/>
    </row>
    <row r="24" spans="1:35" ht="14.4" customHeight="1" x14ac:dyDescent="0.3">
      <c r="A24" s="70" t="s">
        <v>31</v>
      </c>
      <c r="B24" s="35">
        <f t="shared" si="3"/>
        <v>3.9</v>
      </c>
      <c r="C24" s="35">
        <f t="shared" si="4"/>
        <v>4.4000000000000004</v>
      </c>
      <c r="D24" s="35">
        <v>0.5</v>
      </c>
      <c r="E24" s="2">
        <v>122283</v>
      </c>
      <c r="F24" s="71" t="s">
        <v>68</v>
      </c>
      <c r="G24" s="72">
        <v>41647</v>
      </c>
      <c r="H24" s="36">
        <v>41647</v>
      </c>
      <c r="I24" s="36">
        <v>41648</v>
      </c>
      <c r="J24" s="2" t="s">
        <v>73</v>
      </c>
      <c r="K24" s="2"/>
      <c r="L24" s="2">
        <v>1.22</v>
      </c>
      <c r="M24" s="2"/>
      <c r="N24" s="2">
        <v>5.8180000000000014</v>
      </c>
      <c r="O24" s="2"/>
      <c r="P24" s="2"/>
      <c r="Q24" s="2"/>
      <c r="R24" s="2"/>
      <c r="S24" s="2"/>
      <c r="T24" s="2"/>
      <c r="U24" s="2"/>
      <c r="V24" s="9">
        <v>106.907</v>
      </c>
      <c r="W24" s="2"/>
      <c r="X24" s="9">
        <v>1497.9770000000001</v>
      </c>
      <c r="Y24" s="9">
        <v>505.495</v>
      </c>
      <c r="Z24" s="2"/>
      <c r="AA24" s="2"/>
      <c r="AB24" s="2"/>
      <c r="AC24" s="2">
        <v>2.65</v>
      </c>
      <c r="AD24" s="2"/>
      <c r="AE24" s="2"/>
      <c r="AF24" s="2"/>
      <c r="AG24" s="2"/>
      <c r="AH24" s="2"/>
      <c r="AI24" s="2"/>
    </row>
    <row r="25" spans="1:35" ht="14.4" customHeight="1" x14ac:dyDescent="0.3">
      <c r="A25" s="70" t="s">
        <v>32</v>
      </c>
      <c r="B25" s="35">
        <v>0</v>
      </c>
      <c r="C25" s="40">
        <f>B25+D25</f>
        <v>1.3</v>
      </c>
      <c r="D25" s="35">
        <v>1.3</v>
      </c>
      <c r="E25" s="2">
        <v>122301</v>
      </c>
      <c r="F25" s="2" t="s">
        <v>55</v>
      </c>
      <c r="G25" s="36">
        <v>41648</v>
      </c>
      <c r="H25" s="36">
        <v>41648</v>
      </c>
      <c r="I25" s="36">
        <v>41649</v>
      </c>
      <c r="J25" s="2" t="s">
        <v>73</v>
      </c>
      <c r="K25" s="2"/>
      <c r="L25" s="2">
        <v>1.82</v>
      </c>
      <c r="M25" s="2"/>
      <c r="N25" s="2">
        <v>15.657999999999999</v>
      </c>
      <c r="O25" s="2"/>
      <c r="P25" s="2"/>
      <c r="Q25" s="2"/>
      <c r="R25" s="2"/>
      <c r="S25" s="2"/>
      <c r="T25" s="2"/>
      <c r="U25" s="2"/>
      <c r="V25" s="9">
        <v>395.005</v>
      </c>
      <c r="W25" s="2"/>
      <c r="X25" s="9">
        <v>6611.7089999999998</v>
      </c>
      <c r="Y25" s="9">
        <v>563.15</v>
      </c>
      <c r="Z25" s="2"/>
      <c r="AA25" s="2"/>
      <c r="AB25" s="2"/>
      <c r="AC25" s="2">
        <v>2.67</v>
      </c>
      <c r="AD25" s="2"/>
      <c r="AE25" s="2"/>
      <c r="AF25" s="2"/>
      <c r="AG25" s="2"/>
      <c r="AH25" s="2"/>
      <c r="AI25" s="2"/>
    </row>
    <row r="26" spans="1:35" ht="14.4" customHeight="1" x14ac:dyDescent="0.3">
      <c r="A26" s="70" t="s">
        <v>32</v>
      </c>
      <c r="B26" s="35">
        <f>C25</f>
        <v>1.3</v>
      </c>
      <c r="C26" s="35">
        <f t="shared" si="4"/>
        <v>1.8</v>
      </c>
      <c r="D26" s="35">
        <v>0.5</v>
      </c>
      <c r="E26" s="2">
        <v>122302</v>
      </c>
      <c r="F26" s="2" t="s">
        <v>55</v>
      </c>
      <c r="G26" s="36">
        <v>41648</v>
      </c>
      <c r="H26" s="36">
        <v>41648</v>
      </c>
      <c r="I26" s="36">
        <v>41649</v>
      </c>
      <c r="J26" s="2" t="s">
        <v>73</v>
      </c>
      <c r="K26" s="2"/>
      <c r="L26" s="2">
        <v>17.97</v>
      </c>
      <c r="M26" s="2"/>
      <c r="N26" s="2">
        <v>151.91400000000002</v>
      </c>
      <c r="O26" s="2"/>
      <c r="P26" s="2"/>
      <c r="Q26" s="2"/>
      <c r="R26" s="2"/>
      <c r="S26" s="2"/>
      <c r="T26" s="2"/>
      <c r="U26" s="2"/>
      <c r="V26" s="9">
        <v>3161.6239999999998</v>
      </c>
      <c r="W26" s="2"/>
      <c r="X26" s="9">
        <v>1484.768</v>
      </c>
      <c r="Y26" s="9">
        <v>403.15600000000001</v>
      </c>
      <c r="Z26" s="2"/>
      <c r="AA26" s="2"/>
      <c r="AB26" s="2"/>
      <c r="AC26" s="2">
        <v>2.6309999999999998</v>
      </c>
      <c r="AD26" s="2"/>
      <c r="AE26" s="2"/>
      <c r="AF26" s="2"/>
      <c r="AG26" s="2"/>
      <c r="AH26" s="2"/>
      <c r="AI26" s="2"/>
    </row>
    <row r="27" spans="1:35" ht="14.4" customHeight="1" x14ac:dyDescent="0.3">
      <c r="A27" s="70" t="s">
        <v>32</v>
      </c>
      <c r="B27" s="35">
        <f t="shared" ref="B27:B28" si="5">C26</f>
        <v>1.8</v>
      </c>
      <c r="C27" s="35">
        <f t="shared" si="4"/>
        <v>2.6</v>
      </c>
      <c r="D27" s="35">
        <v>0.8</v>
      </c>
      <c r="E27" s="2">
        <v>122303</v>
      </c>
      <c r="F27" s="2" t="s">
        <v>55</v>
      </c>
      <c r="G27" s="36">
        <v>41648</v>
      </c>
      <c r="H27" s="36">
        <v>41648</v>
      </c>
      <c r="I27" s="36">
        <v>41649</v>
      </c>
      <c r="J27" s="2" t="s">
        <v>73</v>
      </c>
      <c r="K27" s="2"/>
      <c r="L27" s="2">
        <v>6.8860000000000001</v>
      </c>
      <c r="M27" s="2"/>
      <c r="N27" s="2">
        <v>67.98</v>
      </c>
      <c r="O27" s="2"/>
      <c r="P27" s="2"/>
      <c r="Q27" s="2"/>
      <c r="R27" s="2"/>
      <c r="S27" s="2"/>
      <c r="T27" s="2"/>
      <c r="U27" s="2"/>
      <c r="V27" s="9">
        <v>13909.14</v>
      </c>
      <c r="W27" s="2"/>
      <c r="X27" s="9">
        <v>1883.5029999999999</v>
      </c>
      <c r="Y27" s="9">
        <v>4873.7860000000001</v>
      </c>
      <c r="Z27" s="2"/>
      <c r="AA27" s="2"/>
      <c r="AB27" s="2"/>
      <c r="AC27" s="2">
        <v>2.6789999999999998</v>
      </c>
      <c r="AD27" s="2"/>
      <c r="AE27" s="2"/>
      <c r="AF27" s="2"/>
      <c r="AG27" s="2"/>
      <c r="AH27" s="2"/>
      <c r="AI27" s="2"/>
    </row>
    <row r="28" spans="1:35" ht="14.4" customHeight="1" x14ac:dyDescent="0.3">
      <c r="A28" s="70" t="s">
        <v>32</v>
      </c>
      <c r="B28" s="35">
        <f t="shared" si="5"/>
        <v>2.6</v>
      </c>
      <c r="C28" s="35">
        <f t="shared" si="4"/>
        <v>3.9000000000000004</v>
      </c>
      <c r="D28" s="35">
        <v>1.3</v>
      </c>
      <c r="E28" s="2">
        <v>122304</v>
      </c>
      <c r="F28" s="2" t="s">
        <v>55</v>
      </c>
      <c r="G28" s="36">
        <v>41648</v>
      </c>
      <c r="H28" s="36">
        <v>41648</v>
      </c>
      <c r="I28" s="36">
        <v>41649</v>
      </c>
      <c r="J28" s="2" t="s">
        <v>73</v>
      </c>
      <c r="K28" s="2"/>
      <c r="L28" s="2">
        <v>0.318</v>
      </c>
      <c r="M28" s="2"/>
      <c r="N28" s="2">
        <v>3.0219999999999967</v>
      </c>
      <c r="O28" s="2"/>
      <c r="P28" s="2"/>
      <c r="Q28" s="2"/>
      <c r="R28" s="2"/>
      <c r="S28" s="2"/>
      <c r="T28" s="2"/>
      <c r="U28" s="2"/>
      <c r="V28" s="9">
        <v>242.67699999999999</v>
      </c>
      <c r="W28" s="2"/>
      <c r="X28" s="9">
        <v>799.94399999999996</v>
      </c>
      <c r="Y28" s="9">
        <v>439.27600000000001</v>
      </c>
      <c r="Z28" s="2"/>
      <c r="AA28" s="2"/>
      <c r="AB28" s="2"/>
      <c r="AC28" s="2">
        <v>2.649</v>
      </c>
      <c r="AD28" s="2"/>
      <c r="AE28" s="2"/>
      <c r="AF28" s="2"/>
      <c r="AG28" s="2"/>
      <c r="AH28" s="2"/>
      <c r="AI28" s="2"/>
    </row>
    <row r="29" spans="1:35" ht="14.4" customHeight="1" x14ac:dyDescent="0.3">
      <c r="A29" s="70" t="s">
        <v>33</v>
      </c>
      <c r="B29" s="35">
        <v>0</v>
      </c>
      <c r="C29" s="40">
        <f>B29+D29</f>
        <v>0.7</v>
      </c>
      <c r="D29" s="35">
        <v>0.7</v>
      </c>
      <c r="E29" s="2">
        <v>122321</v>
      </c>
      <c r="F29" s="73" t="s">
        <v>56</v>
      </c>
      <c r="G29" s="74">
        <v>41649</v>
      </c>
      <c r="H29" s="36">
        <v>41649</v>
      </c>
      <c r="I29" s="36">
        <v>41650</v>
      </c>
      <c r="J29" s="2" t="s">
        <v>73</v>
      </c>
      <c r="K29" s="2"/>
      <c r="L29" s="2">
        <v>0.56999999999999995</v>
      </c>
      <c r="M29" s="2"/>
      <c r="N29" s="2">
        <v>7.8479999999999999</v>
      </c>
      <c r="O29" s="2"/>
      <c r="P29" s="2"/>
      <c r="Q29" s="2"/>
      <c r="R29" s="2"/>
      <c r="S29" s="2"/>
      <c r="T29" s="2"/>
      <c r="U29" s="2"/>
      <c r="V29" s="9">
        <v>770.02</v>
      </c>
      <c r="W29" s="2"/>
      <c r="X29" s="9">
        <v>1201.3699999999999</v>
      </c>
      <c r="Y29" s="9">
        <v>1495.1110000000001</v>
      </c>
      <c r="Z29" s="2"/>
      <c r="AA29" s="2"/>
      <c r="AB29" s="2"/>
      <c r="AC29" s="2">
        <v>2.6629999999999998</v>
      </c>
      <c r="AD29" s="2"/>
      <c r="AE29" s="2"/>
      <c r="AF29" s="2" t="s">
        <v>107</v>
      </c>
      <c r="AG29" s="2"/>
      <c r="AH29" s="2"/>
      <c r="AI29" s="2"/>
    </row>
    <row r="30" spans="1:35" ht="14.4" customHeight="1" x14ac:dyDescent="0.3">
      <c r="A30" s="70" t="s">
        <v>33</v>
      </c>
      <c r="B30" s="35">
        <f>C29</f>
        <v>0.7</v>
      </c>
      <c r="C30" s="35">
        <f t="shared" si="4"/>
        <v>2.2000000000000002</v>
      </c>
      <c r="D30" s="35">
        <v>1.5</v>
      </c>
      <c r="E30" s="2">
        <v>122322</v>
      </c>
      <c r="F30" s="73" t="s">
        <v>56</v>
      </c>
      <c r="G30" s="74">
        <v>41649</v>
      </c>
      <c r="H30" s="36">
        <v>41649</v>
      </c>
      <c r="I30" s="36">
        <v>41650</v>
      </c>
      <c r="J30" s="2" t="s">
        <v>73</v>
      </c>
      <c r="K30" s="2"/>
      <c r="L30" s="2">
        <v>5.3179999999999996</v>
      </c>
      <c r="M30" s="2"/>
      <c r="N30" s="2">
        <v>57.073999999999998</v>
      </c>
      <c r="O30" s="2"/>
      <c r="P30" s="2"/>
      <c r="Q30" s="2"/>
      <c r="R30" s="2"/>
      <c r="S30" s="2"/>
      <c r="T30" s="2"/>
      <c r="U30" s="2"/>
      <c r="V30" s="9">
        <v>8401.6299999999992</v>
      </c>
      <c r="W30" s="2"/>
      <c r="X30" s="9">
        <v>1432.04</v>
      </c>
      <c r="Y30" s="9">
        <v>3456.5419999999999</v>
      </c>
      <c r="Z30" s="2"/>
      <c r="AA30" s="2"/>
      <c r="AB30" s="2"/>
      <c r="AC30" s="2">
        <v>2.6219999999999999</v>
      </c>
      <c r="AD30" s="2"/>
      <c r="AE30" s="2"/>
      <c r="AF30" s="2" t="s">
        <v>98</v>
      </c>
      <c r="AG30" s="2"/>
      <c r="AH30" s="2"/>
      <c r="AI30" s="2"/>
    </row>
    <row r="31" spans="1:35" ht="14.4" customHeight="1" x14ac:dyDescent="0.3">
      <c r="A31" s="70" t="s">
        <v>33</v>
      </c>
      <c r="B31" s="35">
        <f t="shared" ref="B31:B32" si="6">C30</f>
        <v>2.2000000000000002</v>
      </c>
      <c r="C31" s="35">
        <f t="shared" si="4"/>
        <v>2.7</v>
      </c>
      <c r="D31" s="35">
        <v>0.5</v>
      </c>
      <c r="E31" s="2">
        <v>122323</v>
      </c>
      <c r="F31" s="73" t="s">
        <v>56</v>
      </c>
      <c r="G31" s="74">
        <v>41649</v>
      </c>
      <c r="H31" s="36">
        <v>41649</v>
      </c>
      <c r="I31" s="36">
        <v>41650</v>
      </c>
      <c r="J31" s="2" t="s">
        <v>73</v>
      </c>
      <c r="K31" s="2"/>
      <c r="L31" s="2">
        <v>4.9980000000000002</v>
      </c>
      <c r="M31" s="2"/>
      <c r="N31" s="2">
        <v>38.426000000000002</v>
      </c>
      <c r="O31" s="2"/>
      <c r="P31" s="2"/>
      <c r="Q31" s="2"/>
      <c r="R31" s="2"/>
      <c r="S31" s="2"/>
      <c r="T31" s="2"/>
      <c r="U31" s="2"/>
      <c r="V31" s="9">
        <v>2972.43</v>
      </c>
      <c r="W31" s="2"/>
      <c r="X31" s="9">
        <v>5215.58</v>
      </c>
      <c r="Y31" s="9">
        <v>14543.77</v>
      </c>
      <c r="Z31" s="2"/>
      <c r="AA31" s="2"/>
      <c r="AB31" s="2"/>
      <c r="AC31" s="2">
        <v>2.657</v>
      </c>
      <c r="AD31" s="2"/>
      <c r="AE31" s="2"/>
      <c r="AF31" s="2" t="s">
        <v>107</v>
      </c>
      <c r="AG31" s="2"/>
      <c r="AH31" s="2"/>
      <c r="AI31" s="2"/>
    </row>
    <row r="32" spans="1:35" ht="14.4" customHeight="1" x14ac:dyDescent="0.3">
      <c r="A32" s="70" t="s">
        <v>33</v>
      </c>
      <c r="B32" s="35">
        <f t="shared" si="6"/>
        <v>2.7</v>
      </c>
      <c r="C32" s="35">
        <f t="shared" si="4"/>
        <v>3.3000000000000003</v>
      </c>
      <c r="D32" s="35">
        <v>0.6</v>
      </c>
      <c r="E32" s="2">
        <v>122324</v>
      </c>
      <c r="F32" s="73" t="s">
        <v>56</v>
      </c>
      <c r="G32" s="74">
        <v>41649</v>
      </c>
      <c r="H32" s="36">
        <v>41649</v>
      </c>
      <c r="I32" s="36">
        <v>41650</v>
      </c>
      <c r="J32" s="2" t="s">
        <v>73</v>
      </c>
      <c r="K32" s="2"/>
      <c r="L32" s="2">
        <v>5.4980000000000002</v>
      </c>
      <c r="M32" s="2"/>
      <c r="N32" s="2">
        <v>53.328000000000003</v>
      </c>
      <c r="O32" s="2"/>
      <c r="P32" s="2"/>
      <c r="Q32" s="2"/>
      <c r="R32" s="2"/>
      <c r="S32" s="2"/>
      <c r="T32" s="2"/>
      <c r="U32" s="2"/>
      <c r="V32" s="9">
        <v>4886.24</v>
      </c>
      <c r="W32" s="2"/>
      <c r="X32" s="9">
        <v>4304.04</v>
      </c>
      <c r="Y32" s="9">
        <v>28337.19</v>
      </c>
      <c r="Z32" s="2"/>
      <c r="AA32" s="2"/>
      <c r="AB32" s="2"/>
      <c r="AC32" s="2">
        <v>2.645</v>
      </c>
      <c r="AD32" s="2"/>
      <c r="AE32" s="2"/>
      <c r="AF32" s="2" t="s">
        <v>98</v>
      </c>
      <c r="AG32" s="2"/>
      <c r="AH32" s="2"/>
      <c r="AI32" s="2"/>
    </row>
    <row r="33" spans="1:35" ht="14.4" customHeight="1" x14ac:dyDescent="0.3">
      <c r="A33" s="70" t="s">
        <v>34</v>
      </c>
      <c r="B33" s="35">
        <v>0</v>
      </c>
      <c r="C33" s="40">
        <f>B33+D33</f>
        <v>0.8</v>
      </c>
      <c r="D33" s="35">
        <v>0.8</v>
      </c>
      <c r="E33" s="2">
        <v>122369</v>
      </c>
      <c r="F33" s="73" t="s">
        <v>57</v>
      </c>
      <c r="G33" s="74">
        <v>41650</v>
      </c>
      <c r="H33" s="36">
        <v>41650</v>
      </c>
      <c r="I33" s="36">
        <v>41651</v>
      </c>
      <c r="J33" s="2" t="s">
        <v>73</v>
      </c>
      <c r="K33" s="2"/>
      <c r="L33" s="2">
        <v>2.0760000000000001</v>
      </c>
      <c r="M33" s="2"/>
      <c r="N33" s="2">
        <v>13.397999999999998</v>
      </c>
      <c r="O33" s="2"/>
      <c r="P33" s="2"/>
      <c r="Q33" s="2"/>
      <c r="R33" s="2"/>
      <c r="S33" s="2"/>
      <c r="T33" s="2"/>
      <c r="U33" s="2"/>
      <c r="V33" s="9">
        <v>6888.2380000000003</v>
      </c>
      <c r="W33" s="2"/>
      <c r="X33" s="9">
        <v>1750.3440000000001</v>
      </c>
      <c r="Y33" s="9">
        <v>1920.528</v>
      </c>
      <c r="Z33" s="2"/>
      <c r="AA33" s="2"/>
      <c r="AB33" s="2"/>
      <c r="AC33" s="2">
        <v>2.6349999999999998</v>
      </c>
      <c r="AD33" s="2"/>
      <c r="AE33" s="2"/>
      <c r="AF33" s="2" t="s">
        <v>107</v>
      </c>
      <c r="AG33" s="2"/>
      <c r="AH33" s="2"/>
      <c r="AI33" s="2"/>
    </row>
    <row r="34" spans="1:35" ht="14.4" customHeight="1" x14ac:dyDescent="0.3">
      <c r="A34" s="70" t="s">
        <v>34</v>
      </c>
      <c r="B34" s="35">
        <f>C33</f>
        <v>0.8</v>
      </c>
      <c r="C34" s="35">
        <f t="shared" si="4"/>
        <v>1.5</v>
      </c>
      <c r="D34" s="35">
        <v>0.7</v>
      </c>
      <c r="E34" s="2">
        <v>122370</v>
      </c>
      <c r="F34" s="73" t="s">
        <v>57</v>
      </c>
      <c r="G34" s="74">
        <v>41650</v>
      </c>
      <c r="H34" s="36">
        <v>41650</v>
      </c>
      <c r="I34" s="36">
        <v>41651</v>
      </c>
      <c r="J34" s="2" t="s">
        <v>73</v>
      </c>
      <c r="K34" s="2"/>
      <c r="L34" s="2">
        <v>4.49</v>
      </c>
      <c r="M34" s="2"/>
      <c r="N34" s="2">
        <v>60.152000000000001</v>
      </c>
      <c r="O34" s="2"/>
      <c r="P34" s="2"/>
      <c r="Q34" s="2"/>
      <c r="R34" s="2"/>
      <c r="S34" s="2"/>
      <c r="T34" s="2"/>
      <c r="U34" s="2"/>
      <c r="V34" s="9">
        <v>6900.4679999999998</v>
      </c>
      <c r="W34" s="2"/>
      <c r="X34" s="9">
        <v>6937.3739999999998</v>
      </c>
      <c r="Y34" s="9">
        <v>31628.304000000004</v>
      </c>
      <c r="Z34" s="2"/>
      <c r="AA34" s="2"/>
      <c r="AB34" s="2"/>
      <c r="AC34" s="2">
        <v>2.6720000000000002</v>
      </c>
      <c r="AD34" s="2"/>
      <c r="AE34" s="2"/>
      <c r="AF34" s="2" t="s">
        <v>98</v>
      </c>
      <c r="AG34" s="2"/>
      <c r="AH34" s="2"/>
      <c r="AI34" s="2"/>
    </row>
    <row r="35" spans="1:35" ht="14.4" customHeight="1" x14ac:dyDescent="0.3">
      <c r="A35" s="70" t="s">
        <v>34</v>
      </c>
      <c r="B35" s="35">
        <f t="shared" ref="B35:B36" si="7">C34</f>
        <v>1.5</v>
      </c>
      <c r="C35" s="35">
        <f t="shared" si="4"/>
        <v>2.2999999999999998</v>
      </c>
      <c r="D35" s="35">
        <v>0.8</v>
      </c>
      <c r="E35" s="2">
        <v>122371</v>
      </c>
      <c r="F35" s="73" t="s">
        <v>57</v>
      </c>
      <c r="G35" s="74">
        <v>41650</v>
      </c>
      <c r="H35" s="36">
        <v>41650</v>
      </c>
      <c r="I35" s="36">
        <v>41651</v>
      </c>
      <c r="J35" s="2" t="s">
        <v>73</v>
      </c>
      <c r="K35" s="2"/>
      <c r="L35" s="2">
        <v>1.9180000000000001</v>
      </c>
      <c r="M35" s="2"/>
      <c r="N35" s="2">
        <v>22.385999999999996</v>
      </c>
      <c r="O35" s="2"/>
      <c r="P35" s="2"/>
      <c r="Q35" s="2"/>
      <c r="R35" s="2"/>
      <c r="S35" s="2"/>
      <c r="T35" s="2"/>
      <c r="U35" s="2"/>
      <c r="V35" s="9">
        <v>215.869</v>
      </c>
      <c r="W35" s="2"/>
      <c r="X35" s="9">
        <v>1896.1120000000001</v>
      </c>
      <c r="Y35" s="9">
        <v>2124.2150000000001</v>
      </c>
      <c r="Z35" s="2"/>
      <c r="AA35" s="2"/>
      <c r="AB35" s="2"/>
      <c r="AC35" s="2">
        <v>2.5870000000000002</v>
      </c>
      <c r="AD35" s="2"/>
      <c r="AE35" s="2"/>
      <c r="AF35" s="2" t="s">
        <v>107</v>
      </c>
      <c r="AG35" s="2"/>
      <c r="AH35" s="2"/>
      <c r="AI35" s="2"/>
    </row>
    <row r="36" spans="1:35" ht="14.4" customHeight="1" x14ac:dyDescent="0.3">
      <c r="A36" s="70" t="s">
        <v>34</v>
      </c>
      <c r="B36" s="35">
        <f t="shared" si="7"/>
        <v>2.2999999999999998</v>
      </c>
      <c r="C36" s="35">
        <f t="shared" si="4"/>
        <v>2.9</v>
      </c>
      <c r="D36" s="35">
        <v>0.6</v>
      </c>
      <c r="E36" s="2">
        <v>122372</v>
      </c>
      <c r="F36" s="73" t="s">
        <v>57</v>
      </c>
      <c r="G36" s="74">
        <v>41650</v>
      </c>
      <c r="H36" s="36">
        <v>41650</v>
      </c>
      <c r="I36" s="36">
        <v>41651</v>
      </c>
      <c r="J36" s="2" t="s">
        <v>73</v>
      </c>
      <c r="K36" s="2"/>
      <c r="L36" s="2">
        <v>2.0180000000000002</v>
      </c>
      <c r="M36" s="2"/>
      <c r="N36" s="2">
        <v>19.793999999999997</v>
      </c>
      <c r="O36" s="2"/>
      <c r="P36" s="2"/>
      <c r="Q36" s="2"/>
      <c r="R36" s="2"/>
      <c r="S36" s="2"/>
      <c r="T36" s="2"/>
      <c r="U36" s="2"/>
      <c r="V36" s="9">
        <v>168.197</v>
      </c>
      <c r="W36" s="2"/>
      <c r="X36" s="9">
        <v>1787.088</v>
      </c>
      <c r="Y36" s="9">
        <v>2000.662</v>
      </c>
      <c r="Z36" s="2"/>
      <c r="AA36" s="2"/>
      <c r="AB36" s="2"/>
      <c r="AC36" s="2">
        <v>2.6429999999999998</v>
      </c>
      <c r="AD36" s="2"/>
      <c r="AE36" s="2"/>
      <c r="AF36" s="2" t="s">
        <v>107</v>
      </c>
      <c r="AG36" s="2"/>
      <c r="AH36" s="2"/>
      <c r="AI36" s="2"/>
    </row>
    <row r="37" spans="1:35" ht="14.4" customHeight="1" x14ac:dyDescent="0.3">
      <c r="A37" s="70" t="s">
        <v>35</v>
      </c>
      <c r="B37" s="35">
        <v>0</v>
      </c>
      <c r="C37" s="40">
        <f>B37+D37</f>
        <v>0.7</v>
      </c>
      <c r="D37" s="35">
        <v>0.7</v>
      </c>
      <c r="E37" s="2">
        <v>122386</v>
      </c>
      <c r="F37" s="73" t="s">
        <v>58</v>
      </c>
      <c r="G37" s="74">
        <v>41652</v>
      </c>
      <c r="H37" s="36">
        <v>41652</v>
      </c>
      <c r="I37" s="36">
        <v>41653</v>
      </c>
      <c r="J37" s="2" t="s">
        <v>73</v>
      </c>
      <c r="K37" s="2"/>
      <c r="L37" s="2">
        <v>1.42</v>
      </c>
      <c r="M37" s="2"/>
      <c r="N37" s="2">
        <v>10.808000000000003</v>
      </c>
      <c r="O37" s="2"/>
      <c r="P37" s="2"/>
      <c r="Q37" s="2"/>
      <c r="R37" s="2"/>
      <c r="S37" s="2"/>
      <c r="T37" s="2"/>
      <c r="U37" s="2"/>
      <c r="V37" s="9">
        <v>109.79300000000001</v>
      </c>
      <c r="W37" s="2"/>
      <c r="X37" s="9">
        <v>196.58699999999999</v>
      </c>
      <c r="Y37" s="9">
        <v>21.216999999999999</v>
      </c>
      <c r="Z37" s="2"/>
      <c r="AA37" s="2"/>
      <c r="AB37" s="2"/>
      <c r="AC37" s="2">
        <v>2.6989999999999998</v>
      </c>
      <c r="AD37" s="2"/>
      <c r="AE37" s="2"/>
      <c r="AF37" s="2" t="s">
        <v>107</v>
      </c>
      <c r="AG37" s="2"/>
      <c r="AH37" s="2"/>
      <c r="AI37" s="2"/>
    </row>
    <row r="38" spans="1:35" ht="14.4" customHeight="1" x14ac:dyDescent="0.3">
      <c r="A38" s="70" t="s">
        <v>35</v>
      </c>
      <c r="B38" s="35">
        <f>C37</f>
        <v>0.7</v>
      </c>
      <c r="C38" s="35">
        <f t="shared" si="4"/>
        <v>1.6</v>
      </c>
      <c r="D38" s="35">
        <v>0.9</v>
      </c>
      <c r="E38" s="2">
        <v>122387</v>
      </c>
      <c r="F38" s="73" t="s">
        <v>58</v>
      </c>
      <c r="G38" s="74">
        <v>41652</v>
      </c>
      <c r="H38" s="36">
        <v>41652</v>
      </c>
      <c r="I38" s="36">
        <v>41653</v>
      </c>
      <c r="J38" s="2" t="s">
        <v>73</v>
      </c>
      <c r="K38" s="2"/>
      <c r="L38" s="2">
        <v>1.3580000000000001</v>
      </c>
      <c r="M38" s="2"/>
      <c r="N38" s="2">
        <v>10.118000000000007</v>
      </c>
      <c r="O38" s="2"/>
      <c r="P38" s="2"/>
      <c r="Q38" s="2"/>
      <c r="R38" s="2"/>
      <c r="S38" s="2"/>
      <c r="T38" s="2"/>
      <c r="U38" s="2"/>
      <c r="V38" s="9">
        <v>101.61</v>
      </c>
      <c r="W38" s="2"/>
      <c r="X38" s="9">
        <v>280.54000000000002</v>
      </c>
      <c r="Y38" s="9">
        <v>221.7</v>
      </c>
      <c r="Z38" s="2"/>
      <c r="AA38" s="2"/>
      <c r="AB38" s="2"/>
      <c r="AC38" s="2">
        <v>2.6659999999999999</v>
      </c>
      <c r="AD38" s="2"/>
      <c r="AE38" s="2"/>
      <c r="AF38" s="2" t="s">
        <v>99</v>
      </c>
      <c r="AG38" s="2"/>
      <c r="AH38" s="2"/>
      <c r="AI38" s="2"/>
    </row>
    <row r="39" spans="1:35" ht="14.4" customHeight="1" x14ac:dyDescent="0.3">
      <c r="A39" s="70" t="s">
        <v>35</v>
      </c>
      <c r="B39" s="35">
        <f t="shared" ref="B39:B41" si="8">C38</f>
        <v>1.6</v>
      </c>
      <c r="C39" s="35">
        <f t="shared" si="4"/>
        <v>2.2000000000000002</v>
      </c>
      <c r="D39" s="35">
        <v>0.6</v>
      </c>
      <c r="E39" s="2">
        <v>122388</v>
      </c>
      <c r="F39" s="73" t="s">
        <v>58</v>
      </c>
      <c r="G39" s="74">
        <v>41652</v>
      </c>
      <c r="H39" s="36">
        <v>41652</v>
      </c>
      <c r="I39" s="36">
        <v>41653</v>
      </c>
      <c r="J39" s="2" t="s">
        <v>73</v>
      </c>
      <c r="K39" s="2"/>
      <c r="L39" s="2">
        <v>2.5760000000000001</v>
      </c>
      <c r="M39" s="2"/>
      <c r="N39" s="2">
        <v>27.742000000000004</v>
      </c>
      <c r="O39" s="2"/>
      <c r="P39" s="2"/>
      <c r="Q39" s="2"/>
      <c r="R39" s="2"/>
      <c r="S39" s="2"/>
      <c r="T39" s="2"/>
      <c r="U39" s="2"/>
      <c r="V39" s="9">
        <v>11061.91</v>
      </c>
      <c r="W39" s="2"/>
      <c r="X39" s="9">
        <v>1036.6500000000001</v>
      </c>
      <c r="Y39" s="9">
        <v>13615.73</v>
      </c>
      <c r="Z39" s="2"/>
      <c r="AA39" s="2"/>
      <c r="AB39" s="2"/>
      <c r="AC39" s="2">
        <v>2.6680000000000001</v>
      </c>
      <c r="AD39" s="2"/>
      <c r="AE39" s="2"/>
      <c r="AF39" s="2" t="s">
        <v>98</v>
      </c>
      <c r="AG39" s="2"/>
      <c r="AH39" s="2"/>
      <c r="AI39" s="2"/>
    </row>
    <row r="40" spans="1:35" ht="14.4" customHeight="1" x14ac:dyDescent="0.3">
      <c r="A40" s="70" t="s">
        <v>35</v>
      </c>
      <c r="B40" s="35">
        <f t="shared" si="8"/>
        <v>2.2000000000000002</v>
      </c>
      <c r="C40" s="35">
        <f t="shared" si="4"/>
        <v>3</v>
      </c>
      <c r="D40" s="35">
        <v>0.8</v>
      </c>
      <c r="E40" s="2">
        <v>122389</v>
      </c>
      <c r="F40" s="73" t="s">
        <v>58</v>
      </c>
      <c r="G40" s="74">
        <v>41652</v>
      </c>
      <c r="H40" s="36">
        <v>41652</v>
      </c>
      <c r="I40" s="36">
        <v>41653</v>
      </c>
      <c r="J40" s="2" t="s">
        <v>73</v>
      </c>
      <c r="K40" s="2"/>
      <c r="L40" s="2">
        <v>0.70200000000000007</v>
      </c>
      <c r="M40" s="2"/>
      <c r="N40" s="2">
        <v>14.398000000000007</v>
      </c>
      <c r="O40" s="2"/>
      <c r="P40" s="2"/>
      <c r="Q40" s="2"/>
      <c r="R40" s="2"/>
      <c r="S40" s="2"/>
      <c r="T40" s="2"/>
      <c r="U40" s="2"/>
      <c r="V40" s="9">
        <v>596.726</v>
      </c>
      <c r="W40" s="2"/>
      <c r="X40" s="9">
        <v>799.02599999999995</v>
      </c>
      <c r="Y40" s="9">
        <v>2145.9989999999998</v>
      </c>
      <c r="Z40" s="2"/>
      <c r="AA40" s="2"/>
      <c r="AB40" s="2"/>
      <c r="AC40" s="2">
        <v>2.6930000000000001</v>
      </c>
      <c r="AD40" s="2"/>
      <c r="AE40" s="2"/>
      <c r="AF40" s="2" t="s">
        <v>107</v>
      </c>
      <c r="AG40" s="2"/>
      <c r="AH40" s="2"/>
      <c r="AI40" s="2"/>
    </row>
    <row r="41" spans="1:35" ht="14.4" customHeight="1" x14ac:dyDescent="0.3">
      <c r="A41" s="70" t="s">
        <v>35</v>
      </c>
      <c r="B41" s="35">
        <f t="shared" si="8"/>
        <v>3</v>
      </c>
      <c r="C41" s="35">
        <f t="shared" si="4"/>
        <v>3.5</v>
      </c>
      <c r="D41" s="35">
        <v>0.5</v>
      </c>
      <c r="E41" s="2">
        <v>122390</v>
      </c>
      <c r="F41" s="73" t="s">
        <v>58</v>
      </c>
      <c r="G41" s="74">
        <v>41652</v>
      </c>
      <c r="H41" s="36">
        <v>41652</v>
      </c>
      <c r="I41" s="36">
        <v>41653</v>
      </c>
      <c r="J41" s="2" t="s">
        <v>73</v>
      </c>
      <c r="K41" s="2"/>
      <c r="L41" s="2">
        <v>2.4980000000000002</v>
      </c>
      <c r="M41" s="2"/>
      <c r="N41" s="2">
        <v>23.342000000000002</v>
      </c>
      <c r="O41" s="2"/>
      <c r="P41" s="2"/>
      <c r="Q41" s="2"/>
      <c r="R41" s="2"/>
      <c r="S41" s="2"/>
      <c r="T41" s="2"/>
      <c r="U41" s="2"/>
      <c r="V41" s="9">
        <v>15527.01</v>
      </c>
      <c r="W41" s="2"/>
      <c r="X41" s="9">
        <v>5966.29</v>
      </c>
      <c r="Y41" s="9">
        <v>20309.400000000001</v>
      </c>
      <c r="Z41" s="2"/>
      <c r="AA41" s="2"/>
      <c r="AB41" s="2"/>
      <c r="AC41" s="2">
        <v>2.6589999999999998</v>
      </c>
      <c r="AD41" s="2"/>
      <c r="AE41" s="2"/>
      <c r="AF41" s="2" t="s">
        <v>99</v>
      </c>
      <c r="AG41" s="2"/>
      <c r="AH41" s="2"/>
      <c r="AI41" s="2"/>
    </row>
    <row r="42" spans="1:35" ht="14.4" customHeight="1" x14ac:dyDescent="0.3">
      <c r="A42" s="70" t="s">
        <v>36</v>
      </c>
      <c r="B42" s="35">
        <v>0</v>
      </c>
      <c r="C42" s="40">
        <f>B42+D42</f>
        <v>1</v>
      </c>
      <c r="D42" s="35">
        <v>1</v>
      </c>
      <c r="E42" s="2">
        <v>122406</v>
      </c>
      <c r="F42" s="73" t="s">
        <v>53</v>
      </c>
      <c r="G42" s="74">
        <v>41653</v>
      </c>
      <c r="H42" s="36">
        <v>41653</v>
      </c>
      <c r="I42" s="36">
        <v>41654</v>
      </c>
      <c r="J42" s="2" t="s">
        <v>73</v>
      </c>
      <c r="K42" s="2"/>
      <c r="L42" s="2">
        <v>1.3580000000000001</v>
      </c>
      <c r="M42" s="2"/>
      <c r="N42" s="2">
        <v>16.684000000000001</v>
      </c>
      <c r="O42" s="2"/>
      <c r="P42" s="2"/>
      <c r="Q42" s="2"/>
      <c r="R42" s="2"/>
      <c r="S42" s="2"/>
      <c r="T42" s="2"/>
      <c r="U42" s="2"/>
      <c r="V42" s="9">
        <v>256.95999999999998</v>
      </c>
      <c r="W42" s="2"/>
      <c r="X42" s="9">
        <v>237.2</v>
      </c>
      <c r="Y42" s="9">
        <v>1693.65</v>
      </c>
      <c r="Z42" s="2"/>
      <c r="AA42" s="2"/>
      <c r="AB42" s="2"/>
      <c r="AC42" s="2">
        <v>2.57</v>
      </c>
      <c r="AD42" s="2"/>
      <c r="AE42" s="2"/>
      <c r="AF42" s="2" t="s">
        <v>107</v>
      </c>
      <c r="AG42" s="2"/>
      <c r="AH42" s="2"/>
      <c r="AI42" s="2"/>
    </row>
    <row r="43" spans="1:35" ht="14.4" customHeight="1" x14ac:dyDescent="0.3">
      <c r="A43" s="70" t="s">
        <v>36</v>
      </c>
      <c r="B43" s="35">
        <f>C42</f>
        <v>1</v>
      </c>
      <c r="C43" s="35">
        <f t="shared" si="4"/>
        <v>1.4</v>
      </c>
      <c r="D43" s="35">
        <v>0.4</v>
      </c>
      <c r="E43" s="2">
        <v>122407</v>
      </c>
      <c r="F43" s="73" t="s">
        <v>53</v>
      </c>
      <c r="G43" s="74">
        <v>41653</v>
      </c>
      <c r="H43" s="36">
        <v>41653</v>
      </c>
      <c r="I43" s="36">
        <v>41654</v>
      </c>
      <c r="J43" s="2" t="s">
        <v>73</v>
      </c>
      <c r="K43" s="2"/>
      <c r="L43" s="2">
        <v>399.61200000000002</v>
      </c>
      <c r="M43" s="2"/>
      <c r="N43" s="2">
        <v>3312.6840000000002</v>
      </c>
      <c r="O43" s="2"/>
      <c r="P43" s="2"/>
      <c r="Q43" s="2"/>
      <c r="R43" s="2"/>
      <c r="S43" s="2"/>
      <c r="T43" s="2"/>
      <c r="U43" s="2"/>
      <c r="V43" s="9">
        <v>30033.03</v>
      </c>
      <c r="W43" s="2"/>
      <c r="X43" s="9">
        <v>13487.7</v>
      </c>
      <c r="Y43" s="9">
        <v>21688.46</v>
      </c>
      <c r="Z43" s="2"/>
      <c r="AA43" s="2"/>
      <c r="AB43" s="2"/>
      <c r="AC43" s="2">
        <v>2.61</v>
      </c>
      <c r="AD43" s="2"/>
      <c r="AE43" s="2"/>
      <c r="AF43" s="2" t="s">
        <v>97</v>
      </c>
      <c r="AG43" s="2"/>
      <c r="AH43" s="2"/>
      <c r="AI43" s="2"/>
    </row>
    <row r="44" spans="1:35" ht="14.4" customHeight="1" x14ac:dyDescent="0.3">
      <c r="A44" s="70" t="s">
        <v>36</v>
      </c>
      <c r="B44" s="35">
        <f t="shared" ref="B44:B45" si="9">C43</f>
        <v>1.4</v>
      </c>
      <c r="C44" s="35">
        <f t="shared" si="4"/>
        <v>2.5999999999999996</v>
      </c>
      <c r="D44" s="35">
        <v>1.2</v>
      </c>
      <c r="E44" s="2">
        <v>122408</v>
      </c>
      <c r="F44" s="73" t="s">
        <v>53</v>
      </c>
      <c r="G44" s="74">
        <v>41653</v>
      </c>
      <c r="H44" s="36">
        <v>41653</v>
      </c>
      <c r="I44" s="36">
        <v>41654</v>
      </c>
      <c r="J44" s="2" t="s">
        <v>73</v>
      </c>
      <c r="K44" s="2"/>
      <c r="L44" s="2">
        <v>21.61</v>
      </c>
      <c r="M44" s="2"/>
      <c r="N44" s="2">
        <v>87.71599999999998</v>
      </c>
      <c r="O44" s="2"/>
      <c r="P44" s="2"/>
      <c r="Q44" s="2"/>
      <c r="R44" s="2"/>
      <c r="S44" s="2"/>
      <c r="T44" s="2"/>
      <c r="U44" s="2"/>
      <c r="V44" s="9">
        <v>13487.7</v>
      </c>
      <c r="W44" s="2"/>
      <c r="X44" s="9">
        <v>21508.68</v>
      </c>
      <c r="Y44" s="9">
        <v>56599.57</v>
      </c>
      <c r="Z44" s="2"/>
      <c r="AA44" s="2"/>
      <c r="AB44" s="2"/>
      <c r="AC44" s="2">
        <v>2.61</v>
      </c>
      <c r="AD44" s="2"/>
      <c r="AE44" s="2"/>
      <c r="AF44" s="2" t="s">
        <v>97</v>
      </c>
      <c r="AG44" s="2"/>
      <c r="AH44" s="2"/>
      <c r="AI44" s="2"/>
    </row>
    <row r="45" spans="1:35" ht="14.4" customHeight="1" x14ac:dyDescent="0.3">
      <c r="A45" s="70" t="s">
        <v>36</v>
      </c>
      <c r="B45" s="35">
        <f t="shared" si="9"/>
        <v>2.5999999999999996</v>
      </c>
      <c r="C45" s="35">
        <f t="shared" si="4"/>
        <v>3.4999999999999996</v>
      </c>
      <c r="D45" s="35">
        <v>0.9</v>
      </c>
      <c r="E45" s="2">
        <v>122409</v>
      </c>
      <c r="F45" s="73" t="s">
        <v>53</v>
      </c>
      <c r="G45" s="74">
        <v>41653</v>
      </c>
      <c r="H45" s="36">
        <v>41653</v>
      </c>
      <c r="I45" s="36">
        <v>41654</v>
      </c>
      <c r="J45" s="2" t="s">
        <v>73</v>
      </c>
      <c r="K45" s="2"/>
      <c r="L45" s="2">
        <v>2.4780000000000002</v>
      </c>
      <c r="M45" s="2"/>
      <c r="N45" s="2">
        <v>18.648</v>
      </c>
      <c r="O45" s="2"/>
      <c r="P45" s="2"/>
      <c r="Q45" s="2"/>
      <c r="R45" s="2"/>
      <c r="S45" s="2"/>
      <c r="T45" s="2"/>
      <c r="U45" s="2"/>
      <c r="V45" s="9">
        <v>2580.1950000000002</v>
      </c>
      <c r="W45" s="2"/>
      <c r="X45" s="9">
        <v>1050.5419999999999</v>
      </c>
      <c r="Y45" s="9">
        <v>4255.6509999999998</v>
      </c>
      <c r="Z45" s="2"/>
      <c r="AA45" s="2"/>
      <c r="AB45" s="2"/>
      <c r="AC45" s="2">
        <v>2.59</v>
      </c>
      <c r="AD45" s="2"/>
      <c r="AE45" s="2"/>
      <c r="AF45" s="2" t="s">
        <v>107</v>
      </c>
      <c r="AG45" s="2"/>
      <c r="AH45" s="2"/>
      <c r="AI45" s="2"/>
    </row>
    <row r="46" spans="1:35" ht="13.95" customHeight="1" x14ac:dyDescent="0.3">
      <c r="A46" s="70" t="s">
        <v>37</v>
      </c>
      <c r="B46" s="35">
        <v>0</v>
      </c>
      <c r="C46" s="35">
        <v>0.8</v>
      </c>
      <c r="D46" s="35">
        <v>0.8</v>
      </c>
      <c r="E46" s="2">
        <v>122458</v>
      </c>
      <c r="F46" s="73" t="s">
        <v>59</v>
      </c>
      <c r="G46" s="74">
        <v>41656</v>
      </c>
      <c r="H46" s="36">
        <v>41656</v>
      </c>
      <c r="I46" s="36">
        <v>41657</v>
      </c>
      <c r="J46" s="2" t="s">
        <v>73</v>
      </c>
      <c r="K46" s="2"/>
      <c r="L46" s="2">
        <v>1.07</v>
      </c>
      <c r="M46" s="2"/>
      <c r="N46" s="2">
        <v>2.274</v>
      </c>
      <c r="O46" s="2"/>
      <c r="P46" s="2"/>
      <c r="Q46" s="2"/>
      <c r="R46" s="2"/>
      <c r="S46" s="2"/>
      <c r="T46" s="2"/>
      <c r="U46" s="2"/>
      <c r="V46" s="9">
        <v>155.88</v>
      </c>
      <c r="W46" s="2"/>
      <c r="X46" s="9">
        <v>768.79</v>
      </c>
      <c r="Y46" s="9">
        <v>1596.33</v>
      </c>
      <c r="Z46" s="2"/>
      <c r="AA46" s="2"/>
      <c r="AB46" s="2"/>
      <c r="AC46" s="2">
        <v>2.61</v>
      </c>
      <c r="AD46" s="2"/>
      <c r="AE46" s="2"/>
      <c r="AF46" s="2" t="s">
        <v>107</v>
      </c>
      <c r="AG46" s="2"/>
      <c r="AH46" s="2"/>
      <c r="AI46" s="2"/>
    </row>
    <row r="47" spans="1:35" ht="13.95" customHeight="1" x14ac:dyDescent="0.3">
      <c r="A47" s="70" t="s">
        <v>37</v>
      </c>
      <c r="B47" s="35">
        <f>C46</f>
        <v>0.8</v>
      </c>
      <c r="C47" s="40">
        <f>B47+D47</f>
        <v>1.4</v>
      </c>
      <c r="D47" s="35">
        <v>0.6</v>
      </c>
      <c r="E47" s="2">
        <v>122459</v>
      </c>
      <c r="F47" s="73" t="s">
        <v>59</v>
      </c>
      <c r="G47" s="74">
        <v>41656</v>
      </c>
      <c r="H47" s="36">
        <v>41656</v>
      </c>
      <c r="I47" s="36">
        <v>41657</v>
      </c>
      <c r="J47" s="2" t="s">
        <v>73</v>
      </c>
      <c r="K47" s="2"/>
      <c r="L47" s="2">
        <v>18.489999999999998</v>
      </c>
      <c r="M47" s="2"/>
      <c r="N47" s="2">
        <v>181.53800000000001</v>
      </c>
      <c r="O47" s="2"/>
      <c r="P47" s="2"/>
      <c r="Q47" s="2"/>
      <c r="R47" s="2"/>
      <c r="S47" s="2"/>
      <c r="T47" s="2"/>
      <c r="U47" s="2"/>
      <c r="V47" s="9">
        <v>60468</v>
      </c>
      <c r="W47" s="2"/>
      <c r="X47" s="9">
        <v>20697.45</v>
      </c>
      <c r="Y47" s="9">
        <v>90936.28</v>
      </c>
      <c r="Z47" s="2"/>
      <c r="AA47" s="2"/>
      <c r="AB47" s="2"/>
      <c r="AC47" s="2">
        <v>2.61</v>
      </c>
      <c r="AD47" s="2"/>
      <c r="AE47" s="2"/>
      <c r="AF47" s="2" t="s">
        <v>97</v>
      </c>
      <c r="AG47" s="2"/>
      <c r="AH47" s="2"/>
      <c r="AI47" s="2"/>
    </row>
    <row r="48" spans="1:35" ht="14.4" customHeight="1" x14ac:dyDescent="0.3">
      <c r="A48" s="75" t="s">
        <v>38</v>
      </c>
      <c r="B48" s="35">
        <v>0</v>
      </c>
      <c r="C48" s="40">
        <f>B48+D48</f>
        <v>1</v>
      </c>
      <c r="D48" s="35">
        <v>1</v>
      </c>
      <c r="E48" s="2">
        <v>122484</v>
      </c>
      <c r="F48" s="73" t="s">
        <v>60</v>
      </c>
      <c r="G48" s="74">
        <v>41659</v>
      </c>
      <c r="H48" s="36">
        <v>41659</v>
      </c>
      <c r="I48" s="36">
        <v>41660</v>
      </c>
      <c r="J48" s="2" t="s">
        <v>73</v>
      </c>
      <c r="K48" s="2"/>
      <c r="L48" s="2">
        <v>0.32800000000000007</v>
      </c>
      <c r="M48" s="2"/>
      <c r="N48" s="2">
        <v>2.6860000000000013</v>
      </c>
      <c r="O48" s="2"/>
      <c r="P48" s="2"/>
      <c r="Q48" s="2"/>
      <c r="R48" s="2"/>
      <c r="S48" s="2"/>
      <c r="T48" s="2"/>
      <c r="U48" s="2"/>
      <c r="V48" s="9">
        <v>234.864</v>
      </c>
      <c r="W48" s="2"/>
      <c r="X48" s="9">
        <v>1799.5550000000001</v>
      </c>
      <c r="Y48" s="9">
        <v>719.61099999999999</v>
      </c>
      <c r="Z48" s="2"/>
      <c r="AA48" s="2"/>
      <c r="AB48" s="2"/>
      <c r="AC48" s="2">
        <v>2.661</v>
      </c>
      <c r="AD48" s="2"/>
      <c r="AE48" s="2"/>
      <c r="AF48" s="2" t="s">
        <v>107</v>
      </c>
      <c r="AG48" s="2"/>
      <c r="AH48" s="2"/>
      <c r="AI48" s="2"/>
    </row>
    <row r="49" spans="1:35" ht="14.4" customHeight="1" x14ac:dyDescent="0.3">
      <c r="A49" s="75" t="s">
        <v>38</v>
      </c>
      <c r="B49" s="35">
        <f>C48</f>
        <v>1</v>
      </c>
      <c r="C49" s="40">
        <f t="shared" ref="C49:C55" si="10">B49+D49</f>
        <v>2</v>
      </c>
      <c r="D49" s="35">
        <v>1</v>
      </c>
      <c r="E49" s="2">
        <v>122485</v>
      </c>
      <c r="F49" s="73" t="s">
        <v>60</v>
      </c>
      <c r="G49" s="74">
        <v>41659</v>
      </c>
      <c r="H49" s="36">
        <v>41659</v>
      </c>
      <c r="I49" s="36">
        <v>41660</v>
      </c>
      <c r="J49" s="2" t="s">
        <v>73</v>
      </c>
      <c r="K49" s="2"/>
      <c r="L49" s="2">
        <v>0.27</v>
      </c>
      <c r="M49" s="2"/>
      <c r="N49" s="2">
        <v>0.61799999999999999</v>
      </c>
      <c r="O49" s="2"/>
      <c r="P49" s="2"/>
      <c r="Q49" s="2"/>
      <c r="R49" s="2"/>
      <c r="S49" s="2"/>
      <c r="T49" s="2"/>
      <c r="U49" s="2"/>
      <c r="V49" s="9">
        <v>160.82400000000001</v>
      </c>
      <c r="W49" s="2"/>
      <c r="X49" s="9">
        <v>701.41099999999994</v>
      </c>
      <c r="Y49" s="9">
        <v>1105.5719999999999</v>
      </c>
      <c r="Z49" s="2"/>
      <c r="AA49" s="2"/>
      <c r="AB49" s="2"/>
      <c r="AC49" s="2">
        <v>2.65</v>
      </c>
      <c r="AD49" s="2"/>
      <c r="AE49" s="2"/>
      <c r="AF49" s="2"/>
      <c r="AG49" s="2"/>
      <c r="AH49" s="2"/>
      <c r="AI49" s="2"/>
    </row>
    <row r="50" spans="1:35" ht="14.4" customHeight="1" x14ac:dyDescent="0.3">
      <c r="A50" s="75" t="s">
        <v>38</v>
      </c>
      <c r="B50" s="35">
        <f t="shared" ref="B50:B51" si="11">C49</f>
        <v>2</v>
      </c>
      <c r="C50" s="40">
        <f t="shared" si="10"/>
        <v>3.1</v>
      </c>
      <c r="D50" s="35">
        <v>1.1000000000000001</v>
      </c>
      <c r="E50" s="2">
        <v>122486</v>
      </c>
      <c r="F50" s="73" t="s">
        <v>60</v>
      </c>
      <c r="G50" s="74">
        <v>41659</v>
      </c>
      <c r="H50" s="36">
        <v>41659</v>
      </c>
      <c r="I50" s="36">
        <v>41660</v>
      </c>
      <c r="J50" s="2" t="s">
        <v>73</v>
      </c>
      <c r="K50" s="2"/>
      <c r="L50" s="2">
        <v>6.101</v>
      </c>
      <c r="M50" s="2"/>
      <c r="N50" s="2">
        <v>15.492999999999997</v>
      </c>
      <c r="O50" s="2"/>
      <c r="P50" s="2"/>
      <c r="Q50" s="2"/>
      <c r="R50" s="2"/>
      <c r="S50" s="2"/>
      <c r="T50" s="2"/>
      <c r="U50" s="2"/>
      <c r="V50" s="9">
        <v>28916.936000000005</v>
      </c>
      <c r="W50" s="2"/>
      <c r="X50" s="9">
        <v>11097.94</v>
      </c>
      <c r="Y50" s="9">
        <v>36325.067999999999</v>
      </c>
      <c r="Z50" s="2"/>
      <c r="AA50" s="2"/>
      <c r="AB50" s="2"/>
      <c r="AC50" s="2">
        <v>2.6840000000000002</v>
      </c>
      <c r="AD50" s="2"/>
      <c r="AE50" s="2"/>
      <c r="AF50" s="2" t="s">
        <v>98</v>
      </c>
      <c r="AG50" s="2"/>
      <c r="AH50" s="2"/>
      <c r="AI50" s="2"/>
    </row>
    <row r="51" spans="1:35" ht="14.4" customHeight="1" x14ac:dyDescent="0.3">
      <c r="A51" s="75" t="s">
        <v>38</v>
      </c>
      <c r="B51" s="35">
        <f t="shared" si="11"/>
        <v>3.1</v>
      </c>
      <c r="C51" s="40">
        <f t="shared" si="10"/>
        <v>4</v>
      </c>
      <c r="D51" s="35">
        <v>0.9</v>
      </c>
      <c r="E51" s="2">
        <v>122487</v>
      </c>
      <c r="F51" s="73" t="s">
        <v>60</v>
      </c>
      <c r="G51" s="74">
        <v>41659</v>
      </c>
      <c r="H51" s="36">
        <v>41659</v>
      </c>
      <c r="I51" s="36">
        <v>41660</v>
      </c>
      <c r="J51" s="2" t="s">
        <v>73</v>
      </c>
      <c r="K51" s="2"/>
      <c r="L51" s="2">
        <v>0.94600000000000006</v>
      </c>
      <c r="M51" s="2"/>
      <c r="N51" s="2">
        <v>8.2199999999999989</v>
      </c>
      <c r="O51" s="2"/>
      <c r="P51" s="2"/>
      <c r="Q51" s="2"/>
      <c r="R51" s="2"/>
      <c r="S51" s="2"/>
      <c r="T51" s="2"/>
      <c r="U51" s="2"/>
      <c r="V51" s="9">
        <v>279.37900000000002</v>
      </c>
      <c r="W51" s="2"/>
      <c r="X51" s="9">
        <v>935.63499999999999</v>
      </c>
      <c r="Y51" s="9">
        <v>856.44100000000003</v>
      </c>
      <c r="Z51" s="2"/>
      <c r="AA51" s="2"/>
      <c r="AB51" s="2"/>
      <c r="AC51" s="2">
        <v>2.6589999999999998</v>
      </c>
      <c r="AD51" s="2"/>
      <c r="AE51" s="2"/>
      <c r="AF51" s="2" t="s">
        <v>107</v>
      </c>
      <c r="AG51" s="2"/>
      <c r="AH51" s="2"/>
      <c r="AI51" s="2"/>
    </row>
    <row r="52" spans="1:35" ht="14.4" customHeight="1" x14ac:dyDescent="0.3">
      <c r="A52" s="75" t="s">
        <v>39</v>
      </c>
      <c r="B52" s="35">
        <v>0</v>
      </c>
      <c r="C52" s="40">
        <f>B52+D52</f>
        <v>1.4</v>
      </c>
      <c r="D52" s="35">
        <v>1.4</v>
      </c>
      <c r="E52" s="2">
        <v>122497</v>
      </c>
      <c r="F52" s="73" t="s">
        <v>61</v>
      </c>
      <c r="G52" s="74">
        <v>41660</v>
      </c>
      <c r="H52" s="36">
        <v>41660</v>
      </c>
      <c r="I52" s="36">
        <v>41661</v>
      </c>
      <c r="J52" s="2" t="s">
        <v>73</v>
      </c>
      <c r="K52" s="2"/>
      <c r="L52" s="2">
        <v>0.48599999999999993</v>
      </c>
      <c r="M52" s="2"/>
      <c r="N52" s="2">
        <v>6.9320000000000004</v>
      </c>
      <c r="O52" s="2"/>
      <c r="P52" s="2"/>
      <c r="Q52" s="2"/>
      <c r="R52" s="2"/>
      <c r="S52" s="2"/>
      <c r="T52" s="2"/>
      <c r="U52" s="2"/>
      <c r="V52" s="9">
        <v>163.88900000000001</v>
      </c>
      <c r="W52" s="2"/>
      <c r="X52" s="9">
        <v>1455.4110000000001</v>
      </c>
      <c r="Y52" s="9">
        <v>657.32500000000005</v>
      </c>
      <c r="Z52" s="2"/>
      <c r="AA52" s="2"/>
      <c r="AB52" s="2"/>
      <c r="AC52" s="2">
        <v>2.597</v>
      </c>
      <c r="AD52" s="2"/>
      <c r="AE52" s="2"/>
      <c r="AF52" s="2" t="s">
        <v>107</v>
      </c>
      <c r="AG52" s="2"/>
      <c r="AH52" s="2"/>
      <c r="AI52" s="2"/>
    </row>
    <row r="53" spans="1:35" ht="14.4" customHeight="1" x14ac:dyDescent="0.3">
      <c r="A53" s="75" t="s">
        <v>39</v>
      </c>
      <c r="B53" s="35">
        <f>C52</f>
        <v>1.4</v>
      </c>
      <c r="C53" s="40">
        <f t="shared" si="10"/>
        <v>2.0999999999999996</v>
      </c>
      <c r="D53" s="35">
        <v>0.7</v>
      </c>
      <c r="E53" s="2">
        <v>122498</v>
      </c>
      <c r="F53" s="73" t="s">
        <v>61</v>
      </c>
      <c r="G53" s="74">
        <v>41660</v>
      </c>
      <c r="H53" s="36">
        <v>41660</v>
      </c>
      <c r="I53" s="36">
        <v>41661</v>
      </c>
      <c r="J53" s="2" t="s">
        <v>73</v>
      </c>
      <c r="K53" s="2"/>
      <c r="L53" s="2">
        <v>7.2440000000000007</v>
      </c>
      <c r="M53" s="2"/>
      <c r="N53" s="2">
        <v>110.96400000000001</v>
      </c>
      <c r="O53" s="2"/>
      <c r="P53" s="2"/>
      <c r="Q53" s="2"/>
      <c r="R53" s="2"/>
      <c r="S53" s="2"/>
      <c r="T53" s="2"/>
      <c r="U53" s="2"/>
      <c r="V53" s="9">
        <v>19112.28</v>
      </c>
      <c r="W53" s="2"/>
      <c r="X53" s="9">
        <v>10728.22</v>
      </c>
      <c r="Y53" s="9">
        <v>34783.663999999997</v>
      </c>
      <c r="Z53" s="2"/>
      <c r="AA53" s="2"/>
      <c r="AB53" s="2"/>
      <c r="AC53" s="2">
        <v>2.6019999999999999</v>
      </c>
      <c r="AD53" s="2"/>
      <c r="AE53" s="2"/>
      <c r="AF53" s="2" t="s">
        <v>98</v>
      </c>
      <c r="AG53" s="2"/>
      <c r="AH53" s="2"/>
      <c r="AI53" s="2"/>
    </row>
    <row r="54" spans="1:35" ht="14.4" customHeight="1" x14ac:dyDescent="0.3">
      <c r="A54" s="75" t="s">
        <v>39</v>
      </c>
      <c r="B54" s="35">
        <f t="shared" ref="B54:B55" si="12">C53</f>
        <v>2.0999999999999996</v>
      </c>
      <c r="C54" s="40">
        <f t="shared" si="10"/>
        <v>2.4999999999999996</v>
      </c>
      <c r="D54" s="35">
        <v>0.4</v>
      </c>
      <c r="E54" s="2">
        <v>122499</v>
      </c>
      <c r="F54" s="73" t="s">
        <v>61</v>
      </c>
      <c r="G54" s="74">
        <v>41660</v>
      </c>
      <c r="H54" s="36">
        <v>41660</v>
      </c>
      <c r="I54" s="36">
        <v>41661</v>
      </c>
      <c r="J54" s="2" t="s">
        <v>73</v>
      </c>
      <c r="K54" s="2"/>
      <c r="L54" s="2">
        <v>5.2880000000000003</v>
      </c>
      <c r="M54" s="2"/>
      <c r="N54" s="2">
        <v>113.26999999999998</v>
      </c>
      <c r="O54" s="2"/>
      <c r="P54" s="2"/>
      <c r="Q54" s="2"/>
      <c r="R54" s="2"/>
      <c r="S54" s="2"/>
      <c r="T54" s="2"/>
      <c r="U54" s="2"/>
      <c r="V54" s="9">
        <v>3342.3330000000001</v>
      </c>
      <c r="W54" s="2"/>
      <c r="X54" s="9">
        <v>2054.5729999999999</v>
      </c>
      <c r="Y54" s="9">
        <v>2822.8049999999998</v>
      </c>
      <c r="Z54" s="2"/>
      <c r="AA54" s="2"/>
      <c r="AB54" s="2"/>
      <c r="AC54" s="2">
        <v>2.5390000000000001</v>
      </c>
      <c r="AD54" s="2"/>
      <c r="AE54" s="2"/>
      <c r="AF54" s="2" t="s">
        <v>107</v>
      </c>
      <c r="AG54" s="2"/>
      <c r="AH54" s="2"/>
      <c r="AI54" s="2"/>
    </row>
    <row r="55" spans="1:35" ht="14.4" customHeight="1" x14ac:dyDescent="0.3">
      <c r="A55" s="75" t="s">
        <v>39</v>
      </c>
      <c r="B55" s="35">
        <f t="shared" si="12"/>
        <v>2.4999999999999996</v>
      </c>
      <c r="C55" s="40">
        <f t="shared" si="10"/>
        <v>3.0999999999999996</v>
      </c>
      <c r="D55" s="35">
        <v>0.6</v>
      </c>
      <c r="E55" s="2">
        <v>122500</v>
      </c>
      <c r="F55" s="73" t="s">
        <v>61</v>
      </c>
      <c r="G55" s="74">
        <v>41660</v>
      </c>
      <c r="H55" s="36">
        <v>41660</v>
      </c>
      <c r="I55" s="36">
        <v>41661</v>
      </c>
      <c r="J55" s="2" t="s">
        <v>73</v>
      </c>
      <c r="K55" s="2"/>
      <c r="L55" s="2">
        <v>2.0180000000000002</v>
      </c>
      <c r="M55" s="2"/>
      <c r="N55" s="2">
        <v>13.103999999999996</v>
      </c>
      <c r="O55" s="2"/>
      <c r="P55" s="2"/>
      <c r="Q55" s="2"/>
      <c r="R55" s="2"/>
      <c r="S55" s="2"/>
      <c r="T55" s="2"/>
      <c r="U55" s="2"/>
      <c r="V55" s="9">
        <v>921.02</v>
      </c>
      <c r="W55" s="2"/>
      <c r="X55" s="9">
        <v>2247.7730000000001</v>
      </c>
      <c r="Y55" s="9">
        <v>1078.886</v>
      </c>
      <c r="Z55" s="2"/>
      <c r="AA55" s="2"/>
      <c r="AB55" s="2"/>
      <c r="AC55" s="2">
        <v>2.7469999999999999</v>
      </c>
      <c r="AD55" s="2"/>
      <c r="AE55" s="2"/>
      <c r="AF55" s="2" t="s">
        <v>107</v>
      </c>
      <c r="AG55" s="2"/>
      <c r="AH55" s="2"/>
      <c r="AI55" s="2"/>
    </row>
    <row r="56" spans="1:35" ht="14.4" customHeight="1" x14ac:dyDescent="0.3">
      <c r="A56" s="70" t="s">
        <v>40</v>
      </c>
      <c r="B56" s="35">
        <v>0</v>
      </c>
      <c r="C56" s="35">
        <v>1.6</v>
      </c>
      <c r="D56" s="35">
        <v>1.6</v>
      </c>
      <c r="E56" s="2">
        <v>122501</v>
      </c>
      <c r="F56" s="73" t="s">
        <v>62</v>
      </c>
      <c r="G56" s="74">
        <v>41661</v>
      </c>
      <c r="H56" s="36">
        <v>41661</v>
      </c>
      <c r="I56" s="36">
        <v>41661</v>
      </c>
      <c r="J56" s="2" t="s">
        <v>73</v>
      </c>
      <c r="K56" s="2"/>
      <c r="L56" s="2">
        <v>2.4300000000000002</v>
      </c>
      <c r="M56" s="2"/>
      <c r="N56" s="2">
        <v>19.176000000000002</v>
      </c>
      <c r="O56" s="2"/>
      <c r="P56" s="2"/>
      <c r="Q56" s="2"/>
      <c r="R56" s="2"/>
      <c r="S56" s="2"/>
      <c r="T56" s="2"/>
      <c r="U56" s="2"/>
      <c r="V56" s="9">
        <v>667.63800000000003</v>
      </c>
      <c r="W56" s="2"/>
      <c r="X56" s="9">
        <v>1931.636</v>
      </c>
      <c r="Y56" s="9">
        <v>3356.5920000000001</v>
      </c>
      <c r="Z56" s="2"/>
      <c r="AA56" s="2"/>
      <c r="AB56" s="2"/>
      <c r="AC56" s="2">
        <v>2.633</v>
      </c>
      <c r="AD56" s="2"/>
      <c r="AE56" s="2"/>
      <c r="AF56" s="2" t="s">
        <v>99</v>
      </c>
      <c r="AG56" s="2"/>
      <c r="AH56" s="2"/>
      <c r="AI56" s="2"/>
    </row>
    <row r="57" spans="1:35" ht="14.4" customHeight="1" x14ac:dyDescent="0.3">
      <c r="A57" s="70" t="s">
        <v>40</v>
      </c>
      <c r="B57" s="35">
        <f>C56</f>
        <v>1.6</v>
      </c>
      <c r="C57" s="40">
        <f>B57+D57</f>
        <v>2</v>
      </c>
      <c r="D57" s="35">
        <v>0.4</v>
      </c>
      <c r="E57" s="2">
        <v>122502</v>
      </c>
      <c r="F57" s="73" t="s">
        <v>62</v>
      </c>
      <c r="G57" s="74">
        <v>41661</v>
      </c>
      <c r="H57" s="36">
        <v>41661</v>
      </c>
      <c r="I57" s="36">
        <v>41661</v>
      </c>
      <c r="J57" s="2" t="s">
        <v>73</v>
      </c>
      <c r="K57" s="2"/>
      <c r="L57" s="2">
        <v>5.9340000000000011</v>
      </c>
      <c r="M57" s="2"/>
      <c r="N57" s="2">
        <v>75.055999999999997</v>
      </c>
      <c r="O57" s="2"/>
      <c r="P57" s="2"/>
      <c r="Q57" s="2"/>
      <c r="R57" s="2"/>
      <c r="S57" s="2"/>
      <c r="T57" s="2"/>
      <c r="U57" s="2"/>
      <c r="V57" s="9">
        <v>19005.97</v>
      </c>
      <c r="W57" s="2"/>
      <c r="X57" s="9">
        <v>1495.579</v>
      </c>
      <c r="Y57" s="9">
        <v>1515.9939999999999</v>
      </c>
      <c r="Z57" s="2"/>
      <c r="AA57" s="2"/>
      <c r="AB57" s="2"/>
      <c r="AC57" s="2">
        <v>2.6019999999999999</v>
      </c>
      <c r="AD57" s="2"/>
      <c r="AE57" s="2"/>
      <c r="AF57" s="2" t="s">
        <v>99</v>
      </c>
      <c r="AG57" s="2"/>
      <c r="AH57" s="2"/>
      <c r="AI57" s="2"/>
    </row>
    <row r="58" spans="1:35" ht="14.4" customHeight="1" x14ac:dyDescent="0.3">
      <c r="A58" s="70" t="s">
        <v>40</v>
      </c>
      <c r="B58" s="35">
        <f>C57</f>
        <v>2</v>
      </c>
      <c r="C58" s="40">
        <f>B58+D58</f>
        <v>2.6</v>
      </c>
      <c r="D58" s="35">
        <v>0.6</v>
      </c>
      <c r="E58" s="2">
        <v>122503</v>
      </c>
      <c r="F58" s="73" t="s">
        <v>62</v>
      </c>
      <c r="G58" s="74">
        <v>41661</v>
      </c>
      <c r="H58" s="36">
        <v>41661</v>
      </c>
      <c r="I58" s="36">
        <v>41661</v>
      </c>
      <c r="J58" s="2" t="s">
        <v>73</v>
      </c>
      <c r="K58" s="2"/>
      <c r="L58" s="2">
        <v>8.48</v>
      </c>
      <c r="M58" s="2"/>
      <c r="N58" s="2">
        <v>70.221999999999994</v>
      </c>
      <c r="O58" s="2"/>
      <c r="P58" s="2"/>
      <c r="Q58" s="2"/>
      <c r="R58" s="2"/>
      <c r="S58" s="2"/>
      <c r="T58" s="2"/>
      <c r="U58" s="2"/>
      <c r="V58" s="9">
        <v>4225.7579999999998</v>
      </c>
      <c r="W58" s="2"/>
      <c r="X58" s="9">
        <v>1672.769</v>
      </c>
      <c r="Y58" s="9">
        <v>3413.7739999999999</v>
      </c>
      <c r="Z58" s="2"/>
      <c r="AA58" s="2"/>
      <c r="AB58" s="2"/>
      <c r="AC58" s="2">
        <v>2.6469999999999998</v>
      </c>
      <c r="AD58" s="2"/>
      <c r="AE58" s="2"/>
      <c r="AF58" s="2" t="s">
        <v>97</v>
      </c>
      <c r="AG58" s="2"/>
      <c r="AH58" s="2"/>
      <c r="AI58" s="2"/>
    </row>
    <row r="59" spans="1:35" s="18" customFormat="1" ht="14.4" customHeight="1" x14ac:dyDescent="0.3">
      <c r="A59" s="76" t="s">
        <v>41</v>
      </c>
      <c r="B59" s="38"/>
      <c r="C59" s="38"/>
      <c r="D59" s="38"/>
      <c r="E59" s="17">
        <v>122575</v>
      </c>
      <c r="F59" s="77" t="s">
        <v>63</v>
      </c>
      <c r="G59" s="78"/>
      <c r="H59" s="79">
        <v>41663</v>
      </c>
      <c r="I59" s="79">
        <v>41664</v>
      </c>
      <c r="J59" s="17" t="s">
        <v>73</v>
      </c>
      <c r="K59" s="17"/>
      <c r="L59" s="17">
        <v>3.9380000000000002</v>
      </c>
      <c r="M59" s="17"/>
      <c r="N59" s="17">
        <v>35.74</v>
      </c>
      <c r="O59" s="17"/>
      <c r="P59" s="17"/>
      <c r="Q59" s="17"/>
      <c r="R59" s="17"/>
      <c r="S59" s="17"/>
      <c r="T59" s="17"/>
      <c r="U59" s="17"/>
      <c r="V59" s="37">
        <v>2996.7710000000002</v>
      </c>
      <c r="W59" s="17"/>
      <c r="X59" s="37">
        <v>2709.585</v>
      </c>
      <c r="Y59" s="37">
        <v>1684.838</v>
      </c>
      <c r="Z59" s="17"/>
      <c r="AA59" s="17"/>
      <c r="AB59" s="17"/>
      <c r="AC59" s="17">
        <v>2.65</v>
      </c>
      <c r="AD59" s="17"/>
      <c r="AE59" s="17"/>
      <c r="AF59" s="17" t="s">
        <v>109</v>
      </c>
      <c r="AG59" s="17"/>
      <c r="AH59" s="17"/>
      <c r="AI59" s="17"/>
    </row>
    <row r="60" spans="1:35" s="18" customFormat="1" ht="14.4" customHeight="1" x14ac:dyDescent="0.3">
      <c r="A60" s="76" t="s">
        <v>41</v>
      </c>
      <c r="B60" s="38">
        <v>0</v>
      </c>
      <c r="C60" s="38">
        <v>1.5</v>
      </c>
      <c r="D60" s="38">
        <v>1.5</v>
      </c>
      <c r="E60" s="17">
        <v>122576</v>
      </c>
      <c r="F60" s="77" t="s">
        <v>63</v>
      </c>
      <c r="G60" s="78">
        <v>41663</v>
      </c>
      <c r="H60" s="79">
        <v>41663</v>
      </c>
      <c r="I60" s="79">
        <v>41664</v>
      </c>
      <c r="J60" s="17" t="s">
        <v>73</v>
      </c>
      <c r="K60" s="17"/>
      <c r="L60" s="17">
        <v>3.56</v>
      </c>
      <c r="M60" s="17"/>
      <c r="N60" s="17">
        <v>10.433999999999999</v>
      </c>
      <c r="O60" s="17"/>
      <c r="P60" s="17"/>
      <c r="Q60" s="17"/>
      <c r="R60" s="17"/>
      <c r="S60" s="17"/>
      <c r="T60" s="17"/>
      <c r="U60" s="17"/>
      <c r="V60" s="37">
        <v>1827.4</v>
      </c>
      <c r="W60" s="17"/>
      <c r="X60" s="37">
        <v>3352.25</v>
      </c>
      <c r="Y60" s="37">
        <v>2960.23</v>
      </c>
      <c r="Z60" s="17"/>
      <c r="AA60" s="17"/>
      <c r="AB60" s="17"/>
      <c r="AC60" s="17">
        <v>2.6880000000000002</v>
      </c>
      <c r="AD60" s="17"/>
      <c r="AE60" s="17"/>
      <c r="AF60" s="17" t="s">
        <v>107</v>
      </c>
      <c r="AG60" s="17"/>
      <c r="AH60" s="17"/>
      <c r="AI60" s="17"/>
    </row>
    <row r="61" spans="1:35" s="18" customFormat="1" ht="14.4" customHeight="1" x14ac:dyDescent="0.3">
      <c r="A61" s="76" t="s">
        <v>41</v>
      </c>
      <c r="B61" s="38">
        <f>C60</f>
        <v>1.5</v>
      </c>
      <c r="C61" s="38">
        <f>B61+D61</f>
        <v>2.6</v>
      </c>
      <c r="D61" s="38">
        <v>1.1000000000000001</v>
      </c>
      <c r="E61" s="17">
        <v>122577</v>
      </c>
      <c r="F61" s="77" t="s">
        <v>63</v>
      </c>
      <c r="G61" s="78">
        <v>41663</v>
      </c>
      <c r="H61" s="79">
        <v>41663</v>
      </c>
      <c r="I61" s="79">
        <v>41664</v>
      </c>
      <c r="J61" s="17" t="s">
        <v>73</v>
      </c>
      <c r="K61" s="17"/>
      <c r="L61" s="17">
        <v>2.718</v>
      </c>
      <c r="M61" s="17"/>
      <c r="N61" s="17">
        <v>29.033999999999999</v>
      </c>
      <c r="O61" s="17"/>
      <c r="P61" s="17"/>
      <c r="Q61" s="17"/>
      <c r="R61" s="17"/>
      <c r="S61" s="17"/>
      <c r="T61" s="17"/>
      <c r="U61" s="17"/>
      <c r="V61" s="37">
        <v>1003.46</v>
      </c>
      <c r="W61" s="17"/>
      <c r="X61" s="37">
        <v>3218.11</v>
      </c>
      <c r="Y61" s="37">
        <v>1552.92</v>
      </c>
      <c r="Z61" s="17"/>
      <c r="AA61" s="17"/>
      <c r="AB61" s="17"/>
      <c r="AC61" s="17">
        <v>2.7189999999999999</v>
      </c>
      <c r="AD61" s="17"/>
      <c r="AE61" s="17"/>
      <c r="AF61" s="17" t="s">
        <v>98</v>
      </c>
      <c r="AG61" s="17"/>
      <c r="AH61" s="17"/>
      <c r="AI61" s="17"/>
    </row>
    <row r="62" spans="1:35" s="18" customFormat="1" ht="14.4" customHeight="1" x14ac:dyDescent="0.3">
      <c r="A62" s="76" t="s">
        <v>41</v>
      </c>
      <c r="B62" s="38">
        <f>C61</f>
        <v>2.6</v>
      </c>
      <c r="C62" s="38">
        <f>B62+D62</f>
        <v>3.1</v>
      </c>
      <c r="D62" s="38">
        <v>0.5</v>
      </c>
      <c r="E62" s="17">
        <v>122578</v>
      </c>
      <c r="F62" s="77" t="s">
        <v>63</v>
      </c>
      <c r="G62" s="78"/>
      <c r="H62" s="79">
        <v>41663</v>
      </c>
      <c r="I62" s="79">
        <v>41664</v>
      </c>
      <c r="J62" s="17" t="s">
        <v>73</v>
      </c>
      <c r="K62" s="17"/>
      <c r="L62" s="17">
        <v>0.84200000000000008</v>
      </c>
      <c r="M62" s="17"/>
      <c r="N62" s="17">
        <v>5.7679999999999954</v>
      </c>
      <c r="O62" s="17"/>
      <c r="P62" s="17"/>
      <c r="Q62" s="17"/>
      <c r="R62" s="17"/>
      <c r="S62" s="17"/>
      <c r="T62" s="17"/>
      <c r="U62" s="17"/>
      <c r="V62" s="37">
        <v>409.52300000000002</v>
      </c>
      <c r="W62" s="17"/>
      <c r="X62" s="37">
        <v>195.83500000000001</v>
      </c>
      <c r="Y62" s="37">
        <v>1329.4179999999999</v>
      </c>
      <c r="Z62" s="17"/>
      <c r="AA62" s="17"/>
      <c r="AB62" s="17"/>
      <c r="AC62" s="17">
        <v>2.649</v>
      </c>
      <c r="AD62" s="17"/>
      <c r="AE62" s="17"/>
      <c r="AF62" s="17"/>
      <c r="AG62" s="17"/>
      <c r="AH62" s="17"/>
      <c r="AI62" s="17"/>
    </row>
    <row r="63" spans="1:35" ht="14.4" customHeight="1" x14ac:dyDescent="0.3">
      <c r="A63" s="70" t="s">
        <v>42</v>
      </c>
      <c r="B63" s="35">
        <v>0</v>
      </c>
      <c r="C63" s="35">
        <v>1.3</v>
      </c>
      <c r="D63" s="35">
        <v>1.3</v>
      </c>
      <c r="E63" s="2">
        <v>122643</v>
      </c>
      <c r="F63" s="73" t="s">
        <v>64</v>
      </c>
      <c r="G63" s="74">
        <v>41666</v>
      </c>
      <c r="H63" s="36">
        <v>41667</v>
      </c>
      <c r="I63" s="36">
        <v>41667</v>
      </c>
      <c r="J63" s="2" t="s">
        <v>73</v>
      </c>
      <c r="K63" s="2"/>
      <c r="L63" s="2">
        <v>1.4059999999999999</v>
      </c>
      <c r="M63" s="2"/>
      <c r="N63" s="2">
        <v>49.481999999999999</v>
      </c>
      <c r="O63" s="2"/>
      <c r="P63" s="2"/>
      <c r="Q63" s="2"/>
      <c r="R63" s="2"/>
      <c r="S63" s="2"/>
      <c r="T63" s="2"/>
      <c r="U63" s="2"/>
      <c r="V63" s="9">
        <v>314.17899999999997</v>
      </c>
      <c r="W63" s="2"/>
      <c r="X63" s="9">
        <v>1484.86</v>
      </c>
      <c r="Y63" s="9">
        <v>2951.8139999999999</v>
      </c>
      <c r="Z63" s="2"/>
      <c r="AA63" s="2"/>
      <c r="AB63" s="2"/>
      <c r="AC63" s="2">
        <v>2.6259999999999999</v>
      </c>
      <c r="AD63" s="2"/>
      <c r="AE63" s="2"/>
      <c r="AF63" s="2" t="s">
        <v>107</v>
      </c>
      <c r="AG63" s="2"/>
      <c r="AH63" s="2"/>
      <c r="AI63" s="2"/>
    </row>
    <row r="64" spans="1:35" ht="14.4" customHeight="1" x14ac:dyDescent="0.3">
      <c r="A64" s="70" t="s">
        <v>42</v>
      </c>
      <c r="B64" s="35">
        <f>C63</f>
        <v>1.3</v>
      </c>
      <c r="C64" s="35">
        <f>B64+D64</f>
        <v>2.7</v>
      </c>
      <c r="D64" s="35">
        <v>1.4</v>
      </c>
      <c r="E64" s="2">
        <v>122644</v>
      </c>
      <c r="F64" s="73" t="s">
        <v>64</v>
      </c>
      <c r="G64" s="74">
        <v>41666</v>
      </c>
      <c r="H64" s="36">
        <v>41667</v>
      </c>
      <c r="I64" s="36">
        <v>41667</v>
      </c>
      <c r="J64" s="2" t="s">
        <v>73</v>
      </c>
      <c r="K64" s="2"/>
      <c r="L64" s="2">
        <v>1.3559999999999999</v>
      </c>
      <c r="M64" s="2"/>
      <c r="N64" s="2">
        <v>10.981999999999996</v>
      </c>
      <c r="O64" s="2"/>
      <c r="P64" s="2"/>
      <c r="Q64" s="2"/>
      <c r="R64" s="2"/>
      <c r="S64" s="2"/>
      <c r="T64" s="2"/>
      <c r="U64" s="2"/>
      <c r="V64" s="9">
        <v>295.10500000000002</v>
      </c>
      <c r="W64" s="2"/>
      <c r="X64" s="9">
        <v>1552.7159999999999</v>
      </c>
      <c r="Y64" s="9">
        <v>3051.1</v>
      </c>
      <c r="Z64" s="2"/>
      <c r="AA64" s="2"/>
      <c r="AB64" s="2"/>
      <c r="AC64" s="2">
        <v>2.6890000000000001</v>
      </c>
      <c r="AD64" s="2"/>
      <c r="AE64" s="2"/>
      <c r="AF64" s="2" t="s">
        <v>107</v>
      </c>
      <c r="AG64" s="2"/>
      <c r="AH64" s="2"/>
      <c r="AI64" s="2"/>
    </row>
    <row r="65" spans="1:35" ht="14.4" customHeight="1" x14ac:dyDescent="0.3">
      <c r="A65" s="70" t="s">
        <v>42</v>
      </c>
      <c r="B65" s="35">
        <f>C64</f>
        <v>2.7</v>
      </c>
      <c r="C65" s="35">
        <f>B65+D65</f>
        <v>3.5</v>
      </c>
      <c r="D65" s="35">
        <v>0.8</v>
      </c>
      <c r="E65" s="2">
        <v>122645</v>
      </c>
      <c r="F65" s="73" t="s">
        <v>64</v>
      </c>
      <c r="G65" s="74">
        <v>41666</v>
      </c>
      <c r="H65" s="36">
        <v>41667</v>
      </c>
      <c r="I65" s="36">
        <v>41667</v>
      </c>
      <c r="J65" s="2" t="s">
        <v>73</v>
      </c>
      <c r="K65" s="2"/>
      <c r="L65" s="2">
        <v>9.136000000000001</v>
      </c>
      <c r="M65" s="2"/>
      <c r="N65" s="2">
        <v>69.656000000000006</v>
      </c>
      <c r="O65" s="2"/>
      <c r="P65" s="2"/>
      <c r="Q65" s="2"/>
      <c r="R65" s="2"/>
      <c r="S65" s="2"/>
      <c r="T65" s="2"/>
      <c r="U65" s="2"/>
      <c r="V65" s="9">
        <v>5811.7539999999999</v>
      </c>
      <c r="W65" s="2"/>
      <c r="X65" s="9">
        <v>3143.5160000000001</v>
      </c>
      <c r="Y65" s="9">
        <v>3453.694</v>
      </c>
      <c r="Z65" s="2"/>
      <c r="AA65" s="2"/>
      <c r="AB65" s="2"/>
      <c r="AC65" s="2">
        <v>2.6680000000000001</v>
      </c>
      <c r="AD65" s="2"/>
      <c r="AE65" s="2"/>
      <c r="AF65" s="2" t="s">
        <v>97</v>
      </c>
      <c r="AG65" s="2"/>
      <c r="AH65" s="2"/>
      <c r="AI65" s="2"/>
    </row>
    <row r="66" spans="1:35" ht="14.4" customHeight="1" x14ac:dyDescent="0.3">
      <c r="A66" s="70" t="s">
        <v>43</v>
      </c>
      <c r="B66" s="35">
        <v>0</v>
      </c>
      <c r="C66" s="35">
        <v>1</v>
      </c>
      <c r="D66" s="35">
        <v>1</v>
      </c>
      <c r="E66" s="2">
        <v>122679</v>
      </c>
      <c r="F66" s="73" t="s">
        <v>65</v>
      </c>
      <c r="G66" s="74">
        <v>41668</v>
      </c>
      <c r="H66" s="36">
        <v>41668</v>
      </c>
      <c r="I66" s="36">
        <v>41669</v>
      </c>
      <c r="J66" s="2" t="s">
        <v>73</v>
      </c>
      <c r="K66" s="2"/>
      <c r="L66" s="2">
        <v>1.048</v>
      </c>
      <c r="M66" s="2"/>
      <c r="N66" s="2">
        <v>3.61</v>
      </c>
      <c r="O66" s="2"/>
      <c r="P66" s="2"/>
      <c r="Q66" s="2"/>
      <c r="R66" s="2"/>
      <c r="S66" s="2"/>
      <c r="T66" s="2"/>
      <c r="U66" s="2"/>
      <c r="V66" s="9">
        <v>141.08000000000001</v>
      </c>
      <c r="W66" s="2"/>
      <c r="X66" s="9">
        <v>1724.2</v>
      </c>
      <c r="Y66" s="9">
        <v>1769.97</v>
      </c>
      <c r="Z66" s="2"/>
      <c r="AA66" s="2"/>
      <c r="AB66" s="2"/>
      <c r="AC66" s="2">
        <v>2.673</v>
      </c>
      <c r="AD66" s="2"/>
      <c r="AE66" s="2"/>
      <c r="AF66" s="2" t="s">
        <v>107</v>
      </c>
      <c r="AG66" s="2"/>
      <c r="AH66" s="2"/>
      <c r="AI66" s="2"/>
    </row>
    <row r="67" spans="1:35" ht="14.4" customHeight="1" x14ac:dyDescent="0.3">
      <c r="A67" s="70" t="s">
        <v>43</v>
      </c>
      <c r="B67" s="35">
        <f>C66</f>
        <v>1</v>
      </c>
      <c r="C67" s="35">
        <f>B67+D67</f>
        <v>2</v>
      </c>
      <c r="D67" s="35">
        <v>1</v>
      </c>
      <c r="E67" s="2">
        <v>122680</v>
      </c>
      <c r="F67" s="73" t="s">
        <v>65</v>
      </c>
      <c r="G67" s="74">
        <v>41668</v>
      </c>
      <c r="H67" s="36">
        <v>41668</v>
      </c>
      <c r="I67" s="36">
        <v>41669</v>
      </c>
      <c r="J67" s="2" t="s">
        <v>73</v>
      </c>
      <c r="K67" s="2"/>
      <c r="L67" s="2">
        <v>2.4780000000000002</v>
      </c>
      <c r="M67" s="2"/>
      <c r="N67" s="2">
        <v>29.212</v>
      </c>
      <c r="O67" s="2"/>
      <c r="P67" s="2"/>
      <c r="Q67" s="2"/>
      <c r="R67" s="2"/>
      <c r="S67" s="2"/>
      <c r="T67" s="2"/>
      <c r="U67" s="2"/>
      <c r="V67" s="9">
        <v>1307.81</v>
      </c>
      <c r="W67" s="2"/>
      <c r="X67" s="9">
        <v>2128.41</v>
      </c>
      <c r="Y67" s="9">
        <v>2153.86</v>
      </c>
      <c r="Z67" s="2"/>
      <c r="AA67" s="2"/>
      <c r="AB67" s="2"/>
      <c r="AC67" s="2">
        <v>2.6560000000000001</v>
      </c>
      <c r="AD67" s="2"/>
      <c r="AE67" s="2"/>
      <c r="AF67" s="2" t="s">
        <v>97</v>
      </c>
      <c r="AG67" s="2"/>
      <c r="AH67" s="2"/>
      <c r="AI67" s="2"/>
    </row>
    <row r="68" spans="1:35" ht="14.4" customHeight="1" x14ac:dyDescent="0.3">
      <c r="A68" s="70" t="s">
        <v>43</v>
      </c>
      <c r="B68" s="35">
        <f>C67</f>
        <v>2</v>
      </c>
      <c r="C68" s="35">
        <f>B68+D68</f>
        <v>3.5</v>
      </c>
      <c r="D68" s="35">
        <v>1.5</v>
      </c>
      <c r="E68" s="2">
        <v>122681</v>
      </c>
      <c r="F68" s="73" t="s">
        <v>65</v>
      </c>
      <c r="G68" s="74">
        <v>41668</v>
      </c>
      <c r="H68" s="36">
        <v>41668</v>
      </c>
      <c r="I68" s="36">
        <v>41669</v>
      </c>
      <c r="J68" s="2" t="s">
        <v>73</v>
      </c>
      <c r="K68" s="2"/>
      <c r="L68" s="2">
        <v>2.35</v>
      </c>
      <c r="M68" s="2"/>
      <c r="N68" s="2">
        <v>31.178000000000001</v>
      </c>
      <c r="O68" s="2"/>
      <c r="P68" s="2"/>
      <c r="Q68" s="2"/>
      <c r="R68" s="2"/>
      <c r="S68" s="2"/>
      <c r="T68" s="2"/>
      <c r="U68" s="2"/>
      <c r="V68" s="9">
        <v>1779.51</v>
      </c>
      <c r="W68" s="2"/>
      <c r="X68" s="9">
        <v>2332.75</v>
      </c>
      <c r="Y68" s="9">
        <v>2456.4299999999998</v>
      </c>
      <c r="Z68" s="2"/>
      <c r="AA68" s="2"/>
      <c r="AB68" s="2"/>
      <c r="AC68" s="2">
        <v>2.6840000000000002</v>
      </c>
      <c r="AD68" s="2"/>
      <c r="AE68" s="2"/>
      <c r="AF68" s="2" t="s">
        <v>107</v>
      </c>
      <c r="AG68" s="2"/>
      <c r="AH68" s="2"/>
      <c r="AI68" s="2"/>
    </row>
    <row r="69" spans="1:35" ht="14.4" customHeight="1" x14ac:dyDescent="0.3">
      <c r="A69" s="70" t="s">
        <v>43</v>
      </c>
      <c r="B69" s="35">
        <f>C68</f>
        <v>3.5</v>
      </c>
      <c r="C69" s="35">
        <f>B69+D69</f>
        <v>3.9</v>
      </c>
      <c r="D69" s="35">
        <v>0.4</v>
      </c>
      <c r="E69" s="2">
        <v>122682</v>
      </c>
      <c r="F69" s="73" t="s">
        <v>65</v>
      </c>
      <c r="G69" s="74">
        <v>41668</v>
      </c>
      <c r="H69" s="36">
        <v>41668</v>
      </c>
      <c r="I69" s="36">
        <v>41669</v>
      </c>
      <c r="J69" s="2" t="s">
        <v>73</v>
      </c>
      <c r="K69" s="2"/>
      <c r="L69" s="2">
        <v>2.3279999999999998</v>
      </c>
      <c r="M69" s="2"/>
      <c r="N69" s="2">
        <v>30.2</v>
      </c>
      <c r="O69" s="2"/>
      <c r="P69" s="2"/>
      <c r="Q69" s="2"/>
      <c r="R69" s="2"/>
      <c r="S69" s="2"/>
      <c r="T69" s="2"/>
      <c r="U69" s="2"/>
      <c r="V69" s="9">
        <v>1762.73</v>
      </c>
      <c r="W69" s="2"/>
      <c r="X69" s="9">
        <v>4026.01</v>
      </c>
      <c r="Y69" s="9">
        <v>2422.0300000000002</v>
      </c>
      <c r="Z69" s="2"/>
      <c r="AA69" s="2"/>
      <c r="AB69" s="2"/>
      <c r="AC69" s="2">
        <v>2.67</v>
      </c>
      <c r="AD69" s="2"/>
      <c r="AE69" s="2"/>
      <c r="AF69" s="2" t="s">
        <v>98</v>
      </c>
      <c r="AG69" s="2"/>
      <c r="AH69" s="2"/>
      <c r="AI69" s="2"/>
    </row>
    <row r="70" spans="1:35" ht="14.4" customHeight="1" x14ac:dyDescent="0.3">
      <c r="A70" s="70" t="s">
        <v>44</v>
      </c>
      <c r="B70" s="35">
        <v>0</v>
      </c>
      <c r="C70" s="35">
        <v>1.3</v>
      </c>
      <c r="D70" s="35">
        <v>1.3</v>
      </c>
      <c r="E70" s="2">
        <v>122709</v>
      </c>
      <c r="F70" s="73" t="s">
        <v>66</v>
      </c>
      <c r="G70" s="74">
        <v>41669</v>
      </c>
      <c r="H70" s="36">
        <v>41670</v>
      </c>
      <c r="I70" s="36">
        <v>41670</v>
      </c>
      <c r="J70" s="2" t="s">
        <v>73</v>
      </c>
      <c r="K70" s="2"/>
      <c r="L70" s="2">
        <v>0.68400000000000005</v>
      </c>
      <c r="M70" s="2"/>
      <c r="N70" s="2">
        <v>1.78</v>
      </c>
      <c r="O70" s="2"/>
      <c r="P70" s="2"/>
      <c r="Q70" s="2"/>
      <c r="R70" s="2"/>
      <c r="S70" s="2"/>
      <c r="T70" s="2"/>
      <c r="U70" s="2"/>
      <c r="V70" s="9">
        <v>168.75</v>
      </c>
      <c r="W70" s="2"/>
      <c r="X70" s="9">
        <v>720.09</v>
      </c>
      <c r="Y70" s="9">
        <v>8957.56</v>
      </c>
      <c r="Z70" s="2"/>
      <c r="AA70" s="2"/>
      <c r="AB70" s="2"/>
      <c r="AC70" s="2">
        <v>2.6349999999999998</v>
      </c>
      <c r="AD70" s="2"/>
      <c r="AE70" s="2"/>
      <c r="AF70" s="2" t="s">
        <v>107</v>
      </c>
      <c r="AG70" s="2"/>
      <c r="AH70" s="2"/>
      <c r="AI70" s="2"/>
    </row>
    <row r="71" spans="1:35" ht="14.4" customHeight="1" x14ac:dyDescent="0.3">
      <c r="A71" s="70" t="s">
        <v>44</v>
      </c>
      <c r="B71" s="35">
        <f>C70</f>
        <v>1.3</v>
      </c>
      <c r="C71" s="35">
        <f>B71+D71</f>
        <v>2</v>
      </c>
      <c r="D71" s="35">
        <v>0.7</v>
      </c>
      <c r="E71" s="2">
        <v>122710</v>
      </c>
      <c r="F71" s="73" t="s">
        <v>66</v>
      </c>
      <c r="G71" s="74">
        <v>41669</v>
      </c>
      <c r="H71" s="36">
        <v>41670</v>
      </c>
      <c r="I71" s="36">
        <v>41670</v>
      </c>
      <c r="J71" s="2" t="s">
        <v>73</v>
      </c>
      <c r="K71" s="2"/>
      <c r="L71" s="2">
        <v>0.42</v>
      </c>
      <c r="M71" s="2"/>
      <c r="N71" s="2">
        <v>33.652000000000001</v>
      </c>
      <c r="O71" s="2"/>
      <c r="P71" s="2"/>
      <c r="Q71" s="2"/>
      <c r="R71" s="2"/>
      <c r="S71" s="2"/>
      <c r="T71" s="2"/>
      <c r="U71" s="2"/>
      <c r="V71" s="9">
        <v>119.33</v>
      </c>
      <c r="W71" s="2"/>
      <c r="X71" s="9">
        <v>36.729999999999997</v>
      </c>
      <c r="Y71" s="9">
        <v>2027.86</v>
      </c>
      <c r="Z71" s="2"/>
      <c r="AA71" s="2"/>
      <c r="AB71" s="2"/>
      <c r="AC71" s="2">
        <v>2.67</v>
      </c>
      <c r="AD71" s="2"/>
      <c r="AE71" s="2"/>
      <c r="AF71" s="2" t="s">
        <v>107</v>
      </c>
      <c r="AG71" s="2"/>
      <c r="AH71" s="2"/>
      <c r="AI71" s="2"/>
    </row>
    <row r="72" spans="1:35" ht="14.4" customHeight="1" x14ac:dyDescent="0.3">
      <c r="A72" s="70" t="s">
        <v>44</v>
      </c>
      <c r="B72" s="35">
        <f>C71</f>
        <v>2</v>
      </c>
      <c r="C72" s="35">
        <f>B72+D72</f>
        <v>2.5</v>
      </c>
      <c r="D72" s="35">
        <v>0.5</v>
      </c>
      <c r="E72" s="2">
        <v>122711</v>
      </c>
      <c r="F72" s="73" t="s">
        <v>66</v>
      </c>
      <c r="G72" s="74">
        <v>41669</v>
      </c>
      <c r="H72" s="36">
        <v>41670</v>
      </c>
      <c r="I72" s="36">
        <v>41670</v>
      </c>
      <c r="J72" s="2" t="s">
        <v>73</v>
      </c>
      <c r="K72" s="2"/>
      <c r="L72" s="2">
        <v>0.75800000000000001</v>
      </c>
      <c r="M72" s="2"/>
      <c r="N72" s="2">
        <v>0.95799999999999996</v>
      </c>
      <c r="O72" s="2"/>
      <c r="P72" s="2"/>
      <c r="Q72" s="2"/>
      <c r="R72" s="2"/>
      <c r="S72" s="2"/>
      <c r="T72" s="2"/>
      <c r="U72" s="2"/>
      <c r="V72" s="9">
        <v>165.64</v>
      </c>
      <c r="W72" s="2"/>
      <c r="X72" s="9">
        <v>736.5</v>
      </c>
      <c r="Y72" s="9">
        <v>3323.38</v>
      </c>
      <c r="Z72" s="2"/>
      <c r="AA72" s="2"/>
      <c r="AB72" s="2"/>
      <c r="AC72" s="2">
        <v>2.6859999999999999</v>
      </c>
      <c r="AD72" s="2"/>
      <c r="AE72" s="2"/>
      <c r="AF72" s="2" t="s">
        <v>108</v>
      </c>
      <c r="AG72" s="2"/>
      <c r="AH72" s="2"/>
      <c r="AI72" s="2"/>
    </row>
    <row r="73" spans="1:35" ht="14.4" customHeight="1" x14ac:dyDescent="0.3">
      <c r="A73" s="70" t="s">
        <v>44</v>
      </c>
      <c r="B73" s="35">
        <f>C72</f>
        <v>2.5</v>
      </c>
      <c r="C73" s="35">
        <f>B73+D73</f>
        <v>3.4</v>
      </c>
      <c r="D73" s="35">
        <v>0.9</v>
      </c>
      <c r="E73" s="2">
        <v>122712</v>
      </c>
      <c r="F73" s="73" t="s">
        <v>66</v>
      </c>
      <c r="G73" s="74">
        <v>41669</v>
      </c>
      <c r="H73" s="36">
        <v>41670</v>
      </c>
      <c r="I73" s="36">
        <v>41670</v>
      </c>
      <c r="J73" s="2" t="s">
        <v>73</v>
      </c>
      <c r="K73" s="2"/>
      <c r="L73" s="2">
        <v>0.57999999999999996</v>
      </c>
      <c r="M73" s="2"/>
      <c r="N73" s="2">
        <v>1.556</v>
      </c>
      <c r="O73" s="2"/>
      <c r="P73" s="2"/>
      <c r="Q73" s="2"/>
      <c r="R73" s="2"/>
      <c r="S73" s="2"/>
      <c r="T73" s="2"/>
      <c r="U73" s="2"/>
      <c r="V73" s="9">
        <v>75.53</v>
      </c>
      <c r="W73" s="2"/>
      <c r="X73" s="9">
        <v>575.70000000000005</v>
      </c>
      <c r="Y73" s="9">
        <v>779.76</v>
      </c>
      <c r="Z73" s="2"/>
      <c r="AA73" s="2"/>
      <c r="AB73" s="2"/>
      <c r="AC73" s="2">
        <v>2.6560000000000001</v>
      </c>
      <c r="AD73" s="2"/>
      <c r="AE73" s="2"/>
      <c r="AF73" s="2" t="s">
        <v>107</v>
      </c>
      <c r="AG73" s="2"/>
      <c r="AH73" s="2"/>
      <c r="AI73" s="2"/>
    </row>
    <row r="74" spans="1:35" ht="14.4" customHeight="1" x14ac:dyDescent="0.3">
      <c r="A74" s="70" t="s">
        <v>44</v>
      </c>
      <c r="B74" s="35">
        <f>C73</f>
        <v>3.4</v>
      </c>
      <c r="C74" s="35">
        <f>B74+D74</f>
        <v>4.2</v>
      </c>
      <c r="D74" s="35">
        <v>0.8</v>
      </c>
      <c r="E74" s="2">
        <v>122713</v>
      </c>
      <c r="F74" s="73" t="s">
        <v>66</v>
      </c>
      <c r="G74" s="74">
        <v>41669</v>
      </c>
      <c r="H74" s="36">
        <v>41670</v>
      </c>
      <c r="I74" s="36">
        <v>41670</v>
      </c>
      <c r="J74" s="2" t="s">
        <v>73</v>
      </c>
      <c r="K74" s="2"/>
      <c r="L74" s="2">
        <v>0.72599999999999998</v>
      </c>
      <c r="M74" s="2"/>
      <c r="N74" s="2">
        <v>4.484</v>
      </c>
      <c r="O74" s="2"/>
      <c r="P74" s="2"/>
      <c r="Q74" s="2"/>
      <c r="R74" s="2"/>
      <c r="S74" s="2"/>
      <c r="T74" s="2"/>
      <c r="U74" s="2"/>
      <c r="V74" s="9">
        <v>125.25</v>
      </c>
      <c r="W74" s="2"/>
      <c r="X74" s="9">
        <v>284.18</v>
      </c>
      <c r="Y74" s="9">
        <v>1737.49</v>
      </c>
      <c r="Z74" s="2"/>
      <c r="AA74" s="2"/>
      <c r="AB74" s="2"/>
      <c r="AC74" s="2">
        <v>2.6629999999999998</v>
      </c>
      <c r="AD74" s="2"/>
      <c r="AE74" s="2"/>
      <c r="AF74" s="2" t="s">
        <v>107</v>
      </c>
      <c r="AG74" s="2"/>
      <c r="AH74" s="2"/>
      <c r="AI74" s="2"/>
    </row>
    <row r="75" spans="1:35" ht="14.4" customHeight="1" x14ac:dyDescent="0.3">
      <c r="A75" s="70" t="s">
        <v>45</v>
      </c>
      <c r="B75" s="35">
        <v>0</v>
      </c>
      <c r="C75" s="35">
        <v>2.2999999999999998</v>
      </c>
      <c r="D75" s="35">
        <v>2.2999999999999998</v>
      </c>
      <c r="E75" s="2">
        <v>122771</v>
      </c>
      <c r="F75" s="73" t="s">
        <v>67</v>
      </c>
      <c r="G75" s="74">
        <v>41675</v>
      </c>
      <c r="H75" s="36">
        <v>41675</v>
      </c>
      <c r="I75" s="36">
        <v>41676</v>
      </c>
      <c r="J75" s="2" t="s">
        <v>73</v>
      </c>
      <c r="K75" s="2"/>
      <c r="L75" s="2">
        <v>1.4179999999999999</v>
      </c>
      <c r="M75" s="2"/>
      <c r="N75" s="2">
        <v>27.152000000000001</v>
      </c>
      <c r="O75" s="2"/>
      <c r="P75" s="2"/>
      <c r="Q75" s="2"/>
      <c r="R75" s="2"/>
      <c r="S75" s="2"/>
      <c r="T75" s="2"/>
      <c r="U75" s="2"/>
      <c r="V75" s="9">
        <v>1728.14</v>
      </c>
      <c r="W75" s="2"/>
      <c r="X75" s="9">
        <v>7104.21</v>
      </c>
      <c r="Y75" s="9">
        <v>18967</v>
      </c>
      <c r="Z75" s="2"/>
      <c r="AA75" s="2"/>
      <c r="AB75" s="2"/>
      <c r="AC75" s="2">
        <v>2.661</v>
      </c>
      <c r="AD75" s="2"/>
      <c r="AE75" s="2"/>
      <c r="AF75" s="2" t="s">
        <v>107</v>
      </c>
      <c r="AG75" s="2"/>
      <c r="AH75" s="2"/>
      <c r="AI75" s="2"/>
    </row>
    <row r="76" spans="1:35" ht="14.4" customHeight="1" x14ac:dyDescent="0.3">
      <c r="A76" s="70" t="s">
        <v>45</v>
      </c>
      <c r="B76" s="35">
        <f>C75</f>
        <v>2.2999999999999998</v>
      </c>
      <c r="C76" s="35">
        <f>B76+D76</f>
        <v>3.5</v>
      </c>
      <c r="D76" s="35">
        <v>1.2</v>
      </c>
      <c r="E76" s="2">
        <v>122772</v>
      </c>
      <c r="F76" s="73" t="s">
        <v>67</v>
      </c>
      <c r="G76" s="74">
        <v>41675</v>
      </c>
      <c r="H76" s="36">
        <v>41675</v>
      </c>
      <c r="I76" s="36">
        <v>41676</v>
      </c>
      <c r="J76" s="2" t="s">
        <v>73</v>
      </c>
      <c r="K76" s="2"/>
      <c r="L76" s="2">
        <v>1.474</v>
      </c>
      <c r="M76" s="2"/>
      <c r="N76" s="2">
        <v>23.867999999999999</v>
      </c>
      <c r="O76" s="2"/>
      <c r="P76" s="2"/>
      <c r="Q76" s="2"/>
      <c r="R76" s="2"/>
      <c r="S76" s="2"/>
      <c r="T76" s="2"/>
      <c r="U76" s="2"/>
      <c r="V76" s="9">
        <v>465.25</v>
      </c>
      <c r="W76" s="2"/>
      <c r="X76" s="9">
        <v>571.12</v>
      </c>
      <c r="Y76" s="9">
        <v>2370.61</v>
      </c>
      <c r="Z76" s="2"/>
      <c r="AA76" s="2"/>
      <c r="AB76" s="2"/>
      <c r="AC76" s="2">
        <v>2.617</v>
      </c>
      <c r="AD76" s="2"/>
      <c r="AE76" s="2"/>
      <c r="AF76" s="2" t="s">
        <v>107</v>
      </c>
      <c r="AG76" s="2"/>
      <c r="AH76" s="2"/>
      <c r="AI76" s="2"/>
    </row>
    <row r="77" spans="1:35" ht="14.4" customHeight="1" x14ac:dyDescent="0.3">
      <c r="A77" s="70" t="s">
        <v>45</v>
      </c>
      <c r="B77" s="35">
        <f>C76</f>
        <v>3.5</v>
      </c>
      <c r="C77" s="35">
        <f>B77+D77</f>
        <v>4.5</v>
      </c>
      <c r="D77" s="35">
        <v>1</v>
      </c>
      <c r="E77" s="2">
        <v>122773</v>
      </c>
      <c r="F77" s="73" t="s">
        <v>67</v>
      </c>
      <c r="G77" s="74">
        <v>41675</v>
      </c>
      <c r="H77" s="36">
        <v>41675</v>
      </c>
      <c r="I77" s="36">
        <v>41676</v>
      </c>
      <c r="J77" s="2" t="s">
        <v>73</v>
      </c>
      <c r="K77" s="2"/>
      <c r="L77" s="2">
        <v>2.66</v>
      </c>
      <c r="M77" s="2"/>
      <c r="N77" s="2">
        <v>16.07</v>
      </c>
      <c r="O77" s="2"/>
      <c r="P77" s="2"/>
      <c r="Q77" s="2"/>
      <c r="R77" s="2"/>
      <c r="S77" s="2"/>
      <c r="T77" s="2"/>
      <c r="U77" s="2"/>
      <c r="V77" s="9">
        <v>435.96</v>
      </c>
      <c r="W77" s="2"/>
      <c r="X77" s="9">
        <v>2270.48</v>
      </c>
      <c r="Y77" s="9">
        <v>2309.08</v>
      </c>
      <c r="Z77" s="2"/>
      <c r="AA77" s="2"/>
      <c r="AB77" s="2"/>
      <c r="AC77" s="2">
        <v>2.621</v>
      </c>
      <c r="AD77" s="2"/>
      <c r="AE77" s="2"/>
      <c r="AF77" s="2" t="s">
        <v>107</v>
      </c>
      <c r="AG77" s="2"/>
      <c r="AH77" s="2"/>
      <c r="AI77" s="2"/>
    </row>
    <row r="78" spans="1:35" ht="14.4" customHeight="1" x14ac:dyDescent="0.3">
      <c r="A78" s="70" t="s">
        <v>45</v>
      </c>
      <c r="B78" s="35">
        <f>C77</f>
        <v>4.5</v>
      </c>
      <c r="C78" s="35">
        <f>B78+D78</f>
        <v>5.6</v>
      </c>
      <c r="D78" s="35">
        <v>1.1000000000000001</v>
      </c>
      <c r="E78" s="2">
        <v>122774</v>
      </c>
      <c r="F78" s="73" t="s">
        <v>67</v>
      </c>
      <c r="G78" s="74">
        <v>41675</v>
      </c>
      <c r="H78" s="36">
        <v>41675</v>
      </c>
      <c r="I78" s="36">
        <v>41676</v>
      </c>
      <c r="J78" s="2" t="s">
        <v>73</v>
      </c>
      <c r="K78" s="2"/>
      <c r="L78" s="2">
        <v>3.1919999999999997</v>
      </c>
      <c r="M78" s="2"/>
      <c r="N78" s="2">
        <v>31.563999999999997</v>
      </c>
      <c r="O78" s="2"/>
      <c r="P78" s="2"/>
      <c r="Q78" s="2"/>
      <c r="R78" s="2"/>
      <c r="S78" s="2"/>
      <c r="T78" s="2"/>
      <c r="U78" s="2"/>
      <c r="V78" s="9">
        <v>354.827</v>
      </c>
      <c r="W78" s="2"/>
      <c r="X78" s="9">
        <v>317.14699999999999</v>
      </c>
      <c r="Y78" s="9">
        <v>1622.5329999999999</v>
      </c>
      <c r="Z78" s="2"/>
      <c r="AA78" s="2"/>
      <c r="AB78" s="2"/>
      <c r="AC78" s="2">
        <v>2.7</v>
      </c>
      <c r="AD78" s="2"/>
      <c r="AE78" s="2"/>
      <c r="AF78" s="2" t="s">
        <v>107</v>
      </c>
      <c r="AG78" s="2"/>
      <c r="AH78" s="2"/>
      <c r="AI78" s="2"/>
    </row>
  </sheetData>
  <protectedRanges>
    <protectedRange sqref="F29:G32" name="Range1_2"/>
    <protectedRange sqref="F33:G36" name="Range1_3"/>
    <protectedRange sqref="F37" name="Range1_4"/>
    <protectedRange sqref="G37 F38:G41" name="Range1_5"/>
    <protectedRange sqref="F42:G45" name="Range1_6"/>
    <protectedRange sqref="F46:G47" name="Range1"/>
    <protectedRange sqref="F48:G51" name="Range1_1"/>
    <protectedRange sqref="F52:G55" name="Range1_7"/>
    <protectedRange sqref="F56:G58 G59" name="Range1_8"/>
    <protectedRange sqref="F59 F60:G62" name="Range1_9"/>
    <protectedRange sqref="F63:G65" name="Range1_10"/>
    <protectedRange sqref="F66:G69" name="Range1_11"/>
    <protectedRange sqref="F70:G74" name="Range1_12"/>
    <protectedRange sqref="F75:G78" name="Range1_13"/>
    <protectedRange sqref="F21:G24" name="Range1_38"/>
  </protectedRange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pane ySplit="1" topLeftCell="A2" activePane="bottomLeft" state="frozen"/>
      <selection pane="bottomLeft" sqref="A1:XFD1048576"/>
    </sheetView>
  </sheetViews>
  <sheetFormatPr defaultColWidth="8.88671875" defaultRowHeight="14.4" x14ac:dyDescent="0.3"/>
  <cols>
    <col min="1" max="1" width="24.44140625" style="30" customWidth="1"/>
    <col min="2" max="2" width="10.6640625" style="31" customWidth="1"/>
    <col min="3" max="3" width="11.33203125" style="32" customWidth="1"/>
    <col min="4" max="4" width="13.33203125" style="32" customWidth="1"/>
    <col min="5" max="5" width="13.33203125" style="30" hidden="1" customWidth="1"/>
    <col min="6" max="6" width="13" style="30" hidden="1" customWidth="1"/>
    <col min="7" max="16384" width="8.88671875" style="30"/>
  </cols>
  <sheetData>
    <row r="1" spans="1:6" s="1" customFormat="1" x14ac:dyDescent="0.3">
      <c r="A1" s="33" t="s">
        <v>18</v>
      </c>
      <c r="B1" s="23" t="s">
        <v>106</v>
      </c>
      <c r="C1" s="26" t="s">
        <v>26</v>
      </c>
      <c r="D1" s="26" t="s">
        <v>27</v>
      </c>
      <c r="E1" s="39" t="s">
        <v>104</v>
      </c>
      <c r="F1" s="39" t="s">
        <v>105</v>
      </c>
    </row>
    <row r="2" spans="1:6" x14ac:dyDescent="0.3">
      <c r="A2" s="34" t="s">
        <v>95</v>
      </c>
      <c r="B2" s="35">
        <v>0</v>
      </c>
      <c r="C2" s="9"/>
      <c r="D2" s="9">
        <v>61</v>
      </c>
      <c r="E2" s="69">
        <v>231.47</v>
      </c>
      <c r="F2" s="39"/>
    </row>
    <row r="3" spans="1:6" x14ac:dyDescent="0.3">
      <c r="A3" s="34" t="s">
        <v>95</v>
      </c>
      <c r="B3" s="35">
        <v>3.5</v>
      </c>
      <c r="C3" s="9"/>
      <c r="D3" s="9">
        <v>61</v>
      </c>
      <c r="E3" s="69">
        <v>231.47</v>
      </c>
      <c r="F3" s="39"/>
    </row>
    <row r="4" spans="1:6" x14ac:dyDescent="0.3">
      <c r="A4" s="34" t="s">
        <v>93</v>
      </c>
      <c r="B4" s="35">
        <v>0</v>
      </c>
      <c r="C4" s="9">
        <v>270</v>
      </c>
      <c r="D4" s="9"/>
      <c r="E4" s="69">
        <v>231.44</v>
      </c>
      <c r="F4" s="39"/>
    </row>
    <row r="5" spans="1:6" x14ac:dyDescent="0.3">
      <c r="A5" s="34" t="s">
        <v>93</v>
      </c>
      <c r="B5" s="35">
        <v>2.4</v>
      </c>
      <c r="C5" s="9">
        <v>270</v>
      </c>
      <c r="D5" s="9"/>
      <c r="E5" s="69">
        <v>231.44</v>
      </c>
      <c r="F5" s="39"/>
    </row>
    <row r="6" spans="1:6" x14ac:dyDescent="0.3">
      <c r="A6" s="34" t="s">
        <v>92</v>
      </c>
      <c r="B6" s="35">
        <v>0</v>
      </c>
      <c r="C6" s="9">
        <v>45</v>
      </c>
      <c r="D6" s="9"/>
      <c r="E6" s="69">
        <v>238.55</v>
      </c>
      <c r="F6" s="39"/>
    </row>
    <row r="7" spans="1:6" x14ac:dyDescent="0.3">
      <c r="A7" s="34" t="s">
        <v>92</v>
      </c>
      <c r="B7" s="35">
        <v>3.4</v>
      </c>
      <c r="C7" s="9">
        <v>45</v>
      </c>
      <c r="D7" s="9"/>
      <c r="E7" s="69">
        <v>238.55</v>
      </c>
      <c r="F7" s="39"/>
    </row>
    <row r="8" spans="1:6" x14ac:dyDescent="0.3">
      <c r="A8" s="34" t="s">
        <v>90</v>
      </c>
      <c r="B8" s="35">
        <v>0</v>
      </c>
      <c r="C8" s="9">
        <v>15</v>
      </c>
      <c r="D8" s="9"/>
      <c r="E8" s="69">
        <v>234.36</v>
      </c>
      <c r="F8" s="39"/>
    </row>
    <row r="9" spans="1:6" x14ac:dyDescent="0.3">
      <c r="A9" s="34" t="s">
        <v>90</v>
      </c>
      <c r="B9" s="35">
        <v>2.6</v>
      </c>
      <c r="C9" s="9"/>
      <c r="D9" s="9"/>
      <c r="E9" s="69"/>
      <c r="F9" s="39"/>
    </row>
    <row r="10" spans="1:6" x14ac:dyDescent="0.3">
      <c r="A10" s="34" t="s">
        <v>89</v>
      </c>
      <c r="B10" s="35">
        <v>0</v>
      </c>
      <c r="C10" s="9">
        <v>40</v>
      </c>
      <c r="D10" s="9">
        <v>61</v>
      </c>
      <c r="E10" s="69">
        <v>234.36</v>
      </c>
      <c r="F10" s="39"/>
    </row>
    <row r="11" spans="1:6" x14ac:dyDescent="0.3">
      <c r="A11" s="34" t="s">
        <v>89</v>
      </c>
      <c r="B11" s="35">
        <v>2.9</v>
      </c>
      <c r="C11" s="9">
        <v>40</v>
      </c>
      <c r="D11" s="9">
        <v>61</v>
      </c>
      <c r="E11" s="69">
        <v>234.36</v>
      </c>
      <c r="F11" s="39"/>
    </row>
    <row r="12" spans="1:6" x14ac:dyDescent="0.3">
      <c r="A12" s="34" t="s">
        <v>30</v>
      </c>
      <c r="B12" s="35">
        <v>0</v>
      </c>
      <c r="C12" s="9">
        <v>123</v>
      </c>
      <c r="D12" s="9">
        <v>81</v>
      </c>
      <c r="E12" s="69">
        <v>231.59</v>
      </c>
      <c r="F12" s="39"/>
    </row>
    <row r="13" spans="1:6" x14ac:dyDescent="0.3">
      <c r="A13" s="34" t="s">
        <v>30</v>
      </c>
      <c r="B13" s="35">
        <v>2.4</v>
      </c>
      <c r="C13" s="9">
        <v>123</v>
      </c>
      <c r="D13" s="9">
        <v>81</v>
      </c>
      <c r="E13" s="69">
        <v>231.59</v>
      </c>
      <c r="F13" s="39"/>
    </row>
    <row r="14" spans="1:6" x14ac:dyDescent="0.3">
      <c r="A14" s="34" t="s">
        <v>31</v>
      </c>
      <c r="B14" s="35">
        <v>0</v>
      </c>
      <c r="C14" s="9"/>
      <c r="D14" s="9">
        <v>80</v>
      </c>
      <c r="E14" s="69">
        <v>221.71</v>
      </c>
      <c r="F14" s="39"/>
    </row>
    <row r="15" spans="1:6" x14ac:dyDescent="0.3">
      <c r="A15" s="34" t="s">
        <v>31</v>
      </c>
      <c r="B15" s="35">
        <v>4.4000000000000004</v>
      </c>
      <c r="C15" s="9"/>
      <c r="D15" s="9">
        <v>80</v>
      </c>
      <c r="E15" s="69">
        <v>221.71</v>
      </c>
      <c r="F15" s="39"/>
    </row>
    <row r="16" spans="1:6" x14ac:dyDescent="0.3">
      <c r="A16" s="34" t="s">
        <v>32</v>
      </c>
      <c r="B16" s="35">
        <v>0</v>
      </c>
      <c r="C16" s="9">
        <v>125</v>
      </c>
      <c r="D16" s="9">
        <v>80</v>
      </c>
      <c r="E16" s="69">
        <v>225.88</v>
      </c>
      <c r="F16" s="39"/>
    </row>
    <row r="17" spans="1:6" x14ac:dyDescent="0.3">
      <c r="A17" s="34" t="s">
        <v>32</v>
      </c>
      <c r="B17" s="35">
        <v>3.9</v>
      </c>
      <c r="C17" s="9">
        <v>125</v>
      </c>
      <c r="D17" s="9">
        <v>80</v>
      </c>
      <c r="E17" s="69">
        <v>225.88</v>
      </c>
      <c r="F17" s="39"/>
    </row>
    <row r="18" spans="1:6" x14ac:dyDescent="0.3">
      <c r="A18" s="34" t="s">
        <v>33</v>
      </c>
      <c r="B18" s="35">
        <v>0</v>
      </c>
      <c r="C18" s="9">
        <v>55</v>
      </c>
      <c r="D18" s="9">
        <v>89</v>
      </c>
      <c r="E18" s="69">
        <v>220</v>
      </c>
      <c r="F18" s="39"/>
    </row>
    <row r="19" spans="1:6" x14ac:dyDescent="0.3">
      <c r="A19" s="34" t="s">
        <v>33</v>
      </c>
      <c r="B19" s="35">
        <v>3.3</v>
      </c>
      <c r="C19" s="9">
        <v>55</v>
      </c>
      <c r="D19" s="9">
        <v>89</v>
      </c>
      <c r="E19" s="69">
        <v>220</v>
      </c>
      <c r="F19" s="39"/>
    </row>
    <row r="20" spans="1:6" x14ac:dyDescent="0.3">
      <c r="A20" s="34" t="s">
        <v>34</v>
      </c>
      <c r="B20" s="35">
        <v>0</v>
      </c>
      <c r="C20" s="9"/>
      <c r="D20" s="9">
        <v>78</v>
      </c>
      <c r="E20" s="69">
        <v>221.27</v>
      </c>
      <c r="F20" s="39"/>
    </row>
    <row r="21" spans="1:6" x14ac:dyDescent="0.3">
      <c r="A21" s="34" t="s">
        <v>34</v>
      </c>
      <c r="B21" s="35">
        <v>2.9</v>
      </c>
      <c r="C21" s="9"/>
      <c r="D21" s="9">
        <v>78</v>
      </c>
      <c r="E21" s="69">
        <v>221.27</v>
      </c>
      <c r="F21" s="39"/>
    </row>
    <row r="22" spans="1:6" x14ac:dyDescent="0.3">
      <c r="A22" s="34" t="s">
        <v>35</v>
      </c>
      <c r="B22" s="35">
        <v>0</v>
      </c>
      <c r="C22" s="9">
        <v>35</v>
      </c>
      <c r="D22" s="9">
        <v>84</v>
      </c>
      <c r="E22" s="69">
        <v>219.31</v>
      </c>
      <c r="F22" s="39"/>
    </row>
    <row r="23" spans="1:6" x14ac:dyDescent="0.3">
      <c r="A23" s="34" t="s">
        <v>35</v>
      </c>
      <c r="B23" s="35">
        <v>3.5</v>
      </c>
      <c r="C23" s="9">
        <v>35</v>
      </c>
      <c r="D23" s="9">
        <v>84</v>
      </c>
      <c r="E23" s="69">
        <v>219.31</v>
      </c>
      <c r="F23" s="39"/>
    </row>
    <row r="24" spans="1:6" x14ac:dyDescent="0.3">
      <c r="A24" s="34" t="s">
        <v>36</v>
      </c>
      <c r="B24" s="35">
        <v>0</v>
      </c>
      <c r="C24" s="9">
        <v>40</v>
      </c>
      <c r="D24" s="9">
        <v>85</v>
      </c>
      <c r="E24" s="69">
        <v>248.52</v>
      </c>
      <c r="F24" s="39"/>
    </row>
    <row r="25" spans="1:6" x14ac:dyDescent="0.3">
      <c r="A25" s="34" t="s">
        <v>36</v>
      </c>
      <c r="B25" s="35">
        <v>3.5</v>
      </c>
      <c r="C25" s="9">
        <v>40</v>
      </c>
      <c r="D25" s="9">
        <v>85</v>
      </c>
      <c r="E25" s="69">
        <v>248.52</v>
      </c>
      <c r="F25" s="39"/>
    </row>
    <row r="26" spans="1:6" x14ac:dyDescent="0.3">
      <c r="A26" s="34" t="s">
        <v>37</v>
      </c>
      <c r="B26" s="35">
        <v>0</v>
      </c>
      <c r="C26" s="9">
        <v>310</v>
      </c>
      <c r="D26" s="9">
        <v>79</v>
      </c>
      <c r="E26" s="69">
        <v>243.46</v>
      </c>
      <c r="F26" s="39"/>
    </row>
    <row r="27" spans="1:6" x14ac:dyDescent="0.3">
      <c r="A27" s="34" t="s">
        <v>37</v>
      </c>
      <c r="B27" s="35">
        <v>1.4</v>
      </c>
      <c r="C27" s="9">
        <v>310</v>
      </c>
      <c r="D27" s="9">
        <v>79</v>
      </c>
      <c r="E27" s="69">
        <v>243.46</v>
      </c>
      <c r="F27" s="39"/>
    </row>
    <row r="28" spans="1:6" x14ac:dyDescent="0.3">
      <c r="A28" s="2" t="s">
        <v>38</v>
      </c>
      <c r="B28" s="35">
        <v>0</v>
      </c>
      <c r="C28" s="9">
        <v>60</v>
      </c>
      <c r="D28" s="9">
        <v>89</v>
      </c>
      <c r="E28" s="69">
        <v>244.73</v>
      </c>
      <c r="F28" s="39"/>
    </row>
    <row r="29" spans="1:6" x14ac:dyDescent="0.3">
      <c r="A29" s="2" t="s">
        <v>38</v>
      </c>
      <c r="B29" s="35">
        <v>4</v>
      </c>
      <c r="C29" s="9">
        <v>60</v>
      </c>
      <c r="D29" s="9">
        <v>89</v>
      </c>
      <c r="E29" s="69">
        <v>244.73</v>
      </c>
      <c r="F29" s="39"/>
    </row>
    <row r="30" spans="1:6" x14ac:dyDescent="0.3">
      <c r="A30" s="2" t="s">
        <v>39</v>
      </c>
      <c r="B30" s="35">
        <v>0</v>
      </c>
      <c r="C30" s="9">
        <v>75</v>
      </c>
      <c r="D30" s="9">
        <v>87</v>
      </c>
      <c r="E30" s="69">
        <v>245.13</v>
      </c>
      <c r="F30" s="39"/>
    </row>
    <row r="31" spans="1:6" x14ac:dyDescent="0.3">
      <c r="A31" s="2" t="s">
        <v>39</v>
      </c>
      <c r="B31" s="35">
        <v>3.1</v>
      </c>
      <c r="C31" s="9">
        <v>75</v>
      </c>
      <c r="D31" s="9">
        <v>87</v>
      </c>
      <c r="E31" s="69">
        <v>245.13</v>
      </c>
      <c r="F31" s="39"/>
    </row>
    <row r="32" spans="1:6" x14ac:dyDescent="0.3">
      <c r="A32" s="34" t="s">
        <v>40</v>
      </c>
      <c r="B32" s="35">
        <v>0</v>
      </c>
      <c r="C32" s="9">
        <v>323</v>
      </c>
      <c r="D32" s="9">
        <v>82</v>
      </c>
      <c r="E32" s="69">
        <v>242.55</v>
      </c>
      <c r="F32" s="39"/>
    </row>
    <row r="33" spans="1:6" x14ac:dyDescent="0.3">
      <c r="A33" s="34" t="s">
        <v>40</v>
      </c>
      <c r="B33" s="35">
        <v>3.1</v>
      </c>
      <c r="C33" s="9">
        <v>323</v>
      </c>
      <c r="D33" s="9">
        <v>82</v>
      </c>
      <c r="E33" s="69">
        <v>242.55</v>
      </c>
      <c r="F33" s="39"/>
    </row>
    <row r="34" spans="1:6" s="68" customFormat="1" x14ac:dyDescent="0.3">
      <c r="A34" s="21" t="s">
        <v>41</v>
      </c>
      <c r="B34" s="38">
        <v>0</v>
      </c>
      <c r="C34" s="37">
        <v>206</v>
      </c>
      <c r="D34" s="37">
        <v>73</v>
      </c>
      <c r="E34" s="69">
        <v>241.13</v>
      </c>
      <c r="F34" s="67"/>
    </row>
    <row r="35" spans="1:6" s="68" customFormat="1" x14ac:dyDescent="0.3">
      <c r="A35" s="21" t="s">
        <v>41</v>
      </c>
      <c r="B35" s="38">
        <v>3.1</v>
      </c>
      <c r="C35" s="37">
        <v>206</v>
      </c>
      <c r="D35" s="37">
        <v>73</v>
      </c>
      <c r="E35" s="69">
        <v>241.13</v>
      </c>
      <c r="F35" s="67"/>
    </row>
    <row r="36" spans="1:6" x14ac:dyDescent="0.3">
      <c r="A36" s="34" t="s">
        <v>42</v>
      </c>
      <c r="B36" s="35">
        <v>0</v>
      </c>
      <c r="C36" s="9">
        <v>30</v>
      </c>
      <c r="D36" s="9">
        <v>74</v>
      </c>
      <c r="E36" s="69">
        <v>247.2</v>
      </c>
      <c r="F36" s="39"/>
    </row>
    <row r="37" spans="1:6" x14ac:dyDescent="0.3">
      <c r="A37" s="34" t="s">
        <v>42</v>
      </c>
      <c r="B37" s="35">
        <v>3.5</v>
      </c>
      <c r="C37" s="9">
        <v>30</v>
      </c>
      <c r="D37" s="9">
        <v>74</v>
      </c>
      <c r="E37" s="69">
        <v>247.2</v>
      </c>
      <c r="F37" s="39"/>
    </row>
    <row r="38" spans="1:6" x14ac:dyDescent="0.3">
      <c r="A38" s="34" t="s">
        <v>43</v>
      </c>
      <c r="B38" s="35">
        <v>0</v>
      </c>
      <c r="C38" s="9">
        <v>25</v>
      </c>
      <c r="D38" s="9">
        <v>71</v>
      </c>
      <c r="E38" s="39"/>
      <c r="F38" s="39"/>
    </row>
    <row r="39" spans="1:6" x14ac:dyDescent="0.3">
      <c r="A39" s="34" t="s">
        <v>43</v>
      </c>
      <c r="B39" s="35">
        <v>3.9</v>
      </c>
      <c r="C39" s="9">
        <v>25</v>
      </c>
      <c r="D39" s="9">
        <v>71</v>
      </c>
      <c r="E39" s="39"/>
      <c r="F39" s="39"/>
    </row>
    <row r="40" spans="1:6" x14ac:dyDescent="0.3">
      <c r="A40" s="34" t="s">
        <v>44</v>
      </c>
      <c r="B40" s="35">
        <v>0</v>
      </c>
      <c r="C40" s="9">
        <v>0</v>
      </c>
      <c r="D40" s="9">
        <v>66</v>
      </c>
      <c r="E40" s="39"/>
      <c r="F40" s="39"/>
    </row>
    <row r="41" spans="1:6" x14ac:dyDescent="0.3">
      <c r="A41" s="34" t="s">
        <v>44</v>
      </c>
      <c r="B41" s="35">
        <v>4.2</v>
      </c>
      <c r="C41" s="9">
        <v>0</v>
      </c>
      <c r="D41" s="9">
        <v>66</v>
      </c>
      <c r="E41" s="39"/>
      <c r="F41" s="39"/>
    </row>
    <row r="42" spans="1:6" x14ac:dyDescent="0.3">
      <c r="A42" s="34" t="s">
        <v>45</v>
      </c>
      <c r="B42" s="35">
        <v>0</v>
      </c>
      <c r="C42" s="9">
        <v>90</v>
      </c>
      <c r="D42" s="9">
        <v>76</v>
      </c>
      <c r="E42" s="39"/>
      <c r="F42" s="39"/>
    </row>
    <row r="43" spans="1:6" x14ac:dyDescent="0.3">
      <c r="A43" s="34" t="s">
        <v>45</v>
      </c>
      <c r="B43" s="35">
        <v>5.6</v>
      </c>
      <c r="C43" s="9">
        <v>90</v>
      </c>
      <c r="D43" s="9">
        <v>76</v>
      </c>
      <c r="E43" s="39"/>
      <c r="F43" s="39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Collar</vt:lpstr>
      <vt:lpstr>Assay</vt:lpstr>
      <vt:lpstr>survey1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ismail - [2010]</cp:lastModifiedBy>
  <dcterms:created xsi:type="dcterms:W3CDTF">2014-03-04T02:24:50Z</dcterms:created>
  <dcterms:modified xsi:type="dcterms:W3CDTF">2014-04-28T17:23:38Z</dcterms:modified>
</cp:coreProperties>
</file>