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darang\Documents\Current Work\R_projects\Blocking_GIS\FACE_MAPPING_GIS\SDN\L485 SDN ODE-XY OK\"/>
    </mc:Choice>
  </mc:AlternateContent>
  <xr:revisionPtr revIDLastSave="0" documentId="13_ncr:1_{782D3D4E-F933-4294-B374-1A4900113F2F}" xr6:coauthVersionLast="47" xr6:coauthVersionMax="47" xr10:uidLastSave="{00000000-0000-0000-0000-000000000000}"/>
  <bookViews>
    <workbookView xWindow="23955" yWindow="1245" windowWidth="9210" windowHeight="621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C19" i="2" s="1"/>
  <c r="B20" i="2" s="1"/>
  <c r="C20" i="2" s="1"/>
  <c r="C18" i="2"/>
  <c r="C15" i="2"/>
  <c r="B16" i="2" s="1"/>
  <c r="C16" i="2" s="1"/>
  <c r="B17" i="2" s="1"/>
  <c r="C17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21" i="2" l="1"/>
  <c r="B22" i="2" s="1"/>
  <c r="C22" i="2" s="1"/>
  <c r="B23" i="2" s="1"/>
  <c r="C23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
</t>
        </r>
      </text>
    </comment>
    <comment ref="H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L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-0.35</t>
        </r>
      </text>
    </comment>
    <comment ref="L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-0.65</t>
        </r>
      </text>
    </comment>
    <comment ref="L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-0.83
</t>
        </r>
      </text>
    </comment>
    <comment ref="L6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<sst xmlns="http://schemas.openxmlformats.org/spreadsheetml/2006/main" count="207" uniqueCount="89">
  <si>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</si>
  <si>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</si>
  <si>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</si>
  <si>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</si>
  <si>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</si>
  <si>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</si>
  <si>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</si>
  <si>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</si>
  <si>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</si>
  <si>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</si>
  <si>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</si>
  <si>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</si>
  <si>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</si>
  <si>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</si>
  <si>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</si>
  <si>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</si>
  <si>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</si>
  <si>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</si>
  <si>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</si>
  <si>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</si>
  <si>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</si>
  <si>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</si>
  <si>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</si>
  <si>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</si>
  <si>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</si>
  <si>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</si>
  <si>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</si>
  <si>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</si>
  <si>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</si>
  <si>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</si>
  <si>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</si>
  <si>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</si>
  <si>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</si>
  <si>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</si>
  <si>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</si>
  <si>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</si>
  <si>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</si>
  <si>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</si>
  <si>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485_SDN_E_001</t>
  </si>
  <si>
    <t>485_SDN_E_002</t>
  </si>
  <si>
    <t>485_SDN_E_003</t>
  </si>
  <si>
    <t>485_SDN_E_004</t>
  </si>
  <si>
    <t>485_SDN_E_005</t>
  </si>
  <si>
    <t>485_SDN_E_006</t>
  </si>
  <si>
    <t>485_SDN_E_007</t>
  </si>
  <si>
    <t>485_SDN_E_008</t>
  </si>
  <si>
    <t>485_SDN_E_009</t>
  </si>
  <si>
    <t>485_SDN_E_010</t>
  </si>
  <si>
    <t>R. PARADIANG</t>
  </si>
  <si>
    <t>B-2025006</t>
  </si>
  <si>
    <t>B-2025036</t>
  </si>
  <si>
    <t>B-2025123</t>
  </si>
  <si>
    <t>615328.189</t>
  </si>
  <si>
    <t>815176.732</t>
  </si>
  <si>
    <t>615331.749</t>
  </si>
  <si>
    <t>815174.285</t>
  </si>
  <si>
    <t>615333.699</t>
  </si>
  <si>
    <t>815172.589</t>
  </si>
  <si>
    <t>615334.935</t>
  </si>
  <si>
    <t>815171.270</t>
  </si>
  <si>
    <t>615338.218</t>
  </si>
  <si>
    <t>815167.731</t>
  </si>
  <si>
    <t>615341.937</t>
  </si>
  <si>
    <t>815164.444</t>
  </si>
  <si>
    <t>615344.625</t>
  </si>
  <si>
    <t>815162.825</t>
  </si>
  <si>
    <t>615348.972</t>
  </si>
  <si>
    <t>815160.422</t>
  </si>
  <si>
    <t>615352.735</t>
  </si>
  <si>
    <t>815158.079</t>
  </si>
  <si>
    <t>615358.070</t>
  </si>
  <si>
    <t>815154.192</t>
  </si>
  <si>
    <t>38.52</t>
  </si>
  <si>
    <t>38.56</t>
  </si>
  <si>
    <t>38.23</t>
  </si>
  <si>
    <t>38.54</t>
  </si>
  <si>
    <t>39.88</t>
  </si>
  <si>
    <t>32.30</t>
  </si>
  <si>
    <t>28.59</t>
  </si>
  <si>
    <t>33.11</t>
  </si>
  <si>
    <t>31.86</t>
  </si>
  <si>
    <t>34.63</t>
  </si>
  <si>
    <t>L. BITANG/ D. ASENA</t>
  </si>
  <si>
    <t>B-2024949</t>
  </si>
  <si>
    <t>B-2024364</t>
  </si>
  <si>
    <t>B-2024384</t>
  </si>
  <si>
    <t>B-2024397</t>
  </si>
  <si>
    <t>B-2024505</t>
  </si>
  <si>
    <t>B-2024525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</si>
</sst>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3" applyFont="1" applyAlignment="1">
      <alignment horizontal="center"/>
    </xf>
    <xf numFmtId="164" fontId="6" fillId="2" borderId="1" xfId="2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40"/>
  <sheetViews>
    <sheetView tabSelected="1" zoomScale="70" zoomScaleNormal="70" workbookViewId="0">
      <pane ySplit="1" topLeftCell="A2" activePane="bottomLeft" state="frozen"/>
      <selection pane="bottomLeft" activeCell="L1" sqref="L1:L104857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1.42578125" style="18" bestFit="1" customWidth="1"/>
    <col min="13" max="13" width="9.42578125" style="18" bestFit="1" customWidth="1"/>
    <col min="14" max="15" width="9.5703125" style="18" bestFit="1" customWidth="1"/>
    <col min="16" max="16" width="9.28515625" style="18" bestFit="1" customWidth="1"/>
    <col min="17" max="16384" width="9.140625" style="18"/>
  </cols>
  <sheetData>
    <row r="1" spans="1:16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6" s="19" customFormat="1" ht="15" x14ac:dyDescent="0.25">
      <c r="A2" s="58" t="s">
        <v>38</v>
      </c>
      <c r="B2" s="70" t="s">
        <v>52</v>
      </c>
      <c r="C2" s="70" t="s">
        <v>53</v>
      </c>
      <c r="D2" s="41">
        <v>485</v>
      </c>
      <c r="E2" s="41">
        <v>3.1</v>
      </c>
      <c r="F2" s="19">
        <v>485</v>
      </c>
      <c r="G2" s="19" t="s">
        <v>37</v>
      </c>
      <c r="I2" s="19" t="s">
        <v>48</v>
      </c>
      <c r="J2" s="25">
        <v>44250</v>
      </c>
      <c r="K2" s="58" t="s">
        <v>32</v>
      </c>
    </row>
    <row r="3" spans="1:16" ht="15" x14ac:dyDescent="0.25">
      <c r="A3" s="58" t="s">
        <v>39</v>
      </c>
      <c r="B3" s="70" t="s">
        <v>54</v>
      </c>
      <c r="C3" s="70" t="s">
        <v>55</v>
      </c>
      <c r="D3" s="41">
        <v>485</v>
      </c>
      <c r="E3" s="17">
        <v>3.8</v>
      </c>
      <c r="F3" s="41">
        <v>485</v>
      </c>
      <c r="G3" s="19" t="s">
        <v>37</v>
      </c>
      <c r="I3" s="19" t="s">
        <v>48</v>
      </c>
      <c r="J3" s="25">
        <v>44252</v>
      </c>
      <c r="K3" s="58" t="s">
        <v>32</v>
      </c>
    </row>
    <row r="4" spans="1:16" ht="15" x14ac:dyDescent="0.25">
      <c r="A4" s="58" t="s">
        <v>40</v>
      </c>
      <c r="B4" s="70" t="s">
        <v>56</v>
      </c>
      <c r="C4" s="70" t="s">
        <v>57</v>
      </c>
      <c r="D4" s="41">
        <v>485</v>
      </c>
      <c r="E4" s="17">
        <v>3.3</v>
      </c>
      <c r="F4" s="41">
        <v>485</v>
      </c>
      <c r="G4" s="19" t="s">
        <v>37</v>
      </c>
      <c r="I4" s="19" t="s">
        <v>48</v>
      </c>
      <c r="J4" s="25">
        <v>44253</v>
      </c>
      <c r="K4" s="58" t="s">
        <v>32</v>
      </c>
    </row>
    <row r="5" spans="1:16" ht="15" x14ac:dyDescent="0.25">
      <c r="A5" s="58" t="s">
        <v>41</v>
      </c>
      <c r="B5" s="70" t="s">
        <v>58</v>
      </c>
      <c r="C5" s="70" t="s">
        <v>59</v>
      </c>
      <c r="D5" s="41">
        <v>485</v>
      </c>
      <c r="F5" s="41">
        <v>485</v>
      </c>
      <c r="G5" s="19" t="s">
        <v>37</v>
      </c>
      <c r="J5" s="25"/>
      <c r="K5" s="58" t="s">
        <v>32</v>
      </c>
    </row>
    <row r="6" spans="1:16" ht="15" x14ac:dyDescent="0.25">
      <c r="A6" s="58" t="s">
        <v>42</v>
      </c>
      <c r="B6" s="70" t="s">
        <v>60</v>
      </c>
      <c r="C6" s="70" t="s">
        <v>61</v>
      </c>
      <c r="D6" s="41">
        <v>485</v>
      </c>
      <c r="E6" s="17">
        <v>3.1</v>
      </c>
      <c r="F6" s="41">
        <v>485</v>
      </c>
      <c r="G6" s="19" t="s">
        <v>37</v>
      </c>
      <c r="I6" s="19" t="s">
        <v>48</v>
      </c>
      <c r="J6" s="25">
        <v>44274</v>
      </c>
      <c r="K6" s="58" t="s">
        <v>32</v>
      </c>
    </row>
    <row r="7" spans="1:16" ht="15" x14ac:dyDescent="0.25">
      <c r="A7" s="58" t="s">
        <v>43</v>
      </c>
      <c r="B7" s="70" t="s">
        <v>62</v>
      </c>
      <c r="C7" s="70" t="s">
        <v>63</v>
      </c>
      <c r="D7" s="41">
        <v>485</v>
      </c>
      <c r="E7" s="41">
        <v>3.7</v>
      </c>
      <c r="F7" s="41">
        <v>485</v>
      </c>
      <c r="G7" s="19" t="s">
        <v>37</v>
      </c>
      <c r="H7" s="19"/>
      <c r="I7" s="19" t="s">
        <v>48</v>
      </c>
      <c r="J7" s="25">
        <v>44266</v>
      </c>
      <c r="K7" s="58" t="s">
        <v>32</v>
      </c>
      <c r="L7" s="19"/>
      <c r="M7" s="19"/>
      <c r="N7" s="19"/>
      <c r="O7" s="19"/>
      <c r="P7" s="19"/>
    </row>
    <row r="8" spans="1:16" ht="15" x14ac:dyDescent="0.25">
      <c r="A8" s="58" t="s">
        <v>44</v>
      </c>
      <c r="B8" s="70" t="s">
        <v>64</v>
      </c>
      <c r="C8" s="70" t="s">
        <v>65</v>
      </c>
      <c r="D8" s="71">
        <v>485</v>
      </c>
      <c r="E8" s="71">
        <v>3.6</v>
      </c>
      <c r="F8" s="71">
        <v>485</v>
      </c>
      <c r="G8" s="72" t="s">
        <v>37</v>
      </c>
      <c r="H8" s="72"/>
      <c r="I8" s="72" t="s">
        <v>82</v>
      </c>
      <c r="J8" s="73">
        <v>44307</v>
      </c>
      <c r="K8" s="14" t="s">
        <v>32</v>
      </c>
    </row>
    <row r="9" spans="1:16" ht="15" x14ac:dyDescent="0.25">
      <c r="A9" s="58" t="s">
        <v>45</v>
      </c>
      <c r="B9" s="70" t="s">
        <v>66</v>
      </c>
      <c r="C9" s="70" t="s">
        <v>67</v>
      </c>
      <c r="D9" s="41">
        <v>485</v>
      </c>
      <c r="E9" s="17">
        <v>4.3</v>
      </c>
      <c r="F9" s="41">
        <v>485</v>
      </c>
      <c r="G9" s="19" t="s">
        <v>37</v>
      </c>
      <c r="I9" s="19" t="s">
        <v>48</v>
      </c>
      <c r="J9" s="25">
        <v>44312</v>
      </c>
      <c r="K9" s="58" t="s">
        <v>32</v>
      </c>
    </row>
    <row r="10" spans="1:16" ht="15" x14ac:dyDescent="0.25">
      <c r="A10" s="58" t="s">
        <v>46</v>
      </c>
      <c r="B10" s="70" t="s">
        <v>68</v>
      </c>
      <c r="C10" s="70" t="s">
        <v>69</v>
      </c>
      <c r="D10" s="41">
        <v>485</v>
      </c>
      <c r="E10" s="17">
        <v>3.2</v>
      </c>
      <c r="F10" s="41">
        <v>485</v>
      </c>
      <c r="G10" s="19" t="s">
        <v>37</v>
      </c>
      <c r="I10" s="19" t="s">
        <v>48</v>
      </c>
      <c r="J10" s="25">
        <v>44315</v>
      </c>
      <c r="K10" s="58" t="s">
        <v>32</v>
      </c>
    </row>
    <row r="11" spans="1:16" ht="15" x14ac:dyDescent="0.25">
      <c r="A11" s="58" t="s">
        <v>47</v>
      </c>
      <c r="B11" s="70" t="s">
        <v>70</v>
      </c>
      <c r="C11" s="70" t="s">
        <v>71</v>
      </c>
      <c r="D11" s="41">
        <v>485</v>
      </c>
      <c r="E11" s="17">
        <v>3</v>
      </c>
      <c r="F11" s="41">
        <v>485</v>
      </c>
      <c r="G11" s="19" t="s">
        <v>37</v>
      </c>
      <c r="I11" s="19" t="s">
        <v>48</v>
      </c>
      <c r="J11" s="25">
        <v>44323</v>
      </c>
      <c r="K11" s="58" t="s">
        <v>32</v>
      </c>
    </row>
    <row r="12" spans="1:16" ht="15" x14ac:dyDescent="0.25">
      <c r="B12" s="54"/>
      <c r="C12" s="54"/>
      <c r="D12" s="41"/>
      <c r="F12" s="19"/>
      <c r="J12" s="25"/>
    </row>
    <row r="13" spans="1:16" ht="15" x14ac:dyDescent="0.25">
      <c r="B13" s="54"/>
      <c r="C13" s="54"/>
      <c r="D13" s="41"/>
      <c r="F13" s="19"/>
    </row>
    <row r="14" spans="1:16" ht="15" x14ac:dyDescent="0.25">
      <c r="B14" s="54"/>
      <c r="C14" s="54"/>
      <c r="D14" s="41"/>
      <c r="F14" s="19"/>
      <c r="J14" s="25"/>
    </row>
    <row r="15" spans="1:16" ht="15" x14ac:dyDescent="0.25">
      <c r="B15" s="54"/>
      <c r="C15" s="54"/>
      <c r="D15" s="41"/>
      <c r="F15" s="19"/>
      <c r="J15" s="25"/>
    </row>
    <row r="16" spans="1:16" ht="15" x14ac:dyDescent="0.25">
      <c r="B16" s="54"/>
      <c r="C16" s="54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x14ac:dyDescent="0.25">
      <c r="D20" s="41"/>
      <c r="F20" s="19"/>
      <c r="J20" s="25"/>
    </row>
    <row r="21" spans="2:10" x14ac:dyDescent="0.25">
      <c r="D21" s="41"/>
      <c r="F21" s="19"/>
      <c r="J21" s="25"/>
    </row>
    <row r="1048540" spans="1:4" x14ac:dyDescent="0.25">
      <c r="A1048540" s="24" t="s">
        <v>33</v>
      </c>
      <c r="D1048540" s="41"/>
    </row>
  </sheetData>
  <sortState xmlns:xlrd2="http://schemas.microsoft.com/office/spreadsheetml/2017/richdata2" ref="A2:P47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"/>
  <sheetViews>
    <sheetView zoomScaleNormal="100" workbookViewId="0">
      <pane ySplit="1" topLeftCell="A2" activePane="bottomLeft" state="frozen"/>
      <selection pane="bottomLeft" activeCell="H39" sqref="H3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9" customFormat="1" x14ac:dyDescent="0.2">
      <c r="A2" s="58" t="s">
        <v>38</v>
      </c>
      <c r="B2" s="60">
        <v>0</v>
      </c>
      <c r="C2" s="60">
        <f>D2</f>
        <v>0.9</v>
      </c>
      <c r="D2" s="60">
        <v>0.9</v>
      </c>
      <c r="E2" s="59">
        <v>487706</v>
      </c>
      <c r="F2" s="63">
        <v>1.716</v>
      </c>
      <c r="G2" s="64">
        <v>0.11</v>
      </c>
      <c r="H2" s="64">
        <v>8.9999999999999993E-3</v>
      </c>
      <c r="I2" s="64">
        <v>3.3000000000000002E-2</v>
      </c>
      <c r="J2" s="64">
        <v>2.758</v>
      </c>
      <c r="K2" s="63"/>
      <c r="L2" s="64">
        <v>4.6870000000000003</v>
      </c>
      <c r="M2" s="59" t="s">
        <v>34</v>
      </c>
      <c r="N2" s="61"/>
      <c r="O2" s="65">
        <v>44250</v>
      </c>
      <c r="P2" s="65">
        <v>44250</v>
      </c>
      <c r="Q2" s="66" t="s">
        <v>84</v>
      </c>
      <c r="U2" s="62"/>
    </row>
    <row r="3" spans="1:21" s="59" customFormat="1" x14ac:dyDescent="0.2">
      <c r="A3" s="58" t="s">
        <v>38</v>
      </c>
      <c r="B3" s="60">
        <f>C2</f>
        <v>0.9</v>
      </c>
      <c r="C3" s="60">
        <f>B3+D3</f>
        <v>1.5</v>
      </c>
      <c r="D3" s="60">
        <v>0.6</v>
      </c>
      <c r="E3" s="59">
        <v>487707</v>
      </c>
      <c r="F3" s="67">
        <v>23.788</v>
      </c>
      <c r="G3" s="68">
        <v>7.6999999999999999E-2</v>
      </c>
      <c r="H3" s="68">
        <v>5.8000000000000003E-2</v>
      </c>
      <c r="I3" s="68">
        <v>0.23699999999999999</v>
      </c>
      <c r="J3" s="64">
        <v>2.8759999999999999</v>
      </c>
      <c r="K3" s="63"/>
      <c r="L3" s="69">
        <v>73.131</v>
      </c>
      <c r="M3" s="59" t="s">
        <v>35</v>
      </c>
      <c r="N3" s="60">
        <v>0.6</v>
      </c>
      <c r="O3" s="65">
        <v>44250</v>
      </c>
      <c r="P3" s="65">
        <v>44250</v>
      </c>
      <c r="Q3" s="66" t="s">
        <v>84</v>
      </c>
      <c r="U3" s="62"/>
    </row>
    <row r="4" spans="1:21" s="59" customFormat="1" x14ac:dyDescent="0.2">
      <c r="A4" s="58" t="s">
        <v>38</v>
      </c>
      <c r="B4" s="60">
        <f>C3</f>
        <v>1.5</v>
      </c>
      <c r="C4" s="60">
        <f>B4+D4</f>
        <v>2.2999999999999998</v>
      </c>
      <c r="D4" s="60">
        <v>0.8</v>
      </c>
      <c r="E4" s="59">
        <v>487709</v>
      </c>
      <c r="F4" s="67">
        <v>1.1260000000000001</v>
      </c>
      <c r="G4" s="68">
        <v>9.7000000000000003E-2</v>
      </c>
      <c r="H4" s="68">
        <v>3.1E-2</v>
      </c>
      <c r="I4" s="68">
        <v>0.104</v>
      </c>
      <c r="J4" s="64">
        <v>2.734</v>
      </c>
      <c r="K4" s="63"/>
      <c r="L4" s="69">
        <v>69.108999999999995</v>
      </c>
      <c r="M4" s="59" t="s">
        <v>35</v>
      </c>
      <c r="N4" s="60">
        <v>0.8</v>
      </c>
      <c r="O4" s="65">
        <v>44250</v>
      </c>
      <c r="P4" s="65">
        <v>44250</v>
      </c>
      <c r="Q4" s="66" t="s">
        <v>84</v>
      </c>
      <c r="U4" s="62"/>
    </row>
    <row r="5" spans="1:21" s="59" customFormat="1" x14ac:dyDescent="0.2">
      <c r="A5" s="58" t="s">
        <v>38</v>
      </c>
      <c r="B5" s="60">
        <f>C4</f>
        <v>2.2999999999999998</v>
      </c>
      <c r="C5" s="60">
        <f>B5+D5</f>
        <v>3.0999999999999996</v>
      </c>
      <c r="D5" s="60">
        <v>0.8</v>
      </c>
      <c r="E5" s="59">
        <v>487710</v>
      </c>
      <c r="F5" s="67">
        <v>1.1879999999999999</v>
      </c>
      <c r="G5" s="68">
        <v>1.4999999999999999E-2</v>
      </c>
      <c r="H5" s="68">
        <v>0</v>
      </c>
      <c r="I5" s="68">
        <v>1.4E-2</v>
      </c>
      <c r="J5" s="64">
        <v>2.7480000000000002</v>
      </c>
      <c r="K5" s="63"/>
      <c r="L5" s="69">
        <v>4.18</v>
      </c>
      <c r="M5" s="59" t="s">
        <v>36</v>
      </c>
      <c r="N5" s="61"/>
      <c r="O5" s="65">
        <v>44250</v>
      </c>
      <c r="P5" s="65">
        <v>44250</v>
      </c>
      <c r="Q5" s="66" t="s">
        <v>84</v>
      </c>
      <c r="U5" s="62"/>
    </row>
    <row r="6" spans="1:21" x14ac:dyDescent="0.2">
      <c r="A6" s="58" t="s">
        <v>39</v>
      </c>
      <c r="B6" s="60">
        <v>0</v>
      </c>
      <c r="C6" s="60">
        <f>D6</f>
        <v>1.5</v>
      </c>
      <c r="D6" s="1">
        <v>1.5</v>
      </c>
      <c r="E6" s="5">
        <v>488026</v>
      </c>
      <c r="F6" s="36">
        <v>0.23599999999999999</v>
      </c>
      <c r="G6" s="37">
        <v>6.0000000000000001E-3</v>
      </c>
      <c r="H6" s="37">
        <v>8.9999999999999993E-3</v>
      </c>
      <c r="I6" s="37">
        <v>1.4999999999999999E-2</v>
      </c>
      <c r="J6" s="37"/>
      <c r="L6" s="38">
        <v>0.42599999999999999</v>
      </c>
      <c r="M6" s="5" t="s">
        <v>34</v>
      </c>
      <c r="O6" s="34">
        <v>44252</v>
      </c>
      <c r="P6" s="34">
        <v>44252</v>
      </c>
      <c r="Q6" s="6" t="s">
        <v>85</v>
      </c>
    </row>
    <row r="7" spans="1:21" x14ac:dyDescent="0.2">
      <c r="A7" s="58" t="s">
        <v>39</v>
      </c>
      <c r="B7" s="60">
        <f>C6</f>
        <v>1.5</v>
      </c>
      <c r="C7" s="60">
        <f>B7+D7</f>
        <v>2</v>
      </c>
      <c r="D7" s="1">
        <v>0.5</v>
      </c>
      <c r="E7" s="5">
        <v>488027</v>
      </c>
      <c r="F7" s="36">
        <v>39.798000000000002</v>
      </c>
      <c r="G7" s="37">
        <v>0.26</v>
      </c>
      <c r="H7" s="37">
        <v>1.4999999999999999E-2</v>
      </c>
      <c r="I7" s="37">
        <v>1.7999999999999999E-2</v>
      </c>
      <c r="J7" s="37"/>
      <c r="L7" s="38">
        <v>86.043000000000006</v>
      </c>
      <c r="M7" s="5" t="s">
        <v>35</v>
      </c>
      <c r="N7" s="1">
        <v>0.5</v>
      </c>
      <c r="O7" s="34">
        <v>44252</v>
      </c>
      <c r="P7" s="34">
        <v>44252</v>
      </c>
      <c r="Q7" s="6" t="s">
        <v>85</v>
      </c>
    </row>
    <row r="8" spans="1:21" x14ac:dyDescent="0.2">
      <c r="A8" s="58" t="s">
        <v>39</v>
      </c>
      <c r="B8" s="60">
        <f>C7</f>
        <v>2</v>
      </c>
      <c r="C8" s="60">
        <f>B8+D8</f>
        <v>3.1</v>
      </c>
      <c r="D8" s="1">
        <v>1.1000000000000001</v>
      </c>
      <c r="E8" s="5">
        <v>488028</v>
      </c>
      <c r="F8" s="36">
        <v>15.536000000000001</v>
      </c>
      <c r="G8" s="37">
        <v>7.0000000000000001E-3</v>
      </c>
      <c r="H8" s="37">
        <v>1.6E-2</v>
      </c>
      <c r="I8" s="37">
        <v>1.4E-2</v>
      </c>
      <c r="J8" s="37"/>
      <c r="L8" s="38">
        <v>8.4450000000000003</v>
      </c>
      <c r="M8" s="5" t="s">
        <v>35</v>
      </c>
      <c r="N8" s="1">
        <v>1.1000000000000001</v>
      </c>
      <c r="O8" s="34">
        <v>44252</v>
      </c>
      <c r="P8" s="34">
        <v>44252</v>
      </c>
      <c r="Q8" s="6" t="s">
        <v>85</v>
      </c>
    </row>
    <row r="9" spans="1:21" x14ac:dyDescent="0.2">
      <c r="A9" s="58" t="s">
        <v>39</v>
      </c>
      <c r="B9" s="60">
        <f>C8</f>
        <v>3.1</v>
      </c>
      <c r="C9" s="60">
        <f>B9+D9</f>
        <v>3.8</v>
      </c>
      <c r="D9" s="1">
        <v>0.7</v>
      </c>
      <c r="E9" s="5">
        <v>488029</v>
      </c>
      <c r="F9" s="36">
        <v>9.4E-2</v>
      </c>
      <c r="G9" s="37">
        <v>1.4999999999999999E-2</v>
      </c>
      <c r="H9" s="37">
        <v>7.0000000000000001E-3</v>
      </c>
      <c r="I9" s="37">
        <v>1.2999999999999999E-2</v>
      </c>
      <c r="J9" s="37"/>
      <c r="L9" s="38">
        <v>2.7050000000000001</v>
      </c>
      <c r="M9" s="5" t="s">
        <v>36</v>
      </c>
      <c r="O9" s="34">
        <v>44252</v>
      </c>
      <c r="P9" s="34">
        <v>44252</v>
      </c>
      <c r="Q9" s="6" t="s">
        <v>85</v>
      </c>
    </row>
    <row r="10" spans="1:21" x14ac:dyDescent="0.2">
      <c r="A10" s="58" t="s">
        <v>40</v>
      </c>
      <c r="B10" s="60">
        <v>0</v>
      </c>
      <c r="C10" s="60">
        <f>D10</f>
        <v>1</v>
      </c>
      <c r="D10" s="1">
        <v>1</v>
      </c>
      <c r="E10" s="35">
        <v>488237</v>
      </c>
      <c r="F10" s="36">
        <v>0.18599999999999997</v>
      </c>
      <c r="G10" s="37">
        <v>2.3E-2</v>
      </c>
      <c r="H10" s="37">
        <v>0</v>
      </c>
      <c r="I10" s="37">
        <v>0.01</v>
      </c>
      <c r="J10" s="37">
        <v>2.665</v>
      </c>
      <c r="L10" s="38">
        <v>2.6110000000000002</v>
      </c>
      <c r="M10" s="5" t="s">
        <v>34</v>
      </c>
      <c r="O10" s="34">
        <v>44253</v>
      </c>
      <c r="P10" s="34">
        <v>44253</v>
      </c>
      <c r="Q10" s="6" t="s">
        <v>86</v>
      </c>
    </row>
    <row r="11" spans="1:21" x14ac:dyDescent="0.2">
      <c r="A11" s="58" t="s">
        <v>40</v>
      </c>
      <c r="B11" s="60">
        <f>C10</f>
        <v>1</v>
      </c>
      <c r="C11" s="60">
        <f>B11+D11</f>
        <v>1.4</v>
      </c>
      <c r="D11" s="1">
        <v>0.4</v>
      </c>
      <c r="E11" s="35">
        <v>488238</v>
      </c>
      <c r="F11" s="36">
        <v>22.31</v>
      </c>
      <c r="G11" s="37">
        <v>0.123</v>
      </c>
      <c r="H11" s="37">
        <v>3.2000000000000001E-2</v>
      </c>
      <c r="I11" s="37">
        <v>3.9E-2</v>
      </c>
      <c r="J11" s="37">
        <v>2.887</v>
      </c>
      <c r="L11" s="38">
        <v>29.245999999999999</v>
      </c>
      <c r="M11" s="5" t="s">
        <v>35</v>
      </c>
      <c r="N11" s="1">
        <v>0.4</v>
      </c>
      <c r="O11" s="34">
        <v>44253</v>
      </c>
      <c r="P11" s="34">
        <v>44253</v>
      </c>
      <c r="Q11" s="6" t="s">
        <v>86</v>
      </c>
    </row>
    <row r="12" spans="1:21" x14ac:dyDescent="0.2">
      <c r="A12" s="58" t="s">
        <v>40</v>
      </c>
      <c r="B12" s="60">
        <f>C11</f>
        <v>1.4</v>
      </c>
      <c r="C12" s="60">
        <f>B12+D12</f>
        <v>2.4</v>
      </c>
      <c r="D12" s="1">
        <v>1</v>
      </c>
      <c r="E12" s="35">
        <v>488239</v>
      </c>
      <c r="F12" s="36">
        <v>23.954000000000001</v>
      </c>
      <c r="G12" s="37">
        <v>1.115</v>
      </c>
      <c r="H12" s="37">
        <v>3.6999999999999998E-2</v>
      </c>
      <c r="I12" s="37">
        <v>0.08</v>
      </c>
      <c r="J12" s="37">
        <v>2.8889999999999998</v>
      </c>
      <c r="L12" s="38">
        <v>105.60599999999999</v>
      </c>
      <c r="M12" s="5" t="s">
        <v>35</v>
      </c>
      <c r="N12" s="1">
        <v>1</v>
      </c>
      <c r="O12" s="34">
        <v>44253</v>
      </c>
      <c r="P12" s="34">
        <v>44253</v>
      </c>
      <c r="Q12" s="6" t="s">
        <v>86</v>
      </c>
    </row>
    <row r="13" spans="1:21" x14ac:dyDescent="0.2">
      <c r="A13" s="58" t="s">
        <v>40</v>
      </c>
      <c r="B13" s="60">
        <f>C12</f>
        <v>2.4</v>
      </c>
      <c r="C13" s="60">
        <f>B13+D13</f>
        <v>3.3</v>
      </c>
      <c r="D13" s="1">
        <v>0.9</v>
      </c>
      <c r="E13" s="35">
        <v>488240</v>
      </c>
      <c r="F13" s="36">
        <v>0.38400000000000001</v>
      </c>
      <c r="G13" s="37">
        <v>2.3E-2</v>
      </c>
      <c r="H13" s="37">
        <v>0.01</v>
      </c>
      <c r="I13" s="37">
        <v>1.2999999999999999E-2</v>
      </c>
      <c r="J13" s="37">
        <v>2.6779999999999999</v>
      </c>
      <c r="L13" s="38">
        <v>0.23799999999999999</v>
      </c>
      <c r="M13" s="5" t="s">
        <v>36</v>
      </c>
      <c r="O13" s="34">
        <v>44253</v>
      </c>
      <c r="P13" s="34">
        <v>44253</v>
      </c>
      <c r="Q13" s="6" t="s">
        <v>86</v>
      </c>
    </row>
    <row r="14" spans="1:21" x14ac:dyDescent="0.2">
      <c r="A14" s="58" t="s">
        <v>41</v>
      </c>
      <c r="E14" s="35"/>
      <c r="F14" s="36"/>
      <c r="G14" s="37"/>
      <c r="H14" s="37"/>
      <c r="I14" s="37"/>
      <c r="J14" s="37"/>
      <c r="L14" s="38"/>
      <c r="O14" s="34"/>
      <c r="P14" s="34"/>
    </row>
    <row r="15" spans="1:21" x14ac:dyDescent="0.2">
      <c r="A15" s="58" t="s">
        <v>42</v>
      </c>
      <c r="B15" s="1">
        <v>0</v>
      </c>
      <c r="C15" s="1">
        <f>D15</f>
        <v>1</v>
      </c>
      <c r="D15" s="1">
        <v>1</v>
      </c>
      <c r="E15" s="35">
        <v>489971</v>
      </c>
      <c r="F15" s="36">
        <v>0.222</v>
      </c>
      <c r="G15" s="37">
        <v>0.03</v>
      </c>
      <c r="H15" s="37">
        <v>4.0000000000000001E-3</v>
      </c>
      <c r="I15" s="37">
        <v>1.0999999999999999E-2</v>
      </c>
      <c r="J15" s="37">
        <v>2.665</v>
      </c>
      <c r="L15" s="38">
        <v>0</v>
      </c>
      <c r="M15" s="5" t="s">
        <v>34</v>
      </c>
      <c r="O15" s="34">
        <v>44264</v>
      </c>
      <c r="P15" s="34">
        <v>44264</v>
      </c>
      <c r="Q15" s="6" t="s">
        <v>87</v>
      </c>
    </row>
    <row r="16" spans="1:21" x14ac:dyDescent="0.2">
      <c r="A16" s="58" t="s">
        <v>42</v>
      </c>
      <c r="B16" s="1">
        <f>C15</f>
        <v>1</v>
      </c>
      <c r="C16" s="1">
        <f>B16+D16</f>
        <v>2.2000000000000002</v>
      </c>
      <c r="D16" s="1">
        <v>1.2</v>
      </c>
      <c r="E16" s="35">
        <v>489972</v>
      </c>
      <c r="F16" s="36">
        <v>0.29399999999999998</v>
      </c>
      <c r="G16" s="37">
        <v>0.02</v>
      </c>
      <c r="H16" s="37">
        <v>2E-3</v>
      </c>
      <c r="I16" s="37">
        <v>8.9999999999999993E-3</v>
      </c>
      <c r="J16" s="37">
        <v>2.6779999999999999</v>
      </c>
      <c r="L16" s="38">
        <v>0</v>
      </c>
      <c r="M16" s="5" t="s">
        <v>34</v>
      </c>
      <c r="O16" s="34">
        <v>44264</v>
      </c>
      <c r="P16" s="34">
        <v>44264</v>
      </c>
      <c r="Q16" s="6" t="s">
        <v>87</v>
      </c>
    </row>
    <row r="17" spans="1:23" x14ac:dyDescent="0.2">
      <c r="A17" s="58" t="s">
        <v>42</v>
      </c>
      <c r="B17" s="1">
        <f t="shared" ref="B17" si="0">C16</f>
        <v>2.2000000000000002</v>
      </c>
      <c r="C17" s="1">
        <f t="shared" ref="C17" si="1">B17+D17</f>
        <v>3.1</v>
      </c>
      <c r="D17" s="1">
        <v>0.9</v>
      </c>
      <c r="E17" s="35">
        <v>489973</v>
      </c>
      <c r="F17" s="36">
        <v>30.501999999999999</v>
      </c>
      <c r="G17" s="37">
        <v>0.187</v>
      </c>
      <c r="H17" s="37">
        <v>4.2000000000000003E-2</v>
      </c>
      <c r="I17" s="37">
        <v>0.09</v>
      </c>
      <c r="J17" s="37">
        <v>2.8780000000000001</v>
      </c>
      <c r="L17" s="38">
        <v>132.05799999999999</v>
      </c>
      <c r="M17" s="5" t="s">
        <v>35</v>
      </c>
      <c r="N17" s="33">
        <v>0.9</v>
      </c>
      <c r="O17" s="34">
        <v>44264</v>
      </c>
      <c r="P17" s="34">
        <v>44264</v>
      </c>
      <c r="Q17" s="6" t="s">
        <v>87</v>
      </c>
    </row>
    <row r="18" spans="1:23" x14ac:dyDescent="0.2">
      <c r="A18" s="58" t="s">
        <v>43</v>
      </c>
      <c r="B18" s="60">
        <v>0</v>
      </c>
      <c r="C18" s="60">
        <f>D18</f>
        <v>1.4</v>
      </c>
      <c r="D18" s="1">
        <v>1.4</v>
      </c>
      <c r="E18" s="35">
        <v>490425</v>
      </c>
      <c r="F18" s="36">
        <v>0.95</v>
      </c>
      <c r="G18" s="37">
        <v>3.4000000000000002E-2</v>
      </c>
      <c r="H18" s="37">
        <v>0.05</v>
      </c>
      <c r="I18" s="37">
        <v>0.11600000000000001</v>
      </c>
      <c r="J18" s="37">
        <v>2.7029999999999998</v>
      </c>
      <c r="L18" s="38">
        <v>1.516</v>
      </c>
      <c r="M18" s="5" t="s">
        <v>34</v>
      </c>
      <c r="O18" s="34">
        <v>44266</v>
      </c>
      <c r="P18" s="34">
        <v>44266</v>
      </c>
      <c r="Q18" s="6" t="s">
        <v>88</v>
      </c>
    </row>
    <row r="19" spans="1:23" x14ac:dyDescent="0.2">
      <c r="A19" s="58" t="s">
        <v>43</v>
      </c>
      <c r="B19" s="60">
        <f>C18</f>
        <v>1.4</v>
      </c>
      <c r="C19" s="60">
        <f>B19+D19</f>
        <v>3.3</v>
      </c>
      <c r="D19" s="1">
        <v>1.9</v>
      </c>
      <c r="E19" s="35">
        <v>490426</v>
      </c>
      <c r="F19" s="36">
        <v>7.1679999999999993</v>
      </c>
      <c r="G19" s="37">
        <v>5.7000000000000002E-2</v>
      </c>
      <c r="H19" s="37">
        <v>7.5999999999999998E-2</v>
      </c>
      <c r="I19" s="37">
        <v>0.34599999999999997</v>
      </c>
      <c r="J19" s="37">
        <v>2.8435000000000001</v>
      </c>
      <c r="L19" s="38">
        <v>30.071000000000002</v>
      </c>
      <c r="M19" s="5" t="s">
        <v>35</v>
      </c>
      <c r="N19" s="1">
        <v>1.9</v>
      </c>
      <c r="O19" s="34">
        <v>44266</v>
      </c>
      <c r="P19" s="34">
        <v>44266</v>
      </c>
      <c r="Q19" s="6" t="s">
        <v>88</v>
      </c>
    </row>
    <row r="20" spans="1:23" x14ac:dyDescent="0.2">
      <c r="A20" s="58" t="s">
        <v>43</v>
      </c>
      <c r="B20" s="60">
        <f>C19</f>
        <v>3.3</v>
      </c>
      <c r="C20" s="60">
        <f>B20+D20</f>
        <v>3.6999999999999997</v>
      </c>
      <c r="D20" s="1">
        <v>0.4</v>
      </c>
      <c r="E20" s="35">
        <v>490427</v>
      </c>
      <c r="F20" s="36">
        <v>17.954000000000001</v>
      </c>
      <c r="G20" s="37">
        <v>0.95599999999999996</v>
      </c>
      <c r="H20" s="37">
        <v>3.7999999999999999E-2</v>
      </c>
      <c r="I20" s="37">
        <v>0.14799999999999999</v>
      </c>
      <c r="J20" s="37">
        <v>2.8875000000000002</v>
      </c>
      <c r="L20" s="38">
        <v>113.764</v>
      </c>
      <c r="M20" s="5" t="s">
        <v>35</v>
      </c>
      <c r="N20" s="1">
        <v>0.4</v>
      </c>
      <c r="O20" s="34">
        <v>44266</v>
      </c>
      <c r="P20" s="34">
        <v>44266</v>
      </c>
      <c r="Q20" s="6" t="s">
        <v>88</v>
      </c>
    </row>
    <row r="21" spans="1:23" x14ac:dyDescent="0.2">
      <c r="A21" s="58" t="s">
        <v>44</v>
      </c>
      <c r="B21" s="1">
        <v>0</v>
      </c>
      <c r="C21" s="1">
        <f>D21</f>
        <v>1.7</v>
      </c>
      <c r="D21" s="1">
        <v>1.7</v>
      </c>
      <c r="E21" s="74">
        <v>497432</v>
      </c>
      <c r="F21" s="36">
        <v>1.4779999999999998</v>
      </c>
      <c r="G21" s="75">
        <v>3.7999999999999999E-2</v>
      </c>
      <c r="H21" s="75">
        <v>9.4E-2</v>
      </c>
      <c r="I21" s="75">
        <v>0.17100000000000001</v>
      </c>
      <c r="J21" s="75">
        <v>2.7309999999999999</v>
      </c>
      <c r="L21" s="76">
        <v>9.3040000000000003</v>
      </c>
      <c r="M21" s="5" t="s">
        <v>34</v>
      </c>
      <c r="O21" s="34">
        <v>44307</v>
      </c>
      <c r="P21" s="34">
        <v>44307</v>
      </c>
      <c r="Q21" s="6" t="s">
        <v>83</v>
      </c>
      <c r="U21" s="5"/>
      <c r="W21" s="16"/>
    </row>
    <row r="22" spans="1:23" x14ac:dyDescent="0.2">
      <c r="A22" s="58" t="s">
        <v>44</v>
      </c>
      <c r="B22" s="1">
        <f>C21</f>
        <v>1.7</v>
      </c>
      <c r="C22" s="1">
        <f>B22+D22</f>
        <v>3.0999999999999996</v>
      </c>
      <c r="D22" s="1">
        <v>1.4</v>
      </c>
      <c r="E22" s="74">
        <v>497433</v>
      </c>
      <c r="F22" s="36">
        <v>5.7160000000000002</v>
      </c>
      <c r="G22" s="75">
        <v>4.9000000000000002E-2</v>
      </c>
      <c r="H22" s="75">
        <v>4.5999999999999999E-2</v>
      </c>
      <c r="I22" s="75">
        <v>0.16500000000000001</v>
      </c>
      <c r="J22" s="75">
        <v>2.8540000000000001</v>
      </c>
      <c r="L22" s="76">
        <v>30.826999999999998</v>
      </c>
      <c r="M22" s="5" t="s">
        <v>35</v>
      </c>
      <c r="N22" s="33">
        <v>1.4</v>
      </c>
      <c r="O22" s="34">
        <v>44307</v>
      </c>
      <c r="P22" s="34">
        <v>44307</v>
      </c>
      <c r="Q22" s="6" t="s">
        <v>83</v>
      </c>
      <c r="U22" s="5"/>
      <c r="W22" s="16"/>
    </row>
    <row r="23" spans="1:23" x14ac:dyDescent="0.2">
      <c r="A23" s="58" t="s">
        <v>44</v>
      </c>
      <c r="B23" s="1">
        <f t="shared" ref="B23" si="2">C22</f>
        <v>3.0999999999999996</v>
      </c>
      <c r="C23" s="1">
        <f t="shared" ref="C23" si="3">B23+D23</f>
        <v>3.5999999999999996</v>
      </c>
      <c r="D23" s="1">
        <v>0.5</v>
      </c>
      <c r="E23" s="74">
        <v>497434</v>
      </c>
      <c r="F23" s="36">
        <v>7.54</v>
      </c>
      <c r="G23" s="75">
        <v>0.02</v>
      </c>
      <c r="H23" s="75">
        <v>5.2999999999999999E-2</v>
      </c>
      <c r="I23" s="75">
        <v>0.312</v>
      </c>
      <c r="J23" s="75">
        <v>2.86</v>
      </c>
      <c r="L23" s="77">
        <v>27.099000000000004</v>
      </c>
      <c r="M23" s="5" t="s">
        <v>36</v>
      </c>
      <c r="O23" s="34">
        <v>44307</v>
      </c>
      <c r="P23" s="34">
        <v>44307</v>
      </c>
      <c r="Q23" s="6" t="s">
        <v>83</v>
      </c>
      <c r="U23" s="5"/>
      <c r="W23" s="16"/>
    </row>
    <row r="24" spans="1:23" x14ac:dyDescent="0.2">
      <c r="A24" s="58" t="s">
        <v>45</v>
      </c>
      <c r="B24" s="60">
        <v>0</v>
      </c>
      <c r="C24" s="60">
        <f>D24</f>
        <v>1.8</v>
      </c>
      <c r="D24" s="1">
        <v>1.8</v>
      </c>
      <c r="E24" s="35">
        <v>498329</v>
      </c>
      <c r="F24" s="63">
        <v>3.9240000000000004</v>
      </c>
      <c r="G24" s="64">
        <v>0.245</v>
      </c>
      <c r="H24" s="64">
        <v>0.66500000000000004</v>
      </c>
      <c r="I24" s="64">
        <v>2.4290150000000001</v>
      </c>
      <c r="J24" s="64">
        <v>2.8290000000000002</v>
      </c>
      <c r="K24" s="63"/>
      <c r="L24" s="64">
        <v>23.53</v>
      </c>
      <c r="M24" s="5" t="s">
        <v>35</v>
      </c>
      <c r="N24" s="33">
        <v>1.8</v>
      </c>
      <c r="O24" s="34">
        <v>44312</v>
      </c>
      <c r="P24" s="34">
        <v>44312</v>
      </c>
      <c r="Q24" s="6" t="s">
        <v>49</v>
      </c>
      <c r="U24" s="5"/>
      <c r="W24" s="16"/>
    </row>
    <row r="25" spans="1:23" x14ac:dyDescent="0.2">
      <c r="A25" s="58" t="s">
        <v>45</v>
      </c>
      <c r="B25" s="60">
        <f>C24</f>
        <v>1.8</v>
      </c>
      <c r="C25" s="60">
        <f>B25+D25</f>
        <v>3.3</v>
      </c>
      <c r="D25" s="1">
        <v>1.5</v>
      </c>
      <c r="E25" s="35">
        <v>498330</v>
      </c>
      <c r="F25" s="67">
        <v>0.16800000000000001</v>
      </c>
      <c r="G25" s="68">
        <v>2.5000000000000001E-2</v>
      </c>
      <c r="H25" s="68">
        <v>2.1000000000000001E-2</v>
      </c>
      <c r="I25" s="68">
        <v>9.4E-2</v>
      </c>
      <c r="J25" s="64">
        <v>2.6549999999999998</v>
      </c>
      <c r="K25" s="63"/>
      <c r="L25" s="69">
        <v>0</v>
      </c>
      <c r="M25" s="5" t="s">
        <v>35</v>
      </c>
      <c r="N25" s="33">
        <v>1.5</v>
      </c>
      <c r="O25" s="34">
        <v>44312</v>
      </c>
      <c r="P25" s="34">
        <v>44312</v>
      </c>
      <c r="Q25" s="6" t="s">
        <v>49</v>
      </c>
      <c r="U25" s="5"/>
      <c r="W25" s="16"/>
    </row>
    <row r="26" spans="1:23" x14ac:dyDescent="0.2">
      <c r="A26" s="58" t="s">
        <v>45</v>
      </c>
      <c r="B26" s="60">
        <f>C25</f>
        <v>3.3</v>
      </c>
      <c r="C26" s="60">
        <f>B26+D26</f>
        <v>4.3</v>
      </c>
      <c r="D26" s="1">
        <v>1</v>
      </c>
      <c r="E26" s="35">
        <v>498331</v>
      </c>
      <c r="F26" s="67">
        <v>5.1739999999999995</v>
      </c>
      <c r="G26" s="68">
        <v>2.4E-2</v>
      </c>
      <c r="H26" s="68">
        <v>1.7999999999999999E-2</v>
      </c>
      <c r="I26" s="68">
        <v>4.9000000000000002E-2</v>
      </c>
      <c r="J26" s="64">
        <v>2.8479999999999999</v>
      </c>
      <c r="K26" s="63"/>
      <c r="L26" s="69">
        <v>1.256</v>
      </c>
      <c r="M26" s="5" t="s">
        <v>34</v>
      </c>
      <c r="O26" s="34">
        <v>44312</v>
      </c>
      <c r="P26" s="34">
        <v>44312</v>
      </c>
      <c r="Q26" s="6" t="s">
        <v>49</v>
      </c>
      <c r="U26" s="5"/>
      <c r="W26" s="16"/>
    </row>
    <row r="27" spans="1:23" x14ac:dyDescent="0.2">
      <c r="A27" s="58" t="s">
        <v>46</v>
      </c>
      <c r="B27" s="60">
        <v>0</v>
      </c>
      <c r="C27" s="60">
        <f>D27</f>
        <v>1.2</v>
      </c>
      <c r="D27" s="1">
        <v>1.2</v>
      </c>
      <c r="E27" s="35">
        <v>498842</v>
      </c>
      <c r="F27" s="36">
        <v>0.74399999999999988</v>
      </c>
      <c r="G27" s="37">
        <v>2.1999999999999999E-2</v>
      </c>
      <c r="H27" s="37">
        <v>1E-3</v>
      </c>
      <c r="I27" s="37">
        <v>1.4E-2</v>
      </c>
      <c r="J27" s="20">
        <v>2.6869999999999998</v>
      </c>
      <c r="L27" s="38">
        <v>1.5069999999999999</v>
      </c>
      <c r="M27" s="5" t="s">
        <v>34</v>
      </c>
      <c r="O27" s="34">
        <v>44315</v>
      </c>
      <c r="P27" s="34">
        <v>44315</v>
      </c>
      <c r="Q27" s="6" t="s">
        <v>50</v>
      </c>
      <c r="U27" s="5"/>
      <c r="W27" s="16"/>
    </row>
    <row r="28" spans="1:23" x14ac:dyDescent="0.2">
      <c r="A28" s="58" t="s">
        <v>46</v>
      </c>
      <c r="B28" s="60">
        <f>C27</f>
        <v>1.2</v>
      </c>
      <c r="C28" s="60">
        <f>B28+D28</f>
        <v>2.2000000000000002</v>
      </c>
      <c r="D28" s="1">
        <v>1</v>
      </c>
      <c r="E28" s="35">
        <v>498843</v>
      </c>
      <c r="F28" s="36">
        <v>11.044</v>
      </c>
      <c r="G28" s="37">
        <v>0.377</v>
      </c>
      <c r="H28" s="37">
        <v>6.4000000000000001E-2</v>
      </c>
      <c r="I28" s="37">
        <v>0.10199999999999999</v>
      </c>
      <c r="J28" s="20">
        <v>2.8445999999999998</v>
      </c>
      <c r="L28" s="38">
        <v>49.179000000000002</v>
      </c>
      <c r="M28" s="5" t="s">
        <v>35</v>
      </c>
      <c r="N28" s="33">
        <v>1</v>
      </c>
      <c r="O28" s="34">
        <v>44315</v>
      </c>
      <c r="P28" s="34">
        <v>44315</v>
      </c>
      <c r="Q28" s="6" t="s">
        <v>50</v>
      </c>
      <c r="U28" s="5"/>
      <c r="W28" s="16"/>
    </row>
    <row r="29" spans="1:23" x14ac:dyDescent="0.2">
      <c r="A29" s="58" t="s">
        <v>46</v>
      </c>
      <c r="B29" s="60">
        <f>C28</f>
        <v>2.2000000000000002</v>
      </c>
      <c r="C29" s="60">
        <f>B29+D29</f>
        <v>3.2</v>
      </c>
      <c r="D29" s="1">
        <v>1</v>
      </c>
      <c r="E29" s="35">
        <v>498844</v>
      </c>
      <c r="F29" s="36">
        <v>33.76</v>
      </c>
      <c r="G29" s="37">
        <v>3.7999999999999999E-2</v>
      </c>
      <c r="H29" s="37">
        <v>3.4000000000000002E-2</v>
      </c>
      <c r="I29" s="37">
        <v>6.8000000000000005E-2</v>
      </c>
      <c r="J29" s="20">
        <v>2.887</v>
      </c>
      <c r="L29" s="38">
        <v>10.84</v>
      </c>
      <c r="M29" s="5" t="s">
        <v>35</v>
      </c>
      <c r="N29" s="33">
        <v>1</v>
      </c>
      <c r="O29" s="34">
        <v>44315</v>
      </c>
      <c r="P29" s="34">
        <v>44315</v>
      </c>
      <c r="Q29" s="6" t="s">
        <v>50</v>
      </c>
      <c r="U29" s="5"/>
      <c r="W29" s="16"/>
    </row>
    <row r="30" spans="1:23" x14ac:dyDescent="0.2">
      <c r="A30" s="58" t="s">
        <v>47</v>
      </c>
      <c r="B30" s="60">
        <v>0</v>
      </c>
      <c r="C30" s="60">
        <f>D30</f>
        <v>0.9</v>
      </c>
      <c r="D30" s="1">
        <v>0.9</v>
      </c>
      <c r="E30" s="35">
        <v>500346</v>
      </c>
      <c r="F30" s="36">
        <v>3.3280000000000003</v>
      </c>
      <c r="G30" s="37">
        <v>6.4000000000000001E-2</v>
      </c>
      <c r="H30" s="37">
        <v>5.7000000000000002E-2</v>
      </c>
      <c r="I30" s="37">
        <v>0.183</v>
      </c>
      <c r="J30" s="37">
        <v>2.82</v>
      </c>
      <c r="L30" s="38">
        <v>18.474</v>
      </c>
      <c r="M30" s="5" t="s">
        <v>35</v>
      </c>
      <c r="N30" s="33">
        <v>0.9</v>
      </c>
      <c r="O30" s="34">
        <v>44323</v>
      </c>
      <c r="P30" s="34">
        <v>44323</v>
      </c>
      <c r="Q30" s="6" t="s">
        <v>51</v>
      </c>
      <c r="U30" s="5"/>
      <c r="W30" s="16"/>
    </row>
    <row r="31" spans="1:23" x14ac:dyDescent="0.2">
      <c r="A31" s="58" t="s">
        <v>47</v>
      </c>
      <c r="B31" s="60">
        <f>C30</f>
        <v>0.9</v>
      </c>
      <c r="C31" s="60">
        <f>B31+D31</f>
        <v>2.5</v>
      </c>
      <c r="D31" s="1">
        <v>1.6</v>
      </c>
      <c r="E31" s="35">
        <v>500347</v>
      </c>
      <c r="F31" s="36">
        <v>8.0579999999999998</v>
      </c>
      <c r="G31" s="37">
        <v>2.8000000000000001E-2</v>
      </c>
      <c r="H31" s="37">
        <v>8.5000000000000006E-2</v>
      </c>
      <c r="I31" s="37">
        <v>8.4000000000000005E-2</v>
      </c>
      <c r="J31" s="20">
        <v>2.851</v>
      </c>
      <c r="L31" s="39">
        <v>38.723999999999997</v>
      </c>
      <c r="M31" s="5" t="s">
        <v>36</v>
      </c>
      <c r="O31" s="34">
        <v>44323</v>
      </c>
      <c r="P31" s="34">
        <v>44323</v>
      </c>
      <c r="Q31" s="6" t="s">
        <v>51</v>
      </c>
      <c r="U31" s="5"/>
      <c r="W31" s="16"/>
    </row>
    <row r="32" spans="1:23" x14ac:dyDescent="0.2">
      <c r="A32" s="58" t="s">
        <v>47</v>
      </c>
      <c r="B32" s="60">
        <f>C31</f>
        <v>2.5</v>
      </c>
      <c r="C32" s="60">
        <f>B32+D32</f>
        <v>3</v>
      </c>
      <c r="D32" s="1">
        <v>0.5</v>
      </c>
      <c r="E32" s="35">
        <v>500348</v>
      </c>
      <c r="F32" s="36">
        <v>11.133999999999999</v>
      </c>
      <c r="G32" s="37">
        <v>2.5000000000000001E-2</v>
      </c>
      <c r="H32" s="37">
        <v>2.1000000000000001E-2</v>
      </c>
      <c r="I32" s="37">
        <v>6.4000000000000001E-2</v>
      </c>
      <c r="J32" s="37">
        <v>2.8679999999999999</v>
      </c>
      <c r="L32" s="38">
        <v>4.38</v>
      </c>
      <c r="M32" s="5" t="s">
        <v>36</v>
      </c>
      <c r="O32" s="34">
        <v>44323</v>
      </c>
      <c r="P32" s="34">
        <v>44323</v>
      </c>
      <c r="Q32" s="6" t="s">
        <v>51</v>
      </c>
      <c r="U32" s="5"/>
      <c r="W32" s="16"/>
    </row>
    <row r="33" spans="1:23" x14ac:dyDescent="0.2">
      <c r="A33" s="24"/>
      <c r="E33" s="35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35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35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35"/>
      <c r="F36" s="43"/>
      <c r="G36" s="44"/>
      <c r="H36" s="44"/>
      <c r="I36" s="44"/>
      <c r="J36" s="44"/>
      <c r="K36" s="45"/>
      <c r="L36" s="52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  <c r="U37" s="5"/>
      <c r="W37" s="16"/>
    </row>
    <row r="38" spans="1:23" x14ac:dyDescent="0.2">
      <c r="A38" s="24"/>
      <c r="E38" s="40"/>
      <c r="F38" s="36"/>
      <c r="G38" s="37"/>
      <c r="H38" s="37"/>
      <c r="I38" s="37"/>
      <c r="J38" s="37"/>
      <c r="L38" s="39"/>
      <c r="O38" s="34"/>
      <c r="P38" s="34"/>
      <c r="U38" s="5"/>
      <c r="W38" s="16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  <c r="P39" s="34"/>
      <c r="U39" s="5"/>
      <c r="W39" s="16"/>
    </row>
    <row r="40" spans="1:23" x14ac:dyDescent="0.2">
      <c r="A40" s="24"/>
      <c r="E40" s="40"/>
      <c r="F40" s="46"/>
      <c r="G40" s="47"/>
      <c r="H40" s="47"/>
      <c r="I40" s="47"/>
      <c r="J40" s="47"/>
      <c r="K40" s="48"/>
      <c r="L40" s="49"/>
      <c r="O40" s="34"/>
      <c r="P40" s="34"/>
      <c r="U40" s="5"/>
      <c r="W40" s="16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  <c r="O45" s="34"/>
      <c r="P45" s="34"/>
      <c r="U45" s="5"/>
      <c r="W45" s="16"/>
    </row>
    <row r="46" spans="1:23" x14ac:dyDescent="0.2">
      <c r="A46" s="24"/>
      <c r="E46" s="40"/>
      <c r="F46" s="36"/>
      <c r="G46" s="37"/>
      <c r="H46" s="37"/>
      <c r="I46" s="37"/>
      <c r="J46" s="37"/>
      <c r="L46" s="38"/>
      <c r="O46" s="34"/>
      <c r="P46" s="34"/>
      <c r="U46" s="5"/>
      <c r="W46" s="16"/>
    </row>
    <row r="47" spans="1:23" x14ac:dyDescent="0.2">
      <c r="A47" s="24"/>
      <c r="E47" s="40"/>
      <c r="F47" s="36"/>
      <c r="G47" s="37"/>
      <c r="H47" s="37"/>
      <c r="I47" s="37"/>
      <c r="J47" s="37"/>
      <c r="L47" s="38"/>
      <c r="O47" s="34"/>
      <c r="P47" s="34"/>
      <c r="U47" s="5"/>
      <c r="W47" s="16"/>
    </row>
    <row r="48" spans="1:23" x14ac:dyDescent="0.2">
      <c r="A48" s="24"/>
      <c r="E48" s="40"/>
      <c r="F48" s="36"/>
      <c r="G48" s="37"/>
      <c r="H48" s="37"/>
      <c r="I48" s="37"/>
      <c r="J48" s="37"/>
      <c r="L48" s="38"/>
      <c r="O48" s="34"/>
    </row>
    <row r="49" spans="1:23" x14ac:dyDescent="0.2">
      <c r="A49" s="24"/>
      <c r="E49" s="40"/>
      <c r="F49" s="36"/>
      <c r="G49" s="37"/>
      <c r="H49" s="37"/>
      <c r="I49" s="37"/>
      <c r="J49" s="37"/>
      <c r="L49" s="38"/>
      <c r="O49" s="34"/>
    </row>
    <row r="50" spans="1:23" x14ac:dyDescent="0.2">
      <c r="A50" s="24"/>
      <c r="E50" s="40"/>
      <c r="F50" s="36"/>
      <c r="G50" s="37"/>
      <c r="H50" s="37"/>
      <c r="I50" s="37"/>
      <c r="J50" s="37"/>
      <c r="L50" s="38"/>
      <c r="O50" s="34"/>
    </row>
    <row r="51" spans="1:23" x14ac:dyDescent="0.2">
      <c r="A51" s="24"/>
      <c r="E51" s="40"/>
      <c r="F51" s="36"/>
      <c r="G51" s="37"/>
      <c r="H51" s="37"/>
      <c r="I51" s="37"/>
      <c r="J51" s="37"/>
      <c r="L51" s="38"/>
      <c r="O51" s="34"/>
    </row>
    <row r="52" spans="1:23" x14ac:dyDescent="0.2">
      <c r="A52" s="24"/>
      <c r="E52" s="40"/>
      <c r="F52" s="36"/>
      <c r="G52" s="37"/>
      <c r="H52" s="37"/>
      <c r="I52" s="37"/>
      <c r="J52" s="37"/>
      <c r="L52" s="38"/>
      <c r="O52" s="34"/>
      <c r="P52" s="34"/>
      <c r="U52" s="5"/>
      <c r="W52" s="16"/>
    </row>
    <row r="53" spans="1:23" x14ac:dyDescent="0.2">
      <c r="A53" s="24"/>
      <c r="E53" s="40"/>
      <c r="F53" s="36"/>
      <c r="G53" s="37"/>
      <c r="H53" s="37"/>
      <c r="I53" s="37"/>
      <c r="J53" s="37"/>
      <c r="L53" s="38"/>
      <c r="O53" s="34"/>
      <c r="P53" s="34"/>
      <c r="U53" s="5"/>
      <c r="W53" s="16"/>
    </row>
    <row r="54" spans="1:23" x14ac:dyDescent="0.2">
      <c r="A54" s="24"/>
      <c r="E54" s="40"/>
      <c r="F54" s="36"/>
      <c r="G54" s="37"/>
      <c r="H54" s="37"/>
      <c r="I54" s="37"/>
      <c r="J54" s="37"/>
      <c r="L54" s="38"/>
      <c r="O54" s="34"/>
      <c r="P54" s="34"/>
      <c r="U54" s="5"/>
      <c r="W54" s="16"/>
    </row>
    <row r="55" spans="1:23" x14ac:dyDescent="0.2">
      <c r="A55" s="24"/>
      <c r="E55" s="40"/>
      <c r="F55" s="36"/>
      <c r="G55" s="37"/>
      <c r="H55" s="37"/>
      <c r="I55" s="37"/>
      <c r="J55" s="37"/>
      <c r="L55" s="38"/>
      <c r="O55" s="34"/>
      <c r="P55" s="34"/>
      <c r="U55" s="5"/>
      <c r="W55" s="16"/>
    </row>
    <row r="56" spans="1:23" x14ac:dyDescent="0.2">
      <c r="A56" s="24"/>
      <c r="E56" s="40"/>
      <c r="F56" s="36"/>
      <c r="G56" s="37"/>
      <c r="H56" s="37"/>
      <c r="I56" s="37"/>
      <c r="J56" s="37"/>
      <c r="L56" s="38"/>
    </row>
    <row r="57" spans="1:23" x14ac:dyDescent="0.2">
      <c r="A57" s="24"/>
      <c r="E57" s="40"/>
      <c r="F57" s="36"/>
      <c r="G57" s="37"/>
      <c r="H57" s="37"/>
      <c r="I57" s="37"/>
      <c r="J57" s="37"/>
      <c r="L57" s="38"/>
    </row>
    <row r="58" spans="1:23" x14ac:dyDescent="0.2">
      <c r="A58" s="24"/>
      <c r="E58" s="40"/>
      <c r="F58" s="36"/>
      <c r="G58" s="37"/>
      <c r="H58" s="37"/>
      <c r="I58" s="37"/>
      <c r="J58" s="37"/>
      <c r="L58" s="38"/>
    </row>
    <row r="59" spans="1:23" x14ac:dyDescent="0.2">
      <c r="A59" s="24"/>
      <c r="E59" s="40"/>
      <c r="F59" s="36"/>
      <c r="G59" s="37"/>
      <c r="H59" s="37"/>
      <c r="I59" s="37"/>
      <c r="J59" s="37"/>
      <c r="L59" s="38"/>
    </row>
    <row r="60" spans="1:23" x14ac:dyDescent="0.2">
      <c r="A60" s="24"/>
      <c r="E60" s="40"/>
      <c r="F60" s="36"/>
      <c r="G60" s="37"/>
      <c r="H60" s="37"/>
      <c r="I60" s="37"/>
      <c r="J60" s="37"/>
      <c r="L60" s="39"/>
    </row>
    <row r="61" spans="1:23" x14ac:dyDescent="0.2">
      <c r="A61" s="24"/>
      <c r="E61" s="40"/>
      <c r="F61" s="36"/>
      <c r="G61" s="37"/>
      <c r="H61" s="37"/>
      <c r="I61" s="37"/>
      <c r="J61" s="37"/>
      <c r="L61" s="38"/>
    </row>
    <row r="62" spans="1:23" x14ac:dyDescent="0.2">
      <c r="A62" s="24"/>
      <c r="E62" s="42"/>
      <c r="M62" s="7"/>
      <c r="N62" s="53"/>
      <c r="O62" s="34"/>
      <c r="P62" s="34"/>
      <c r="U62" s="5"/>
      <c r="W62" s="16"/>
    </row>
    <row r="63" spans="1:23" x14ac:dyDescent="0.2">
      <c r="A63" s="24"/>
      <c r="E63" s="42"/>
      <c r="M63" s="7"/>
      <c r="N63" s="53"/>
      <c r="O63" s="34"/>
      <c r="P63" s="34"/>
      <c r="U63" s="5"/>
      <c r="W63" s="16"/>
    </row>
    <row r="64" spans="1:23" x14ac:dyDescent="0.2">
      <c r="A64" s="24"/>
      <c r="E64" s="42"/>
      <c r="M64" s="7"/>
      <c r="N64" s="53"/>
      <c r="O64" s="34"/>
      <c r="P64" s="34"/>
      <c r="U64" s="5"/>
      <c r="W64" s="16"/>
    </row>
    <row r="65" spans="1:23" x14ac:dyDescent="0.2">
      <c r="A65" s="24"/>
      <c r="E65" s="42"/>
      <c r="M65" s="7"/>
      <c r="N65" s="53"/>
      <c r="O65" s="34"/>
      <c r="P65" s="34"/>
      <c r="U65" s="5"/>
      <c r="W65" s="16"/>
    </row>
    <row r="66" spans="1:23" x14ac:dyDescent="0.2">
      <c r="A66" s="24"/>
      <c r="E66" s="42"/>
      <c r="M66" s="7"/>
      <c r="N66" s="53"/>
      <c r="O66" s="34"/>
      <c r="P66" s="34"/>
      <c r="U66" s="5"/>
      <c r="W66" s="16"/>
    </row>
    <row r="67" spans="1:23" x14ac:dyDescent="0.2">
      <c r="A67" s="24"/>
      <c r="E67" s="42"/>
      <c r="M67" s="7"/>
      <c r="N67" s="53"/>
      <c r="O67" s="34"/>
      <c r="P67" s="34"/>
      <c r="U67" s="5"/>
      <c r="W67" s="16"/>
    </row>
    <row r="68" spans="1:23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23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23" x14ac:dyDescent="0.2">
      <c r="A70" s="24"/>
      <c r="E70" s="40"/>
      <c r="F70" s="36"/>
      <c r="G70" s="37"/>
      <c r="H70" s="37"/>
      <c r="I70" s="37"/>
      <c r="J70" s="37"/>
      <c r="L70" s="51"/>
      <c r="O70" s="34"/>
      <c r="P70" s="34"/>
    </row>
    <row r="71" spans="1:23" x14ac:dyDescent="0.2">
      <c r="A71" s="24"/>
      <c r="E71" s="40"/>
      <c r="F71" s="36"/>
      <c r="G71" s="37"/>
      <c r="H71" s="37"/>
      <c r="I71" s="37"/>
      <c r="J71" s="37"/>
      <c r="L71" s="51"/>
      <c r="O71" s="34"/>
      <c r="P71" s="34"/>
    </row>
    <row r="72" spans="1:23" x14ac:dyDescent="0.2">
      <c r="A72" s="24"/>
      <c r="B72" s="33"/>
      <c r="E72" s="42"/>
      <c r="O72" s="34"/>
      <c r="P72" s="34"/>
    </row>
    <row r="73" spans="1:23" x14ac:dyDescent="0.2">
      <c r="A73" s="24"/>
      <c r="B73" s="33"/>
      <c r="E73" s="42"/>
      <c r="O73" s="34"/>
      <c r="P73" s="34"/>
    </row>
    <row r="74" spans="1:23" x14ac:dyDescent="0.2">
      <c r="A74" s="24"/>
      <c r="B74" s="33"/>
      <c r="E74" s="42"/>
      <c r="O74" s="34"/>
      <c r="P74" s="34"/>
    </row>
    <row r="75" spans="1:23" x14ac:dyDescent="0.2">
      <c r="A75" s="24"/>
      <c r="B75" s="33"/>
      <c r="E75" s="42"/>
      <c r="O75" s="34"/>
      <c r="P75" s="34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23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23" x14ac:dyDescent="0.2">
      <c r="A78" s="24"/>
      <c r="E78" s="40"/>
      <c r="F78" s="36"/>
      <c r="G78" s="37"/>
      <c r="H78" s="37"/>
      <c r="I78" s="37"/>
      <c r="J78" s="37"/>
      <c r="L78" s="50"/>
      <c r="O78" s="34"/>
      <c r="P78" s="34"/>
    </row>
    <row r="79" spans="1:23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23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9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9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J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J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J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J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J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J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J93" s="37"/>
      <c r="L93" s="50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J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</row>
    <row r="99" spans="1:16" x14ac:dyDescent="0.2">
      <c r="A99" s="24"/>
      <c r="E99" s="40"/>
      <c r="F99" s="36"/>
      <c r="G99" s="37"/>
      <c r="H99" s="37"/>
      <c r="I99" s="37"/>
      <c r="L99" s="38"/>
    </row>
    <row r="100" spans="1:16" x14ac:dyDescent="0.2">
      <c r="A100" s="24"/>
      <c r="E100" s="40"/>
      <c r="F100" s="36"/>
      <c r="G100" s="37"/>
      <c r="H100" s="37"/>
      <c r="I100" s="37"/>
      <c r="L100" s="38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51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51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51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L117" s="38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L120" s="38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L121" s="50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G124" s="37"/>
      <c r="H124" s="37"/>
      <c r="I124" s="37"/>
      <c r="L124" s="39"/>
      <c r="O124" s="34"/>
      <c r="P124" s="34"/>
    </row>
    <row r="125" spans="1:16" x14ac:dyDescent="0.2">
      <c r="A125" s="24"/>
      <c r="E125" s="40"/>
      <c r="G125" s="37"/>
      <c r="H125" s="37"/>
      <c r="I125" s="37"/>
      <c r="L125" s="38"/>
      <c r="O125" s="34"/>
      <c r="P125" s="34"/>
    </row>
    <row r="126" spans="1:16" x14ac:dyDescent="0.2">
      <c r="A126" s="24"/>
      <c r="E126" s="40"/>
      <c r="G126" s="37"/>
      <c r="H126" s="37"/>
      <c r="I126" s="37"/>
      <c r="L126" s="38"/>
      <c r="O126" s="34"/>
      <c r="P126" s="34"/>
    </row>
  </sheetData>
  <protectedRanges>
    <protectedRange sqref="O2:P5" name="Range1_9_10"/>
    <protectedRange sqref="H44:J45 L44:L45 J79 G80:J94 G95:I126 L79:L126 L3:L5 G3:I5 L25:L26 G25:I26" name="Range27"/>
    <protectedRange sqref="G6:G9" name="Range27_69"/>
    <protectedRange sqref="G6:G9" name="Range1_47"/>
    <protectedRange sqref="G6:G9" name="Range26_54"/>
    <protectedRange sqref="H6:H9" name="Range27_70"/>
    <protectedRange sqref="H6:H9" name="Range1_48"/>
    <protectedRange sqref="H6:H9" name="Range26_55"/>
    <protectedRange sqref="I6:I9" name="Range27_71"/>
    <protectedRange sqref="I6:I9" name="Range1_49"/>
    <protectedRange sqref="I6:I9" name="Range26_56"/>
    <protectedRange sqref="L6:L9" name="Range27_72"/>
    <protectedRange sqref="L6:L9" name="Range1_8_1_9"/>
    <protectedRange sqref="L6:L9" name="Range28_15"/>
    <protectedRange sqref="E10:E20" name="Range1_9_2_1_1_15"/>
    <protectedRange sqref="G10:G20" name="Range27_73"/>
    <protectedRange sqref="G10:G20" name="Range1_50"/>
    <protectedRange sqref="G10:G20" name="Range26_57"/>
    <protectedRange sqref="H10:H20" name="Range27_74"/>
    <protectedRange sqref="H10:H20" name="Range1_51"/>
    <protectedRange sqref="H10:H20" name="Range26_58"/>
    <protectedRange sqref="I10:I20" name="Range27_76"/>
    <protectedRange sqref="I10:I20" name="Range1_53"/>
    <protectedRange sqref="I10:I20" name="Range26_60"/>
    <protectedRange sqref="J18:J20" name="Range27_77"/>
    <protectedRange sqref="J18:J20" name="Range1_54"/>
    <protectedRange sqref="J18:J20" name="Range26_61"/>
    <protectedRange sqref="L10:L20" name="Range27_78"/>
    <protectedRange sqref="L10:L20" name="Range1_8_1_10"/>
    <protectedRange sqref="L10:L20" name="Range28_16"/>
    <protectedRange sqref="E24:E32" name="Range1_9_2_1_1_16"/>
    <protectedRange sqref="G27:G32" name="Range27_79"/>
    <protectedRange sqref="G27:G32" name="Range1_55"/>
    <protectedRange sqref="G27:G32" name="Range26_62"/>
    <protectedRange sqref="H27:H32" name="Range27_80"/>
    <protectedRange sqref="H27:H32" name="Range1_56"/>
    <protectedRange sqref="H27:H32" name="Range26_63"/>
    <protectedRange sqref="I27:I32" name="Range27_81"/>
    <protectedRange sqref="I27:I32" name="Range1_57"/>
    <protectedRange sqref="I27:I32" name="Range26_64"/>
    <protectedRange sqref="J27:J32" name="Range27_82"/>
    <protectedRange sqref="J27:J32" name="Range1_58"/>
    <protectedRange sqref="J27:J32" name="Range26_65"/>
    <protectedRange sqref="L27:L32" name="Range27_83"/>
    <protectedRange sqref="L27:L32" name="Range1_8_1_11"/>
    <protectedRange sqref="L27:L32" name="Range28_17"/>
    <protectedRange sqref="E33:E34" name="Range1_9_2_1_1_17"/>
    <protectedRange sqref="G33:G34" name="Range27_84"/>
    <protectedRange sqref="G33:G34" name="Range1_59"/>
    <protectedRange sqref="G33:G34" name="Range26_66"/>
    <protectedRange sqref="H33:H34" name="Range27_85"/>
    <protectedRange sqref="H33:H34" name="Range1_60"/>
    <protectedRange sqref="H33:H34" name="Range26_67"/>
    <protectedRange sqref="I33:I34" name="Range27_86"/>
    <protectedRange sqref="I33:I34" name="Range1_61"/>
    <protectedRange sqref="I33:I34" name="Range26_68"/>
    <protectedRange sqref="J33:J34" name="Range27_87"/>
    <protectedRange sqref="J33:J34" name="Range1_62"/>
    <protectedRange sqref="J33:J34" name="Range26_69"/>
    <protectedRange sqref="L33:L34" name="Range27_88"/>
    <protectedRange sqref="L33:L34" name="Range1_8_1_12"/>
    <protectedRange sqref="L33:L34" name="Range28_18"/>
    <protectedRange sqref="E35:E36" name="Range1_9_2_1_1_18"/>
    <protectedRange sqref="G35:G36" name="Range27_89"/>
    <protectedRange sqref="G35:G36" name="Range1_63"/>
    <protectedRange sqref="G35:G36" name="Range26_70"/>
    <protectedRange sqref="H35:H36" name="Range27_90"/>
    <protectedRange sqref="H35:H36" name="Range1_64"/>
    <protectedRange sqref="H35:H36" name="Range26_71"/>
    <protectedRange sqref="I35:I36" name="Range27_91"/>
    <protectedRange sqref="I35:I36" name="Range1_65"/>
    <protectedRange sqref="I35:I36" name="Range26_72"/>
    <protectedRange sqref="J35:J36" name="Range27_92"/>
    <protectedRange sqref="J35:J36" name="Range1_66"/>
    <protectedRange sqref="J35:J36" name="Range26_73"/>
    <protectedRange sqref="L35:L36" name="Range27_93"/>
    <protectedRange sqref="L35:L36" name="Range1_8_1_13"/>
    <protectedRange sqref="L35:L36" name="Range28_19"/>
    <protectedRange sqref="E40:E43" name="Range1_9_2_1_1_19"/>
    <protectedRange sqref="G40:G43" name="Range27_94"/>
    <protectedRange sqref="G40:G43" name="Range1_67"/>
    <protectedRange sqref="G40:G43" name="Range26_74"/>
    <protectedRange sqref="H40:H43" name="Range27_95"/>
    <protectedRange sqref="H40:H43" name="Range1_68"/>
    <protectedRange sqref="H40:H43" name="Range26_75"/>
    <protectedRange sqref="I40:I43" name="Range27_96"/>
    <protectedRange sqref="I40:I43" name="Range1_69"/>
    <protectedRange sqref="I40:I43" name="Range26_76"/>
    <protectedRange sqref="J40:J43" name="Range27_97"/>
    <protectedRange sqref="J40:J43" name="Range1_70"/>
    <protectedRange sqref="J40:J43" name="Range26_77"/>
    <protectedRange sqref="L40:L43" name="Range27_98"/>
    <protectedRange sqref="L40:L43" name="Range1_8_1_14"/>
    <protectedRange sqref="L40:L43" name="Range28_20"/>
    <protectedRange sqref="E44:E45" name="Range1_9_2_1_1_20"/>
    <protectedRange sqref="G44:G45" name="Range27_99"/>
    <protectedRange sqref="G44:G45" name="Range1_71"/>
    <protectedRange sqref="G44:G45" name="Range26_78"/>
    <protectedRange sqref="H44" name="Range1_72"/>
    <protectedRange sqref="H45" name="Range1_8_1_15"/>
    <protectedRange sqref="H44:H45" name="Range26_79"/>
    <protectedRange sqref="I44:I45" name="Range1_4_2_1_4"/>
    <protectedRange sqref="I44:I45" name="Range26_80"/>
    <protectedRange sqref="J44:J45" name="Range1_73"/>
    <protectedRange sqref="J44:J45" name="Range26_81"/>
    <protectedRange sqref="L45" name="Range1_8_10"/>
    <protectedRange sqref="L44" name="Range1_8_1_16"/>
    <protectedRange sqref="L44:L45" name="Range28_21"/>
    <protectedRange sqref="E46" name="Range1_9_2_1_1_12_1"/>
    <protectedRange sqref="G46" name="Range27_55_1"/>
    <protectedRange sqref="G46" name="Range1_39"/>
    <protectedRange sqref="G46" name="Range26_44_1"/>
    <protectedRange sqref="H46" name="Range27_56_1"/>
    <protectedRange sqref="H46" name="Range1_40_1"/>
    <protectedRange sqref="H46" name="Range26_45_1"/>
    <protectedRange sqref="I46" name="Range27_57_1"/>
    <protectedRange sqref="I46" name="Range1_41_1"/>
    <protectedRange sqref="I46" name="Range26_46_1"/>
    <protectedRange sqref="J46" name="Range27_58_1"/>
    <protectedRange sqref="J46" name="Range1_42_1"/>
    <protectedRange sqref="J46" name="Range26_47_1"/>
    <protectedRange sqref="L46" name="Range27_59_1"/>
    <protectedRange sqref="L46" name="Range1_8_1_10_1"/>
    <protectedRange sqref="E47:E49" name="Range1_9_2_1_1_14_1"/>
    <protectedRange sqref="G47:G49" name="Range27_60_1"/>
    <protectedRange sqref="G47:G49" name="Range1_43_1"/>
    <protectedRange sqref="G47:G49" name="Range26_48_1"/>
    <protectedRange sqref="H47:H49" name="Range27_61_1"/>
    <protectedRange sqref="H47:H49" name="Range1_44_1"/>
    <protectedRange sqref="H47:H49" name="Range26_49_1"/>
    <protectedRange sqref="I47:I49" name="Range27_62_1"/>
    <protectedRange sqref="I47:I49" name="Range1_45_1"/>
    <protectedRange sqref="I47:I49" name="Range26_50_1"/>
    <protectedRange sqref="J47:J49" name="Range27_63_1"/>
    <protectedRange sqref="J47:J49" name="Range1_46_1"/>
    <protectedRange sqref="J47:J49" name="Range26_51_1"/>
    <protectedRange sqref="L47:L49" name="Range27_64_1"/>
    <protectedRange sqref="L47:L49" name="Range1_8_1_11_1"/>
    <protectedRange sqref="E50:E53" name="Range1_9_2_1_1_15_1"/>
    <protectedRange sqref="G50:G53" name="Range27_65_1"/>
    <protectedRange sqref="G50:G53" name="Range1_47_1"/>
    <protectedRange sqref="G50:G53" name="Range26_52_1"/>
    <protectedRange sqref="H50:H53" name="Range27_66"/>
    <protectedRange sqref="H50:H53" name="Range1_48_1"/>
    <protectedRange sqref="H50:H53" name="Range26_53_1"/>
    <protectedRange sqref="I50:I53" name="Range27_67_1"/>
    <protectedRange sqref="I50:I53" name="Range1_49_1"/>
    <protectedRange sqref="I50:I53" name="Range26_54_1"/>
    <protectedRange sqref="J50:J53" name="Range27_68_1"/>
    <protectedRange sqref="J50:J53" name="Range1_50_1"/>
    <protectedRange sqref="J50:J53" name="Range26_55_1"/>
    <protectedRange sqref="L50:L53" name="Range27_69_1"/>
    <protectedRange sqref="L50:L53" name="Range1_8_1_12_1"/>
    <protectedRange sqref="E54:E55" name="Range1_9_2_1_1_16_1"/>
    <protectedRange sqref="G54:G55" name="Range27_70_1"/>
    <protectedRange sqref="G54:G55" name="Range1_51_1"/>
    <protectedRange sqref="G54:G55" name="Range26_56_1"/>
    <protectedRange sqref="H54:H55" name="Range27_71_1"/>
    <protectedRange sqref="H54" name="Range1_8_1_13_1"/>
    <protectedRange sqref="H55" name="Range1_6_7"/>
    <protectedRange sqref="H54:H55" name="Range26_57_1"/>
    <protectedRange sqref="I54:I55" name="Range27_72_1"/>
    <protectedRange sqref="I54" name="Range1_4_2_1_2"/>
    <protectedRange sqref="I55" name="Range1_6_8"/>
    <protectedRange sqref="I54:I55" name="Range26_58_1"/>
    <protectedRange sqref="J54:J55" name="Range27_73_1"/>
    <protectedRange sqref="J54:J55" name="Range1_52"/>
    <protectedRange sqref="J54:J55" name="Range26_59"/>
    <protectedRange sqref="L54:L55" name="Range27_74_1"/>
    <protectedRange sqref="L54" name="Range1_8_5"/>
    <protectedRange sqref="L55" name="Range1_6_9"/>
    <protectedRange sqref="E37:E39" name="Range1_9_2_1_1"/>
    <protectedRange sqref="G37:G39" name="Range27_1"/>
    <protectedRange sqref="G37:G39 H94:J94 G98:I98 G99:G100 G101:I104 H107 L107 G108:G109 G114:I120 G122 I121:I122 L122 G124:I126 G3:I5 G25:I26" name="Range1"/>
    <protectedRange sqref="G37:G39 G88:J94 G95:I126 G3:I5 G25:I26" name="Range26"/>
    <protectedRange sqref="H37:H39" name="Range27_2"/>
    <protectedRange sqref="H37:H39" name="Range1_1"/>
    <protectedRange sqref="H37:H39" name="Range26_1"/>
    <protectedRange sqref="I37:I39" name="Range27_3"/>
    <protectedRange sqref="I37:I39" name="Range1_2"/>
    <protectedRange sqref="I37:I39" name="Range26_2"/>
    <protectedRange sqref="J37:J39" name="Range27_4"/>
    <protectedRange sqref="J37:J39" name="Range1_3"/>
    <protectedRange sqref="J37:J39" name="Range26_3"/>
    <protectedRange sqref="L37:L39" name="Range27_5"/>
    <protectedRange sqref="L37:L39" name="Range1_8_1"/>
    <protectedRange sqref="L37:L39" name="Range28"/>
    <protectedRange sqref="E56:E58" name="Range1_9_2_1_1_1"/>
    <protectedRange sqref="G56:G58" name="Range27_6"/>
    <protectedRange sqref="G56 G58" name="Range1_4"/>
    <protectedRange sqref="G57" name="Range1_8"/>
    <protectedRange sqref="G56:G58" name="Range26_4"/>
    <protectedRange sqref="H56:H58" name="Range27_7"/>
    <protectedRange sqref="H56" name="Range1_6"/>
    <protectedRange sqref="H57" name="Range1_8_3"/>
    <protectedRange sqref="H56:H58" name="Range26_5"/>
    <protectedRange sqref="I56:I58" name="Range27_8"/>
    <protectedRange sqref="I57:I58" name="Range1_5"/>
    <protectedRange sqref="I56:I58" name="Range26_6"/>
    <protectedRange sqref="J56:J58" name="Range27_9"/>
    <protectedRange sqref="J56:J58" name="Range1_7"/>
    <protectedRange sqref="J56:J58" name="Range26_7"/>
    <protectedRange sqref="L56:L58" name="Range27_10"/>
    <protectedRange sqref="L58 L56" name="Range1_10"/>
    <protectedRange sqref="L57" name="Range1_8_2"/>
    <protectedRange sqref="L56:L58" name="Range28_1"/>
    <protectedRange sqref="E59:E62" name="Range1_9_2_1_1_2"/>
    <protectedRange sqref="G59:G62" name="Range27_11"/>
    <protectedRange sqref="G59:G62" name="Range1_11"/>
    <protectedRange sqref="G59:G62" name="Range26_8"/>
    <protectedRange sqref="H59:H62" name="Range27_12"/>
    <protectedRange sqref="H59:H62" name="Range1_12"/>
    <protectedRange sqref="H59:H62" name="Range26_9"/>
    <protectedRange sqref="I59:I62" name="Range27_13"/>
    <protectedRange sqref="I59:I62" name="Range1_13"/>
    <protectedRange sqref="I59:I62" name="Range26_10"/>
    <protectedRange sqref="J59:J62" name="Range27_14"/>
    <protectedRange sqref="J59:J62" name="Range1_14"/>
    <protectedRange sqref="J59:J62" name="Range26_11"/>
    <protectedRange sqref="L59:L62" name="Range27_15"/>
    <protectedRange sqref="L59:L62" name="Range1_8_1_1"/>
    <protectedRange sqref="L59:L62" name="Range28_2"/>
    <protectedRange sqref="E63:E65" name="Range1_9_2_1_1_3"/>
    <protectedRange sqref="G63:G65" name="Range27_16"/>
    <protectedRange sqref="G63:G65" name="Range1_15"/>
    <protectedRange sqref="G63:G65" name="Range26_12"/>
    <protectedRange sqref="H63:H65" name="Range27_17"/>
    <protectedRange sqref="H63:H65" name="Range1_16"/>
    <protectedRange sqref="H63:H65" name="Range26_13"/>
    <protectedRange sqref="I63:I65" name="Range27_18"/>
    <protectedRange sqref="I63:I65" name="Range1_17"/>
    <protectedRange sqref="I63:I65" name="Range26_14"/>
    <protectedRange sqref="J63:J65" name="Range27_19"/>
    <protectedRange sqref="J63:J65" name="Range1_18"/>
    <protectedRange sqref="J63:J65" name="Range26_15"/>
    <protectedRange sqref="L63:L65" name="Range27_20"/>
    <protectedRange sqref="L63:L65" name="Range1_8_1_2"/>
    <protectedRange sqref="L63:L65" name="Range28_3"/>
    <protectedRange sqref="E66" name="Range1_9_2_1_1_4"/>
    <protectedRange sqref="G66" name="Range27_21"/>
    <protectedRange sqref="G66" name="Range1_19"/>
    <protectedRange sqref="G66" name="Range26_16"/>
    <protectedRange sqref="H66" name="Range27_22"/>
    <protectedRange sqref="H66" name="Range1_20"/>
    <protectedRange sqref="H66" name="Range26_17"/>
    <protectedRange sqref="I66" name="Range27_23"/>
    <protectedRange sqref="I66" name="Range1_21"/>
    <protectedRange sqref="I66" name="Range26_18"/>
    <protectedRange sqref="J66" name="Range27_24"/>
    <protectedRange sqref="J66" name="Range1_22"/>
    <protectedRange sqref="J66" name="Range26_19"/>
    <protectedRange sqref="L66" name="Range27_25"/>
    <protectedRange sqref="L66" name="Range1_8_1_3"/>
    <protectedRange sqref="L66" name="Range28_4"/>
    <protectedRange sqref="E67:E68" name="Range1_9_2_1_1_5"/>
    <protectedRange sqref="G67:G68" name="Range27_26"/>
    <protectedRange sqref="G67:G68" name="Range1_23"/>
    <protectedRange sqref="G67:G68" name="Range26_20"/>
    <protectedRange sqref="H67:H68" name="Range27_27"/>
    <protectedRange sqref="H67:H68" name="Range1_24"/>
    <protectedRange sqref="H67:H68" name="Range26_21"/>
    <protectedRange sqref="I67:I68" name="Range27_28"/>
    <protectedRange sqref="I67:I68" name="Range1_25"/>
    <protectedRange sqref="I67:I68" name="Range26_22"/>
    <protectedRange sqref="J67:J68" name="Range27_29"/>
    <protectedRange sqref="J67:J68" name="Range1_26"/>
    <protectedRange sqref="J67:J68" name="Range26_23"/>
    <protectedRange sqref="L67:L68" name="Range27_30"/>
    <protectedRange sqref="L67:L68" name="Range1_8_1_4"/>
    <protectedRange sqref="L67:L68" name="Range28_5"/>
    <protectedRange sqref="E69:E70" name="Range1_9_2_1_1_6"/>
    <protectedRange sqref="G69:G70" name="Range27_31"/>
    <protectedRange sqref="G69:G70" name="Range1_27"/>
    <protectedRange sqref="G69:G70" name="Range26_24"/>
    <protectedRange sqref="H69:H70" name="Range27_32"/>
    <protectedRange sqref="H69:H70" name="Range1_28"/>
    <protectedRange sqref="H69:H70" name="Range26_25"/>
    <protectedRange sqref="I69:I70" name="Range27_33"/>
    <protectedRange sqref="I69:I70" name="Range1_29"/>
    <protectedRange sqref="I69:I70" name="Range26_26"/>
    <protectedRange sqref="J69:J70" name="Range27_34"/>
    <protectedRange sqref="J69:J70" name="Range1_30"/>
    <protectedRange sqref="J69:J70" name="Range26_27"/>
    <protectedRange sqref="L69:L70" name="Range27_35"/>
    <protectedRange sqref="L69:L70" name="Range1_8_1_5"/>
    <protectedRange sqref="L69:L70" name="Range28_6"/>
    <protectedRange sqref="E71:E74" name="Range1_9_2_1_1_7"/>
    <protectedRange sqref="G71:G74" name="Range27_36"/>
    <protectedRange sqref="G74" name="Range1_4_1"/>
    <protectedRange sqref="G71" name="Range1_3_1"/>
    <protectedRange sqref="G72" name="Range1_8_4"/>
    <protectedRange sqref="G73" name="Range1_4_2"/>
    <protectedRange sqref="G71:G74" name="Range26_28"/>
    <protectedRange sqref="H71:H74" name="Range27_37"/>
    <protectedRange sqref="H74" name="Range1_31"/>
    <protectedRange sqref="H71" name="Range1_3_2"/>
    <protectedRange sqref="H72:H73" name="Range1_8_6"/>
    <protectedRange sqref="H71:H74" name="Range26_29"/>
    <protectedRange sqref="I71:I74" name="Range27_38"/>
    <protectedRange sqref="I74" name="Range1_4_3"/>
    <protectedRange sqref="I71" name="Range1_3_3"/>
    <protectedRange sqref="I72" name="Range1_8_7"/>
    <protectedRange sqref="I73" name="Range1_4_2_1"/>
    <protectedRange sqref="I71:I74" name="Range26_30"/>
    <protectedRange sqref="J71:J74" name="Range27_39"/>
    <protectedRange sqref="J74" name="Range1_32"/>
    <protectedRange sqref="J71" name="Range1_3_4"/>
    <protectedRange sqref="J72:J73" name="Range1_8_8"/>
    <protectedRange sqref="J71:J74" name="Range26_31"/>
    <protectedRange sqref="L71:L74" name="Range27_40"/>
    <protectedRange sqref="L74" name="Range1_33"/>
    <protectedRange sqref="L71" name="Range1_3_5"/>
    <protectedRange sqref="L72:L73" name="Range1_8_11"/>
    <protectedRange sqref="L71:L74" name="Range28_7"/>
    <protectedRange sqref="E75" name="Range1_9_2_1_1_8"/>
    <protectedRange sqref="G75" name="Range27_41"/>
    <protectedRange sqref="G75" name="Range1_34"/>
    <protectedRange sqref="G75" name="Range26_32"/>
    <protectedRange sqref="H75" name="Range27_42"/>
    <protectedRange sqref="H75" name="Range1_35"/>
    <protectedRange sqref="H75" name="Range26_33"/>
    <protectedRange sqref="I75" name="Range27_43"/>
    <protectedRange sqref="I75" name="Range1_36"/>
    <protectedRange sqref="I75" name="Range26_34"/>
    <protectedRange sqref="J75" name="Range27_44"/>
    <protectedRange sqref="J75" name="Range1_37"/>
    <protectedRange sqref="J75" name="Range26_35"/>
    <protectedRange sqref="L75" name="Range27_45"/>
    <protectedRange sqref="L75" name="Range1_8_1_6"/>
    <protectedRange sqref="L75" name="Range28_8"/>
    <protectedRange sqref="E76:E78" name="Range1_9_2_1_1_9"/>
    <protectedRange sqref="G76:G78" name="Range27_46"/>
    <protectedRange sqref="G76:G77" name="Range1_38"/>
    <protectedRange sqref="G78" name="Range1_8_3_1"/>
    <protectedRange sqref="G76:G78" name="Range26_36"/>
    <protectedRange sqref="H76:H78" name="Range27_47"/>
    <protectedRange sqref="H76" name="Range1_8_1_7"/>
    <protectedRange sqref="H77" name="Range1_6_1"/>
    <protectedRange sqref="H78" name="Range1_8_3_2"/>
    <protectedRange sqref="H76:H78" name="Range26_37"/>
    <protectedRange sqref="I76:I78" name="Range27_48"/>
    <protectedRange sqref="I76" name="Range1_4_2_1_1"/>
    <protectedRange sqref="I77" name="Range1_6_2"/>
    <protectedRange sqref="I78" name="Range1_8_3_3"/>
    <protectedRange sqref="I76:I78" name="Range26_38"/>
    <protectedRange sqref="J76:J78" name="Range27_49"/>
    <protectedRange sqref="J76:J77" name="Range1_74"/>
    <protectedRange sqref="J78" name="Range1_8_3_4"/>
    <protectedRange sqref="J76:J78" name="Range26_39"/>
    <protectedRange sqref="L76:L78" name="Range27_50"/>
    <protectedRange sqref="L76" name="Range1_8_12"/>
    <protectedRange sqref="L77" name="Range1_6_3"/>
    <protectedRange sqref="L78" name="Range1_8_3_5"/>
    <protectedRange sqref="L76:L78" name="Range28_9"/>
    <protectedRange sqref="E79" name="Range1_9_2_1_1_10"/>
    <protectedRange sqref="G79" name="Range27_51"/>
    <protectedRange sqref="G79" name="Range1_75"/>
    <protectedRange sqref="G79" name="Range26_40"/>
    <protectedRange sqref="H79" name="Range27_52"/>
    <protectedRange sqref="H79" name="Range1_76"/>
    <protectedRange sqref="H79" name="Range26_41"/>
    <protectedRange sqref="I79" name="Range27_75"/>
    <protectedRange sqref="I79" name="Range1_77"/>
    <protectedRange sqref="I79" name="Range26_82"/>
    <protectedRange sqref="J79" name="Range1_78"/>
    <protectedRange sqref="J79" name="Range26_83"/>
    <protectedRange sqref="L79" name="Range1_8_1_17"/>
    <protectedRange sqref="L79" name="Range28_10"/>
    <protectedRange sqref="E80" name="Range1_9_2_1_1_21"/>
    <protectedRange sqref="G80" name="Range1_79"/>
    <protectedRange sqref="G80" name="Range26_84"/>
    <protectedRange sqref="H80" name="Range1_8_1_18"/>
    <protectedRange sqref="H80" name="Range26_85"/>
    <protectedRange sqref="I80" name="Range1_4_2_1_5"/>
    <protectedRange sqref="I80" name="Range26_86"/>
    <protectedRange sqref="J80" name="Range1_80"/>
    <protectedRange sqref="J80" name="Range26_87"/>
    <protectedRange sqref="L80" name="Range1_8_13"/>
    <protectedRange sqref="L80" name="Range28_13"/>
    <protectedRange sqref="E81:E82" name="Range1_9_2_1_1_22"/>
    <protectedRange sqref="G81:G82" name="Range1_81"/>
    <protectedRange sqref="G81:G82" name="Range26_88"/>
    <protectedRange sqref="H81:H82" name="Range1_82"/>
    <protectedRange sqref="H81:H82" name="Range26_89"/>
    <protectedRange sqref="I81:I82" name="Range1_83"/>
    <protectedRange sqref="I81:I82" name="Range26_90"/>
    <protectedRange sqref="J81:J82" name="Range1_84"/>
    <protectedRange sqref="J81:J82" name="Range26_91"/>
    <protectedRange sqref="L81:L82" name="Range1_8_1_19"/>
    <protectedRange sqref="L81:L82" name="Range28_22"/>
    <protectedRange sqref="E83" name="Range1_9_2_1_1_23"/>
    <protectedRange sqref="G83" name="Range1_85"/>
    <protectedRange sqref="G83" name="Range26_92"/>
    <protectedRange sqref="H83" name="Range1_8_1_20"/>
    <protectedRange sqref="H83" name="Range26_93"/>
    <protectedRange sqref="I83" name="Range1_4_2_1_6"/>
    <protectedRange sqref="I83" name="Range26_94"/>
    <protectedRange sqref="J83" name="Range1_86"/>
    <protectedRange sqref="J83" name="Range26_95"/>
    <protectedRange sqref="L83" name="Range1_8_14"/>
    <protectedRange sqref="L83" name="Range28_23"/>
    <protectedRange sqref="E84:E87" name="Range1_9_2_1_1_24"/>
    <protectedRange sqref="G84:G87" name="Range1_87"/>
    <protectedRange sqref="G84:G87" name="Range26_96"/>
    <protectedRange sqref="H84:H87" name="Range1_88"/>
    <protectedRange sqref="H84:H87" name="Range26_97"/>
    <protectedRange sqref="I84:I87" name="Range1_89"/>
    <protectedRange sqref="I84:I87" name="Range26_98"/>
    <protectedRange sqref="J84:J87" name="Range1_90"/>
    <protectedRange sqref="J84:J87" name="Range26_99"/>
    <protectedRange sqref="L84:L87" name="Range1_8_1_21"/>
    <protectedRange sqref="L84:L87" name="Range28_24"/>
    <protectedRange sqref="E88" name="Range1_9_2_1_1_25"/>
    <protectedRange sqref="H88" name="Range1_8_3_21"/>
    <protectedRange sqref="J88" name="Range1_8_3_22"/>
    <protectedRange sqref="L88" name="Range1_8_3_23"/>
    <protectedRange sqref="L88" name="Range28_25"/>
    <protectedRange sqref="E89:E91" name="Range1_9_2_1_1_26"/>
    <protectedRange sqref="G89 G91" name="Range1_91"/>
    <protectedRange sqref="G90" name="Range1_8_15"/>
    <protectedRange sqref="H89" name="Range1_6_10"/>
    <protectedRange sqref="H90" name="Range1_8_3_24"/>
    <protectedRange sqref="I90:I91" name="Range1_92"/>
    <protectedRange sqref="J89:J91" name="Range1_93"/>
    <protectedRange sqref="L91 L89" name="Range1_94"/>
    <protectedRange sqref="L90" name="Range1_8_16"/>
    <protectedRange sqref="L89:L91" name="Range28_26"/>
    <protectedRange sqref="E92:E93" name="Range1_9_2_1_1_27"/>
    <protectedRange sqref="G92:G93" name="Range1_95"/>
    <protectedRange sqref="H92:H93" name="Range1_96"/>
    <protectedRange sqref="I92:I93" name="Range1_97"/>
    <protectedRange sqref="J92:J93" name="Range1_98"/>
    <protectedRange sqref="L92:L93" name="Range1_8_1_22"/>
    <protectedRange sqref="L92:L93" name="Range28_27"/>
    <protectedRange sqref="E94" name="Range1_9_2_1_1_28"/>
    <protectedRange sqref="G94" name="Range1_99"/>
    <protectedRange sqref="L94" name="Range1_8_1_23"/>
    <protectedRange sqref="L94" name="Range28_28"/>
    <protectedRange sqref="E95:E97" name="Range1_9_2_1_1_29"/>
    <protectedRange sqref="H97" name="Range1_6_4"/>
    <protectedRange sqref="H96 G95:I95" name="Range1_8_3_6"/>
    <protectedRange sqref="L97" name="Range1_6_5"/>
    <protectedRange sqref="L95:L96" name="Range1_8_3_7"/>
    <protectedRange sqref="L95:L97" name="Range28_29"/>
    <protectedRange sqref="E98" name="Range1_9_2_1_1_30"/>
    <protectedRange sqref="L98" name="Range1_8_1_24"/>
    <protectedRange sqref="L98" name="Range28_30"/>
    <protectedRange sqref="E99:E100" name="Range1_9_2_1_1_31"/>
    <protectedRange sqref="H99" name="Range1_8_1_25"/>
    <protectedRange sqref="I99" name="Range1_4_2_1_7"/>
    <protectedRange sqref="H100:I100" name="Range1_6_6"/>
    <protectedRange sqref="L99" name="Range1_8_17"/>
    <protectedRange sqref="L100" name="Range1_6_11"/>
    <protectedRange sqref="L99:L100" name="Range28_31"/>
    <protectedRange sqref="E101:E104" name="Range1_9_2_1_1_32"/>
    <protectedRange sqref="L101:L104" name="Range1_8_1_26"/>
    <protectedRange sqref="L101:L104" name="Range28_32"/>
    <protectedRange sqref="E105:E107" name="Range1_9_2_1_1_33"/>
    <protectedRange sqref="G107 I107" name="Range1_4_4"/>
    <protectedRange sqref="H106 G105:I105" name="Range1_8_18"/>
    <protectedRange sqref="G106 I106" name="Range1_4_2_2"/>
    <protectedRange sqref="L105:L106" name="Range1_8_19"/>
    <protectedRange sqref="L105:L107" name="Range28_33"/>
    <protectedRange sqref="E108:E110" name="Range1_9_2_1_1_34"/>
    <protectedRange sqref="H108" name="Range1_8_1_27"/>
    <protectedRange sqref="I108" name="Range1_4_2_1_8"/>
    <protectedRange sqref="H109:I109" name="Range1_6_12"/>
    <protectedRange sqref="G110:I110" name="Range1_8_3_8"/>
    <protectedRange sqref="L108" name="Range1_8_20"/>
    <protectedRange sqref="L109" name="Range1_6_13"/>
    <protectedRange sqref="L110" name="Range1_8_3_17"/>
    <protectedRange sqref="L108:L110" name="Range28_34"/>
    <protectedRange sqref="E111:E113" name="Range1_9_2_1_1_35"/>
    <protectedRange sqref="G111:I111" name="Range1_3_6"/>
    <protectedRange sqref="H113 G112:I112" name="Range1_8_21"/>
    <protectedRange sqref="G113 I113" name="Range1_4_2_3"/>
    <protectedRange sqref="L111" name="Range1_3_7"/>
    <protectedRange sqref="L112:L113" name="Range1_8_22"/>
    <protectedRange sqref="L111:L113" name="Range28_35"/>
    <protectedRange sqref="E114:E117" name="Range1_9_2_1_1_36"/>
    <protectedRange sqref="L114:L117" name="Range1_8_1_28"/>
    <protectedRange sqref="L114:L117" name="Range28_36"/>
    <protectedRange sqref="E118:E120" name="Range1_9_2_1_1_37"/>
    <protectedRange sqref="L118:L120" name="Range1_8_1_29"/>
    <protectedRange sqref="L118:L120" name="Range28_37"/>
    <protectedRange sqref="E121:E123" name="Range1_9_2_1_1_38"/>
    <protectedRange sqref="G123:I123" name="Range1_3_8"/>
    <protectedRange sqref="G121" name="Range1_8_23"/>
    <protectedRange sqref="H121" name="Range1_8_3_20"/>
    <protectedRange sqref="L123" name="Range1_3_9"/>
    <protectedRange sqref="L121" name="Range1_8_24"/>
    <protectedRange sqref="L121:L123" name="Range28_38"/>
    <protectedRange sqref="E124" name="Range1_9_2_1_1_39"/>
    <protectedRange sqref="L124" name="Range1_8_1_30"/>
    <protectedRange sqref="L124" name="Range28_39"/>
    <protectedRange sqref="E125:E126" name="Range1_9_2_1_1_40"/>
    <protectedRange sqref="L125:L126" name="Range1_8_1_31"/>
    <protectedRange sqref="L125:L126" name="Range28_40"/>
    <protectedRange sqref="L3:L5 L25:L26" name="Range1_8_1_34"/>
    <protectedRange sqref="L3:L5 L25:L26" name="Range28_43"/>
    <protectedRange sqref="G21:J23 L21:L23" name="Range27_53"/>
    <protectedRange sqref="G21:J23" name="Range26_42"/>
    <protectedRange sqref="E21:E23" name="Range1_9_2_1_1_26_1"/>
    <protectedRange sqref="G21" name="Range1_91_1"/>
    <protectedRange sqref="I21" name="Range1_92_1"/>
    <protectedRange sqref="J21" name="Range1_93_1"/>
    <protectedRange sqref="L21" name="Range1_94_1"/>
    <protectedRange sqref="L21" name="Range28_26_1"/>
    <protectedRange sqref="G22:G23" name="Range1_95_1"/>
    <protectedRange sqref="H22:H23" name="Range1_96_1"/>
    <protectedRange sqref="I22:I23" name="Range1_97_1"/>
    <protectedRange sqref="J22:J23" name="Range1_98_1"/>
    <protectedRange sqref="L22:L23" name="Range1_8_1_22_1"/>
    <protectedRange sqref="L22:L23" name="Range28_27_1"/>
  </protectedRanges>
  <sortState xmlns:xlrd2="http://schemas.microsoft.com/office/spreadsheetml/2017/richdata2" ref="A2:W178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8"/>
  <sheetViews>
    <sheetView zoomScale="130" zoomScaleNormal="130" workbookViewId="0">
      <pane ySplit="1" topLeftCell="A2" activePane="bottomLeft" state="frozen"/>
      <selection pane="bottomLeft" activeCell="N28" sqref="N2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38</v>
      </c>
      <c r="B2" s="60">
        <v>0</v>
      </c>
      <c r="C2" s="70" t="s">
        <v>72</v>
      </c>
      <c r="D2" s="60">
        <v>0</v>
      </c>
    </row>
    <row r="3" spans="1:4" ht="15" x14ac:dyDescent="0.25">
      <c r="A3" s="58" t="s">
        <v>39</v>
      </c>
      <c r="B3" s="60">
        <v>0</v>
      </c>
      <c r="C3" s="70" t="s">
        <v>73</v>
      </c>
      <c r="D3" s="60">
        <v>0</v>
      </c>
    </row>
    <row r="4" spans="1:4" ht="15" x14ac:dyDescent="0.25">
      <c r="A4" s="58" t="s">
        <v>40</v>
      </c>
      <c r="B4" s="60">
        <v>0</v>
      </c>
      <c r="C4" s="70" t="s">
        <v>74</v>
      </c>
      <c r="D4" s="60">
        <v>0</v>
      </c>
    </row>
    <row r="5" spans="1:4" ht="15" x14ac:dyDescent="0.25">
      <c r="A5" s="58" t="s">
        <v>41</v>
      </c>
      <c r="B5" s="60">
        <v>0</v>
      </c>
      <c r="C5" s="70" t="s">
        <v>75</v>
      </c>
      <c r="D5" s="60">
        <v>0</v>
      </c>
    </row>
    <row r="6" spans="1:4" ht="15" x14ac:dyDescent="0.25">
      <c r="A6" s="58" t="s">
        <v>42</v>
      </c>
      <c r="B6" s="60">
        <v>0</v>
      </c>
      <c r="C6" s="70" t="s">
        <v>76</v>
      </c>
      <c r="D6" s="60">
        <v>0</v>
      </c>
    </row>
    <row r="7" spans="1:4" ht="15" x14ac:dyDescent="0.25">
      <c r="A7" s="58" t="s">
        <v>43</v>
      </c>
      <c r="B7" s="60">
        <v>0</v>
      </c>
      <c r="C7" s="70" t="s">
        <v>77</v>
      </c>
      <c r="D7" s="60">
        <v>0</v>
      </c>
    </row>
    <row r="8" spans="1:4" ht="15" x14ac:dyDescent="0.25">
      <c r="A8" s="58" t="s">
        <v>44</v>
      </c>
      <c r="B8" s="60">
        <v>0</v>
      </c>
      <c r="C8" s="70" t="s">
        <v>78</v>
      </c>
      <c r="D8" s="60">
        <v>0</v>
      </c>
    </row>
    <row r="9" spans="1:4" ht="15" x14ac:dyDescent="0.25">
      <c r="A9" s="58" t="s">
        <v>45</v>
      </c>
      <c r="B9" s="60">
        <v>0</v>
      </c>
      <c r="C9" s="70" t="s">
        <v>79</v>
      </c>
      <c r="D9" s="60">
        <v>0</v>
      </c>
    </row>
    <row r="10" spans="1:4" ht="15" x14ac:dyDescent="0.25">
      <c r="A10" s="58" t="s">
        <v>46</v>
      </c>
      <c r="B10" s="60">
        <v>0</v>
      </c>
      <c r="C10" s="70" t="s">
        <v>80</v>
      </c>
      <c r="D10" s="60">
        <v>0</v>
      </c>
    </row>
    <row r="11" spans="1:4" ht="15" x14ac:dyDescent="0.25">
      <c r="A11" s="58" t="s">
        <v>47</v>
      </c>
      <c r="B11" s="60">
        <v>0</v>
      </c>
      <c r="C11" s="70" t="s">
        <v>81</v>
      </c>
      <c r="D11" s="60">
        <v>0</v>
      </c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C. Madarang</cp:lastModifiedBy>
  <dcterms:created xsi:type="dcterms:W3CDTF">2016-06-29T01:24:52Z</dcterms:created>
  <dcterms:modified xsi:type="dcterms:W3CDTF">2022-06-24T05:42:27Z</dcterms:modified>
</cp:coreProperties>
</file>