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\L515 SDN MV 105S ODE-XY\"/>
    </mc:Choice>
  </mc:AlternateContent>
  <xr:revisionPtr revIDLastSave="0" documentId="13_ncr:1_{81B324F1-50C3-4D56-9261-F966B40D62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  <c r="B21" i="2" s="1"/>
  <c r="C21" i="2" s="1"/>
  <c r="B22" i="2" s="1"/>
  <c r="C22" i="2" s="1"/>
  <c r="C14" i="2"/>
  <c r="B15" i="2" s="1"/>
  <c r="C15" i="2" s="1"/>
  <c r="B16" i="2" s="1"/>
  <c r="C16" i="2" s="1"/>
  <c r="B17" i="2" s="1"/>
  <c r="C17" i="2" s="1"/>
  <c r="C11" i="2"/>
  <c r="B12" i="2" s="1"/>
  <c r="C12" i="2" s="1"/>
  <c r="B13" i="2" s="1"/>
  <c r="C13" i="2" s="1"/>
  <c r="C8" i="2"/>
  <c r="B9" i="2" s="1"/>
  <c r="C9" i="2" s="1"/>
  <c r="B10" i="2" s="1"/>
  <c r="C10" i="2" s="1"/>
  <c r="C5" i="2"/>
  <c r="B6" i="2" s="1"/>
  <c r="C6" i="2" s="1"/>
  <c r="B7" i="2" s="1"/>
  <c r="C7" i="2" s="1"/>
  <c r="C2" i="2"/>
  <c r="B3" i="2" s="1"/>
  <c r="C3" i="2" s="1"/>
  <c r="B4" i="2" s="1"/>
  <c r="C4" i="2" s="1"/>
  <c r="B209" i="2" l="1"/>
  <c r="C209" i="2" s="1"/>
  <c r="B210" i="2" s="1"/>
  <c r="C210" i="2" s="1"/>
  <c r="B211" i="2" s="1"/>
  <c r="C211" i="2" s="1"/>
  <c r="B212" i="2" s="1"/>
  <c r="C212" i="2" s="1"/>
  <c r="B205" i="2"/>
  <c r="C205" i="2" s="1"/>
  <c r="B206" i="2" s="1"/>
  <c r="C206" i="2" s="1"/>
  <c r="B207" i="2" s="1"/>
  <c r="C207" i="2" s="1"/>
  <c r="B201" i="2" l="1"/>
  <c r="C201" i="2" s="1"/>
  <c r="B202" i="2" s="1"/>
  <c r="C202" i="2" s="1"/>
  <c r="B203" i="2" s="1"/>
  <c r="C203" i="2" s="1"/>
  <c r="B196" i="2"/>
  <c r="C196" i="2" s="1"/>
  <c r="B197" i="2" s="1"/>
  <c r="C197" i="2" s="1"/>
  <c r="B198" i="2" s="1"/>
  <c r="C198" i="2" s="1"/>
  <c r="B199" i="2" s="1"/>
  <c r="C199" i="2" s="1"/>
  <c r="B192" i="2"/>
  <c r="C192" i="2" s="1"/>
  <c r="B193" i="2" s="1"/>
  <c r="C193" i="2" s="1"/>
  <c r="B194" i="2" s="1"/>
  <c r="C194" i="2" s="1"/>
  <c r="B188" i="2"/>
  <c r="C188" i="2" s="1"/>
  <c r="B189" i="2" s="1"/>
  <c r="C189" i="2" s="1"/>
  <c r="B190" i="2" s="1"/>
  <c r="C190" i="2" s="1"/>
  <c r="B184" i="2"/>
  <c r="C184" i="2" s="1"/>
  <c r="B185" i="2" s="1"/>
  <c r="C185" i="2" s="1"/>
  <c r="B186" i="2" s="1"/>
  <c r="C186" i="2" s="1"/>
  <c r="B180" i="2"/>
  <c r="C180" i="2" s="1"/>
  <c r="B181" i="2" s="1"/>
  <c r="C181" i="2" s="1"/>
  <c r="B182" i="2" s="1"/>
  <c r="C182" i="2" s="1"/>
  <c r="B162" i="2" l="1"/>
  <c r="C162" i="2" s="1"/>
  <c r="B163" i="2" s="1"/>
  <c r="C163" i="2" s="1"/>
  <c r="B164" i="2" s="1"/>
  <c r="C164" i="2" s="1"/>
  <c r="B158" i="2"/>
  <c r="C158" i="2" s="1"/>
  <c r="B159" i="2" s="1"/>
  <c r="C159" i="2" s="1"/>
  <c r="B160" i="2" s="1"/>
  <c r="C160" i="2" s="1"/>
  <c r="B175" i="2" l="1"/>
  <c r="C175" i="2" s="1"/>
  <c r="B176" i="2" s="1"/>
  <c r="C176" i="2" s="1"/>
  <c r="B177" i="2" s="1"/>
  <c r="C177" i="2" s="1"/>
  <c r="B178" i="2" s="1"/>
  <c r="C178" i="2" s="1"/>
  <c r="B172" i="2"/>
  <c r="C172" i="2" s="1"/>
  <c r="B173" i="2" s="1"/>
  <c r="C173" i="2" s="1"/>
  <c r="B169" i="2"/>
  <c r="C169" i="2" s="1"/>
  <c r="B170" i="2" s="1"/>
  <c r="C170" i="2" s="1"/>
  <c r="B166" i="2"/>
  <c r="C166" i="2" s="1"/>
  <c r="B167" i="2" s="1"/>
  <c r="C167" i="2" s="1"/>
  <c r="B153" i="2"/>
  <c r="C153" i="2" s="1"/>
  <c r="B154" i="2" s="1"/>
  <c r="C154" i="2" s="1"/>
  <c r="B155" i="2" s="1"/>
  <c r="C155" i="2" s="1"/>
  <c r="B156" i="2" s="1"/>
  <c r="C156" i="2" s="1"/>
  <c r="B149" i="2"/>
  <c r="C149" i="2" s="1"/>
  <c r="B150" i="2" s="1"/>
  <c r="C150" i="2" s="1"/>
  <c r="B151" i="2" s="1"/>
  <c r="C151" i="2" s="1"/>
  <c r="B146" i="2"/>
  <c r="C146" i="2" s="1"/>
  <c r="B147" i="2" s="1"/>
  <c r="C147" i="2" s="1"/>
  <c r="B142" i="2"/>
  <c r="C142" i="2" s="1"/>
  <c r="B143" i="2" s="1"/>
  <c r="C143" i="2" s="1"/>
  <c r="B144" i="2" s="1"/>
  <c r="C144" i="2" s="1"/>
  <c r="B139" i="2"/>
  <c r="C139" i="2" s="1"/>
  <c r="B140" i="2" s="1"/>
  <c r="C140" i="2" s="1"/>
  <c r="B136" i="2"/>
  <c r="C136" i="2" s="1"/>
  <c r="B137" i="2" s="1"/>
  <c r="C137" i="2" s="1"/>
  <c r="B132" i="2"/>
  <c r="C132" i="2" s="1"/>
  <c r="B133" i="2" s="1"/>
  <c r="C133" i="2" s="1"/>
  <c r="B134" i="2" s="1"/>
  <c r="C134" i="2" s="1"/>
  <c r="B128" i="2"/>
  <c r="C128" i="2" s="1"/>
  <c r="B129" i="2" s="1"/>
  <c r="C129" i="2" s="1"/>
  <c r="B130" i="2" s="1"/>
  <c r="C130" i="2" s="1"/>
  <c r="B124" i="2"/>
  <c r="C124" i="2" s="1"/>
  <c r="B125" i="2" s="1"/>
  <c r="C125" i="2" s="1"/>
  <c r="B126" i="2" s="1"/>
  <c r="C126" i="2" s="1"/>
  <c r="B119" i="2"/>
  <c r="C119" i="2" s="1"/>
  <c r="B120" i="2" s="1"/>
  <c r="C120" i="2" s="1"/>
  <c r="B121" i="2" s="1"/>
  <c r="C121" i="2" s="1"/>
  <c r="B122" i="2" s="1"/>
  <c r="C122" i="2" s="1"/>
  <c r="B116" i="2"/>
  <c r="C116" i="2" s="1"/>
  <c r="B117" i="2" s="1"/>
  <c r="C117" i="2" s="1"/>
  <c r="B113" i="2"/>
  <c r="C113" i="2" s="1"/>
  <c r="B114" i="2" s="1"/>
  <c r="C114" i="2" s="1"/>
</calcChain>
</file>

<file path=xl/sharedStrings.xml><?xml version="1.0" encoding="utf-8"?>
<sst xmlns="http://schemas.openxmlformats.org/spreadsheetml/2006/main" count="467" uniqueCount="137">
  <si>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</si>
  <si>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</si>
  <si>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</si>
  <si>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</si>
  <si>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</si>
  <si>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</si>
  <si>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</si>
  <si>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</si>
  <si>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</si>
  <si>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</si>
  <si>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</si>
  <si>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</si>
  <si>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</si>
  <si>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</si>
  <si>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</si>
  <si>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</si>
  <si>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</si>
  <si>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</si>
  <si>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</si>
  <si>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</si>
  <si>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</si>
  <si>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</si>
  <si>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</si>
  <si>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</si>
  <si>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</si>
  <si>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</si>
  <si>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</si>
  <si>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</si>
  <si>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</si>
  <si>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</si>
  <si>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</si>
  <si>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</si>
  <si>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</si>
  <si>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</si>
  <si>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</si>
  <si>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</si>
  <si>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</si>
  <si>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</si>
  <si>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SDN_MV_530_105S_E_040</t>
  </si>
  <si>
    <t>SDN_MV_530_105S_E_041</t>
  </si>
  <si>
    <t>SDN_MV_530_105S_E_042</t>
  </si>
  <si>
    <t>SDN_MV_530_105S_E_043</t>
  </si>
  <si>
    <t>SDN_MV_530_105S_E_044</t>
  </si>
  <si>
    <t>SDN_MV_530_105S_E_045</t>
  </si>
  <si>
    <t>SDN_MV_530_105S_E_046</t>
  </si>
  <si>
    <t>SDN_MV_530_105S_E_047</t>
  </si>
  <si>
    <t>SDN_MV_530_105S_E_048</t>
  </si>
  <si>
    <t>SDN_MV_530_105S_E_049</t>
  </si>
  <si>
    <t>SDN_MV_530_105S_E_050</t>
  </si>
  <si>
    <t>SDN_MV_530_105S_E_051</t>
  </si>
  <si>
    <t>SDN_MV_530_105S_E_052</t>
  </si>
  <si>
    <t>SDN_MV_530_105S_E_053</t>
  </si>
  <si>
    <t>SDN_MV_530_105S_E_054</t>
  </si>
  <si>
    <t>SDN_MV_530_105S_E_055</t>
  </si>
  <si>
    <t>SDN_MV_530_105S_E_056</t>
  </si>
  <si>
    <t>SDN_MV_530_105S_E_057</t>
  </si>
  <si>
    <t>SDN_MV_530_105S_E_058</t>
  </si>
  <si>
    <t>SDN_MV_530_105S_E_059</t>
  </si>
  <si>
    <t>SDN_MV_530_105S_E_060</t>
  </si>
  <si>
    <t>SDN_MV_530_105S_E_061</t>
  </si>
  <si>
    <t>SDN_MV_530_105S_E_062</t>
  </si>
  <si>
    <t>SDN_MV_530_105S_E_063</t>
  </si>
  <si>
    <t>SDN_MV_530_105S_E_064</t>
  </si>
  <si>
    <t>B-2021485</t>
  </si>
  <si>
    <t>B-2021505</t>
  </si>
  <si>
    <t>B-2021541</t>
  </si>
  <si>
    <t>B-2021559</t>
  </si>
  <si>
    <t>B-2021577</t>
  </si>
  <si>
    <t>B-2021628</t>
  </si>
  <si>
    <t>B-2021645</t>
  </si>
  <si>
    <t>B-2021646</t>
  </si>
  <si>
    <t>B-2021647</t>
  </si>
  <si>
    <t>B-2021670</t>
  </si>
  <si>
    <t>B-2021698</t>
  </si>
  <si>
    <t>B-2021718</t>
  </si>
  <si>
    <t>B-2021736</t>
  </si>
  <si>
    <t>B-2021759</t>
  </si>
  <si>
    <t>B-2021892</t>
  </si>
  <si>
    <t>B-2021927</t>
  </si>
  <si>
    <t>B-2021937</t>
  </si>
  <si>
    <t>B-2021960</t>
  </si>
  <si>
    <t>B-2021779</t>
  </si>
  <si>
    <t>B-2021799</t>
  </si>
  <si>
    <t>SDN_MV_530_105S_E_065</t>
  </si>
  <si>
    <t>B-2021980</t>
  </si>
  <si>
    <t>B-2021989</t>
  </si>
  <si>
    <t>B-2022004</t>
  </si>
  <si>
    <t>B-2022011</t>
  </si>
  <si>
    <t>B-2022022</t>
  </si>
  <si>
    <t>B-2022036</t>
  </si>
  <si>
    <t>B-2022044</t>
  </si>
  <si>
    <t>B-2022054</t>
  </si>
  <si>
    <t>SDN_MV_515_105S_E_001</t>
  </si>
  <si>
    <t>SDN_MV_515_105S_E_002</t>
  </si>
  <si>
    <t>SDN_MV_515_105S_E_003</t>
  </si>
  <si>
    <t>L. Bitang / Asena</t>
  </si>
  <si>
    <t>SDN_MV_515_105S_E_004</t>
  </si>
  <si>
    <t>SDN_MV_515_105S_E_005</t>
  </si>
  <si>
    <t>RYP/ECF</t>
  </si>
  <si>
    <t>R.YBANEZ/O.SUNGANGA</t>
  </si>
  <si>
    <t>B-2027280</t>
  </si>
  <si>
    <t>B-2027383</t>
  </si>
  <si>
    <t>B-2027411</t>
  </si>
  <si>
    <t>B-2027494</t>
  </si>
  <si>
    <t>B-2027573</t>
  </si>
  <si>
    <t>SDN_MV_515_105S_E_006</t>
  </si>
  <si>
    <t>SDN_MV_515_105S_E_007</t>
  </si>
  <si>
    <t>SDN_MV_515_105S_E_008</t>
  </si>
  <si>
    <t>B-2028028</t>
  </si>
  <si>
    <t>615689.0246</t>
  </si>
  <si>
    <t>615691.7992</t>
  </si>
  <si>
    <t>615696.9967</t>
  </si>
  <si>
    <t>615700.3701</t>
  </si>
  <si>
    <t>615702.8726</t>
  </si>
  <si>
    <t>615708.9446</t>
  </si>
  <si>
    <t>615712.7323</t>
  </si>
  <si>
    <t>615715.5693</t>
  </si>
  <si>
    <t>615718.2682</t>
  </si>
  <si>
    <t>814901.7116</t>
  </si>
  <si>
    <t>814898.3803</t>
  </si>
  <si>
    <t>814895.1690</t>
  </si>
  <si>
    <t>814892.2785</t>
  </si>
  <si>
    <t>814889.5945</t>
  </si>
  <si>
    <t>814883.0625</t>
  </si>
  <si>
    <t>814879.9332</t>
  </si>
  <si>
    <t>814877.8987</t>
  </si>
  <si>
    <t>814876.0376</t>
  </si>
  <si>
    <t>SDN_MV_515_105S_E_009</t>
  </si>
  <si>
    <t>42.64</t>
  </si>
  <si>
    <t>48.84</t>
  </si>
  <si>
    <t>37.21</t>
  </si>
  <si>
    <t>48.47</t>
  </si>
  <si>
    <t>49.25</t>
  </si>
  <si>
    <t>44.59</t>
  </si>
  <si>
    <t>34.17</t>
  </si>
  <si>
    <t>31.46</t>
  </si>
  <si>
    <t>28.30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</si>
</sst>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4" fillId="0" borderId="7" xfId="1" applyNumberFormat="1" applyFont="1" applyFill="1" applyBorder="1" applyAlignment="1">
      <alignment horizontal="center" vertical="center"/>
    </xf>
    <xf numFmtId="164" fontId="4" fillId="0" borderId="7" xfId="2" applyNumberFormat="1" applyFont="1" applyFill="1" applyBorder="1" applyAlignment="1" applyProtection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 applyProtection="1">
      <alignment horizontal="center" vertical="center"/>
    </xf>
    <xf numFmtId="2" fontId="4" fillId="0" borderId="8" xfId="1" applyNumberFormat="1" applyFont="1" applyFill="1" applyBorder="1" applyAlignment="1">
      <alignment horizontal="center" vertical="center"/>
    </xf>
    <xf numFmtId="164" fontId="4" fillId="0" borderId="8" xfId="2" applyNumberFormat="1" applyFont="1" applyFill="1" applyBorder="1" applyAlignment="1" applyProtection="1">
      <alignment horizontal="center"/>
    </xf>
    <xf numFmtId="2" fontId="1" fillId="0" borderId="8" xfId="0" applyNumberFormat="1" applyFont="1" applyFill="1" applyBorder="1" applyAlignment="1">
      <alignment horizontal="center"/>
    </xf>
    <xf numFmtId="2" fontId="1" fillId="0" borderId="8" xfId="1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2" fontId="1" fillId="0" borderId="1" xfId="1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65" fontId="3" fillId="0" borderId="12" xfId="0" applyNumberFormat="1" applyFont="1" applyFill="1" applyBorder="1" applyAlignment="1">
      <alignment horizontal="center" vertical="center"/>
    </xf>
    <xf numFmtId="14" fontId="4" fillId="0" borderId="8" xfId="1" applyNumberFormat="1" applyFont="1" applyFill="1" applyBorder="1" applyAlignment="1" applyProtection="1">
      <alignment horizontal="center" vertical="center"/>
    </xf>
    <xf numFmtId="165" fontId="1" fillId="0" borderId="1" xfId="0" quotePrefix="1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496"/>
  <sheetViews>
    <sheetView tabSelected="1" workbookViewId="0">
      <pane ySplit="1" topLeftCell="A2" activePane="bottomLeft" state="frozen"/>
      <selection pane="bottomLeft" activeCell="C32" sqref="C32"/>
    </sheetView>
  </sheetViews>
  <sheetFormatPr defaultRowHeight="12.75" x14ac:dyDescent="0.25"/>
  <cols>
    <col min="1" max="1" width="31.5703125" style="14" customWidth="1"/>
    <col min="2" max="2" width="11.28515625" style="6" customWidth="1"/>
    <col min="3" max="3" width="11.140625" style="6" customWidth="1"/>
    <col min="4" max="4" width="11.140625" style="8" customWidth="1"/>
    <col min="5" max="5" width="9" style="8" customWidth="1"/>
    <col min="6" max="6" width="8.5703125" style="9" customWidth="1"/>
    <col min="7" max="7" width="9.140625" style="9" customWidth="1"/>
    <col min="8" max="8" width="12.5703125" style="9" customWidth="1"/>
    <col min="9" max="9" width="19.42578125" style="10" bestFit="1" customWidth="1"/>
    <col min="10" max="10" width="12.42578125" style="10" bestFit="1" customWidth="1"/>
    <col min="11" max="11" width="16.7109375" style="14" bestFit="1" customWidth="1"/>
    <col min="12" max="12" width="18.28515625" style="9" bestFit="1" customWidth="1"/>
    <col min="13" max="13" width="11.42578125" style="9" bestFit="1" customWidth="1"/>
    <col min="14" max="14" width="9.42578125" style="9" bestFit="1" customWidth="1"/>
    <col min="15" max="16" width="9.5703125" style="9" bestFit="1" customWidth="1"/>
    <col min="17" max="17" width="9.28515625" style="9" bestFit="1" customWidth="1"/>
    <col min="18" max="16384" width="9.140625" style="9"/>
  </cols>
  <sheetData>
    <row r="1" spans="1:11" s="7" customFormat="1" ht="23.25" customHeight="1" thickBot="1" x14ac:dyDescent="0.3">
      <c r="A1" s="7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7" t="s">
        <v>5</v>
      </c>
      <c r="G1" s="7" t="s">
        <v>6</v>
      </c>
      <c r="H1" s="7" t="s">
        <v>7</v>
      </c>
      <c r="I1" s="13" t="s">
        <v>8</v>
      </c>
      <c r="J1" s="13" t="s">
        <v>9</v>
      </c>
      <c r="K1" s="7" t="s">
        <v>10</v>
      </c>
    </row>
    <row r="2" spans="1:11" x14ac:dyDescent="0.25">
      <c r="A2" s="23" t="s">
        <v>92</v>
      </c>
      <c r="B2" s="6" t="s">
        <v>109</v>
      </c>
      <c r="C2" s="6" t="s">
        <v>118</v>
      </c>
      <c r="D2" s="8">
        <v>515</v>
      </c>
      <c r="E2" s="8">
        <v>3.4</v>
      </c>
      <c r="F2" s="8">
        <v>515</v>
      </c>
      <c r="G2" s="9" t="s">
        <v>37</v>
      </c>
      <c r="I2" s="10" t="s">
        <v>98</v>
      </c>
      <c r="J2" s="63">
        <v>44526</v>
      </c>
      <c r="K2" s="14" t="s">
        <v>32</v>
      </c>
    </row>
    <row r="3" spans="1:11" x14ac:dyDescent="0.25">
      <c r="A3" s="23" t="s">
        <v>93</v>
      </c>
      <c r="B3" s="6" t="s">
        <v>110</v>
      </c>
      <c r="C3" s="6" t="s">
        <v>119</v>
      </c>
      <c r="D3" s="8">
        <v>515</v>
      </c>
      <c r="E3" s="8">
        <v>3.9</v>
      </c>
      <c r="F3" s="8">
        <v>515</v>
      </c>
      <c r="G3" s="9" t="s">
        <v>37</v>
      </c>
      <c r="I3" s="10" t="s">
        <v>95</v>
      </c>
      <c r="J3" s="63">
        <v>44535</v>
      </c>
      <c r="K3" s="14" t="s">
        <v>32</v>
      </c>
    </row>
    <row r="4" spans="1:11" x14ac:dyDescent="0.25">
      <c r="A4" s="23" t="s">
        <v>94</v>
      </c>
      <c r="B4" s="6" t="s">
        <v>111</v>
      </c>
      <c r="C4" s="6" t="s">
        <v>120</v>
      </c>
      <c r="D4" s="8">
        <v>515</v>
      </c>
      <c r="E4" s="8">
        <v>4.5999999999999996</v>
      </c>
      <c r="F4" s="8">
        <v>515</v>
      </c>
      <c r="G4" s="9" t="s">
        <v>37</v>
      </c>
      <c r="I4" s="10" t="s">
        <v>99</v>
      </c>
      <c r="J4" s="63">
        <v>44538</v>
      </c>
      <c r="K4" s="14" t="s">
        <v>32</v>
      </c>
    </row>
    <row r="5" spans="1:11" x14ac:dyDescent="0.25">
      <c r="A5" s="23" t="s">
        <v>96</v>
      </c>
      <c r="B5" s="6" t="s">
        <v>112</v>
      </c>
      <c r="C5" s="6" t="s">
        <v>121</v>
      </c>
      <c r="D5" s="8">
        <v>515</v>
      </c>
      <c r="E5" s="8">
        <v>4.4000000000000004</v>
      </c>
      <c r="F5" s="8">
        <v>515</v>
      </c>
      <c r="G5" s="9" t="s">
        <v>37</v>
      </c>
      <c r="I5" s="10" t="s">
        <v>95</v>
      </c>
      <c r="J5" s="63">
        <v>44546</v>
      </c>
      <c r="K5" s="14" t="s">
        <v>32</v>
      </c>
    </row>
    <row r="6" spans="1:11" x14ac:dyDescent="0.25">
      <c r="A6" s="23" t="s">
        <v>97</v>
      </c>
      <c r="B6" s="6" t="s">
        <v>113</v>
      </c>
      <c r="C6" s="6" t="s">
        <v>122</v>
      </c>
      <c r="D6" s="8">
        <v>515</v>
      </c>
      <c r="E6" s="8">
        <v>3.8</v>
      </c>
      <c r="F6" s="8">
        <v>515</v>
      </c>
      <c r="G6" s="9" t="s">
        <v>37</v>
      </c>
      <c r="I6" s="10" t="s">
        <v>99</v>
      </c>
      <c r="J6" s="63">
        <v>44547</v>
      </c>
      <c r="K6" s="14" t="s">
        <v>32</v>
      </c>
    </row>
    <row r="7" spans="1:11" x14ac:dyDescent="0.25">
      <c r="A7" s="23" t="s">
        <v>105</v>
      </c>
      <c r="B7" s="6" t="s">
        <v>114</v>
      </c>
      <c r="C7" s="6" t="s">
        <v>123</v>
      </c>
      <c r="D7" s="8">
        <v>515</v>
      </c>
      <c r="F7" s="8">
        <v>515</v>
      </c>
      <c r="G7" s="9" t="s">
        <v>37</v>
      </c>
      <c r="K7" s="14" t="s">
        <v>32</v>
      </c>
    </row>
    <row r="8" spans="1:11" x14ac:dyDescent="0.25">
      <c r="A8" s="23" t="s">
        <v>106</v>
      </c>
      <c r="B8" s="6" t="s">
        <v>115</v>
      </c>
      <c r="C8" s="6" t="s">
        <v>124</v>
      </c>
      <c r="D8" s="8">
        <v>515</v>
      </c>
      <c r="F8" s="8">
        <v>515</v>
      </c>
      <c r="G8" s="9" t="s">
        <v>37</v>
      </c>
      <c r="K8" s="14" t="s">
        <v>32</v>
      </c>
    </row>
    <row r="9" spans="1:11" x14ac:dyDescent="0.25">
      <c r="A9" s="23" t="s">
        <v>107</v>
      </c>
      <c r="B9" s="6" t="s">
        <v>116</v>
      </c>
      <c r="C9" s="6" t="s">
        <v>125</v>
      </c>
      <c r="D9" s="8">
        <v>515</v>
      </c>
      <c r="E9" s="8">
        <v>2.7</v>
      </c>
      <c r="F9" s="8">
        <v>515</v>
      </c>
      <c r="G9" s="9" t="s">
        <v>37</v>
      </c>
      <c r="I9" s="10" t="s">
        <v>95</v>
      </c>
      <c r="J9" s="63">
        <v>44596</v>
      </c>
      <c r="K9" s="14" t="s">
        <v>32</v>
      </c>
    </row>
    <row r="10" spans="1:11" x14ac:dyDescent="0.25">
      <c r="A10" s="23" t="s">
        <v>127</v>
      </c>
      <c r="B10" s="6" t="s">
        <v>117</v>
      </c>
      <c r="C10" s="6" t="s">
        <v>126</v>
      </c>
      <c r="D10" s="8">
        <v>515</v>
      </c>
      <c r="F10" s="8">
        <v>515</v>
      </c>
      <c r="G10" s="9" t="s">
        <v>37</v>
      </c>
    </row>
    <row r="1048496" spans="1:4" x14ac:dyDescent="0.25">
      <c r="A1048496" s="14" t="s">
        <v>33</v>
      </c>
      <c r="D1048496" s="22"/>
    </row>
  </sheetData>
  <sortState xmlns:xlrd2="http://schemas.microsoft.com/office/spreadsheetml/2017/richdata2" ref="A2:Q2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9"/>
  <sheetViews>
    <sheetView zoomScaleNormal="100" workbookViewId="0">
      <pane ySplit="1" topLeftCell="A2" activePane="bottomLeft" state="frozen"/>
      <selection pane="bottomLeft" activeCell="E29" sqref="E29"/>
    </sheetView>
  </sheetViews>
  <sheetFormatPr defaultRowHeight="12.75" x14ac:dyDescent="0.2"/>
  <cols>
    <col min="1" max="1" width="27.85546875" style="61" customWidth="1"/>
    <col min="2" max="2" width="7.7109375" style="35" customWidth="1"/>
    <col min="3" max="3" width="7.28515625" style="35" customWidth="1"/>
    <col min="4" max="4" width="7.85546875" style="35" bestFit="1" customWidth="1"/>
    <col min="5" max="5" width="11.85546875" style="42" bestFit="1" customWidth="1"/>
    <col min="6" max="10" width="9.28515625" style="38" customWidth="1"/>
    <col min="11" max="11" width="9.28515625" style="37" customWidth="1"/>
    <col min="12" max="12" width="9.28515625" style="38" customWidth="1"/>
    <col min="13" max="13" width="11" style="42" bestFit="1" customWidth="1"/>
    <col min="14" max="14" width="11" style="39" bestFit="1" customWidth="1"/>
    <col min="15" max="15" width="12.140625" style="62" bestFit="1" customWidth="1"/>
    <col min="16" max="16" width="12" style="62" bestFit="1" customWidth="1"/>
    <col min="17" max="17" width="10.7109375" style="48" bestFit="1" customWidth="1"/>
    <col min="18" max="20" width="9.140625" style="42"/>
    <col min="21" max="21" width="9.140625" style="43"/>
    <col min="22" max="16384" width="9.140625" style="42"/>
  </cols>
  <sheetData>
    <row r="1" spans="1:17" s="31" customFormat="1" ht="24.75" customHeight="1" thickBot="1" x14ac:dyDescent="0.3">
      <c r="A1" s="26" t="s">
        <v>0</v>
      </c>
      <c r="B1" s="27" t="s">
        <v>11</v>
      </c>
      <c r="C1" s="27" t="s">
        <v>12</v>
      </c>
      <c r="D1" s="27" t="s">
        <v>4</v>
      </c>
      <c r="E1" s="28" t="s">
        <v>13</v>
      </c>
      <c r="F1" s="29" t="s">
        <v>14</v>
      </c>
      <c r="G1" s="29" t="s">
        <v>16</v>
      </c>
      <c r="H1" s="29" t="s">
        <v>20</v>
      </c>
      <c r="I1" s="29" t="s">
        <v>21</v>
      </c>
      <c r="J1" s="29" t="s">
        <v>19</v>
      </c>
      <c r="K1" s="30" t="s">
        <v>28</v>
      </c>
      <c r="L1" s="29" t="s">
        <v>15</v>
      </c>
      <c r="M1" s="28" t="s">
        <v>17</v>
      </c>
      <c r="N1" s="64" t="s">
        <v>18</v>
      </c>
      <c r="O1" s="32" t="s">
        <v>22</v>
      </c>
      <c r="P1" s="32" t="s">
        <v>23</v>
      </c>
      <c r="Q1" s="33" t="s">
        <v>24</v>
      </c>
    </row>
    <row r="2" spans="1:17" x14ac:dyDescent="0.2">
      <c r="A2" s="23" t="s">
        <v>92</v>
      </c>
      <c r="B2" s="35">
        <v>0</v>
      </c>
      <c r="C2" s="35">
        <f>D2</f>
        <v>1.3</v>
      </c>
      <c r="D2" s="35">
        <v>1.3</v>
      </c>
      <c r="E2" s="36">
        <v>538142</v>
      </c>
      <c r="F2" s="37">
        <v>1.046</v>
      </c>
      <c r="G2" s="38">
        <v>2.7E-2</v>
      </c>
      <c r="H2" s="38">
        <v>3.5000000000000003E-2</v>
      </c>
      <c r="I2" s="38">
        <v>0.32</v>
      </c>
      <c r="L2" s="37">
        <v>3.8</v>
      </c>
      <c r="M2" s="66" t="s">
        <v>34</v>
      </c>
      <c r="N2" s="67"/>
      <c r="O2" s="68">
        <v>44526</v>
      </c>
      <c r="P2" s="68">
        <v>44526</v>
      </c>
      <c r="Q2" s="41" t="s">
        <v>100</v>
      </c>
    </row>
    <row r="3" spans="1:17" x14ac:dyDescent="0.2">
      <c r="A3" s="23" t="s">
        <v>92</v>
      </c>
      <c r="B3" s="35">
        <f>C2</f>
        <v>1.3</v>
      </c>
      <c r="C3" s="35">
        <f>B3+D3</f>
        <v>2.2999999999999998</v>
      </c>
      <c r="D3" s="35">
        <v>1</v>
      </c>
      <c r="E3" s="36">
        <v>538143</v>
      </c>
      <c r="F3" s="37">
        <v>112.404</v>
      </c>
      <c r="G3" s="38">
        <v>0.26300000000000001</v>
      </c>
      <c r="H3" s="38">
        <v>3.9159999999999999</v>
      </c>
      <c r="I3" s="38">
        <v>3.8380000000000001</v>
      </c>
      <c r="K3" s="37">
        <v>108.666</v>
      </c>
      <c r="L3" s="37">
        <v>147.904</v>
      </c>
      <c r="M3" s="66" t="s">
        <v>35</v>
      </c>
      <c r="N3" s="67">
        <v>1</v>
      </c>
      <c r="O3" s="68">
        <v>44526</v>
      </c>
      <c r="P3" s="68">
        <v>44526</v>
      </c>
      <c r="Q3" s="41" t="s">
        <v>100</v>
      </c>
    </row>
    <row r="4" spans="1:17" x14ac:dyDescent="0.2">
      <c r="A4" s="23" t="s">
        <v>92</v>
      </c>
      <c r="B4" s="35">
        <f t="shared" ref="B4" si="0">C3</f>
        <v>2.2999999999999998</v>
      </c>
      <c r="C4" s="35">
        <f t="shared" ref="C4" si="1">B4+D4</f>
        <v>3.4</v>
      </c>
      <c r="D4" s="35">
        <v>1.1000000000000001</v>
      </c>
      <c r="E4" s="36">
        <v>538144</v>
      </c>
      <c r="F4" s="37">
        <v>7.8E-2</v>
      </c>
      <c r="G4" s="38">
        <v>6.0000000000000001E-3</v>
      </c>
      <c r="H4" s="38">
        <v>1.9E-2</v>
      </c>
      <c r="I4" s="38">
        <v>4.2000000000000003E-2</v>
      </c>
      <c r="L4" s="37">
        <v>2.0659999999999998</v>
      </c>
      <c r="M4" s="66" t="s">
        <v>36</v>
      </c>
      <c r="N4" s="67"/>
      <c r="O4" s="68">
        <v>44526</v>
      </c>
      <c r="P4" s="68">
        <v>44526</v>
      </c>
      <c r="Q4" s="41" t="s">
        <v>100</v>
      </c>
    </row>
    <row r="5" spans="1:17" x14ac:dyDescent="0.2">
      <c r="A5" s="23" t="s">
        <v>93</v>
      </c>
      <c r="B5" s="35">
        <v>0</v>
      </c>
      <c r="C5" s="35">
        <f>D5</f>
        <v>0.9</v>
      </c>
      <c r="D5" s="35">
        <v>0.9</v>
      </c>
      <c r="E5" s="36">
        <v>539837</v>
      </c>
      <c r="F5" s="37">
        <v>0.36</v>
      </c>
      <c r="G5" s="38">
        <v>2.3E-2</v>
      </c>
      <c r="H5" s="38">
        <v>6.2E-2</v>
      </c>
      <c r="I5" s="38">
        <v>7.3999999999999996E-2</v>
      </c>
      <c r="L5" s="37">
        <v>3.7949999999999999</v>
      </c>
      <c r="M5" s="66" t="s">
        <v>34</v>
      </c>
      <c r="N5" s="67"/>
      <c r="O5" s="68">
        <v>44535</v>
      </c>
      <c r="P5" s="68">
        <v>44535</v>
      </c>
      <c r="Q5" s="41" t="s">
        <v>101</v>
      </c>
    </row>
    <row r="6" spans="1:17" x14ac:dyDescent="0.2">
      <c r="A6" s="23" t="s">
        <v>93</v>
      </c>
      <c r="B6" s="35">
        <f>C5</f>
        <v>0.9</v>
      </c>
      <c r="C6" s="35">
        <f>B6+D6</f>
        <v>1.5</v>
      </c>
      <c r="D6" s="35">
        <v>0.6</v>
      </c>
      <c r="E6" s="36">
        <v>539838</v>
      </c>
      <c r="F6" s="37">
        <v>12.643999999999998</v>
      </c>
      <c r="G6" s="38">
        <v>0.58199999999999996</v>
      </c>
      <c r="H6" s="38">
        <v>2.3769999999999998</v>
      </c>
      <c r="I6" s="38">
        <v>4.7279999999999998</v>
      </c>
      <c r="L6" s="37">
        <v>46.548999999999999</v>
      </c>
      <c r="M6" s="66" t="s">
        <v>35</v>
      </c>
      <c r="N6" s="67">
        <v>0.6</v>
      </c>
      <c r="O6" s="68">
        <v>44535</v>
      </c>
      <c r="P6" s="68">
        <v>44535</v>
      </c>
      <c r="Q6" s="41" t="s">
        <v>101</v>
      </c>
    </row>
    <row r="7" spans="1:17" x14ac:dyDescent="0.2">
      <c r="A7" s="23" t="s">
        <v>93</v>
      </c>
      <c r="B7" s="35">
        <f t="shared" ref="B7" si="2">C6</f>
        <v>1.5</v>
      </c>
      <c r="C7" s="35">
        <f t="shared" ref="C7" si="3">B7+D7</f>
        <v>3.9</v>
      </c>
      <c r="D7" s="35">
        <v>2.4</v>
      </c>
      <c r="E7" s="36">
        <v>539840</v>
      </c>
      <c r="F7" s="37">
        <v>0.38400000000000001</v>
      </c>
      <c r="G7" s="38">
        <v>0.04</v>
      </c>
      <c r="H7" s="38">
        <v>0.03</v>
      </c>
      <c r="I7" s="38">
        <v>9.2999999999999999E-2</v>
      </c>
      <c r="L7" s="37">
        <v>8.4710000000000001</v>
      </c>
      <c r="M7" s="66" t="s">
        <v>36</v>
      </c>
      <c r="N7" s="67"/>
      <c r="O7" s="68">
        <v>44535</v>
      </c>
      <c r="P7" s="68">
        <v>44535</v>
      </c>
      <c r="Q7" s="41" t="s">
        <v>101</v>
      </c>
    </row>
    <row r="8" spans="1:17" x14ac:dyDescent="0.2">
      <c r="A8" s="23" t="s">
        <v>94</v>
      </c>
      <c r="B8" s="35">
        <v>0</v>
      </c>
      <c r="C8" s="35">
        <f>D8</f>
        <v>2.6</v>
      </c>
      <c r="D8" s="35">
        <v>2.6</v>
      </c>
      <c r="E8" s="36">
        <v>540327</v>
      </c>
      <c r="F8" s="37">
        <v>0.61199999999999999</v>
      </c>
      <c r="G8" s="38">
        <v>1.2E-2</v>
      </c>
      <c r="H8" s="38">
        <v>2.5000000000000001E-2</v>
      </c>
      <c r="I8" s="38">
        <v>0.121</v>
      </c>
      <c r="L8" s="37">
        <v>5.6619999999999999</v>
      </c>
      <c r="M8" s="66" t="s">
        <v>34</v>
      </c>
      <c r="N8" s="62"/>
      <c r="O8" s="68">
        <v>44538</v>
      </c>
      <c r="P8" s="68">
        <v>44538</v>
      </c>
      <c r="Q8" s="41" t="s">
        <v>102</v>
      </c>
    </row>
    <row r="9" spans="1:17" x14ac:dyDescent="0.2">
      <c r="A9" s="23" t="s">
        <v>94</v>
      </c>
      <c r="B9" s="35">
        <f>C8</f>
        <v>2.6</v>
      </c>
      <c r="C9" s="35">
        <f>B9+D9</f>
        <v>3.2</v>
      </c>
      <c r="D9" s="35">
        <v>0.6</v>
      </c>
      <c r="E9" s="36">
        <v>540328</v>
      </c>
      <c r="F9" s="37">
        <v>2.12</v>
      </c>
      <c r="G9" s="38">
        <v>7.1999999999999995E-2</v>
      </c>
      <c r="H9" s="38">
        <v>0.154</v>
      </c>
      <c r="I9" s="38">
        <v>0.504</v>
      </c>
      <c r="L9" s="37">
        <v>17.103999999999999</v>
      </c>
      <c r="M9" s="66" t="s">
        <v>35</v>
      </c>
      <c r="N9" s="67">
        <v>0.6</v>
      </c>
      <c r="O9" s="68">
        <v>44538</v>
      </c>
      <c r="P9" s="68">
        <v>44538</v>
      </c>
      <c r="Q9" s="41" t="s">
        <v>102</v>
      </c>
    </row>
    <row r="10" spans="1:17" x14ac:dyDescent="0.2">
      <c r="A10" s="23" t="s">
        <v>94</v>
      </c>
      <c r="B10" s="35">
        <f t="shared" ref="B10" si="4">C9</f>
        <v>3.2</v>
      </c>
      <c r="C10" s="35">
        <f t="shared" ref="C10" si="5">B10+D10</f>
        <v>4.5999999999999996</v>
      </c>
      <c r="D10" s="35">
        <v>1.4</v>
      </c>
      <c r="E10" s="36">
        <v>540330</v>
      </c>
      <c r="F10" s="37">
        <v>2.3780000000000001</v>
      </c>
      <c r="G10" s="38">
        <v>0.03</v>
      </c>
      <c r="H10" s="38">
        <v>7.0000000000000007E-2</v>
      </c>
      <c r="I10" s="38">
        <v>0.53600000000000003</v>
      </c>
      <c r="L10" s="37">
        <v>25.638999999999999</v>
      </c>
      <c r="M10" s="66" t="s">
        <v>36</v>
      </c>
      <c r="N10" s="67"/>
      <c r="O10" s="68">
        <v>44538</v>
      </c>
      <c r="P10" s="68">
        <v>44538</v>
      </c>
      <c r="Q10" s="41" t="s">
        <v>102</v>
      </c>
    </row>
    <row r="11" spans="1:17" x14ac:dyDescent="0.2">
      <c r="A11" s="23" t="s">
        <v>96</v>
      </c>
      <c r="B11" s="35">
        <v>0</v>
      </c>
      <c r="C11" s="35">
        <f>D11</f>
        <v>2.8</v>
      </c>
      <c r="D11" s="35">
        <v>2.8</v>
      </c>
      <c r="E11" s="36">
        <v>541754</v>
      </c>
      <c r="F11" s="37">
        <v>0.68799999999999994</v>
      </c>
      <c r="G11" s="38">
        <v>1.7999999999999999E-2</v>
      </c>
      <c r="H11" s="38">
        <v>1.4E-2</v>
      </c>
      <c r="I11" s="38">
        <v>3.5999999999999997E-2</v>
      </c>
      <c r="L11" s="37">
        <v>15.948</v>
      </c>
      <c r="M11" s="67" t="s">
        <v>34</v>
      </c>
      <c r="N11" s="67"/>
      <c r="O11" s="68">
        <v>44546</v>
      </c>
      <c r="P11" s="68">
        <v>44546</v>
      </c>
      <c r="Q11" s="41" t="s">
        <v>103</v>
      </c>
    </row>
    <row r="12" spans="1:17" x14ac:dyDescent="0.2">
      <c r="A12" s="23" t="s">
        <v>96</v>
      </c>
      <c r="B12" s="35">
        <f>C11</f>
        <v>2.8</v>
      </c>
      <c r="C12" s="35">
        <f>B12+D12</f>
        <v>3.3</v>
      </c>
      <c r="D12" s="35">
        <v>0.5</v>
      </c>
      <c r="E12" s="36">
        <v>541756</v>
      </c>
      <c r="F12" s="37">
        <v>4.2059999999999995</v>
      </c>
      <c r="G12" s="38">
        <v>0.05</v>
      </c>
      <c r="H12" s="38">
        <v>0.23100000000000001</v>
      </c>
      <c r="I12" s="38">
        <v>0.40699999999999997</v>
      </c>
      <c r="L12" s="37">
        <v>14.616</v>
      </c>
      <c r="M12" s="67" t="s">
        <v>35</v>
      </c>
      <c r="N12" s="67">
        <v>0.5</v>
      </c>
      <c r="O12" s="68">
        <v>44546</v>
      </c>
      <c r="P12" s="68">
        <v>44546</v>
      </c>
      <c r="Q12" s="41" t="s">
        <v>103</v>
      </c>
    </row>
    <row r="13" spans="1:17" x14ac:dyDescent="0.2">
      <c r="A13" s="23" t="s">
        <v>96</v>
      </c>
      <c r="B13" s="35">
        <f t="shared" ref="B13" si="6">C12</f>
        <v>3.3</v>
      </c>
      <c r="C13" s="35">
        <f t="shared" ref="C13" si="7">B13+D13</f>
        <v>4.4000000000000004</v>
      </c>
      <c r="D13" s="35">
        <v>1.1000000000000001</v>
      </c>
      <c r="E13" s="36">
        <v>541757</v>
      </c>
      <c r="F13" s="37">
        <v>0.6419999999999999</v>
      </c>
      <c r="G13" s="38">
        <v>2.1000000000000001E-2</v>
      </c>
      <c r="H13" s="38">
        <v>1.4E-2</v>
      </c>
      <c r="I13" s="38">
        <v>2.7E-2</v>
      </c>
      <c r="L13" s="37">
        <v>3.782</v>
      </c>
      <c r="M13" s="67" t="s">
        <v>36</v>
      </c>
      <c r="N13" s="67"/>
      <c r="O13" s="68">
        <v>44546</v>
      </c>
      <c r="P13" s="68">
        <v>44546</v>
      </c>
      <c r="Q13" s="41" t="s">
        <v>103</v>
      </c>
    </row>
    <row r="14" spans="1:17" x14ac:dyDescent="0.2">
      <c r="A14" s="23" t="s">
        <v>97</v>
      </c>
      <c r="B14" s="35">
        <v>0</v>
      </c>
      <c r="C14" s="35">
        <f>D14</f>
        <v>1.5</v>
      </c>
      <c r="D14" s="35">
        <v>1.5</v>
      </c>
      <c r="E14" s="36">
        <v>542061</v>
      </c>
      <c r="F14" s="37">
        <v>1.0920000000000001</v>
      </c>
      <c r="G14" s="38">
        <v>3.3000000000000002E-2</v>
      </c>
      <c r="H14" s="38">
        <v>1.4E-2</v>
      </c>
      <c r="I14" s="38">
        <v>6.4000000000000001E-2</v>
      </c>
      <c r="L14" s="37">
        <v>3.1550000000000002</v>
      </c>
      <c r="M14" s="67" t="s">
        <v>34</v>
      </c>
      <c r="N14" s="67"/>
      <c r="O14" s="68">
        <v>44547</v>
      </c>
      <c r="P14" s="68">
        <v>44547</v>
      </c>
      <c r="Q14" s="41" t="s">
        <v>104</v>
      </c>
    </row>
    <row r="15" spans="1:17" x14ac:dyDescent="0.2">
      <c r="A15" s="23" t="s">
        <v>97</v>
      </c>
      <c r="B15" s="35">
        <f>C14</f>
        <v>1.5</v>
      </c>
      <c r="C15" s="35">
        <f>B15+D15</f>
        <v>3</v>
      </c>
      <c r="D15" s="35">
        <v>1.5</v>
      </c>
      <c r="E15" s="36">
        <v>542062</v>
      </c>
      <c r="F15" s="37">
        <v>6.331999999999999</v>
      </c>
      <c r="G15" s="38">
        <v>4.2000000000000003E-2</v>
      </c>
      <c r="H15" s="38">
        <v>1.9E-2</v>
      </c>
      <c r="I15" s="38">
        <v>3.9E-2</v>
      </c>
      <c r="L15" s="37">
        <v>4.5259999999999998</v>
      </c>
      <c r="M15" s="67" t="s">
        <v>34</v>
      </c>
      <c r="N15" s="67"/>
      <c r="O15" s="68">
        <v>44547</v>
      </c>
      <c r="P15" s="68">
        <v>44547</v>
      </c>
      <c r="Q15" s="41" t="s">
        <v>104</v>
      </c>
    </row>
    <row r="16" spans="1:17" x14ac:dyDescent="0.2">
      <c r="A16" s="23" t="s">
        <v>97</v>
      </c>
      <c r="B16" s="35">
        <f t="shared" ref="B16" si="8">C15</f>
        <v>3</v>
      </c>
      <c r="C16" s="35">
        <f t="shared" ref="C16" si="9">B16+D16</f>
        <v>3.2</v>
      </c>
      <c r="D16" s="35">
        <v>0.2</v>
      </c>
      <c r="E16" s="36">
        <v>542063</v>
      </c>
      <c r="F16" s="37">
        <v>4.3159999999999998</v>
      </c>
      <c r="G16" s="38">
        <v>0.183</v>
      </c>
      <c r="H16" s="38">
        <v>1.2989999999999999</v>
      </c>
      <c r="I16" s="38">
        <v>1.1850000000000001</v>
      </c>
      <c r="L16" s="37">
        <v>32.444000000000003</v>
      </c>
      <c r="M16" s="67" t="s">
        <v>35</v>
      </c>
      <c r="N16" s="67">
        <v>0.2</v>
      </c>
      <c r="O16" s="68">
        <v>44547</v>
      </c>
      <c r="P16" s="68">
        <v>44547</v>
      </c>
      <c r="Q16" s="41" t="s">
        <v>104</v>
      </c>
    </row>
    <row r="17" spans="1:17" x14ac:dyDescent="0.2">
      <c r="A17" s="23" t="s">
        <v>97</v>
      </c>
      <c r="B17" s="35">
        <f t="shared" ref="B17" si="10">C16</f>
        <v>3.2</v>
      </c>
      <c r="C17" s="35">
        <f t="shared" ref="C17" si="11">B17+D17</f>
        <v>3.8000000000000003</v>
      </c>
      <c r="D17" s="35">
        <v>0.6</v>
      </c>
      <c r="E17" s="36">
        <v>542064</v>
      </c>
      <c r="F17" s="37">
        <v>0.83200000000000007</v>
      </c>
      <c r="G17" s="38">
        <v>2.1000000000000001E-2</v>
      </c>
      <c r="H17" s="38">
        <v>1.7999999999999999E-2</v>
      </c>
      <c r="I17" s="38">
        <v>3.4000000000000002E-2</v>
      </c>
      <c r="L17" s="37">
        <v>2.758</v>
      </c>
      <c r="M17" s="67" t="s">
        <v>36</v>
      </c>
      <c r="N17" s="67"/>
      <c r="O17" s="68">
        <v>44547</v>
      </c>
      <c r="P17" s="68">
        <v>44547</v>
      </c>
      <c r="Q17" s="41" t="s">
        <v>104</v>
      </c>
    </row>
    <row r="18" spans="1:17" x14ac:dyDescent="0.2">
      <c r="A18" s="23" t="s">
        <v>105</v>
      </c>
      <c r="F18" s="37"/>
      <c r="L18" s="37"/>
      <c r="O18" s="65"/>
      <c r="P18" s="65"/>
      <c r="Q18" s="41"/>
    </row>
    <row r="19" spans="1:17" x14ac:dyDescent="0.2">
      <c r="A19" s="23" t="s">
        <v>106</v>
      </c>
      <c r="F19" s="37"/>
      <c r="L19" s="37"/>
      <c r="O19" s="40"/>
      <c r="P19" s="40"/>
      <c r="Q19" s="41"/>
    </row>
    <row r="20" spans="1:17" x14ac:dyDescent="0.2">
      <c r="A20" s="23" t="s">
        <v>107</v>
      </c>
      <c r="B20" s="35">
        <v>0</v>
      </c>
      <c r="C20" s="35">
        <f>D20</f>
        <v>0.3</v>
      </c>
      <c r="D20" s="35">
        <v>0.3</v>
      </c>
      <c r="E20" s="42">
        <v>551667</v>
      </c>
      <c r="F20" s="37">
        <v>0.59799999999999998</v>
      </c>
      <c r="G20" s="38">
        <v>0.02</v>
      </c>
      <c r="H20" s="38">
        <v>8.9999999999999993E-3</v>
      </c>
      <c r="I20" s="38">
        <v>3.5000000000000003E-2</v>
      </c>
      <c r="L20" s="37">
        <v>1.6160000000000001</v>
      </c>
      <c r="M20" s="42" t="s">
        <v>34</v>
      </c>
      <c r="O20" s="40">
        <v>44596</v>
      </c>
      <c r="P20" s="40">
        <v>44596</v>
      </c>
      <c r="Q20" s="41" t="s">
        <v>108</v>
      </c>
    </row>
    <row r="21" spans="1:17" x14ac:dyDescent="0.2">
      <c r="A21" s="23" t="s">
        <v>107</v>
      </c>
      <c r="B21" s="35">
        <f>C20</f>
        <v>0.3</v>
      </c>
      <c r="C21" s="35">
        <f>B21+D21</f>
        <v>0.7</v>
      </c>
      <c r="D21" s="35">
        <v>0.4</v>
      </c>
      <c r="E21" s="42">
        <v>551669</v>
      </c>
      <c r="F21" s="37">
        <v>0.49</v>
      </c>
      <c r="G21" s="38">
        <v>1.7000000000000001E-2</v>
      </c>
      <c r="H21" s="38">
        <v>4.9000000000000002E-2</v>
      </c>
      <c r="I21" s="38">
        <v>0.28799999999999998</v>
      </c>
      <c r="L21" s="37">
        <v>5.7769999999999992</v>
      </c>
      <c r="M21" s="42" t="s">
        <v>35</v>
      </c>
      <c r="N21" s="39">
        <v>0.4</v>
      </c>
      <c r="O21" s="40">
        <v>44596</v>
      </c>
      <c r="P21" s="40">
        <v>44596</v>
      </c>
      <c r="Q21" s="41" t="s">
        <v>108</v>
      </c>
    </row>
    <row r="22" spans="1:17" x14ac:dyDescent="0.2">
      <c r="A22" s="23" t="s">
        <v>107</v>
      </c>
      <c r="B22" s="35">
        <f t="shared" ref="B22" si="12">C21</f>
        <v>0.7</v>
      </c>
      <c r="C22" s="35">
        <f t="shared" ref="C22" si="13">B22+D22</f>
        <v>2.7</v>
      </c>
      <c r="D22" s="35">
        <v>2</v>
      </c>
      <c r="E22" s="42">
        <v>551670</v>
      </c>
      <c r="F22" s="37">
        <v>0.24600000000000002</v>
      </c>
      <c r="G22" s="38">
        <v>2.7E-2</v>
      </c>
      <c r="H22" s="38">
        <v>0.01</v>
      </c>
      <c r="I22" s="38">
        <v>7.1999999999999995E-2</v>
      </c>
      <c r="L22" s="37">
        <v>0.71699999999999986</v>
      </c>
      <c r="M22" s="42" t="s">
        <v>36</v>
      </c>
      <c r="O22" s="40">
        <v>44596</v>
      </c>
      <c r="P22" s="40">
        <v>44596</v>
      </c>
      <c r="Q22" s="41" t="s">
        <v>108</v>
      </c>
    </row>
    <row r="23" spans="1:17" x14ac:dyDescent="0.2">
      <c r="A23" s="34"/>
      <c r="F23" s="37"/>
      <c r="L23" s="37"/>
      <c r="O23" s="40"/>
      <c r="P23" s="40"/>
      <c r="Q23" s="41"/>
    </row>
    <row r="24" spans="1:17" x14ac:dyDescent="0.2">
      <c r="A24" s="34"/>
      <c r="F24" s="37"/>
      <c r="L24" s="37"/>
      <c r="O24" s="40"/>
      <c r="P24" s="40"/>
      <c r="Q24" s="41"/>
    </row>
    <row r="25" spans="1:17" x14ac:dyDescent="0.2">
      <c r="A25" s="34"/>
      <c r="F25" s="37"/>
      <c r="L25" s="37"/>
      <c r="O25" s="40"/>
      <c r="P25" s="40"/>
      <c r="Q25" s="41"/>
    </row>
    <row r="26" spans="1:17" x14ac:dyDescent="0.2">
      <c r="A26" s="34"/>
      <c r="F26" s="37"/>
      <c r="L26" s="37"/>
      <c r="O26" s="40"/>
      <c r="P26" s="40"/>
      <c r="Q26" s="41"/>
    </row>
    <row r="27" spans="1:17" x14ac:dyDescent="0.2">
      <c r="A27" s="34"/>
      <c r="F27" s="37"/>
      <c r="L27" s="37"/>
      <c r="O27" s="40"/>
      <c r="P27" s="40"/>
      <c r="Q27" s="41"/>
    </row>
    <row r="28" spans="1:17" x14ac:dyDescent="0.2">
      <c r="A28" s="34"/>
      <c r="F28" s="37"/>
      <c r="L28" s="37"/>
      <c r="M28" s="39"/>
      <c r="O28" s="40"/>
      <c r="P28" s="40"/>
      <c r="Q28" s="41"/>
    </row>
    <row r="29" spans="1:17" x14ac:dyDescent="0.2">
      <c r="A29" s="34"/>
      <c r="F29" s="37"/>
      <c r="L29" s="37"/>
      <c r="M29" s="39"/>
      <c r="O29" s="40"/>
      <c r="P29" s="40"/>
      <c r="Q29" s="41"/>
    </row>
    <row r="30" spans="1:17" x14ac:dyDescent="0.2">
      <c r="A30" s="34"/>
      <c r="F30" s="37"/>
      <c r="L30" s="37"/>
      <c r="M30" s="39"/>
      <c r="O30" s="40"/>
      <c r="P30" s="40"/>
      <c r="Q30" s="41"/>
    </row>
    <row r="31" spans="1:17" x14ac:dyDescent="0.2">
      <c r="A31" s="34"/>
      <c r="F31" s="37"/>
      <c r="L31" s="37"/>
      <c r="M31" s="39"/>
      <c r="O31" s="40"/>
      <c r="P31" s="40"/>
      <c r="Q31" s="41"/>
    </row>
    <row r="32" spans="1:17" x14ac:dyDescent="0.2">
      <c r="A32" s="34"/>
      <c r="F32" s="37"/>
      <c r="L32" s="37"/>
      <c r="M32" s="39"/>
      <c r="O32" s="40"/>
      <c r="P32" s="40"/>
      <c r="Q32" s="41"/>
    </row>
    <row r="33" spans="1:17" x14ac:dyDescent="0.2">
      <c r="A33" s="34"/>
      <c r="F33" s="37"/>
      <c r="L33" s="37"/>
      <c r="O33" s="40"/>
      <c r="P33" s="40"/>
      <c r="Q33" s="41"/>
    </row>
    <row r="34" spans="1:17" x14ac:dyDescent="0.2">
      <c r="A34" s="34"/>
      <c r="F34" s="37"/>
      <c r="L34" s="37"/>
      <c r="O34" s="40"/>
      <c r="P34" s="40"/>
      <c r="Q34" s="41"/>
    </row>
    <row r="35" spans="1:17" x14ac:dyDescent="0.2">
      <c r="A35" s="34"/>
      <c r="F35" s="37"/>
      <c r="L35" s="37"/>
      <c r="O35" s="40"/>
      <c r="P35" s="40"/>
      <c r="Q35" s="41"/>
    </row>
    <row r="36" spans="1:17" x14ac:dyDescent="0.2">
      <c r="A36" s="34"/>
      <c r="F36" s="37"/>
      <c r="L36" s="37"/>
      <c r="O36" s="40"/>
      <c r="P36" s="40"/>
      <c r="Q36" s="41"/>
    </row>
    <row r="37" spans="1:17" x14ac:dyDescent="0.2">
      <c r="A37" s="34"/>
      <c r="F37" s="37"/>
      <c r="L37" s="37"/>
      <c r="O37" s="40"/>
      <c r="P37" s="40"/>
      <c r="Q37" s="41"/>
    </row>
    <row r="38" spans="1:17" x14ac:dyDescent="0.2">
      <c r="A38" s="34"/>
      <c r="F38" s="37"/>
      <c r="L38" s="37"/>
      <c r="O38" s="40"/>
      <c r="P38" s="40"/>
      <c r="Q38" s="41"/>
    </row>
    <row r="39" spans="1:17" x14ac:dyDescent="0.2">
      <c r="A39" s="34"/>
      <c r="F39" s="37"/>
      <c r="L39" s="37"/>
      <c r="O39" s="40"/>
      <c r="P39" s="40"/>
      <c r="Q39" s="41"/>
    </row>
    <row r="40" spans="1:17" x14ac:dyDescent="0.2">
      <c r="A40" s="34"/>
      <c r="F40" s="37"/>
      <c r="L40" s="37"/>
      <c r="O40" s="40"/>
      <c r="P40" s="40"/>
      <c r="Q40" s="41"/>
    </row>
    <row r="41" spans="1:17" x14ac:dyDescent="0.2">
      <c r="A41" s="34"/>
      <c r="F41" s="37"/>
      <c r="L41" s="37"/>
      <c r="O41" s="40"/>
      <c r="P41" s="40"/>
      <c r="Q41" s="41"/>
    </row>
    <row r="42" spans="1:17" x14ac:dyDescent="0.2">
      <c r="A42" s="34"/>
      <c r="F42" s="37"/>
      <c r="L42" s="37"/>
      <c r="O42" s="40"/>
      <c r="P42" s="40"/>
      <c r="Q42" s="41"/>
    </row>
    <row r="43" spans="1:17" x14ac:dyDescent="0.2">
      <c r="A43" s="34"/>
      <c r="F43" s="37"/>
      <c r="L43" s="37"/>
      <c r="O43" s="40"/>
      <c r="P43" s="40"/>
      <c r="Q43" s="41"/>
    </row>
    <row r="44" spans="1:17" x14ac:dyDescent="0.2">
      <c r="A44" s="34"/>
      <c r="F44" s="37"/>
      <c r="L44" s="37"/>
      <c r="O44" s="40"/>
      <c r="P44" s="40"/>
      <c r="Q44" s="41"/>
    </row>
    <row r="45" spans="1:17" x14ac:dyDescent="0.2">
      <c r="A45" s="34"/>
      <c r="F45" s="37"/>
      <c r="L45" s="37"/>
      <c r="M45" s="39"/>
      <c r="O45" s="40"/>
      <c r="P45" s="40"/>
      <c r="Q45" s="41"/>
    </row>
    <row r="46" spans="1:17" x14ac:dyDescent="0.2">
      <c r="A46" s="34"/>
      <c r="F46" s="37"/>
      <c r="L46" s="37"/>
      <c r="M46" s="39"/>
      <c r="O46" s="40"/>
      <c r="P46" s="40"/>
      <c r="Q46" s="41"/>
    </row>
    <row r="47" spans="1:17" x14ac:dyDescent="0.2">
      <c r="A47" s="34"/>
      <c r="F47" s="37"/>
      <c r="L47" s="37"/>
      <c r="M47" s="39"/>
      <c r="O47" s="40"/>
      <c r="P47" s="40"/>
      <c r="Q47" s="41"/>
    </row>
    <row r="48" spans="1:17" x14ac:dyDescent="0.2">
      <c r="A48" s="34"/>
      <c r="F48" s="37"/>
      <c r="L48" s="37"/>
      <c r="M48" s="39"/>
      <c r="O48" s="40"/>
      <c r="P48" s="40"/>
      <c r="Q48" s="41"/>
    </row>
    <row r="49" spans="1:23" x14ac:dyDescent="0.2">
      <c r="A49" s="34"/>
      <c r="F49" s="37"/>
      <c r="L49" s="37"/>
      <c r="M49" s="39"/>
      <c r="O49" s="40"/>
      <c r="P49" s="40"/>
      <c r="Q49" s="41"/>
    </row>
    <row r="50" spans="1:23" x14ac:dyDescent="0.2">
      <c r="A50" s="34"/>
      <c r="F50" s="37"/>
      <c r="L50" s="37"/>
      <c r="M50" s="39"/>
      <c r="O50" s="40"/>
      <c r="P50" s="40"/>
      <c r="Q50" s="41"/>
    </row>
    <row r="51" spans="1:23" x14ac:dyDescent="0.2">
      <c r="A51" s="34"/>
      <c r="F51" s="37"/>
      <c r="L51" s="37"/>
      <c r="M51" s="39"/>
      <c r="O51" s="40"/>
      <c r="P51" s="40"/>
      <c r="Q51" s="41"/>
    </row>
    <row r="52" spans="1:23" x14ac:dyDescent="0.2">
      <c r="A52" s="34"/>
      <c r="E52" s="20"/>
      <c r="F52" s="44"/>
      <c r="G52" s="45"/>
      <c r="H52" s="45"/>
      <c r="I52" s="45"/>
      <c r="J52" s="45"/>
      <c r="L52" s="46"/>
      <c r="O52" s="40"/>
      <c r="P52" s="40"/>
      <c r="Q52" s="41"/>
      <c r="U52" s="42"/>
      <c r="W52" s="43"/>
    </row>
    <row r="53" spans="1:23" x14ac:dyDescent="0.2">
      <c r="A53" s="34"/>
      <c r="E53" s="20"/>
      <c r="F53" s="44"/>
      <c r="G53" s="45"/>
      <c r="H53" s="45"/>
      <c r="I53" s="45"/>
      <c r="J53" s="45"/>
      <c r="L53" s="46"/>
      <c r="O53" s="40"/>
      <c r="P53" s="40"/>
      <c r="Q53" s="41"/>
      <c r="U53" s="42"/>
      <c r="W53" s="43"/>
    </row>
    <row r="54" spans="1:23" x14ac:dyDescent="0.2">
      <c r="A54" s="34"/>
      <c r="E54" s="20"/>
      <c r="F54" s="44"/>
      <c r="G54" s="45"/>
      <c r="H54" s="45"/>
      <c r="I54" s="45"/>
      <c r="J54" s="45"/>
      <c r="L54" s="46"/>
      <c r="O54" s="40"/>
      <c r="P54" s="40"/>
      <c r="Q54" s="41"/>
      <c r="U54" s="42"/>
      <c r="W54" s="43"/>
    </row>
    <row r="55" spans="1:23" x14ac:dyDescent="0.2">
      <c r="A55" s="34"/>
      <c r="F55" s="44"/>
      <c r="G55" s="45"/>
      <c r="H55" s="45"/>
      <c r="I55" s="45"/>
      <c r="J55" s="45"/>
      <c r="L55" s="46"/>
      <c r="O55" s="40"/>
      <c r="P55" s="40"/>
      <c r="Q55" s="41"/>
      <c r="U55" s="42"/>
      <c r="W55" s="43"/>
    </row>
    <row r="56" spans="1:23" x14ac:dyDescent="0.2">
      <c r="A56" s="34"/>
      <c r="F56" s="44"/>
      <c r="G56" s="45"/>
      <c r="H56" s="45"/>
      <c r="I56" s="45"/>
      <c r="J56" s="45"/>
      <c r="L56" s="46"/>
      <c r="O56" s="40"/>
      <c r="P56" s="40"/>
      <c r="Q56" s="41"/>
      <c r="U56" s="42"/>
      <c r="W56" s="43"/>
    </row>
    <row r="57" spans="1:23" x14ac:dyDescent="0.2">
      <c r="A57" s="34"/>
      <c r="F57" s="44"/>
      <c r="G57" s="45"/>
      <c r="H57" s="45"/>
      <c r="I57" s="45"/>
      <c r="J57" s="45"/>
      <c r="L57" s="46"/>
      <c r="O57" s="40"/>
      <c r="P57" s="40"/>
      <c r="Q57" s="41"/>
      <c r="U57" s="42"/>
      <c r="W57" s="43"/>
    </row>
    <row r="58" spans="1:23" x14ac:dyDescent="0.2">
      <c r="A58" s="34"/>
      <c r="E58" s="20"/>
      <c r="F58" s="44"/>
      <c r="G58" s="45"/>
      <c r="H58" s="45"/>
      <c r="I58" s="45"/>
      <c r="J58" s="45"/>
      <c r="L58" s="46"/>
      <c r="O58" s="40"/>
      <c r="P58" s="40"/>
      <c r="Q58" s="41"/>
      <c r="U58" s="42"/>
      <c r="W58" s="43"/>
    </row>
    <row r="59" spans="1:23" x14ac:dyDescent="0.2">
      <c r="A59" s="34"/>
      <c r="E59" s="20"/>
      <c r="F59" s="44"/>
      <c r="G59" s="45"/>
      <c r="H59" s="45"/>
      <c r="I59" s="45"/>
      <c r="J59" s="45"/>
      <c r="L59" s="46"/>
      <c r="O59" s="40"/>
      <c r="P59" s="40"/>
      <c r="Q59" s="41"/>
      <c r="U59" s="42"/>
      <c r="W59" s="43"/>
    </row>
    <row r="60" spans="1:23" x14ac:dyDescent="0.2">
      <c r="A60" s="34"/>
      <c r="E60" s="20"/>
      <c r="F60" s="44"/>
      <c r="G60" s="45"/>
      <c r="H60" s="45"/>
      <c r="I60" s="45"/>
      <c r="J60" s="45"/>
      <c r="L60" s="46"/>
      <c r="O60" s="40"/>
      <c r="P60" s="40"/>
      <c r="Q60" s="41"/>
      <c r="U60" s="42"/>
      <c r="W60" s="43"/>
    </row>
    <row r="61" spans="1:23" x14ac:dyDescent="0.2">
      <c r="A61" s="34"/>
      <c r="E61" s="20"/>
      <c r="F61" s="44"/>
      <c r="G61" s="45"/>
      <c r="H61" s="45"/>
      <c r="I61" s="45"/>
      <c r="J61" s="45"/>
      <c r="L61" s="46"/>
      <c r="O61" s="40"/>
      <c r="P61" s="40"/>
      <c r="Q61" s="41"/>
      <c r="U61" s="42"/>
      <c r="W61" s="43"/>
    </row>
    <row r="62" spans="1:23" x14ac:dyDescent="0.2">
      <c r="A62" s="34"/>
      <c r="E62" s="20"/>
      <c r="F62" s="44"/>
      <c r="G62" s="45"/>
      <c r="H62" s="45"/>
      <c r="I62" s="45"/>
      <c r="J62" s="45"/>
      <c r="L62" s="46"/>
      <c r="O62" s="40"/>
      <c r="P62" s="40"/>
      <c r="Q62" s="41"/>
      <c r="U62" s="42"/>
      <c r="W62" s="43"/>
    </row>
    <row r="63" spans="1:23" x14ac:dyDescent="0.2">
      <c r="A63" s="34"/>
      <c r="E63" s="20"/>
      <c r="F63" s="44"/>
      <c r="G63" s="45"/>
      <c r="H63" s="45"/>
      <c r="I63" s="45"/>
      <c r="J63" s="45"/>
      <c r="L63" s="46"/>
      <c r="O63" s="40"/>
      <c r="P63" s="40"/>
      <c r="Q63" s="41"/>
      <c r="U63" s="42"/>
      <c r="W63" s="43"/>
    </row>
    <row r="64" spans="1:23" x14ac:dyDescent="0.2">
      <c r="A64" s="34"/>
      <c r="E64" s="20"/>
      <c r="F64" s="44"/>
      <c r="G64" s="45"/>
      <c r="H64" s="45"/>
      <c r="I64" s="45"/>
      <c r="J64" s="45"/>
      <c r="L64" s="46"/>
      <c r="O64" s="40"/>
      <c r="P64" s="40"/>
      <c r="Q64" s="41"/>
      <c r="U64" s="42"/>
      <c r="W64" s="43"/>
    </row>
    <row r="65" spans="1:23" x14ac:dyDescent="0.2">
      <c r="A65" s="34"/>
      <c r="E65" s="20"/>
      <c r="F65" s="44"/>
      <c r="G65" s="45"/>
      <c r="H65" s="45"/>
      <c r="I65" s="45"/>
      <c r="J65" s="45"/>
      <c r="L65" s="46"/>
      <c r="O65" s="40"/>
      <c r="P65" s="40"/>
      <c r="Q65" s="41"/>
      <c r="U65" s="42"/>
      <c r="W65" s="43"/>
    </row>
    <row r="66" spans="1:23" x14ac:dyDescent="0.2">
      <c r="A66" s="34"/>
      <c r="E66" s="20"/>
      <c r="F66" s="44"/>
      <c r="G66" s="45"/>
      <c r="H66" s="45"/>
      <c r="I66" s="45"/>
      <c r="J66" s="45"/>
      <c r="L66" s="46"/>
      <c r="O66" s="40"/>
      <c r="P66" s="40"/>
      <c r="Q66" s="41"/>
      <c r="U66" s="42"/>
      <c r="W66" s="43"/>
    </row>
    <row r="67" spans="1:23" x14ac:dyDescent="0.2">
      <c r="A67" s="34"/>
      <c r="E67" s="20"/>
      <c r="F67" s="44"/>
      <c r="G67" s="45"/>
      <c r="H67" s="45"/>
      <c r="I67" s="45"/>
      <c r="J67" s="45"/>
      <c r="L67" s="46"/>
      <c r="O67" s="40"/>
      <c r="P67" s="40"/>
      <c r="Q67" s="41"/>
      <c r="U67" s="42"/>
      <c r="W67" s="43"/>
    </row>
    <row r="68" spans="1:23" x14ac:dyDescent="0.2">
      <c r="A68" s="34"/>
      <c r="E68" s="20"/>
      <c r="F68" s="44"/>
      <c r="G68" s="45"/>
      <c r="H68" s="45"/>
      <c r="I68" s="45"/>
      <c r="J68" s="45"/>
      <c r="L68" s="46"/>
      <c r="O68" s="40"/>
      <c r="P68" s="40"/>
      <c r="Q68" s="41"/>
      <c r="U68" s="42"/>
      <c r="W68" s="43"/>
    </row>
    <row r="69" spans="1:23" x14ac:dyDescent="0.2">
      <c r="A69" s="34"/>
      <c r="E69" s="20"/>
      <c r="F69" s="44"/>
      <c r="G69" s="45"/>
      <c r="H69" s="45"/>
      <c r="I69" s="45"/>
      <c r="J69" s="45"/>
      <c r="L69" s="46"/>
      <c r="O69" s="40"/>
      <c r="P69" s="40"/>
      <c r="Q69" s="41"/>
      <c r="U69" s="42"/>
      <c r="W69" s="43"/>
    </row>
    <row r="70" spans="1:23" x14ac:dyDescent="0.2">
      <c r="A70" s="34"/>
      <c r="E70" s="20"/>
      <c r="F70" s="44"/>
      <c r="G70" s="45"/>
      <c r="H70" s="45"/>
      <c r="I70" s="45"/>
      <c r="J70" s="45"/>
      <c r="L70" s="46"/>
      <c r="O70" s="40"/>
      <c r="P70" s="40"/>
      <c r="Q70" s="41"/>
      <c r="U70" s="42"/>
      <c r="W70" s="43"/>
    </row>
    <row r="71" spans="1:23" x14ac:dyDescent="0.2">
      <c r="A71" s="34"/>
      <c r="E71" s="20"/>
      <c r="F71" s="44"/>
      <c r="G71" s="45"/>
      <c r="H71" s="45"/>
      <c r="I71" s="45"/>
      <c r="J71" s="45"/>
      <c r="L71" s="46"/>
      <c r="O71" s="40"/>
      <c r="P71" s="40"/>
      <c r="Q71" s="41"/>
      <c r="U71" s="42"/>
      <c r="W71" s="43"/>
    </row>
    <row r="72" spans="1:23" x14ac:dyDescent="0.2">
      <c r="A72" s="34"/>
      <c r="E72" s="20"/>
      <c r="F72" s="44"/>
      <c r="G72" s="45"/>
      <c r="H72" s="45"/>
      <c r="I72" s="45"/>
      <c r="J72" s="45"/>
      <c r="L72" s="46"/>
      <c r="O72" s="40"/>
      <c r="P72" s="40"/>
      <c r="Q72" s="41"/>
      <c r="U72" s="42"/>
      <c r="W72" s="43"/>
    </row>
    <row r="73" spans="1:23" x14ac:dyDescent="0.2">
      <c r="A73" s="34"/>
      <c r="E73" s="20"/>
      <c r="F73" s="44"/>
      <c r="G73" s="45"/>
      <c r="H73" s="45"/>
      <c r="I73" s="45"/>
      <c r="J73" s="45"/>
      <c r="L73" s="46"/>
      <c r="O73" s="40"/>
      <c r="P73" s="40"/>
      <c r="Q73" s="41"/>
      <c r="U73" s="42"/>
      <c r="W73" s="43"/>
    </row>
    <row r="74" spans="1:23" x14ac:dyDescent="0.2">
      <c r="A74" s="34"/>
      <c r="E74" s="20"/>
      <c r="F74" s="44"/>
      <c r="G74" s="45"/>
      <c r="H74" s="45"/>
      <c r="I74" s="45"/>
      <c r="J74" s="45"/>
      <c r="L74" s="46"/>
      <c r="O74" s="40"/>
      <c r="P74" s="40"/>
      <c r="Q74" s="41"/>
      <c r="U74" s="42"/>
      <c r="W74" s="43"/>
    </row>
    <row r="75" spans="1:23" x14ac:dyDescent="0.2">
      <c r="A75" s="34"/>
      <c r="E75" s="20"/>
      <c r="F75" s="44"/>
      <c r="G75" s="45"/>
      <c r="H75" s="45"/>
      <c r="I75" s="45"/>
      <c r="J75" s="45"/>
      <c r="L75" s="46"/>
      <c r="O75" s="40"/>
      <c r="P75" s="40"/>
      <c r="Q75" s="41"/>
      <c r="U75" s="42"/>
      <c r="W75" s="43"/>
    </row>
    <row r="76" spans="1:23" x14ac:dyDescent="0.2">
      <c r="A76" s="34"/>
      <c r="E76" s="20"/>
      <c r="F76" s="44"/>
      <c r="G76" s="45"/>
      <c r="H76" s="45"/>
      <c r="I76" s="45"/>
      <c r="J76" s="45"/>
      <c r="L76" s="46"/>
      <c r="O76" s="40"/>
      <c r="P76" s="40"/>
      <c r="Q76" s="41"/>
      <c r="U76" s="42"/>
      <c r="W76" s="43"/>
    </row>
    <row r="77" spans="1:23" x14ac:dyDescent="0.2">
      <c r="A77" s="34"/>
      <c r="E77" s="20"/>
      <c r="F77" s="44"/>
      <c r="G77" s="45"/>
      <c r="H77" s="45"/>
      <c r="I77" s="45"/>
      <c r="J77" s="45"/>
      <c r="L77" s="46"/>
      <c r="O77" s="40"/>
      <c r="P77" s="40"/>
      <c r="Q77" s="41"/>
      <c r="U77" s="42"/>
      <c r="W77" s="43"/>
    </row>
    <row r="78" spans="1:23" x14ac:dyDescent="0.2">
      <c r="A78" s="34"/>
      <c r="E78" s="20"/>
      <c r="F78" s="44"/>
      <c r="G78" s="45"/>
      <c r="H78" s="45"/>
      <c r="I78" s="45"/>
      <c r="L78" s="46"/>
      <c r="O78" s="47"/>
      <c r="P78" s="47"/>
      <c r="U78" s="42"/>
      <c r="W78" s="43"/>
    </row>
    <row r="79" spans="1:23" x14ac:dyDescent="0.2">
      <c r="A79" s="34"/>
      <c r="E79" s="20"/>
      <c r="F79" s="44"/>
      <c r="G79" s="45"/>
      <c r="H79" s="45"/>
      <c r="I79" s="45"/>
      <c r="L79" s="46"/>
      <c r="O79" s="40"/>
      <c r="P79" s="40"/>
      <c r="Q79" s="41"/>
      <c r="U79" s="42"/>
      <c r="W79" s="43"/>
    </row>
    <row r="80" spans="1:23" x14ac:dyDescent="0.2">
      <c r="A80" s="34"/>
      <c r="E80" s="20"/>
      <c r="F80" s="44"/>
      <c r="G80" s="45"/>
      <c r="H80" s="45"/>
      <c r="I80" s="45"/>
      <c r="L80" s="46"/>
      <c r="O80" s="40"/>
      <c r="P80" s="40"/>
      <c r="Q80" s="41"/>
      <c r="U80" s="42"/>
      <c r="W80" s="43"/>
    </row>
    <row r="81" spans="1:23" x14ac:dyDescent="0.2">
      <c r="A81" s="34"/>
      <c r="E81" s="20"/>
      <c r="F81" s="44"/>
      <c r="G81" s="45"/>
      <c r="H81" s="45"/>
      <c r="I81" s="45"/>
      <c r="L81" s="46"/>
      <c r="O81" s="40"/>
      <c r="P81" s="40"/>
      <c r="Q81" s="41"/>
      <c r="U81" s="42"/>
      <c r="W81" s="43"/>
    </row>
    <row r="82" spans="1:23" x14ac:dyDescent="0.2">
      <c r="A82" s="34"/>
      <c r="E82" s="20"/>
      <c r="F82" s="44"/>
      <c r="G82" s="45"/>
      <c r="H82" s="45"/>
      <c r="I82" s="45"/>
      <c r="L82" s="46"/>
      <c r="O82" s="40"/>
      <c r="P82" s="40"/>
      <c r="Q82" s="41"/>
      <c r="U82" s="42"/>
      <c r="W82" s="43"/>
    </row>
    <row r="83" spans="1:23" x14ac:dyDescent="0.2">
      <c r="A83" s="34"/>
      <c r="E83" s="20"/>
      <c r="F83" s="44"/>
      <c r="G83" s="45"/>
      <c r="H83" s="45"/>
      <c r="I83" s="45"/>
      <c r="L83" s="46"/>
      <c r="O83" s="40"/>
      <c r="P83" s="40"/>
      <c r="Q83" s="41"/>
      <c r="U83" s="42"/>
      <c r="W83" s="43"/>
    </row>
    <row r="84" spans="1:23" x14ac:dyDescent="0.2">
      <c r="A84" s="34"/>
      <c r="E84" s="20"/>
      <c r="F84" s="44"/>
      <c r="G84" s="45"/>
      <c r="H84" s="45"/>
      <c r="I84" s="45"/>
      <c r="L84" s="46"/>
      <c r="O84" s="40"/>
      <c r="P84" s="40"/>
      <c r="Q84" s="41"/>
      <c r="U84" s="42"/>
      <c r="W84" s="43"/>
    </row>
    <row r="85" spans="1:23" x14ac:dyDescent="0.2">
      <c r="A85" s="34"/>
      <c r="E85" s="20"/>
      <c r="F85" s="44"/>
      <c r="G85" s="45"/>
      <c r="H85" s="45"/>
      <c r="I85" s="45"/>
      <c r="L85" s="46"/>
      <c r="O85" s="40"/>
      <c r="P85" s="40"/>
      <c r="Q85" s="41"/>
      <c r="U85" s="42"/>
      <c r="W85" s="43"/>
    </row>
    <row r="86" spans="1:23" x14ac:dyDescent="0.2">
      <c r="A86" s="34"/>
      <c r="E86" s="20"/>
      <c r="F86" s="44"/>
      <c r="G86" s="45"/>
      <c r="H86" s="45"/>
      <c r="I86" s="45"/>
      <c r="L86" s="46"/>
      <c r="O86" s="40"/>
      <c r="P86" s="40"/>
      <c r="Q86" s="41"/>
      <c r="U86" s="42"/>
      <c r="W86" s="43"/>
    </row>
    <row r="87" spans="1:23" x14ac:dyDescent="0.2">
      <c r="A87" s="34"/>
      <c r="E87" s="20"/>
      <c r="F87" s="44"/>
      <c r="G87" s="45"/>
      <c r="H87" s="45"/>
      <c r="I87" s="45"/>
      <c r="L87" s="46"/>
      <c r="O87" s="40"/>
      <c r="P87" s="40"/>
      <c r="Q87" s="41"/>
      <c r="U87" s="42"/>
      <c r="W87" s="43"/>
    </row>
    <row r="88" spans="1:23" x14ac:dyDescent="0.2">
      <c r="A88" s="34"/>
      <c r="E88" s="20"/>
      <c r="F88" s="44"/>
      <c r="G88" s="45"/>
      <c r="H88" s="45"/>
      <c r="I88" s="45"/>
      <c r="L88" s="46"/>
      <c r="O88" s="40"/>
      <c r="P88" s="40"/>
      <c r="Q88" s="41"/>
      <c r="U88" s="42"/>
      <c r="W88" s="43"/>
    </row>
    <row r="89" spans="1:23" x14ac:dyDescent="0.2">
      <c r="A89" s="34"/>
      <c r="E89" s="20"/>
      <c r="F89" s="44"/>
      <c r="G89" s="45"/>
      <c r="H89" s="45"/>
      <c r="I89" s="45"/>
      <c r="L89" s="46"/>
      <c r="O89" s="40"/>
      <c r="P89" s="40"/>
      <c r="Q89" s="41"/>
      <c r="U89" s="42"/>
      <c r="W89" s="43"/>
    </row>
    <row r="90" spans="1:23" x14ac:dyDescent="0.2">
      <c r="A90" s="34"/>
      <c r="E90" s="20"/>
      <c r="F90" s="44"/>
      <c r="G90" s="45"/>
      <c r="H90" s="45"/>
      <c r="I90" s="45"/>
      <c r="J90" s="45"/>
      <c r="L90" s="46"/>
      <c r="O90" s="40"/>
      <c r="P90" s="40"/>
      <c r="Q90" s="41"/>
    </row>
    <row r="91" spans="1:23" x14ac:dyDescent="0.2">
      <c r="A91" s="34"/>
      <c r="E91" s="20"/>
      <c r="F91" s="44"/>
      <c r="G91" s="45"/>
      <c r="H91" s="45"/>
      <c r="I91" s="45"/>
      <c r="J91" s="45"/>
      <c r="L91" s="46"/>
      <c r="O91" s="40"/>
      <c r="P91" s="40"/>
      <c r="Q91" s="41"/>
    </row>
    <row r="92" spans="1:23" x14ac:dyDescent="0.2">
      <c r="A92" s="34"/>
      <c r="E92" s="20"/>
      <c r="F92" s="44"/>
      <c r="G92" s="45"/>
      <c r="H92" s="45"/>
      <c r="I92" s="45"/>
      <c r="J92" s="45"/>
      <c r="L92" s="46"/>
      <c r="O92" s="40"/>
      <c r="P92" s="40"/>
      <c r="Q92" s="41"/>
    </row>
    <row r="93" spans="1:23" x14ac:dyDescent="0.2">
      <c r="A93" s="34"/>
      <c r="E93" s="20"/>
      <c r="F93" s="44"/>
      <c r="G93" s="45"/>
      <c r="H93" s="45"/>
      <c r="I93" s="45"/>
      <c r="J93" s="45"/>
      <c r="L93" s="46"/>
      <c r="O93" s="40"/>
      <c r="P93" s="40"/>
      <c r="Q93" s="41"/>
    </row>
    <row r="94" spans="1:23" x14ac:dyDescent="0.2">
      <c r="A94" s="34"/>
      <c r="E94" s="20"/>
      <c r="F94" s="44"/>
      <c r="G94" s="45"/>
      <c r="H94" s="45"/>
      <c r="I94" s="45"/>
      <c r="J94" s="45"/>
      <c r="L94" s="46"/>
      <c r="O94" s="40"/>
      <c r="P94" s="40"/>
      <c r="Q94" s="41"/>
    </row>
    <row r="95" spans="1:23" x14ac:dyDescent="0.2">
      <c r="A95" s="34"/>
      <c r="E95" s="20"/>
      <c r="F95" s="44"/>
      <c r="G95" s="45"/>
      <c r="H95" s="45"/>
      <c r="I95" s="45"/>
      <c r="J95" s="45"/>
      <c r="L95" s="46"/>
      <c r="O95" s="40"/>
      <c r="P95" s="40"/>
      <c r="Q95" s="41"/>
    </row>
    <row r="96" spans="1:23" x14ac:dyDescent="0.2">
      <c r="A96" s="34"/>
      <c r="E96" s="20"/>
      <c r="F96" s="44"/>
      <c r="G96" s="45"/>
      <c r="H96" s="45"/>
      <c r="I96" s="45"/>
      <c r="J96" s="45"/>
      <c r="L96" s="46"/>
      <c r="O96" s="40"/>
      <c r="P96" s="40"/>
      <c r="Q96" s="41"/>
    </row>
    <row r="97" spans="1:23" x14ac:dyDescent="0.2">
      <c r="A97" s="34"/>
      <c r="E97" s="20"/>
      <c r="F97" s="44"/>
      <c r="G97" s="45"/>
      <c r="H97" s="45"/>
      <c r="I97" s="45"/>
      <c r="J97" s="45"/>
      <c r="L97" s="46"/>
      <c r="O97" s="40"/>
      <c r="P97" s="40"/>
      <c r="Q97" s="41"/>
    </row>
    <row r="98" spans="1:23" x14ac:dyDescent="0.2">
      <c r="A98" s="34"/>
      <c r="E98" s="20"/>
      <c r="F98" s="44"/>
      <c r="G98" s="45"/>
      <c r="H98" s="45"/>
      <c r="I98" s="45"/>
      <c r="J98" s="45"/>
      <c r="L98" s="46"/>
      <c r="O98" s="40"/>
      <c r="P98" s="40"/>
      <c r="Q98" s="41"/>
    </row>
    <row r="99" spans="1:23" x14ac:dyDescent="0.2">
      <c r="A99" s="34"/>
      <c r="E99" s="20"/>
      <c r="F99" s="44"/>
      <c r="G99" s="45"/>
      <c r="H99" s="45"/>
      <c r="I99" s="45"/>
      <c r="J99" s="45"/>
      <c r="L99" s="46"/>
      <c r="O99" s="40"/>
      <c r="P99" s="40"/>
      <c r="Q99" s="41"/>
    </row>
    <row r="100" spans="1:23" x14ac:dyDescent="0.2">
      <c r="A100" s="34"/>
      <c r="E100" s="20"/>
      <c r="F100" s="44"/>
      <c r="G100" s="45"/>
      <c r="H100" s="45"/>
      <c r="I100" s="45"/>
      <c r="J100" s="45"/>
      <c r="L100" s="46"/>
      <c r="O100" s="40"/>
      <c r="P100" s="40"/>
      <c r="Q100" s="41"/>
    </row>
    <row r="101" spans="1:23" x14ac:dyDescent="0.2">
      <c r="A101" s="34"/>
      <c r="E101" s="20"/>
      <c r="F101" s="44"/>
      <c r="G101" s="45"/>
      <c r="H101" s="45"/>
      <c r="I101" s="45"/>
      <c r="J101" s="45"/>
      <c r="L101" s="46"/>
      <c r="O101" s="40"/>
      <c r="P101" s="40"/>
      <c r="Q101" s="41"/>
    </row>
    <row r="102" spans="1:23" x14ac:dyDescent="0.2">
      <c r="A102" s="34"/>
      <c r="E102" s="20"/>
      <c r="F102" s="44"/>
      <c r="G102" s="45"/>
      <c r="H102" s="45"/>
      <c r="I102" s="45"/>
      <c r="J102" s="45"/>
      <c r="L102" s="46"/>
      <c r="O102" s="40"/>
      <c r="P102" s="40"/>
      <c r="Q102" s="41"/>
    </row>
    <row r="103" spans="1:23" x14ac:dyDescent="0.2">
      <c r="A103" s="34"/>
      <c r="E103" s="20"/>
      <c r="F103" s="44"/>
      <c r="G103" s="45"/>
      <c r="H103" s="45"/>
      <c r="I103" s="45"/>
      <c r="J103" s="45"/>
      <c r="L103" s="46"/>
      <c r="O103" s="40"/>
      <c r="P103" s="40"/>
      <c r="Q103" s="41"/>
    </row>
    <row r="104" spans="1:23" x14ac:dyDescent="0.2">
      <c r="A104" s="34"/>
      <c r="E104" s="20"/>
      <c r="F104" s="44"/>
      <c r="G104" s="45"/>
      <c r="H104" s="45"/>
      <c r="I104" s="45"/>
      <c r="J104" s="45"/>
      <c r="L104" s="46"/>
      <c r="O104" s="40"/>
      <c r="P104" s="40"/>
      <c r="Q104" s="41"/>
    </row>
    <row r="105" spans="1:23" x14ac:dyDescent="0.2">
      <c r="A105" s="34"/>
      <c r="E105" s="20"/>
      <c r="F105" s="44"/>
      <c r="G105" s="45"/>
      <c r="H105" s="45"/>
      <c r="I105" s="45"/>
      <c r="J105" s="45"/>
      <c r="L105" s="46"/>
      <c r="O105" s="40"/>
      <c r="P105" s="40"/>
      <c r="Q105" s="41"/>
    </row>
    <row r="106" spans="1:23" x14ac:dyDescent="0.2">
      <c r="A106" s="34"/>
      <c r="E106" s="20"/>
      <c r="F106" s="44"/>
      <c r="G106" s="45"/>
      <c r="H106" s="45"/>
      <c r="I106" s="45"/>
      <c r="J106" s="45"/>
      <c r="L106" s="46"/>
      <c r="O106" s="40"/>
      <c r="P106" s="40"/>
      <c r="Q106" s="41"/>
    </row>
    <row r="107" spans="1:23" x14ac:dyDescent="0.2">
      <c r="A107" s="34"/>
      <c r="E107" s="20"/>
      <c r="F107" s="44"/>
      <c r="G107" s="45"/>
      <c r="H107" s="45"/>
      <c r="I107" s="45"/>
      <c r="J107" s="45"/>
      <c r="L107" s="46"/>
      <c r="O107" s="40"/>
      <c r="P107" s="40"/>
      <c r="Q107" s="41"/>
    </row>
    <row r="108" spans="1:23" x14ac:dyDescent="0.2">
      <c r="A108" s="34"/>
      <c r="E108" s="20"/>
      <c r="F108" s="44"/>
      <c r="G108" s="45"/>
      <c r="H108" s="45"/>
      <c r="I108" s="45"/>
      <c r="J108" s="45"/>
      <c r="L108" s="46"/>
      <c r="O108" s="40"/>
      <c r="P108" s="40"/>
      <c r="Q108" s="41"/>
    </row>
    <row r="109" spans="1:23" x14ac:dyDescent="0.2">
      <c r="A109" s="34"/>
      <c r="E109" s="20"/>
      <c r="F109" s="44"/>
      <c r="G109" s="45"/>
      <c r="H109" s="45"/>
      <c r="I109" s="45"/>
      <c r="J109" s="45"/>
      <c r="L109" s="46"/>
      <c r="O109" s="40"/>
      <c r="P109" s="40"/>
      <c r="Q109" s="41"/>
    </row>
    <row r="110" spans="1:23" x14ac:dyDescent="0.2">
      <c r="A110" s="34"/>
      <c r="E110" s="20"/>
      <c r="F110" s="44"/>
      <c r="G110" s="45"/>
      <c r="H110" s="45"/>
      <c r="I110" s="45"/>
      <c r="J110" s="45"/>
      <c r="L110" s="46"/>
      <c r="O110" s="40"/>
      <c r="P110" s="40"/>
      <c r="Q110" s="41"/>
    </row>
    <row r="111" spans="1:23" x14ac:dyDescent="0.2">
      <c r="A111" s="34"/>
      <c r="E111" s="20"/>
      <c r="F111" s="44"/>
      <c r="G111" s="45"/>
      <c r="H111" s="45"/>
      <c r="I111" s="45"/>
      <c r="J111" s="45"/>
      <c r="L111" s="46"/>
      <c r="O111" s="40"/>
      <c r="P111" s="40"/>
      <c r="Q111" s="41"/>
    </row>
    <row r="112" spans="1:23" x14ac:dyDescent="0.2">
      <c r="A112" s="34" t="s">
        <v>38</v>
      </c>
      <c r="B112" s="35">
        <v>0</v>
      </c>
      <c r="C112" s="35">
        <v>1.2</v>
      </c>
      <c r="D112" s="35">
        <v>1.2</v>
      </c>
      <c r="E112" s="20">
        <v>436861</v>
      </c>
      <c r="F112" s="44">
        <v>0.37</v>
      </c>
      <c r="G112" s="45">
        <v>8.9999999999999993E-3</v>
      </c>
      <c r="H112" s="45">
        <v>2.3E-2</v>
      </c>
      <c r="I112" s="45">
        <v>7.6999999999999999E-2</v>
      </c>
      <c r="L112" s="46">
        <v>0.52700000000000002</v>
      </c>
      <c r="M112" s="42" t="s">
        <v>34</v>
      </c>
      <c r="O112" s="40">
        <v>43978</v>
      </c>
      <c r="P112" s="40">
        <v>43979</v>
      </c>
      <c r="Q112" s="41" t="s">
        <v>63</v>
      </c>
      <c r="U112" s="42"/>
      <c r="W112" s="43"/>
    </row>
    <row r="113" spans="1:23" x14ac:dyDescent="0.2">
      <c r="A113" s="34" t="s">
        <v>38</v>
      </c>
      <c r="B113" s="35">
        <f>C112</f>
        <v>1.2</v>
      </c>
      <c r="C113" s="35">
        <f>B113+D113</f>
        <v>2.7</v>
      </c>
      <c r="D113" s="35">
        <v>1.5</v>
      </c>
      <c r="E113" s="20">
        <v>436862</v>
      </c>
      <c r="F113" s="44">
        <v>4.22</v>
      </c>
      <c r="G113" s="45">
        <v>5.6000000000000001E-2</v>
      </c>
      <c r="H113" s="45">
        <v>0.38200000000000001</v>
      </c>
      <c r="I113" s="45">
        <v>0.69499999999999995</v>
      </c>
      <c r="L113" s="46">
        <v>45.125</v>
      </c>
      <c r="M113" s="42" t="s">
        <v>35</v>
      </c>
      <c r="N113" s="39">
        <v>1.5</v>
      </c>
      <c r="O113" s="40">
        <v>43978</v>
      </c>
      <c r="P113" s="40">
        <v>43979</v>
      </c>
      <c r="Q113" s="41" t="s">
        <v>63</v>
      </c>
      <c r="U113" s="42"/>
      <c r="W113" s="43"/>
    </row>
    <row r="114" spans="1:23" x14ac:dyDescent="0.2">
      <c r="A114" s="34" t="s">
        <v>38</v>
      </c>
      <c r="B114" s="35">
        <f t="shared" ref="B114" si="14">C113</f>
        <v>2.7</v>
      </c>
      <c r="C114" s="35">
        <f t="shared" ref="C114" si="15">B114+D114</f>
        <v>3.8000000000000003</v>
      </c>
      <c r="D114" s="35">
        <v>1.1000000000000001</v>
      </c>
      <c r="E114" s="20">
        <v>436864</v>
      </c>
      <c r="F114" s="44">
        <v>0.21199999999999999</v>
      </c>
      <c r="G114" s="45">
        <v>1.2E-2</v>
      </c>
      <c r="H114" s="45">
        <v>5.0000000000000001E-3</v>
      </c>
      <c r="I114" s="45">
        <v>2.1000000000000001E-2</v>
      </c>
      <c r="L114" s="46">
        <v>-0.84599999999999997</v>
      </c>
      <c r="M114" s="42" t="s">
        <v>36</v>
      </c>
      <c r="O114" s="40">
        <v>43978</v>
      </c>
      <c r="P114" s="40">
        <v>43979</v>
      </c>
      <c r="Q114" s="41" t="s">
        <v>63</v>
      </c>
      <c r="U114" s="42"/>
      <c r="W114" s="43"/>
    </row>
    <row r="115" spans="1:23" x14ac:dyDescent="0.2">
      <c r="A115" s="34" t="s">
        <v>39</v>
      </c>
      <c r="B115" s="35">
        <v>0</v>
      </c>
      <c r="C115" s="35">
        <v>1.5</v>
      </c>
      <c r="D115" s="35">
        <v>1.5</v>
      </c>
      <c r="E115" s="20">
        <v>437145</v>
      </c>
      <c r="F115" s="44">
        <v>6.0340000000000007</v>
      </c>
      <c r="G115" s="45">
        <v>0.221</v>
      </c>
      <c r="H115" s="45">
        <v>2.7069999999999999</v>
      </c>
      <c r="I115" s="45">
        <v>5.52</v>
      </c>
      <c r="J115" s="45"/>
      <c r="L115" s="46">
        <v>66.257999999999996</v>
      </c>
      <c r="M115" s="42" t="s">
        <v>35</v>
      </c>
      <c r="N115" s="39">
        <v>1.5</v>
      </c>
      <c r="O115" s="40">
        <v>43980</v>
      </c>
      <c r="P115" s="40">
        <v>43980</v>
      </c>
      <c r="Q115" s="41" t="s">
        <v>64</v>
      </c>
      <c r="U115" s="42"/>
      <c r="W115" s="43"/>
    </row>
    <row r="116" spans="1:23" x14ac:dyDescent="0.2">
      <c r="A116" s="34" t="s">
        <v>39</v>
      </c>
      <c r="B116" s="35">
        <f>C115</f>
        <v>1.5</v>
      </c>
      <c r="C116" s="35">
        <f>B116+D116</f>
        <v>2.5</v>
      </c>
      <c r="D116" s="35">
        <v>1</v>
      </c>
      <c r="E116" s="20">
        <v>437146</v>
      </c>
      <c r="F116" s="44">
        <v>2.3639999999999999</v>
      </c>
      <c r="G116" s="45">
        <v>0.02</v>
      </c>
      <c r="H116" s="45">
        <v>1.7999999999999999E-2</v>
      </c>
      <c r="I116" s="45">
        <v>0.217</v>
      </c>
      <c r="L116" s="46">
        <v>13.538</v>
      </c>
      <c r="M116" s="42" t="s">
        <v>35</v>
      </c>
      <c r="N116" s="39">
        <v>1</v>
      </c>
      <c r="O116" s="40">
        <v>43980</v>
      </c>
      <c r="P116" s="40">
        <v>43980</v>
      </c>
      <c r="Q116" s="41" t="s">
        <v>64</v>
      </c>
      <c r="U116" s="42"/>
      <c r="W116" s="43"/>
    </row>
    <row r="117" spans="1:23" x14ac:dyDescent="0.2">
      <c r="A117" s="34" t="s">
        <v>39</v>
      </c>
      <c r="B117" s="35">
        <f t="shared" ref="B117" si="16">C116</f>
        <v>2.5</v>
      </c>
      <c r="C117" s="35">
        <f t="shared" ref="C117" si="17">B117+D117</f>
        <v>3.5</v>
      </c>
      <c r="D117" s="35">
        <v>1</v>
      </c>
      <c r="E117" s="20">
        <v>437147</v>
      </c>
      <c r="F117" s="44">
        <v>3.9079999999999995</v>
      </c>
      <c r="G117" s="45">
        <v>3.5000000000000003E-2</v>
      </c>
      <c r="H117" s="45">
        <v>8.0000000000000002E-3</v>
      </c>
      <c r="I117" s="45">
        <v>5.5E-2</v>
      </c>
      <c r="J117" s="45"/>
      <c r="L117" s="46">
        <v>1.8959999999999999</v>
      </c>
      <c r="M117" s="42" t="s">
        <v>36</v>
      </c>
      <c r="O117" s="40">
        <v>43980</v>
      </c>
      <c r="P117" s="40">
        <v>43980</v>
      </c>
      <c r="Q117" s="41" t="s">
        <v>64</v>
      </c>
      <c r="U117" s="42"/>
      <c r="W117" s="43"/>
    </row>
    <row r="118" spans="1:23" x14ac:dyDescent="0.2">
      <c r="A118" s="34" t="s">
        <v>40</v>
      </c>
      <c r="B118" s="35">
        <v>0</v>
      </c>
      <c r="C118" s="35">
        <v>0.5</v>
      </c>
      <c r="D118" s="35">
        <v>0.5</v>
      </c>
      <c r="E118" s="20">
        <v>437763</v>
      </c>
      <c r="F118" s="44">
        <v>5.0620000000000003</v>
      </c>
      <c r="G118" s="45">
        <v>4.5999999999999999E-2</v>
      </c>
      <c r="H118" s="45">
        <v>0.28199999999999997</v>
      </c>
      <c r="I118" s="45">
        <v>1.08</v>
      </c>
      <c r="J118" s="45">
        <v>2.8368794326241087</v>
      </c>
      <c r="L118" s="46">
        <v>36.270000000000003</v>
      </c>
      <c r="M118" s="42" t="s">
        <v>34</v>
      </c>
      <c r="O118" s="40">
        <v>43983</v>
      </c>
      <c r="P118" s="40">
        <v>43984</v>
      </c>
      <c r="Q118" s="41" t="s">
        <v>65</v>
      </c>
      <c r="U118" s="42"/>
      <c r="W118" s="43"/>
    </row>
    <row r="119" spans="1:23" x14ac:dyDescent="0.2">
      <c r="A119" s="34" t="s">
        <v>40</v>
      </c>
      <c r="B119" s="35">
        <f>C118</f>
        <v>0.5</v>
      </c>
      <c r="C119" s="35">
        <f>B119+D119</f>
        <v>1.5</v>
      </c>
      <c r="D119" s="35">
        <v>1</v>
      </c>
      <c r="E119" s="20">
        <v>437764</v>
      </c>
      <c r="F119" s="44">
        <v>2.786</v>
      </c>
      <c r="G119" s="45">
        <v>0.109</v>
      </c>
      <c r="H119" s="45">
        <v>0.27400000000000002</v>
      </c>
      <c r="I119" s="45">
        <v>1.2030000000000001</v>
      </c>
      <c r="J119" s="45">
        <v>2.8571428571428572</v>
      </c>
      <c r="L119" s="46">
        <v>20.702000000000002</v>
      </c>
      <c r="M119" s="42" t="s">
        <v>34</v>
      </c>
      <c r="O119" s="40">
        <v>43983</v>
      </c>
      <c r="P119" s="40">
        <v>43984</v>
      </c>
      <c r="Q119" s="41" t="s">
        <v>65</v>
      </c>
      <c r="U119" s="42"/>
      <c r="W119" s="43"/>
    </row>
    <row r="120" spans="1:23" x14ac:dyDescent="0.2">
      <c r="A120" s="34" t="s">
        <v>40</v>
      </c>
      <c r="B120" s="35">
        <f t="shared" ref="B120:B122" si="18">C119</f>
        <v>1.5</v>
      </c>
      <c r="C120" s="35">
        <f t="shared" ref="C120:C122" si="19">B120+D120</f>
        <v>2.2000000000000002</v>
      </c>
      <c r="D120" s="35">
        <v>0.7</v>
      </c>
      <c r="E120" s="20">
        <v>437765</v>
      </c>
      <c r="F120" s="44">
        <v>5.5339999999999998</v>
      </c>
      <c r="G120" s="45">
        <v>0.222</v>
      </c>
      <c r="H120" s="45">
        <v>0.41899999999999998</v>
      </c>
      <c r="I120" s="45">
        <v>0.99299999999999999</v>
      </c>
      <c r="J120" s="45">
        <v>2.7586206896551726</v>
      </c>
      <c r="L120" s="46">
        <v>51.546999999999997</v>
      </c>
      <c r="M120" s="42" t="s">
        <v>35</v>
      </c>
      <c r="N120" s="39">
        <v>0.7</v>
      </c>
      <c r="O120" s="40">
        <v>43983</v>
      </c>
      <c r="P120" s="40">
        <v>43984</v>
      </c>
      <c r="Q120" s="41" t="s">
        <v>65</v>
      </c>
      <c r="U120" s="42"/>
      <c r="W120" s="43"/>
    </row>
    <row r="121" spans="1:23" x14ac:dyDescent="0.2">
      <c r="A121" s="34" t="s">
        <v>40</v>
      </c>
      <c r="B121" s="35">
        <f t="shared" si="18"/>
        <v>2.2000000000000002</v>
      </c>
      <c r="C121" s="35">
        <f t="shared" si="19"/>
        <v>2.9000000000000004</v>
      </c>
      <c r="D121" s="35">
        <v>0.7</v>
      </c>
      <c r="E121" s="20">
        <v>437767</v>
      </c>
      <c r="F121" s="49">
        <v>6.1859999999999999</v>
      </c>
      <c r="G121" s="50">
        <v>0.158</v>
      </c>
      <c r="H121" s="50">
        <v>0.625</v>
      </c>
      <c r="I121" s="50">
        <v>1.0309999999999999</v>
      </c>
      <c r="J121" s="50">
        <v>2.8653295128939869</v>
      </c>
      <c r="K121" s="51"/>
      <c r="L121" s="52">
        <v>54.771999999999998</v>
      </c>
      <c r="M121" s="42" t="s">
        <v>35</v>
      </c>
      <c r="N121" s="39">
        <v>0.7</v>
      </c>
      <c r="O121" s="40">
        <v>43983</v>
      </c>
      <c r="P121" s="40">
        <v>43984</v>
      </c>
      <c r="Q121" s="41" t="s">
        <v>65</v>
      </c>
      <c r="U121" s="42"/>
      <c r="W121" s="43"/>
    </row>
    <row r="122" spans="1:23" x14ac:dyDescent="0.2">
      <c r="A122" s="34" t="s">
        <v>40</v>
      </c>
      <c r="B122" s="35">
        <f t="shared" si="18"/>
        <v>2.9000000000000004</v>
      </c>
      <c r="C122" s="35">
        <f t="shared" si="19"/>
        <v>3.7</v>
      </c>
      <c r="D122" s="35">
        <v>0.8</v>
      </c>
      <c r="E122" s="21">
        <v>437768</v>
      </c>
      <c r="F122" s="44">
        <v>0.69400000000000006</v>
      </c>
      <c r="G122" s="45">
        <v>5.2999999999999999E-2</v>
      </c>
      <c r="H122" s="45">
        <v>2.4E-2</v>
      </c>
      <c r="I122" s="45">
        <v>0.06</v>
      </c>
      <c r="J122" s="45">
        <v>2.9197080291970825</v>
      </c>
      <c r="L122" s="46">
        <v>7.1980000000000004</v>
      </c>
      <c r="M122" s="42" t="s">
        <v>36</v>
      </c>
      <c r="O122" s="40">
        <v>43983</v>
      </c>
      <c r="P122" s="40">
        <v>43984</v>
      </c>
      <c r="Q122" s="41" t="s">
        <v>65</v>
      </c>
      <c r="U122" s="42"/>
      <c r="W122" s="43"/>
    </row>
    <row r="123" spans="1:23" x14ac:dyDescent="0.2">
      <c r="A123" s="34" t="s">
        <v>41</v>
      </c>
      <c r="B123" s="35">
        <v>0</v>
      </c>
      <c r="C123" s="35">
        <v>0.7</v>
      </c>
      <c r="D123" s="35">
        <v>0.7</v>
      </c>
      <c r="E123" s="21">
        <v>438029</v>
      </c>
      <c r="F123" s="44">
        <v>2.56</v>
      </c>
      <c r="G123" s="45">
        <v>1.2999999999999999E-2</v>
      </c>
      <c r="H123" s="45">
        <v>5.2999999999999999E-2</v>
      </c>
      <c r="I123" s="45">
        <v>0.153</v>
      </c>
      <c r="J123" s="45">
        <v>2.8776978417266115</v>
      </c>
      <c r="L123" s="46">
        <v>14.567</v>
      </c>
      <c r="M123" s="42" t="s">
        <v>34</v>
      </c>
      <c r="O123" s="40">
        <v>43985</v>
      </c>
      <c r="P123" s="40">
        <v>43985</v>
      </c>
      <c r="Q123" s="41" t="s">
        <v>66</v>
      </c>
      <c r="U123" s="42"/>
      <c r="W123" s="43"/>
    </row>
    <row r="124" spans="1:23" x14ac:dyDescent="0.2">
      <c r="A124" s="34" t="s">
        <v>41</v>
      </c>
      <c r="B124" s="35">
        <f>C123</f>
        <v>0.7</v>
      </c>
      <c r="C124" s="35">
        <f>B124+D124</f>
        <v>2.5</v>
      </c>
      <c r="D124" s="35">
        <v>1.8</v>
      </c>
      <c r="E124" s="21">
        <v>438030</v>
      </c>
      <c r="F124" s="44">
        <v>1.1759999999999999</v>
      </c>
      <c r="G124" s="45">
        <v>1.2E-2</v>
      </c>
      <c r="H124" s="45">
        <v>5.8000000000000003E-2</v>
      </c>
      <c r="I124" s="45">
        <v>0.21</v>
      </c>
      <c r="J124" s="45">
        <v>3.0303030303030329</v>
      </c>
      <c r="L124" s="46">
        <v>15.061</v>
      </c>
      <c r="M124" s="42" t="s">
        <v>35</v>
      </c>
      <c r="N124" s="39">
        <v>1.8</v>
      </c>
      <c r="O124" s="40">
        <v>43985</v>
      </c>
      <c r="P124" s="40">
        <v>43985</v>
      </c>
      <c r="Q124" s="41" t="s">
        <v>66</v>
      </c>
      <c r="U124" s="42"/>
      <c r="W124" s="43"/>
    </row>
    <row r="125" spans="1:23" x14ac:dyDescent="0.2">
      <c r="A125" s="34" t="s">
        <v>41</v>
      </c>
      <c r="B125" s="35">
        <f t="shared" ref="B125:B126" si="20">C124</f>
        <v>2.5</v>
      </c>
      <c r="C125" s="35">
        <f t="shared" ref="C125:C126" si="21">B125+D125</f>
        <v>3.4</v>
      </c>
      <c r="D125" s="35">
        <v>0.9</v>
      </c>
      <c r="E125" s="21">
        <v>438031</v>
      </c>
      <c r="F125" s="53">
        <v>5.48</v>
      </c>
      <c r="G125" s="54">
        <v>1.9E-2</v>
      </c>
      <c r="H125" s="54">
        <v>0.13900000000000001</v>
      </c>
      <c r="I125" s="54">
        <v>0.73299999999999998</v>
      </c>
      <c r="J125" s="54">
        <v>2.9197080291970825</v>
      </c>
      <c r="K125" s="55"/>
      <c r="L125" s="56">
        <v>26.617000000000001</v>
      </c>
      <c r="M125" s="42" t="s">
        <v>35</v>
      </c>
      <c r="N125" s="39">
        <v>0.9</v>
      </c>
      <c r="O125" s="40">
        <v>43985</v>
      </c>
      <c r="P125" s="40">
        <v>43985</v>
      </c>
      <c r="Q125" s="41" t="s">
        <v>66</v>
      </c>
      <c r="U125" s="42"/>
      <c r="W125" s="43"/>
    </row>
    <row r="126" spans="1:23" x14ac:dyDescent="0.2">
      <c r="A126" s="34" t="s">
        <v>41</v>
      </c>
      <c r="B126" s="35">
        <f t="shared" si="20"/>
        <v>3.4</v>
      </c>
      <c r="C126" s="35">
        <f t="shared" si="21"/>
        <v>4.8</v>
      </c>
      <c r="D126" s="35">
        <v>1.4</v>
      </c>
      <c r="E126" s="21">
        <v>438032</v>
      </c>
      <c r="F126" s="44">
        <v>3.31</v>
      </c>
      <c r="G126" s="45">
        <v>8.7999999999999995E-2</v>
      </c>
      <c r="H126" s="45">
        <v>2.1000000000000001E-2</v>
      </c>
      <c r="I126" s="45">
        <v>5.3999999999999999E-2</v>
      </c>
      <c r="J126" s="45">
        <v>2.8776978417266235</v>
      </c>
      <c r="L126" s="46">
        <v>28.536999999999999</v>
      </c>
      <c r="M126" s="42" t="s">
        <v>36</v>
      </c>
      <c r="O126" s="40">
        <v>43985</v>
      </c>
      <c r="P126" s="40">
        <v>43985</v>
      </c>
      <c r="Q126" s="41" t="s">
        <v>66</v>
      </c>
      <c r="U126" s="42"/>
      <c r="W126" s="43"/>
    </row>
    <row r="127" spans="1:23" x14ac:dyDescent="0.2">
      <c r="A127" s="34" t="s">
        <v>42</v>
      </c>
      <c r="B127" s="35">
        <v>0</v>
      </c>
      <c r="C127" s="35">
        <v>1</v>
      </c>
      <c r="D127" s="35">
        <v>1</v>
      </c>
      <c r="E127" s="21">
        <v>438360</v>
      </c>
      <c r="F127" s="44">
        <v>1</v>
      </c>
      <c r="G127" s="45">
        <v>9.8000000000000004E-2</v>
      </c>
      <c r="H127" s="45">
        <v>7.0000000000000001E-3</v>
      </c>
      <c r="I127" s="45">
        <v>0.123</v>
      </c>
      <c r="J127" s="45">
        <v>2.7210884353741518</v>
      </c>
      <c r="L127" s="46">
        <v>12.992000000000001</v>
      </c>
      <c r="M127" s="42" t="s">
        <v>34</v>
      </c>
      <c r="O127" s="40">
        <v>43987</v>
      </c>
      <c r="P127" s="40">
        <v>43987</v>
      </c>
      <c r="Q127" s="41" t="s">
        <v>67</v>
      </c>
      <c r="U127" s="42"/>
      <c r="W127" s="43"/>
    </row>
    <row r="128" spans="1:23" x14ac:dyDescent="0.2">
      <c r="A128" s="34" t="s">
        <v>42</v>
      </c>
      <c r="B128" s="35">
        <f>C127</f>
        <v>1</v>
      </c>
      <c r="C128" s="35">
        <f>B128+D128</f>
        <v>1.9</v>
      </c>
      <c r="D128" s="35">
        <v>0.9</v>
      </c>
      <c r="E128" s="21">
        <v>438362</v>
      </c>
      <c r="F128" s="44">
        <v>5.3239999999999998</v>
      </c>
      <c r="G128" s="45">
        <v>0.02</v>
      </c>
      <c r="H128" s="45">
        <v>0.216</v>
      </c>
      <c r="I128" s="45">
        <v>0.53</v>
      </c>
      <c r="J128" s="45">
        <v>2.7210884353741518</v>
      </c>
      <c r="L128" s="46">
        <v>25.716000000000001</v>
      </c>
      <c r="M128" s="42" t="s">
        <v>35</v>
      </c>
      <c r="N128" s="39">
        <v>0.9</v>
      </c>
      <c r="O128" s="40">
        <v>43987</v>
      </c>
      <c r="P128" s="40">
        <v>43987</v>
      </c>
      <c r="Q128" s="41" t="s">
        <v>67</v>
      </c>
      <c r="U128" s="42"/>
      <c r="W128" s="43"/>
    </row>
    <row r="129" spans="1:23" x14ac:dyDescent="0.2">
      <c r="A129" s="34" t="s">
        <v>42</v>
      </c>
      <c r="B129" s="35">
        <f t="shared" ref="B129:B130" si="22">C128</f>
        <v>1.9</v>
      </c>
      <c r="C129" s="35">
        <f t="shared" ref="C129:C130" si="23">B129+D129</f>
        <v>3.2</v>
      </c>
      <c r="D129" s="35">
        <v>1.3</v>
      </c>
      <c r="E129" s="21">
        <v>438363</v>
      </c>
      <c r="F129" s="44">
        <v>29.531999999999996</v>
      </c>
      <c r="G129" s="45">
        <v>6.8000000000000005E-2</v>
      </c>
      <c r="H129" s="45">
        <v>0.41399999999999998</v>
      </c>
      <c r="I129" s="45">
        <v>0.26800000000000002</v>
      </c>
      <c r="J129" s="45">
        <v>2.7210884353741518</v>
      </c>
      <c r="L129" s="46">
        <v>93.260999999999996</v>
      </c>
      <c r="M129" s="42" t="s">
        <v>35</v>
      </c>
      <c r="N129" s="39">
        <v>1.3</v>
      </c>
      <c r="O129" s="40">
        <v>43987</v>
      </c>
      <c r="P129" s="40">
        <v>43987</v>
      </c>
      <c r="Q129" s="41" t="s">
        <v>67</v>
      </c>
      <c r="U129" s="42"/>
      <c r="W129" s="43"/>
    </row>
    <row r="130" spans="1:23" x14ac:dyDescent="0.2">
      <c r="A130" s="34" t="s">
        <v>42</v>
      </c>
      <c r="B130" s="35">
        <f t="shared" si="22"/>
        <v>3.2</v>
      </c>
      <c r="C130" s="35">
        <f t="shared" si="23"/>
        <v>4.1000000000000005</v>
      </c>
      <c r="D130" s="35">
        <v>0.9</v>
      </c>
      <c r="E130" s="21">
        <v>438364</v>
      </c>
      <c r="F130" s="44">
        <v>5.3739999999999997</v>
      </c>
      <c r="G130" s="45">
        <v>4.9000000000000002E-2</v>
      </c>
      <c r="H130" s="45">
        <v>0.26300000000000001</v>
      </c>
      <c r="I130" s="45">
        <v>0.79600000000000004</v>
      </c>
      <c r="J130" s="45">
        <v>2.7210884353741518</v>
      </c>
      <c r="L130" s="46">
        <v>32.159999999999997</v>
      </c>
      <c r="M130" s="42" t="s">
        <v>36</v>
      </c>
      <c r="O130" s="40">
        <v>43987</v>
      </c>
      <c r="P130" s="40">
        <v>43987</v>
      </c>
      <c r="Q130" s="41" t="s">
        <v>67</v>
      </c>
      <c r="U130" s="42"/>
      <c r="W130" s="43"/>
    </row>
    <row r="131" spans="1:23" x14ac:dyDescent="0.2">
      <c r="A131" s="34" t="s">
        <v>43</v>
      </c>
      <c r="B131" s="35">
        <v>0</v>
      </c>
      <c r="C131" s="35">
        <v>1.2</v>
      </c>
      <c r="D131" s="35">
        <v>1.2</v>
      </c>
      <c r="E131" s="21">
        <v>439167</v>
      </c>
      <c r="F131" s="44">
        <v>3.7559999999999998</v>
      </c>
      <c r="G131" s="45">
        <v>5.7000000000000002E-2</v>
      </c>
      <c r="H131" s="45">
        <v>0.19800000000000001</v>
      </c>
      <c r="I131" s="45">
        <v>0.77500000000000002</v>
      </c>
      <c r="J131" s="45">
        <v>2.8169014084506951</v>
      </c>
      <c r="L131" s="46">
        <v>22.289000000000001</v>
      </c>
      <c r="M131" s="42" t="s">
        <v>35</v>
      </c>
      <c r="N131" s="39">
        <v>1.2</v>
      </c>
      <c r="O131" s="40">
        <v>43992</v>
      </c>
      <c r="P131" s="40">
        <v>43993</v>
      </c>
      <c r="Q131" s="41" t="s">
        <v>68</v>
      </c>
      <c r="U131" s="42"/>
      <c r="W131" s="43"/>
    </row>
    <row r="132" spans="1:23" x14ac:dyDescent="0.2">
      <c r="A132" s="34" t="s">
        <v>43</v>
      </c>
      <c r="B132" s="35">
        <f>C131</f>
        <v>1.2</v>
      </c>
      <c r="C132" s="35">
        <f>B132+D132</f>
        <v>1.6</v>
      </c>
      <c r="D132" s="35">
        <v>0.4</v>
      </c>
      <c r="E132" s="21">
        <v>439168</v>
      </c>
      <c r="F132" s="44">
        <v>12.17</v>
      </c>
      <c r="G132" s="45">
        <v>3.5000000000000003E-2</v>
      </c>
      <c r="H132" s="45">
        <v>0.28399999999999997</v>
      </c>
      <c r="I132" s="45">
        <v>0.67200000000000004</v>
      </c>
      <c r="J132" s="45">
        <v>2.8985507246376909</v>
      </c>
      <c r="L132" s="46">
        <v>62.009</v>
      </c>
      <c r="M132" s="42" t="s">
        <v>35</v>
      </c>
      <c r="N132" s="39">
        <v>0.4</v>
      </c>
      <c r="O132" s="40">
        <v>43992</v>
      </c>
      <c r="P132" s="40">
        <v>43993</v>
      </c>
      <c r="Q132" s="41" t="s">
        <v>68</v>
      </c>
      <c r="U132" s="42"/>
      <c r="W132" s="43"/>
    </row>
    <row r="133" spans="1:23" x14ac:dyDescent="0.2">
      <c r="A133" s="34" t="s">
        <v>43</v>
      </c>
      <c r="B133" s="35">
        <f t="shared" ref="B133:B134" si="24">C132</f>
        <v>1.6</v>
      </c>
      <c r="C133" s="35">
        <f t="shared" ref="C133:C134" si="25">B133+D133</f>
        <v>2.5</v>
      </c>
      <c r="D133" s="35">
        <v>0.9</v>
      </c>
      <c r="E133" s="21">
        <v>439169</v>
      </c>
      <c r="F133" s="44">
        <v>0.35799999999999998</v>
      </c>
      <c r="G133" s="45">
        <v>7.6999999999999999E-2</v>
      </c>
      <c r="H133" s="45">
        <v>8.0000000000000002E-3</v>
      </c>
      <c r="I133" s="45">
        <v>0.03</v>
      </c>
      <c r="J133" s="45">
        <v>2.70898550724637</v>
      </c>
      <c r="L133" s="46">
        <v>3.4420000000000002</v>
      </c>
      <c r="M133" s="42" t="s">
        <v>36</v>
      </c>
      <c r="O133" s="40">
        <v>43992</v>
      </c>
      <c r="P133" s="40">
        <v>43993</v>
      </c>
      <c r="Q133" s="41" t="s">
        <v>68</v>
      </c>
    </row>
    <row r="134" spans="1:23" x14ac:dyDescent="0.2">
      <c r="A134" s="34" t="s">
        <v>43</v>
      </c>
      <c r="B134" s="35">
        <f t="shared" si="24"/>
        <v>2.5</v>
      </c>
      <c r="C134" s="35">
        <f t="shared" si="25"/>
        <v>3.7</v>
      </c>
      <c r="D134" s="35">
        <v>1.2</v>
      </c>
      <c r="E134" s="21">
        <v>439170</v>
      </c>
      <c r="F134" s="44">
        <v>0.47600000000000003</v>
      </c>
      <c r="G134" s="45">
        <v>0.108</v>
      </c>
      <c r="H134" s="45">
        <v>8.9999999999999993E-3</v>
      </c>
      <c r="I134" s="45">
        <v>2.4E-2</v>
      </c>
      <c r="J134" s="45">
        <v>2.7777777777777821</v>
      </c>
      <c r="L134" s="46">
        <v>4.1740000000000004</v>
      </c>
      <c r="M134" s="42" t="s">
        <v>36</v>
      </c>
      <c r="O134" s="40">
        <v>43992</v>
      </c>
      <c r="P134" s="40">
        <v>43993</v>
      </c>
      <c r="Q134" s="41" t="s">
        <v>68</v>
      </c>
    </row>
    <row r="135" spans="1:23" x14ac:dyDescent="0.2">
      <c r="A135" s="34" t="s">
        <v>44</v>
      </c>
      <c r="B135" s="35">
        <v>0</v>
      </c>
      <c r="C135" s="35">
        <v>1.6</v>
      </c>
      <c r="D135" s="35">
        <v>1.6</v>
      </c>
      <c r="E135" s="21">
        <v>439428</v>
      </c>
      <c r="F135" s="44">
        <v>5.21</v>
      </c>
      <c r="G135" s="45">
        <v>1.6E-2</v>
      </c>
      <c r="H135" s="45">
        <v>0.03</v>
      </c>
      <c r="I135" s="45">
        <v>4.4999999999999998E-2</v>
      </c>
      <c r="J135" s="45">
        <v>2.7586206896551726</v>
      </c>
      <c r="L135" s="46">
        <v>17.451000000000001</v>
      </c>
      <c r="M135" s="42" t="s">
        <v>34</v>
      </c>
      <c r="O135" s="40">
        <v>43994</v>
      </c>
      <c r="P135" s="40">
        <v>43994</v>
      </c>
      <c r="Q135" s="41" t="s">
        <v>69</v>
      </c>
    </row>
    <row r="136" spans="1:23" x14ac:dyDescent="0.2">
      <c r="A136" s="34" t="s">
        <v>44</v>
      </c>
      <c r="B136" s="35">
        <f>C135</f>
        <v>1.6</v>
      </c>
      <c r="C136" s="35">
        <f>B136+D136</f>
        <v>2.5</v>
      </c>
      <c r="D136" s="35">
        <v>0.9</v>
      </c>
      <c r="E136" s="21">
        <v>439429</v>
      </c>
      <c r="F136" s="44">
        <v>3.6859999999999995</v>
      </c>
      <c r="G136" s="45">
        <v>6.0999999999999999E-2</v>
      </c>
      <c r="H136" s="45">
        <v>0.13400000000000001</v>
      </c>
      <c r="I136" s="45">
        <v>0.41399999999999998</v>
      </c>
      <c r="J136" s="45">
        <v>2.8368794326241087</v>
      </c>
      <c r="L136" s="46">
        <v>22.846</v>
      </c>
      <c r="M136" s="42" t="s">
        <v>34</v>
      </c>
      <c r="O136" s="40">
        <v>43994</v>
      </c>
      <c r="P136" s="40">
        <v>43994</v>
      </c>
      <c r="Q136" s="41" t="s">
        <v>70</v>
      </c>
    </row>
    <row r="137" spans="1:23" x14ac:dyDescent="0.2">
      <c r="A137" s="34" t="s">
        <v>44</v>
      </c>
      <c r="B137" s="35">
        <f t="shared" ref="B137" si="26">C136</f>
        <v>2.5</v>
      </c>
      <c r="C137" s="35">
        <f t="shared" ref="C137" si="27">B137+D137</f>
        <v>2.9</v>
      </c>
      <c r="D137" s="35">
        <v>0.4</v>
      </c>
      <c r="E137" s="21">
        <v>439430</v>
      </c>
      <c r="F137" s="44">
        <v>6.8179999999999996</v>
      </c>
      <c r="G137" s="45">
        <v>0.06</v>
      </c>
      <c r="H137" s="45">
        <v>0.161</v>
      </c>
      <c r="I137" s="45">
        <v>0.59799999999999998</v>
      </c>
      <c r="J137" s="45">
        <v>2.777777777777771</v>
      </c>
      <c r="L137" s="46">
        <v>51.167000000000002</v>
      </c>
      <c r="M137" s="42" t="s">
        <v>35</v>
      </c>
      <c r="N137" s="39">
        <v>0.4</v>
      </c>
      <c r="O137" s="40">
        <v>43994</v>
      </c>
      <c r="P137" s="40">
        <v>43994</v>
      </c>
      <c r="Q137" s="41" t="s">
        <v>71</v>
      </c>
      <c r="U137" s="42"/>
      <c r="W137" s="43"/>
    </row>
    <row r="138" spans="1:23" x14ac:dyDescent="0.2">
      <c r="A138" s="34" t="s">
        <v>45</v>
      </c>
      <c r="B138" s="35">
        <v>0</v>
      </c>
      <c r="C138" s="35">
        <v>2.2999999999999998</v>
      </c>
      <c r="D138" s="35">
        <v>2.2999999999999998</v>
      </c>
      <c r="E138" s="21">
        <v>439785</v>
      </c>
      <c r="F138" s="44">
        <v>6.0479999999999992</v>
      </c>
      <c r="G138" s="45">
        <v>1.7000000000000001E-2</v>
      </c>
      <c r="H138" s="45">
        <v>5.6000000000000001E-2</v>
      </c>
      <c r="I138" s="45">
        <v>0.14699999999999999</v>
      </c>
      <c r="J138" s="45">
        <v>2.9197080291970705</v>
      </c>
      <c r="L138" s="46">
        <v>27.712</v>
      </c>
      <c r="M138" s="42" t="s">
        <v>34</v>
      </c>
      <c r="O138" s="40">
        <v>43997</v>
      </c>
      <c r="P138" s="40">
        <v>43997</v>
      </c>
      <c r="Q138" s="41" t="s">
        <v>72</v>
      </c>
      <c r="U138" s="42"/>
      <c r="W138" s="43"/>
    </row>
    <row r="139" spans="1:23" x14ac:dyDescent="0.2">
      <c r="A139" s="34" t="s">
        <v>45</v>
      </c>
      <c r="B139" s="35">
        <f>C138</f>
        <v>2.2999999999999998</v>
      </c>
      <c r="C139" s="35">
        <f>B139+D139</f>
        <v>2.9</v>
      </c>
      <c r="D139" s="35">
        <v>0.6</v>
      </c>
      <c r="E139" s="21">
        <v>439786</v>
      </c>
      <c r="F139" s="44">
        <v>3.7319999999999998</v>
      </c>
      <c r="G139" s="45">
        <v>4.8000000000000001E-2</v>
      </c>
      <c r="H139" s="45">
        <v>0.111</v>
      </c>
      <c r="I139" s="45">
        <v>0.43099999999999999</v>
      </c>
      <c r="J139" s="45">
        <v>2.9411764705882302</v>
      </c>
      <c r="L139" s="46">
        <v>31.402000000000001</v>
      </c>
      <c r="M139" s="42" t="s">
        <v>35</v>
      </c>
      <c r="N139" s="39">
        <v>0.6</v>
      </c>
      <c r="O139" s="40">
        <v>43997</v>
      </c>
      <c r="P139" s="40">
        <v>43997</v>
      </c>
      <c r="Q139" s="41" t="s">
        <v>72</v>
      </c>
      <c r="U139" s="42"/>
      <c r="W139" s="43"/>
    </row>
    <row r="140" spans="1:23" x14ac:dyDescent="0.2">
      <c r="A140" s="34" t="s">
        <v>45</v>
      </c>
      <c r="B140" s="35">
        <f t="shared" ref="B140" si="28">C139</f>
        <v>2.9</v>
      </c>
      <c r="C140" s="35">
        <f t="shared" ref="C140" si="29">B140+D140</f>
        <v>3.7</v>
      </c>
      <c r="D140" s="35">
        <v>0.8</v>
      </c>
      <c r="E140" s="21">
        <v>439787</v>
      </c>
      <c r="F140" s="44">
        <v>9.8160000000000007</v>
      </c>
      <c r="G140" s="45">
        <v>0.04</v>
      </c>
      <c r="H140" s="45">
        <v>0.08</v>
      </c>
      <c r="I140" s="45">
        <v>0.23799999999999999</v>
      </c>
      <c r="J140" s="45">
        <v>2.8776978417266235</v>
      </c>
      <c r="L140" s="46">
        <v>64.265000000000001</v>
      </c>
      <c r="M140" s="42" t="s">
        <v>35</v>
      </c>
      <c r="N140" s="39">
        <v>0.8</v>
      </c>
      <c r="O140" s="40">
        <v>43997</v>
      </c>
      <c r="P140" s="40">
        <v>43997</v>
      </c>
      <c r="Q140" s="41" t="s">
        <v>72</v>
      </c>
      <c r="U140" s="42"/>
      <c r="W140" s="43"/>
    </row>
    <row r="141" spans="1:23" x14ac:dyDescent="0.2">
      <c r="A141" s="34" t="s">
        <v>46</v>
      </c>
      <c r="B141" s="35">
        <v>0</v>
      </c>
      <c r="C141" s="35">
        <v>0.9</v>
      </c>
      <c r="D141" s="35">
        <v>0.9</v>
      </c>
      <c r="E141" s="21">
        <v>440309</v>
      </c>
      <c r="F141" s="44">
        <v>0.32599999999999996</v>
      </c>
      <c r="G141" s="45">
        <v>7.0000000000000001E-3</v>
      </c>
      <c r="H141" s="45">
        <v>8.9999999999999993E-3</v>
      </c>
      <c r="I141" s="45">
        <v>4.5999999999999999E-2</v>
      </c>
      <c r="J141" s="45">
        <v>2.7197080291970801</v>
      </c>
      <c r="L141" s="46">
        <v>1.3340000000000001</v>
      </c>
      <c r="M141" s="42" t="s">
        <v>34</v>
      </c>
      <c r="O141" s="40">
        <v>44000</v>
      </c>
      <c r="P141" s="40">
        <v>44000</v>
      </c>
      <c r="Q141" s="41" t="s">
        <v>73</v>
      </c>
    </row>
    <row r="142" spans="1:23" x14ac:dyDescent="0.2">
      <c r="A142" s="34" t="s">
        <v>46</v>
      </c>
      <c r="B142" s="35">
        <f>C141</f>
        <v>0.9</v>
      </c>
      <c r="C142" s="35">
        <f>B142+D142</f>
        <v>2.1</v>
      </c>
      <c r="D142" s="35">
        <v>1.2</v>
      </c>
      <c r="E142" s="21">
        <v>440311</v>
      </c>
      <c r="F142" s="44">
        <v>4.8380000000000001</v>
      </c>
      <c r="G142" s="45">
        <v>2.4E-2</v>
      </c>
      <c r="H142" s="45">
        <v>0.01</v>
      </c>
      <c r="I142" s="45">
        <v>2.7E-2</v>
      </c>
      <c r="J142" s="45">
        <v>2.8985507246376789</v>
      </c>
      <c r="L142" s="46">
        <v>18.73</v>
      </c>
      <c r="M142" s="42" t="s">
        <v>34</v>
      </c>
      <c r="O142" s="40">
        <v>44000</v>
      </c>
      <c r="P142" s="40">
        <v>44000</v>
      </c>
      <c r="Q142" s="41" t="s">
        <v>73</v>
      </c>
    </row>
    <row r="143" spans="1:23" x14ac:dyDescent="0.2">
      <c r="A143" s="34" t="s">
        <v>46</v>
      </c>
      <c r="B143" s="35">
        <f t="shared" ref="B143:B144" si="30">C142</f>
        <v>2.1</v>
      </c>
      <c r="C143" s="35">
        <f t="shared" ref="C143:C144" si="31">B143+D143</f>
        <v>2.6</v>
      </c>
      <c r="D143" s="35">
        <v>0.5</v>
      </c>
      <c r="E143" s="21">
        <v>440312</v>
      </c>
      <c r="F143" s="44">
        <v>6.4639999999999995</v>
      </c>
      <c r="G143" s="45">
        <v>5.6000000000000001E-2</v>
      </c>
      <c r="H143" s="45">
        <v>0.14799999999999999</v>
      </c>
      <c r="I143" s="45">
        <v>0.49099999999999999</v>
      </c>
      <c r="J143" s="45">
        <v>2.8985507246376909</v>
      </c>
      <c r="L143" s="46">
        <v>27.170999999999999</v>
      </c>
      <c r="M143" s="42" t="s">
        <v>35</v>
      </c>
      <c r="N143" s="39">
        <v>0.5</v>
      </c>
      <c r="O143" s="40">
        <v>44000</v>
      </c>
      <c r="P143" s="40">
        <v>44000</v>
      </c>
      <c r="Q143" s="41" t="s">
        <v>73</v>
      </c>
    </row>
    <row r="144" spans="1:23" x14ac:dyDescent="0.2">
      <c r="A144" s="34" t="s">
        <v>46</v>
      </c>
      <c r="B144" s="35">
        <f t="shared" si="30"/>
        <v>2.6</v>
      </c>
      <c r="C144" s="35">
        <f t="shared" si="31"/>
        <v>3.3</v>
      </c>
      <c r="D144" s="35">
        <v>0.7</v>
      </c>
      <c r="E144" s="21">
        <v>440313</v>
      </c>
      <c r="F144" s="44">
        <v>49.757999999999996</v>
      </c>
      <c r="G144" s="45">
        <v>0.33600000000000002</v>
      </c>
      <c r="H144" s="45">
        <v>2.5999999999999999E-2</v>
      </c>
      <c r="I144" s="45">
        <v>0.17599999999999999</v>
      </c>
      <c r="J144" s="45">
        <v>3.0746031746031699</v>
      </c>
      <c r="L144" s="46">
        <v>146.476</v>
      </c>
      <c r="M144" s="42" t="s">
        <v>35</v>
      </c>
      <c r="N144" s="39">
        <v>0.7</v>
      </c>
      <c r="O144" s="40">
        <v>44000</v>
      </c>
      <c r="P144" s="40">
        <v>44000</v>
      </c>
      <c r="Q144" s="41" t="s">
        <v>73</v>
      </c>
    </row>
    <row r="145" spans="1:23" x14ac:dyDescent="0.2">
      <c r="A145" s="34" t="s">
        <v>47</v>
      </c>
      <c r="B145" s="35">
        <v>0</v>
      </c>
      <c r="C145" s="35">
        <v>1.1000000000000001</v>
      </c>
      <c r="D145" s="35">
        <v>1.1000000000000001</v>
      </c>
      <c r="E145" s="21">
        <v>440661</v>
      </c>
      <c r="F145" s="44">
        <v>6.306</v>
      </c>
      <c r="G145" s="45">
        <v>9.8000000000000004E-2</v>
      </c>
      <c r="H145" s="45">
        <v>4.3999999999999997E-2</v>
      </c>
      <c r="I145" s="45">
        <v>0.154</v>
      </c>
      <c r="J145" s="45"/>
      <c r="L145" s="46">
        <v>28.775000000000002</v>
      </c>
      <c r="M145" s="42" t="s">
        <v>35</v>
      </c>
      <c r="N145" s="39">
        <v>1.1000000000000001</v>
      </c>
      <c r="O145" s="40">
        <v>44002</v>
      </c>
      <c r="P145" s="40">
        <v>44002</v>
      </c>
      <c r="Q145" s="41" t="s">
        <v>74</v>
      </c>
    </row>
    <row r="146" spans="1:23" x14ac:dyDescent="0.2">
      <c r="A146" s="34" t="s">
        <v>47</v>
      </c>
      <c r="B146" s="35">
        <f>C145</f>
        <v>1.1000000000000001</v>
      </c>
      <c r="C146" s="35">
        <f>B146+D146</f>
        <v>2.5</v>
      </c>
      <c r="D146" s="35">
        <v>1.4</v>
      </c>
      <c r="E146" s="21">
        <v>440662</v>
      </c>
      <c r="F146" s="44">
        <v>15.056000000000001</v>
      </c>
      <c r="G146" s="45">
        <v>0.14399999999999999</v>
      </c>
      <c r="H146" s="45">
        <v>3.1E-2</v>
      </c>
      <c r="I146" s="45">
        <v>0.122</v>
      </c>
      <c r="J146" s="45"/>
      <c r="L146" s="46">
        <v>81.73</v>
      </c>
      <c r="M146" s="42" t="s">
        <v>35</v>
      </c>
      <c r="N146" s="39">
        <v>1.4</v>
      </c>
      <c r="O146" s="40">
        <v>44002</v>
      </c>
      <c r="P146" s="40">
        <v>44002</v>
      </c>
      <c r="Q146" s="41" t="s">
        <v>74</v>
      </c>
    </row>
    <row r="147" spans="1:23" ht="10.5" customHeight="1" x14ac:dyDescent="0.2">
      <c r="A147" s="34" t="s">
        <v>47</v>
      </c>
      <c r="B147" s="35">
        <f t="shared" ref="B147" si="32">C146</f>
        <v>2.5</v>
      </c>
      <c r="C147" s="35">
        <f t="shared" ref="C147" si="33">B147+D147</f>
        <v>3.3</v>
      </c>
      <c r="D147" s="35">
        <v>0.8</v>
      </c>
      <c r="E147" s="57">
        <v>440664</v>
      </c>
      <c r="F147" s="37">
        <v>0.48</v>
      </c>
      <c r="G147" s="38">
        <v>2.8000000000000001E-2</v>
      </c>
      <c r="H147" s="38">
        <v>7.6999999999999999E-2</v>
      </c>
      <c r="I147" s="38">
        <v>0.36599999999999999</v>
      </c>
      <c r="L147" s="37">
        <v>3.2669999999999999</v>
      </c>
      <c r="M147" s="57" t="s">
        <v>36</v>
      </c>
      <c r="N147" s="58"/>
      <c r="O147" s="40">
        <v>44002</v>
      </c>
      <c r="P147" s="40">
        <v>44002</v>
      </c>
      <c r="Q147" s="41" t="s">
        <v>74</v>
      </c>
      <c r="U147" s="42"/>
      <c r="W147" s="43"/>
    </row>
    <row r="148" spans="1:23" x14ac:dyDescent="0.2">
      <c r="A148" s="34" t="s">
        <v>48</v>
      </c>
      <c r="B148" s="35">
        <v>0</v>
      </c>
      <c r="C148" s="35">
        <v>0.6</v>
      </c>
      <c r="D148" s="35">
        <v>0.6</v>
      </c>
      <c r="E148" s="57">
        <v>440987</v>
      </c>
      <c r="F148" s="37">
        <v>11.053999999999998</v>
      </c>
      <c r="G148" s="38">
        <v>2.5000000000000001E-2</v>
      </c>
      <c r="H148" s="38">
        <v>4.4901400000000001E-2</v>
      </c>
      <c r="I148" s="38">
        <v>5.3244799999999995E-2</v>
      </c>
      <c r="L148" s="37">
        <v>40.701999999999998</v>
      </c>
      <c r="M148" s="57" t="s">
        <v>35</v>
      </c>
      <c r="N148" s="58">
        <v>0.6</v>
      </c>
      <c r="O148" s="40">
        <v>44004</v>
      </c>
      <c r="P148" s="40">
        <v>44005</v>
      </c>
      <c r="Q148" s="41" t="s">
        <v>75</v>
      </c>
      <c r="U148" s="42"/>
      <c r="W148" s="43"/>
    </row>
    <row r="149" spans="1:23" x14ac:dyDescent="0.2">
      <c r="A149" s="34" t="s">
        <v>48</v>
      </c>
      <c r="B149" s="35">
        <f>C148</f>
        <v>0.6</v>
      </c>
      <c r="C149" s="35">
        <f>B149+D149</f>
        <v>2.1</v>
      </c>
      <c r="D149" s="35">
        <v>1.5</v>
      </c>
      <c r="E149" s="57">
        <v>440988</v>
      </c>
      <c r="F149" s="37">
        <v>0.58399999999999996</v>
      </c>
      <c r="G149" s="38">
        <v>2.5999999999999999E-2</v>
      </c>
      <c r="H149" s="38">
        <v>2.2077099999999999E-2</v>
      </c>
      <c r="I149" s="38">
        <v>5.7320500000000003E-2</v>
      </c>
      <c r="L149" s="37">
        <v>2.512</v>
      </c>
      <c r="M149" s="57" t="s">
        <v>35</v>
      </c>
      <c r="N149" s="58">
        <v>1.5</v>
      </c>
      <c r="O149" s="40">
        <v>44004</v>
      </c>
      <c r="P149" s="40">
        <v>44005</v>
      </c>
      <c r="Q149" s="41" t="s">
        <v>75</v>
      </c>
      <c r="U149" s="42"/>
      <c r="W149" s="43"/>
    </row>
    <row r="150" spans="1:23" x14ac:dyDescent="0.2">
      <c r="A150" s="34" t="s">
        <v>48</v>
      </c>
      <c r="B150" s="35">
        <f t="shared" ref="B150:B151" si="34">C149</f>
        <v>2.1</v>
      </c>
      <c r="C150" s="35">
        <f t="shared" ref="C150:C151" si="35">B150+D150</f>
        <v>2.7</v>
      </c>
      <c r="D150" s="35">
        <v>0.6</v>
      </c>
      <c r="E150" s="57">
        <v>440989</v>
      </c>
      <c r="F150" s="37">
        <v>1.6640000000000001</v>
      </c>
      <c r="G150" s="38">
        <v>0.30499999999999999</v>
      </c>
      <c r="H150" s="38">
        <v>3.3189499999999997E-2</v>
      </c>
      <c r="I150" s="38">
        <v>4.7513600000000003E-2</v>
      </c>
      <c r="L150" s="37">
        <v>29.466999999999999</v>
      </c>
      <c r="M150" s="57" t="s">
        <v>36</v>
      </c>
      <c r="N150" s="58"/>
      <c r="O150" s="40">
        <v>44004</v>
      </c>
      <c r="P150" s="40">
        <v>44005</v>
      </c>
      <c r="Q150" s="41" t="s">
        <v>75</v>
      </c>
      <c r="U150" s="42"/>
      <c r="W150" s="43"/>
    </row>
    <row r="151" spans="1:23" x14ac:dyDescent="0.2">
      <c r="A151" s="34" t="s">
        <v>48</v>
      </c>
      <c r="B151" s="35">
        <f t="shared" si="34"/>
        <v>2.7</v>
      </c>
      <c r="C151" s="35">
        <f t="shared" si="35"/>
        <v>3.5</v>
      </c>
      <c r="D151" s="35">
        <v>0.8</v>
      </c>
      <c r="E151" s="57">
        <v>440990</v>
      </c>
      <c r="F151" s="37">
        <v>8.2080000000000002</v>
      </c>
      <c r="G151" s="38">
        <v>0.36</v>
      </c>
      <c r="H151" s="38">
        <v>3.3189499999999997E-2</v>
      </c>
      <c r="I151" s="38">
        <v>4.7513600000000003E-2</v>
      </c>
      <c r="L151" s="37">
        <v>33.843000000000004</v>
      </c>
      <c r="M151" s="57" t="s">
        <v>36</v>
      </c>
      <c r="N151" s="58"/>
      <c r="O151" s="40">
        <v>44004</v>
      </c>
      <c r="P151" s="40">
        <v>44005</v>
      </c>
      <c r="Q151" s="41" t="s">
        <v>75</v>
      </c>
      <c r="U151" s="42"/>
      <c r="W151" s="43"/>
    </row>
    <row r="152" spans="1:23" x14ac:dyDescent="0.2">
      <c r="A152" s="34" t="s">
        <v>49</v>
      </c>
      <c r="B152" s="35">
        <v>0</v>
      </c>
      <c r="C152" s="35">
        <v>0.7</v>
      </c>
      <c r="D152" s="35">
        <v>0.7</v>
      </c>
      <c r="E152" s="57">
        <v>441212</v>
      </c>
      <c r="F152" s="37">
        <v>1.3859999999999999</v>
      </c>
      <c r="G152" s="38">
        <v>0.03</v>
      </c>
      <c r="H152" s="38">
        <v>5.0000000000000001E-3</v>
      </c>
      <c r="I152" s="38">
        <v>0.08</v>
      </c>
      <c r="L152" s="46">
        <v>5.298</v>
      </c>
      <c r="M152" s="57" t="s">
        <v>34</v>
      </c>
      <c r="N152" s="58"/>
      <c r="O152" s="40">
        <v>44005</v>
      </c>
      <c r="P152" s="40">
        <v>44006</v>
      </c>
      <c r="Q152" s="41" t="s">
        <v>76</v>
      </c>
      <c r="U152" s="42"/>
      <c r="W152" s="43"/>
    </row>
    <row r="153" spans="1:23" x14ac:dyDescent="0.2">
      <c r="A153" s="34" t="s">
        <v>49</v>
      </c>
      <c r="B153" s="35">
        <f>C152</f>
        <v>0.7</v>
      </c>
      <c r="C153" s="35">
        <f>B153+D153</f>
        <v>1.5</v>
      </c>
      <c r="D153" s="35">
        <v>0.8</v>
      </c>
      <c r="E153" s="21">
        <v>441213</v>
      </c>
      <c r="F153" s="44">
        <v>8.2420000000000009</v>
      </c>
      <c r="G153" s="45">
        <v>4.7E-2</v>
      </c>
      <c r="H153" s="45">
        <v>2.7E-2</v>
      </c>
      <c r="I153" s="45">
        <v>0.20300000000000001</v>
      </c>
      <c r="J153" s="45"/>
      <c r="L153" s="46">
        <v>10.475000000000001</v>
      </c>
      <c r="M153" s="42" t="s">
        <v>34</v>
      </c>
      <c r="O153" s="40">
        <v>44005</v>
      </c>
      <c r="P153" s="40">
        <v>44006</v>
      </c>
      <c r="Q153" s="41" t="s">
        <v>76</v>
      </c>
    </row>
    <row r="154" spans="1:23" x14ac:dyDescent="0.2">
      <c r="A154" s="34" t="s">
        <v>49</v>
      </c>
      <c r="B154" s="35">
        <f t="shared" ref="B154:B156" si="36">C153</f>
        <v>1.5</v>
      </c>
      <c r="C154" s="35">
        <f t="shared" ref="C154:C156" si="37">B154+D154</f>
        <v>2.1</v>
      </c>
      <c r="D154" s="35">
        <v>0.6</v>
      </c>
      <c r="E154" s="21">
        <v>441215</v>
      </c>
      <c r="F154" s="44">
        <v>4.8720000000000008</v>
      </c>
      <c r="G154" s="45">
        <v>7.3999999999999996E-2</v>
      </c>
      <c r="H154" s="45">
        <v>4.0000000000000001E-3</v>
      </c>
      <c r="I154" s="45">
        <v>4.4999999999999998E-2</v>
      </c>
      <c r="J154" s="45"/>
      <c r="L154" s="59">
        <v>27.061</v>
      </c>
      <c r="M154" s="42" t="s">
        <v>35</v>
      </c>
      <c r="N154" s="39">
        <v>0.6</v>
      </c>
      <c r="O154" s="40">
        <v>44005</v>
      </c>
      <c r="P154" s="40">
        <v>44006</v>
      </c>
      <c r="Q154" s="41" t="s">
        <v>76</v>
      </c>
    </row>
    <row r="155" spans="1:23" x14ac:dyDescent="0.2">
      <c r="A155" s="34" t="s">
        <v>49</v>
      </c>
      <c r="B155" s="35">
        <f t="shared" si="36"/>
        <v>2.1</v>
      </c>
      <c r="C155" s="35">
        <f t="shared" si="37"/>
        <v>2.8</v>
      </c>
      <c r="D155" s="35">
        <v>0.7</v>
      </c>
      <c r="E155" s="21">
        <v>441216</v>
      </c>
      <c r="F155" s="44">
        <v>17.132000000000001</v>
      </c>
      <c r="G155" s="45">
        <v>9.7000000000000003E-2</v>
      </c>
      <c r="H155" s="45">
        <v>0.14899999999999999</v>
      </c>
      <c r="I155" s="45">
        <v>0.47599999999999998</v>
      </c>
      <c r="J155" s="45"/>
      <c r="L155" s="59">
        <v>54.23</v>
      </c>
      <c r="M155" s="42" t="s">
        <v>35</v>
      </c>
      <c r="N155" s="39">
        <v>0.7</v>
      </c>
      <c r="O155" s="40">
        <v>44005</v>
      </c>
      <c r="P155" s="40">
        <v>44006</v>
      </c>
      <c r="Q155" s="41" t="s">
        <v>76</v>
      </c>
    </row>
    <row r="156" spans="1:23" x14ac:dyDescent="0.2">
      <c r="A156" s="34" t="s">
        <v>49</v>
      </c>
      <c r="B156" s="35">
        <f t="shared" si="36"/>
        <v>2.8</v>
      </c>
      <c r="C156" s="35">
        <f t="shared" si="37"/>
        <v>3.0999999999999996</v>
      </c>
      <c r="D156" s="35">
        <v>0.3</v>
      </c>
      <c r="E156" s="21">
        <v>441217</v>
      </c>
      <c r="F156" s="44">
        <v>15.296000000000001</v>
      </c>
      <c r="G156" s="45">
        <v>0.89</v>
      </c>
      <c r="H156" s="45">
        <v>5.1999999999999998E-2</v>
      </c>
      <c r="I156" s="45">
        <v>0.14000000000000001</v>
      </c>
      <c r="J156" s="45"/>
      <c r="L156" s="37">
        <v>101.733</v>
      </c>
      <c r="M156" s="42" t="s">
        <v>35</v>
      </c>
      <c r="N156" s="39">
        <v>0.3</v>
      </c>
      <c r="O156" s="40">
        <v>44005</v>
      </c>
      <c r="P156" s="40">
        <v>44006</v>
      </c>
      <c r="Q156" s="41" t="s">
        <v>76</v>
      </c>
    </row>
    <row r="157" spans="1:23" x14ac:dyDescent="0.2">
      <c r="A157" s="34" t="s">
        <v>50</v>
      </c>
      <c r="B157" s="39">
        <v>0</v>
      </c>
      <c r="C157" s="35">
        <v>1.3</v>
      </c>
      <c r="D157" s="35">
        <v>1.3</v>
      </c>
      <c r="E157" s="57">
        <v>441488</v>
      </c>
      <c r="F157" s="37">
        <v>1</v>
      </c>
      <c r="G157" s="38">
        <v>0.01</v>
      </c>
      <c r="H157" s="38">
        <v>0.02</v>
      </c>
      <c r="I157" s="38">
        <v>0.12</v>
      </c>
      <c r="L157" s="37">
        <v>3.2</v>
      </c>
      <c r="M157" s="42" t="s">
        <v>34</v>
      </c>
      <c r="O157" s="40">
        <v>44007</v>
      </c>
      <c r="P157" s="40">
        <v>44007</v>
      </c>
      <c r="Q157" s="41" t="s">
        <v>81</v>
      </c>
    </row>
    <row r="158" spans="1:23" x14ac:dyDescent="0.2">
      <c r="A158" s="34" t="s">
        <v>50</v>
      </c>
      <c r="B158" s="39">
        <f>C157</f>
        <v>1.3</v>
      </c>
      <c r="C158" s="35">
        <f>B158+D158</f>
        <v>1.7000000000000002</v>
      </c>
      <c r="D158" s="35">
        <v>0.4</v>
      </c>
      <c r="E158" s="57">
        <v>441490</v>
      </c>
      <c r="F158" s="37">
        <v>10.73</v>
      </c>
      <c r="G158" s="38">
        <v>0.06</v>
      </c>
      <c r="H158" s="38">
        <v>0.54</v>
      </c>
      <c r="I158" s="38">
        <v>0.28999999999999998</v>
      </c>
      <c r="L158" s="37">
        <v>9.3800000000000008</v>
      </c>
      <c r="M158" s="42" t="s">
        <v>35</v>
      </c>
      <c r="N158" s="39">
        <v>0.4</v>
      </c>
      <c r="O158" s="40">
        <v>44007</v>
      </c>
      <c r="P158" s="40">
        <v>44007</v>
      </c>
      <c r="Q158" s="41" t="s">
        <v>81</v>
      </c>
    </row>
    <row r="159" spans="1:23" x14ac:dyDescent="0.2">
      <c r="A159" s="34" t="s">
        <v>50</v>
      </c>
      <c r="B159" s="39">
        <f t="shared" ref="B159:B160" si="38">C158</f>
        <v>1.7000000000000002</v>
      </c>
      <c r="C159" s="35">
        <f t="shared" ref="C159:C160" si="39">B159+D159</f>
        <v>2.5</v>
      </c>
      <c r="D159" s="35">
        <v>0.8</v>
      </c>
      <c r="E159" s="57">
        <v>441491</v>
      </c>
      <c r="F159" s="37">
        <v>2.2999999999999998</v>
      </c>
      <c r="G159" s="38">
        <v>0.03</v>
      </c>
      <c r="H159" s="38">
        <v>0.04</v>
      </c>
      <c r="I159" s="38">
        <v>0.11</v>
      </c>
      <c r="L159" s="37">
        <v>11.6</v>
      </c>
      <c r="M159" s="42" t="s">
        <v>35</v>
      </c>
      <c r="N159" s="39">
        <v>0.8</v>
      </c>
      <c r="O159" s="40">
        <v>44007</v>
      </c>
      <c r="P159" s="40">
        <v>44007</v>
      </c>
      <c r="Q159" s="41" t="s">
        <v>81</v>
      </c>
    </row>
    <row r="160" spans="1:23" x14ac:dyDescent="0.2">
      <c r="A160" s="34" t="s">
        <v>50</v>
      </c>
      <c r="B160" s="39">
        <f t="shared" si="38"/>
        <v>2.5</v>
      </c>
      <c r="C160" s="35">
        <f t="shared" si="39"/>
        <v>3.4</v>
      </c>
      <c r="D160" s="35">
        <v>0.9</v>
      </c>
      <c r="E160" s="57">
        <v>441492</v>
      </c>
      <c r="F160" s="37">
        <v>4.53</v>
      </c>
      <c r="G160" s="38">
        <v>0.6</v>
      </c>
      <c r="H160" s="38">
        <v>0.54600000000000004</v>
      </c>
      <c r="I160" s="38">
        <v>0.9</v>
      </c>
      <c r="L160" s="37">
        <v>38</v>
      </c>
      <c r="M160" s="42" t="s">
        <v>35</v>
      </c>
      <c r="N160" s="39">
        <v>0.9</v>
      </c>
      <c r="O160" s="40">
        <v>44007</v>
      </c>
      <c r="P160" s="40">
        <v>44007</v>
      </c>
      <c r="Q160" s="41" t="s">
        <v>81</v>
      </c>
    </row>
    <row r="161" spans="1:17" x14ac:dyDescent="0.2">
      <c r="A161" s="34" t="s">
        <v>51</v>
      </c>
      <c r="B161" s="39">
        <v>0</v>
      </c>
      <c r="C161" s="35">
        <v>1</v>
      </c>
      <c r="D161" s="35">
        <v>1</v>
      </c>
      <c r="E161" s="57">
        <v>441879</v>
      </c>
      <c r="F161" s="37">
        <v>4.49</v>
      </c>
      <c r="G161" s="38">
        <v>0.02</v>
      </c>
      <c r="H161" s="38">
        <v>0.02</v>
      </c>
      <c r="I161" s="38">
        <v>0</v>
      </c>
      <c r="L161" s="37">
        <v>14.5</v>
      </c>
      <c r="M161" s="42" t="s">
        <v>34</v>
      </c>
      <c r="O161" s="40">
        <v>44009</v>
      </c>
      <c r="P161" s="40">
        <v>44009</v>
      </c>
      <c r="Q161" s="41" t="s">
        <v>82</v>
      </c>
    </row>
    <row r="162" spans="1:17" ht="13.5" customHeight="1" x14ac:dyDescent="0.2">
      <c r="A162" s="34" t="s">
        <v>51</v>
      </c>
      <c r="B162" s="39">
        <f>C161</f>
        <v>1</v>
      </c>
      <c r="C162" s="35">
        <f>B162+D162</f>
        <v>1.9</v>
      </c>
      <c r="D162" s="35">
        <v>0.9</v>
      </c>
      <c r="E162" s="57">
        <v>441881</v>
      </c>
      <c r="F162" s="37">
        <v>1.46</v>
      </c>
      <c r="G162" s="38">
        <v>0.02</v>
      </c>
      <c r="H162" s="38">
        <v>7.0000000000000001E-3</v>
      </c>
      <c r="I162" s="38">
        <v>7.0000000000000007E-2</v>
      </c>
      <c r="L162" s="37">
        <v>5.83</v>
      </c>
      <c r="M162" s="42" t="s">
        <v>34</v>
      </c>
      <c r="O162" s="40">
        <v>44009</v>
      </c>
      <c r="P162" s="40">
        <v>44009</v>
      </c>
      <c r="Q162" s="41" t="s">
        <v>82</v>
      </c>
    </row>
    <row r="163" spans="1:17" x14ac:dyDescent="0.2">
      <c r="A163" s="34" t="s">
        <v>51</v>
      </c>
      <c r="B163" s="39">
        <f t="shared" ref="B163:B164" si="40">C162</f>
        <v>1.9</v>
      </c>
      <c r="C163" s="35">
        <f t="shared" ref="C163:C164" si="41">B163+D163</f>
        <v>2.5</v>
      </c>
      <c r="D163" s="35">
        <v>0.6</v>
      </c>
      <c r="E163" s="57">
        <v>441882</v>
      </c>
      <c r="F163" s="37">
        <v>2.2999999999999998</v>
      </c>
      <c r="G163" s="38">
        <v>0.09</v>
      </c>
      <c r="H163" s="38">
        <v>0.24299999999999999</v>
      </c>
      <c r="I163" s="38">
        <v>0.72</v>
      </c>
      <c r="L163" s="37">
        <v>27.7</v>
      </c>
      <c r="M163" s="42" t="s">
        <v>35</v>
      </c>
      <c r="N163" s="39">
        <v>0.6</v>
      </c>
      <c r="O163" s="40">
        <v>44009</v>
      </c>
      <c r="P163" s="40">
        <v>44009</v>
      </c>
      <c r="Q163" s="41" t="s">
        <v>82</v>
      </c>
    </row>
    <row r="164" spans="1:17" x14ac:dyDescent="0.2">
      <c r="A164" s="34" t="s">
        <v>51</v>
      </c>
      <c r="B164" s="39">
        <f t="shared" si="40"/>
        <v>2.5</v>
      </c>
      <c r="C164" s="35">
        <f t="shared" si="41"/>
        <v>3.4</v>
      </c>
      <c r="D164" s="35">
        <v>0.9</v>
      </c>
      <c r="E164" s="57">
        <v>441883</v>
      </c>
      <c r="F164" s="37">
        <v>29.5</v>
      </c>
      <c r="G164" s="38">
        <v>0.03</v>
      </c>
      <c r="H164" s="38">
        <v>4.3999999999999997E-2</v>
      </c>
      <c r="I164" s="38">
        <v>0.09</v>
      </c>
      <c r="L164" s="37">
        <v>129</v>
      </c>
      <c r="M164" s="42" t="s">
        <v>35</v>
      </c>
      <c r="N164" s="39">
        <v>0.9</v>
      </c>
      <c r="O164" s="40">
        <v>44009</v>
      </c>
      <c r="P164" s="40">
        <v>44009</v>
      </c>
      <c r="Q164" s="41" t="s">
        <v>82</v>
      </c>
    </row>
    <row r="165" spans="1:17" x14ac:dyDescent="0.2">
      <c r="A165" s="34" t="s">
        <v>52</v>
      </c>
      <c r="B165" s="39">
        <v>0</v>
      </c>
      <c r="C165" s="35">
        <v>1.5</v>
      </c>
      <c r="D165" s="35">
        <v>1.5</v>
      </c>
      <c r="E165" s="57">
        <v>443309</v>
      </c>
      <c r="F165" s="37">
        <v>2.0380000000000003</v>
      </c>
      <c r="G165" s="38">
        <v>1.2999999999999999E-2</v>
      </c>
      <c r="H165" s="38">
        <v>7.2999999999999995E-2</v>
      </c>
      <c r="I165" s="38">
        <v>0.218</v>
      </c>
      <c r="J165" s="38">
        <v>2.797202797202806</v>
      </c>
      <c r="L165" s="37">
        <v>14.637</v>
      </c>
      <c r="M165" s="42" t="s">
        <v>34</v>
      </c>
      <c r="O165" s="40">
        <v>44017</v>
      </c>
      <c r="P165" s="40">
        <v>44017</v>
      </c>
      <c r="Q165" s="41" t="s">
        <v>77</v>
      </c>
    </row>
    <row r="166" spans="1:17" x14ac:dyDescent="0.2">
      <c r="A166" s="34" t="s">
        <v>52</v>
      </c>
      <c r="B166" s="39">
        <f>C165</f>
        <v>1.5</v>
      </c>
      <c r="C166" s="35">
        <f>B166+D166</f>
        <v>2.1</v>
      </c>
      <c r="D166" s="35">
        <v>0.6</v>
      </c>
      <c r="E166" s="57">
        <v>443310</v>
      </c>
      <c r="F166" s="37">
        <v>4.6840000000000002</v>
      </c>
      <c r="G166" s="38">
        <v>6.5000000000000002E-2</v>
      </c>
      <c r="H166" s="38">
        <v>0.88500000000000001</v>
      </c>
      <c r="I166" s="38">
        <v>2.9239999999999999</v>
      </c>
      <c r="J166" s="38">
        <v>2.797202797202806</v>
      </c>
      <c r="L166" s="46">
        <v>30.041</v>
      </c>
      <c r="M166" s="42" t="s">
        <v>35</v>
      </c>
      <c r="N166" s="39">
        <v>0.6</v>
      </c>
      <c r="O166" s="40">
        <v>44017</v>
      </c>
      <c r="P166" s="40">
        <v>44017</v>
      </c>
      <c r="Q166" s="41" t="s">
        <v>77</v>
      </c>
    </row>
    <row r="167" spans="1:17" x14ac:dyDescent="0.2">
      <c r="A167" s="34" t="s">
        <v>52</v>
      </c>
      <c r="B167" s="35">
        <f t="shared" ref="B167" si="42">C166</f>
        <v>2.1</v>
      </c>
      <c r="C167" s="35">
        <f t="shared" ref="C167" si="43">B167+D167</f>
        <v>3.3</v>
      </c>
      <c r="D167" s="35">
        <v>1.2</v>
      </c>
      <c r="E167" s="21">
        <v>443312</v>
      </c>
      <c r="F167" s="44">
        <v>2.7680000000000002</v>
      </c>
      <c r="G167" s="45">
        <v>0.55400000000000005</v>
      </c>
      <c r="H167" s="45">
        <v>0.111</v>
      </c>
      <c r="I167" s="45">
        <v>0.17399999999999999</v>
      </c>
      <c r="J167" s="45">
        <v>2.7571428571428598</v>
      </c>
      <c r="L167" s="46">
        <v>19.689</v>
      </c>
      <c r="M167" s="42" t="s">
        <v>35</v>
      </c>
      <c r="N167" s="39">
        <v>1.2</v>
      </c>
      <c r="O167" s="40">
        <v>44017</v>
      </c>
      <c r="P167" s="40">
        <v>44017</v>
      </c>
      <c r="Q167" s="41" t="s">
        <v>77</v>
      </c>
    </row>
    <row r="168" spans="1:17" x14ac:dyDescent="0.2">
      <c r="A168" s="34" t="s">
        <v>53</v>
      </c>
      <c r="B168" s="35">
        <v>0</v>
      </c>
      <c r="C168" s="35">
        <v>0.6</v>
      </c>
      <c r="D168" s="35">
        <v>0.6</v>
      </c>
      <c r="E168" s="21">
        <v>443921</v>
      </c>
      <c r="F168" s="44">
        <v>2.2999999999999998</v>
      </c>
      <c r="G168" s="45">
        <v>0.14499999999999999</v>
      </c>
      <c r="H168" s="45">
        <v>2.1000000000000001E-2</v>
      </c>
      <c r="I168" s="45">
        <v>9.6000000000000002E-2</v>
      </c>
      <c r="J168" s="45">
        <v>2.6845637583892556</v>
      </c>
      <c r="L168" s="60">
        <v>19.998000000000001</v>
      </c>
      <c r="M168" s="42" t="s">
        <v>34</v>
      </c>
      <c r="O168" s="40">
        <v>44020</v>
      </c>
      <c r="P168" s="40">
        <v>44020</v>
      </c>
      <c r="Q168" s="41" t="s">
        <v>78</v>
      </c>
    </row>
    <row r="169" spans="1:17" x14ac:dyDescent="0.2">
      <c r="A169" s="34" t="s">
        <v>53</v>
      </c>
      <c r="B169" s="35">
        <f>C168</f>
        <v>0.6</v>
      </c>
      <c r="C169" s="35">
        <f>B169+D169</f>
        <v>2.2999999999999998</v>
      </c>
      <c r="D169" s="35">
        <v>1.7</v>
      </c>
      <c r="E169" s="21">
        <v>443922</v>
      </c>
      <c r="F169" s="44">
        <v>0.28600000000000003</v>
      </c>
      <c r="G169" s="45">
        <v>0.114</v>
      </c>
      <c r="H169" s="45">
        <v>0.17699999999999999</v>
      </c>
      <c r="I169" s="45">
        <v>0.505</v>
      </c>
      <c r="J169" s="45">
        <v>2.7027027027027004</v>
      </c>
      <c r="L169" s="46">
        <v>26.178999999999998</v>
      </c>
      <c r="M169" s="42" t="s">
        <v>34</v>
      </c>
      <c r="O169" s="40">
        <v>44020</v>
      </c>
      <c r="P169" s="40">
        <v>44020</v>
      </c>
      <c r="Q169" s="41" t="s">
        <v>78</v>
      </c>
    </row>
    <row r="170" spans="1:17" x14ac:dyDescent="0.2">
      <c r="A170" s="34" t="s">
        <v>53</v>
      </c>
      <c r="B170" s="35">
        <f t="shared" ref="B170" si="44">C169</f>
        <v>2.2999999999999998</v>
      </c>
      <c r="C170" s="35">
        <f t="shared" ref="C170" si="45">B170+D170</f>
        <v>3.1999999999999997</v>
      </c>
      <c r="D170" s="35">
        <v>0.9</v>
      </c>
      <c r="E170" s="21">
        <v>443924</v>
      </c>
      <c r="F170" s="44">
        <v>0.51</v>
      </c>
      <c r="G170" s="45">
        <v>7.2999999999999995E-2</v>
      </c>
      <c r="H170" s="45">
        <v>4.5999999999999999E-2</v>
      </c>
      <c r="I170" s="45">
        <v>0.17599999999999999</v>
      </c>
      <c r="J170" s="45">
        <v>2.7027027027027004</v>
      </c>
      <c r="L170" s="46">
        <v>14.695</v>
      </c>
      <c r="M170" s="42" t="s">
        <v>35</v>
      </c>
      <c r="N170" s="39">
        <v>0.9</v>
      </c>
      <c r="O170" s="40">
        <v>44020</v>
      </c>
      <c r="P170" s="40">
        <v>44020</v>
      </c>
      <c r="Q170" s="41" t="s">
        <v>78</v>
      </c>
    </row>
    <row r="171" spans="1:17" x14ac:dyDescent="0.2">
      <c r="A171" s="34" t="s">
        <v>54</v>
      </c>
      <c r="B171" s="35">
        <v>0</v>
      </c>
      <c r="C171" s="35">
        <v>1.2</v>
      </c>
      <c r="D171" s="35">
        <v>1.2</v>
      </c>
      <c r="E171" s="21">
        <v>444099</v>
      </c>
      <c r="F171" s="44">
        <v>0.67799999999999994</v>
      </c>
      <c r="G171" s="45">
        <v>0.01</v>
      </c>
      <c r="H171" s="45">
        <v>4.0000000000000001E-3</v>
      </c>
      <c r="I171" s="45">
        <v>1.7999999999999999E-2</v>
      </c>
      <c r="J171" s="45"/>
      <c r="L171" s="46">
        <v>3.7429999999999999</v>
      </c>
      <c r="M171" s="42" t="s">
        <v>34</v>
      </c>
      <c r="O171" s="40">
        <v>44021</v>
      </c>
      <c r="P171" s="40">
        <v>44021</v>
      </c>
      <c r="Q171" s="41" t="s">
        <v>79</v>
      </c>
    </row>
    <row r="172" spans="1:17" x14ac:dyDescent="0.2">
      <c r="A172" s="34" t="s">
        <v>54</v>
      </c>
      <c r="B172" s="35">
        <f>C171</f>
        <v>1.2</v>
      </c>
      <c r="C172" s="35">
        <f>B172+D172</f>
        <v>2.5</v>
      </c>
      <c r="D172" s="35">
        <v>1.3</v>
      </c>
      <c r="E172" s="21">
        <v>444100</v>
      </c>
      <c r="F172" s="44">
        <v>6.1780000000000008</v>
      </c>
      <c r="G172" s="45">
        <v>0.15</v>
      </c>
      <c r="H172" s="45">
        <v>0.27300000000000002</v>
      </c>
      <c r="I172" s="45">
        <v>0.53900000000000003</v>
      </c>
      <c r="J172" s="45"/>
      <c r="L172" s="46">
        <v>67.837000000000003</v>
      </c>
      <c r="M172" s="42" t="s">
        <v>34</v>
      </c>
      <c r="O172" s="40">
        <v>44021</v>
      </c>
      <c r="P172" s="40">
        <v>44021</v>
      </c>
      <c r="Q172" s="41" t="s">
        <v>79</v>
      </c>
    </row>
    <row r="173" spans="1:17" x14ac:dyDescent="0.2">
      <c r="A173" s="34" t="s">
        <v>54</v>
      </c>
      <c r="B173" s="35">
        <f t="shared" ref="B173" si="46">C172</f>
        <v>2.5</v>
      </c>
      <c r="C173" s="35">
        <f t="shared" ref="C173" si="47">B173+D173</f>
        <v>3.6</v>
      </c>
      <c r="D173" s="35">
        <v>1.1000000000000001</v>
      </c>
      <c r="E173" s="21">
        <v>444101</v>
      </c>
      <c r="F173" s="44">
        <v>11.238</v>
      </c>
      <c r="G173" s="45">
        <v>4.3999999999999997E-2</v>
      </c>
      <c r="H173" s="45">
        <v>2.7E-2</v>
      </c>
      <c r="I173" s="45">
        <v>3.1E-2</v>
      </c>
      <c r="J173" s="45"/>
      <c r="L173" s="46">
        <v>86.936999999999998</v>
      </c>
      <c r="M173" s="42" t="s">
        <v>35</v>
      </c>
      <c r="N173" s="39">
        <v>1.1000000000000001</v>
      </c>
      <c r="O173" s="40">
        <v>44021</v>
      </c>
      <c r="P173" s="40">
        <v>44021</v>
      </c>
      <c r="Q173" s="41" t="s">
        <v>79</v>
      </c>
    </row>
    <row r="174" spans="1:17" x14ac:dyDescent="0.2">
      <c r="A174" s="34" t="s">
        <v>55</v>
      </c>
      <c r="B174" s="35">
        <v>0</v>
      </c>
      <c r="C174" s="35">
        <v>1.1000000000000001</v>
      </c>
      <c r="D174" s="35">
        <v>1.1000000000000001</v>
      </c>
      <c r="E174" s="21">
        <v>444506</v>
      </c>
      <c r="F174" s="44">
        <v>1.8940000000000001</v>
      </c>
      <c r="G174" s="45">
        <v>0.01</v>
      </c>
      <c r="H174" s="45">
        <v>8.0000000000000002E-3</v>
      </c>
      <c r="I174" s="45">
        <v>3.4000000000000002E-2</v>
      </c>
      <c r="J174" s="45"/>
      <c r="L174" s="46">
        <v>0.91800000000000004</v>
      </c>
      <c r="M174" s="42" t="s">
        <v>34</v>
      </c>
      <c r="O174" s="40">
        <v>44023</v>
      </c>
      <c r="P174" s="40">
        <v>44023</v>
      </c>
      <c r="Q174" s="41" t="s">
        <v>80</v>
      </c>
    </row>
    <row r="175" spans="1:17" x14ac:dyDescent="0.2">
      <c r="A175" s="34" t="s">
        <v>55</v>
      </c>
      <c r="B175" s="35">
        <f>C174</f>
        <v>1.1000000000000001</v>
      </c>
      <c r="C175" s="35">
        <f>B175+D175</f>
        <v>1.3</v>
      </c>
      <c r="D175" s="35">
        <v>0.2</v>
      </c>
      <c r="E175" s="21">
        <v>444507</v>
      </c>
      <c r="F175" s="44">
        <v>2.0459999999999998</v>
      </c>
      <c r="G175" s="45">
        <v>0.01</v>
      </c>
      <c r="H175" s="45">
        <v>2.5999999999999999E-2</v>
      </c>
      <c r="I175" s="45">
        <v>3.2000000000000001E-2</v>
      </c>
      <c r="J175" s="45"/>
      <c r="L175" s="46">
        <v>7.1970000000000001</v>
      </c>
      <c r="M175" s="42" t="s">
        <v>34</v>
      </c>
      <c r="O175" s="40">
        <v>44023</v>
      </c>
      <c r="P175" s="40">
        <v>44023</v>
      </c>
      <c r="Q175" s="41" t="s">
        <v>80</v>
      </c>
    </row>
    <row r="176" spans="1:17" x14ac:dyDescent="0.2">
      <c r="A176" s="34" t="s">
        <v>55</v>
      </c>
      <c r="B176" s="35">
        <f t="shared" ref="B176:B178" si="48">C175</f>
        <v>1.3</v>
      </c>
      <c r="C176" s="35">
        <f t="shared" ref="C176:C178" si="49">B176+D176</f>
        <v>1.7000000000000002</v>
      </c>
      <c r="D176" s="35">
        <v>0.4</v>
      </c>
      <c r="E176" s="21">
        <v>444509</v>
      </c>
      <c r="F176" s="44">
        <v>4.1080000000000005</v>
      </c>
      <c r="G176" s="45">
        <v>0.14899999999999999</v>
      </c>
      <c r="H176" s="45">
        <v>0.29099999999999998</v>
      </c>
      <c r="I176" s="45">
        <v>0.57999999999999996</v>
      </c>
      <c r="J176" s="45"/>
      <c r="L176" s="46">
        <v>61.822000000000003</v>
      </c>
      <c r="M176" s="42" t="s">
        <v>35</v>
      </c>
      <c r="N176" s="39">
        <v>0.4</v>
      </c>
      <c r="O176" s="40">
        <v>44023</v>
      </c>
      <c r="P176" s="40">
        <v>44023</v>
      </c>
      <c r="Q176" s="41" t="s">
        <v>80</v>
      </c>
    </row>
    <row r="177" spans="1:17" x14ac:dyDescent="0.2">
      <c r="A177" s="34" t="s">
        <v>55</v>
      </c>
      <c r="B177" s="35">
        <f t="shared" si="48"/>
        <v>1.7000000000000002</v>
      </c>
      <c r="C177" s="35">
        <f t="shared" si="49"/>
        <v>2.4000000000000004</v>
      </c>
      <c r="D177" s="35">
        <v>0.7</v>
      </c>
      <c r="E177" s="21">
        <v>444510</v>
      </c>
      <c r="F177" s="44">
        <v>4.3940000000000001</v>
      </c>
      <c r="G177" s="45">
        <v>2.7E-2</v>
      </c>
      <c r="H177" s="45">
        <v>2.9000000000000001E-2</v>
      </c>
      <c r="I177" s="45">
        <v>5.0999999999999997E-2</v>
      </c>
      <c r="J177" s="45"/>
      <c r="L177" s="46">
        <v>17.064</v>
      </c>
      <c r="M177" s="42" t="s">
        <v>35</v>
      </c>
      <c r="N177" s="39">
        <v>0.7</v>
      </c>
      <c r="O177" s="40">
        <v>44023</v>
      </c>
      <c r="P177" s="40">
        <v>44023</v>
      </c>
      <c r="Q177" s="41" t="s">
        <v>80</v>
      </c>
    </row>
    <row r="178" spans="1:17" x14ac:dyDescent="0.2">
      <c r="A178" s="34" t="s">
        <v>55</v>
      </c>
      <c r="B178" s="35">
        <f t="shared" si="48"/>
        <v>2.4000000000000004</v>
      </c>
      <c r="C178" s="35">
        <f t="shared" si="49"/>
        <v>3.2</v>
      </c>
      <c r="D178" s="35">
        <v>0.8</v>
      </c>
      <c r="E178" s="21">
        <v>444511</v>
      </c>
      <c r="F178" s="44">
        <v>3.7259999999999995</v>
      </c>
      <c r="G178" s="45">
        <v>8.1000000000000003E-2</v>
      </c>
      <c r="H178" s="45">
        <v>1.4999999999999999E-2</v>
      </c>
      <c r="I178" s="45">
        <v>0.02</v>
      </c>
      <c r="J178" s="45"/>
      <c r="L178" s="46">
        <v>17.27</v>
      </c>
      <c r="M178" s="42" t="s">
        <v>35</v>
      </c>
      <c r="N178" s="39">
        <v>0.8</v>
      </c>
      <c r="O178" s="40">
        <v>44023</v>
      </c>
      <c r="P178" s="40">
        <v>44023</v>
      </c>
      <c r="Q178" s="41" t="s">
        <v>80</v>
      </c>
    </row>
    <row r="179" spans="1:17" x14ac:dyDescent="0.2">
      <c r="A179" s="34" t="s">
        <v>56</v>
      </c>
      <c r="B179" s="35">
        <v>0</v>
      </c>
      <c r="C179" s="35">
        <v>1</v>
      </c>
      <c r="D179" s="35">
        <v>1</v>
      </c>
      <c r="E179" s="21">
        <v>444879</v>
      </c>
      <c r="F179" s="44">
        <v>9.23</v>
      </c>
      <c r="G179" s="45">
        <v>0.52800000000000002</v>
      </c>
      <c r="H179" s="45">
        <v>0.104</v>
      </c>
      <c r="I179" s="45">
        <v>0.23200000000000001</v>
      </c>
      <c r="J179" s="45">
        <v>2.8985507246376789</v>
      </c>
      <c r="L179" s="46">
        <v>78.078000000000003</v>
      </c>
      <c r="M179" s="42" t="s">
        <v>34</v>
      </c>
      <c r="O179" s="40">
        <v>44025</v>
      </c>
      <c r="P179" s="40">
        <v>44025</v>
      </c>
      <c r="Q179" s="41" t="s">
        <v>84</v>
      </c>
    </row>
    <row r="180" spans="1:17" x14ac:dyDescent="0.2">
      <c r="A180" s="34" t="s">
        <v>56</v>
      </c>
      <c r="B180" s="35">
        <f>C179</f>
        <v>1</v>
      </c>
      <c r="C180" s="35">
        <f>B180+D180</f>
        <v>1.7</v>
      </c>
      <c r="D180" s="35">
        <v>0.7</v>
      </c>
      <c r="E180" s="21">
        <v>444881</v>
      </c>
      <c r="F180" s="44">
        <v>2.3380000000000001</v>
      </c>
      <c r="G180" s="45">
        <v>0.124</v>
      </c>
      <c r="H180" s="45">
        <v>3.3000000000000002E-2</v>
      </c>
      <c r="I180" s="45">
        <v>7.8E-2</v>
      </c>
      <c r="J180" s="45">
        <v>2.9411764705882302</v>
      </c>
      <c r="L180" s="46">
        <v>19.744</v>
      </c>
      <c r="M180" s="42" t="s">
        <v>34</v>
      </c>
      <c r="O180" s="40">
        <v>44025</v>
      </c>
      <c r="P180" s="40">
        <v>44025</v>
      </c>
      <c r="Q180" s="41" t="s">
        <v>84</v>
      </c>
    </row>
    <row r="181" spans="1:17" x14ac:dyDescent="0.2">
      <c r="A181" s="34" t="s">
        <v>56</v>
      </c>
      <c r="B181" s="35">
        <f t="shared" ref="B181:B182" si="50">C180</f>
        <v>1.7</v>
      </c>
      <c r="C181" s="35">
        <f t="shared" ref="C181:C182" si="51">B181+D181</f>
        <v>2.2999999999999998</v>
      </c>
      <c r="D181" s="35">
        <v>0.6</v>
      </c>
      <c r="E181" s="21">
        <v>444882</v>
      </c>
      <c r="F181" s="44">
        <v>0.84799999999999998</v>
      </c>
      <c r="G181" s="45">
        <v>3.9E-2</v>
      </c>
      <c r="H181" s="45">
        <v>1.4E-2</v>
      </c>
      <c r="I181" s="45">
        <v>4.1000000000000002E-2</v>
      </c>
      <c r="J181" s="45">
        <v>3.1007751937984551</v>
      </c>
      <c r="L181" s="46">
        <v>5.4640000000000004</v>
      </c>
      <c r="M181" s="42" t="s">
        <v>35</v>
      </c>
      <c r="N181" s="39">
        <v>0.6</v>
      </c>
      <c r="O181" s="40">
        <v>44025</v>
      </c>
      <c r="P181" s="40">
        <v>44025</v>
      </c>
      <c r="Q181" s="41" t="s">
        <v>84</v>
      </c>
    </row>
    <row r="182" spans="1:17" x14ac:dyDescent="0.2">
      <c r="A182" s="34" t="s">
        <v>56</v>
      </c>
      <c r="B182" s="35">
        <f t="shared" si="50"/>
        <v>2.2999999999999998</v>
      </c>
      <c r="C182" s="35">
        <f t="shared" si="51"/>
        <v>3.3</v>
      </c>
      <c r="D182" s="35">
        <v>1</v>
      </c>
      <c r="E182" s="21">
        <v>444883</v>
      </c>
      <c r="F182" s="44">
        <v>0.84400000000000008</v>
      </c>
      <c r="G182" s="45">
        <v>7.0000000000000001E-3</v>
      </c>
      <c r="H182" s="45">
        <v>3.9E-2</v>
      </c>
      <c r="I182" s="45">
        <v>7.9000000000000001E-2</v>
      </c>
      <c r="J182" s="45">
        <v>3.0769230769230771</v>
      </c>
      <c r="L182" s="46">
        <v>3.9449999999999998</v>
      </c>
      <c r="M182" s="42" t="s">
        <v>35</v>
      </c>
      <c r="N182" s="39">
        <v>1</v>
      </c>
      <c r="O182" s="40">
        <v>44025</v>
      </c>
      <c r="P182" s="40">
        <v>44025</v>
      </c>
      <c r="Q182" s="41" t="s">
        <v>84</v>
      </c>
    </row>
    <row r="183" spans="1:17" x14ac:dyDescent="0.2">
      <c r="A183" s="34" t="s">
        <v>57</v>
      </c>
      <c r="B183" s="35">
        <v>0</v>
      </c>
      <c r="C183" s="35">
        <v>0.8</v>
      </c>
      <c r="D183" s="35">
        <v>0.8</v>
      </c>
      <c r="E183" s="21">
        <v>445068</v>
      </c>
      <c r="F183" s="44">
        <v>2.1579999999999999</v>
      </c>
      <c r="G183" s="45">
        <v>0.03</v>
      </c>
      <c r="H183" s="45">
        <v>0.06</v>
      </c>
      <c r="I183" s="45">
        <v>0.16200000000000001</v>
      </c>
      <c r="J183" s="45">
        <v>2.7586206896551726</v>
      </c>
      <c r="L183" s="60">
        <v>16.663</v>
      </c>
      <c r="M183" s="42" t="s">
        <v>34</v>
      </c>
      <c r="O183" s="40">
        <v>44026</v>
      </c>
      <c r="P183" s="40">
        <v>44026</v>
      </c>
      <c r="Q183" s="41" t="s">
        <v>85</v>
      </c>
    </row>
    <row r="184" spans="1:17" x14ac:dyDescent="0.2">
      <c r="A184" s="34" t="s">
        <v>57</v>
      </c>
      <c r="B184" s="35">
        <f>C183</f>
        <v>0.8</v>
      </c>
      <c r="C184" s="35">
        <f>B184+D184</f>
        <v>1.7000000000000002</v>
      </c>
      <c r="D184" s="35">
        <v>0.9</v>
      </c>
      <c r="E184" s="21">
        <v>445069</v>
      </c>
      <c r="F184" s="44">
        <v>2.5480000000000005</v>
      </c>
      <c r="G184" s="45">
        <v>6.7000000000000004E-2</v>
      </c>
      <c r="H184" s="45">
        <v>0.216</v>
      </c>
      <c r="I184" s="45">
        <v>0.251</v>
      </c>
      <c r="J184" s="45">
        <v>2.7777777777777821</v>
      </c>
      <c r="L184" s="46">
        <v>22.116999999999997</v>
      </c>
      <c r="M184" s="42" t="s">
        <v>35</v>
      </c>
      <c r="N184" s="39">
        <v>0.9</v>
      </c>
      <c r="O184" s="40">
        <v>44026</v>
      </c>
      <c r="P184" s="40">
        <v>44026</v>
      </c>
      <c r="Q184" s="41" t="s">
        <v>85</v>
      </c>
    </row>
    <row r="185" spans="1:17" x14ac:dyDescent="0.2">
      <c r="A185" s="34" t="s">
        <v>57</v>
      </c>
      <c r="B185" s="35">
        <f t="shared" ref="B185:B186" si="52">C184</f>
        <v>1.7000000000000002</v>
      </c>
      <c r="C185" s="35">
        <f t="shared" ref="C185:C186" si="53">B185+D185</f>
        <v>2.3000000000000003</v>
      </c>
      <c r="D185" s="35">
        <v>0.6</v>
      </c>
      <c r="E185" s="21">
        <v>445070</v>
      </c>
      <c r="F185" s="44">
        <v>11.286000000000001</v>
      </c>
      <c r="G185" s="45">
        <v>0.97799999999999998</v>
      </c>
      <c r="H185" s="45">
        <v>0.44700000000000001</v>
      </c>
      <c r="I185" s="45">
        <v>0.60899999999999999</v>
      </c>
      <c r="J185" s="45">
        <v>2.797202797202806</v>
      </c>
      <c r="L185" s="46">
        <v>28.117000000000001</v>
      </c>
      <c r="M185" s="42" t="s">
        <v>35</v>
      </c>
      <c r="N185" s="39">
        <v>0.6</v>
      </c>
      <c r="O185" s="40">
        <v>44026</v>
      </c>
      <c r="P185" s="40">
        <v>44026</v>
      </c>
      <c r="Q185" s="41" t="s">
        <v>85</v>
      </c>
    </row>
    <row r="186" spans="1:17" x14ac:dyDescent="0.2">
      <c r="A186" s="34" t="s">
        <v>57</v>
      </c>
      <c r="B186" s="35">
        <f t="shared" si="52"/>
        <v>2.3000000000000003</v>
      </c>
      <c r="C186" s="35">
        <f t="shared" si="53"/>
        <v>3.7</v>
      </c>
      <c r="D186" s="35">
        <v>1.4</v>
      </c>
      <c r="E186" s="21">
        <v>445071</v>
      </c>
      <c r="F186" s="44">
        <v>4.7780000000000005</v>
      </c>
      <c r="G186" s="45">
        <v>0.21</v>
      </c>
      <c r="H186" s="45">
        <v>7.9000000000000001E-2</v>
      </c>
      <c r="I186" s="45">
        <v>7.0000000000000007E-2</v>
      </c>
      <c r="J186" s="38">
        <v>2.7210884353741411</v>
      </c>
      <c r="L186" s="46">
        <v>28.186</v>
      </c>
      <c r="M186" s="42" t="s">
        <v>36</v>
      </c>
      <c r="O186" s="40">
        <v>44026</v>
      </c>
      <c r="P186" s="40">
        <v>44026</v>
      </c>
      <c r="Q186" s="41" t="s">
        <v>85</v>
      </c>
    </row>
    <row r="187" spans="1:17" x14ac:dyDescent="0.2">
      <c r="A187" s="34" t="s">
        <v>58</v>
      </c>
      <c r="B187" s="35">
        <v>0</v>
      </c>
      <c r="C187" s="35">
        <v>0.9</v>
      </c>
      <c r="D187" s="35">
        <v>0.9</v>
      </c>
      <c r="E187" s="21">
        <v>445316</v>
      </c>
      <c r="F187" s="44">
        <v>1.5119999999999998</v>
      </c>
      <c r="G187" s="45">
        <v>1.0999999999999999E-2</v>
      </c>
      <c r="H187" s="45">
        <v>4.9000000000000002E-2</v>
      </c>
      <c r="I187" s="45">
        <v>0.13</v>
      </c>
      <c r="J187" s="38">
        <v>2.7972027972027949</v>
      </c>
      <c r="L187" s="46">
        <v>3.7350000000000003</v>
      </c>
      <c r="M187" s="42" t="s">
        <v>34</v>
      </c>
      <c r="O187" s="40">
        <v>44027</v>
      </c>
      <c r="P187" s="40">
        <v>44028</v>
      </c>
      <c r="Q187" s="41" t="s">
        <v>86</v>
      </c>
    </row>
    <row r="188" spans="1:17" x14ac:dyDescent="0.2">
      <c r="A188" s="34" t="s">
        <v>58</v>
      </c>
      <c r="B188" s="35">
        <f>C187</f>
        <v>0.9</v>
      </c>
      <c r="C188" s="35">
        <f>B188+D188</f>
        <v>1.2</v>
      </c>
      <c r="D188" s="35">
        <v>0.3</v>
      </c>
      <c r="E188" s="21">
        <v>445317</v>
      </c>
      <c r="F188" s="44">
        <v>6.2180000000000009</v>
      </c>
      <c r="G188" s="45">
        <v>0.46200000000000002</v>
      </c>
      <c r="H188" s="45">
        <v>0.84299999999999997</v>
      </c>
      <c r="I188" s="45">
        <v>1.57</v>
      </c>
      <c r="J188" s="38">
        <v>2.9197080291970825</v>
      </c>
      <c r="L188" s="46">
        <v>51.431999999999995</v>
      </c>
      <c r="M188" s="42" t="s">
        <v>34</v>
      </c>
      <c r="O188" s="40">
        <v>44027</v>
      </c>
      <c r="P188" s="40">
        <v>44028</v>
      </c>
      <c r="Q188" s="41" t="s">
        <v>86</v>
      </c>
    </row>
    <row r="189" spans="1:17" x14ac:dyDescent="0.2">
      <c r="A189" s="34" t="s">
        <v>58</v>
      </c>
      <c r="B189" s="35">
        <f t="shared" ref="B189:B190" si="54">C188</f>
        <v>1.2</v>
      </c>
      <c r="C189" s="35">
        <f t="shared" ref="C189:C190" si="55">B189+D189</f>
        <v>1.7999999999999998</v>
      </c>
      <c r="D189" s="35">
        <v>0.6</v>
      </c>
      <c r="E189" s="21">
        <v>445319</v>
      </c>
      <c r="F189" s="44">
        <v>4.67</v>
      </c>
      <c r="G189" s="45">
        <v>3.3000000000000002E-2</v>
      </c>
      <c r="H189" s="45">
        <v>5.1999999999999998E-2</v>
      </c>
      <c r="I189" s="45">
        <v>7.2999999999999995E-2</v>
      </c>
      <c r="J189" s="38">
        <v>2.8219708029196999</v>
      </c>
      <c r="L189" s="46">
        <v>10.317</v>
      </c>
      <c r="M189" s="42" t="s">
        <v>35</v>
      </c>
      <c r="N189" s="39">
        <v>0.6</v>
      </c>
      <c r="O189" s="40">
        <v>44027</v>
      </c>
      <c r="P189" s="40">
        <v>44028</v>
      </c>
      <c r="Q189" s="41" t="s">
        <v>86</v>
      </c>
    </row>
    <row r="190" spans="1:17" x14ac:dyDescent="0.2">
      <c r="A190" s="34" t="s">
        <v>58</v>
      </c>
      <c r="B190" s="35">
        <f t="shared" si="54"/>
        <v>1.7999999999999998</v>
      </c>
      <c r="C190" s="35">
        <f t="shared" si="55"/>
        <v>3.1999999999999997</v>
      </c>
      <c r="D190" s="35">
        <v>1.4</v>
      </c>
      <c r="E190" s="21">
        <v>445320</v>
      </c>
      <c r="F190" s="44">
        <v>29.48</v>
      </c>
      <c r="G190" s="45">
        <v>2.4E-2</v>
      </c>
      <c r="H190" s="45">
        <v>4.7E-2</v>
      </c>
      <c r="I190" s="45">
        <v>6.6000000000000003E-2</v>
      </c>
      <c r="J190" s="38">
        <v>3.0769230769230771</v>
      </c>
      <c r="L190" s="46">
        <v>31.495000000000001</v>
      </c>
      <c r="M190" s="42" t="s">
        <v>35</v>
      </c>
      <c r="N190" s="39">
        <v>1.4</v>
      </c>
      <c r="O190" s="40">
        <v>44027</v>
      </c>
      <c r="P190" s="40">
        <v>44028</v>
      </c>
      <c r="Q190" s="41" t="s">
        <v>86</v>
      </c>
    </row>
    <row r="191" spans="1:17" x14ac:dyDescent="0.2">
      <c r="A191" s="34" t="s">
        <v>59</v>
      </c>
      <c r="B191" s="35">
        <v>0</v>
      </c>
      <c r="C191" s="35">
        <v>1.6</v>
      </c>
      <c r="D191" s="35">
        <v>1.6</v>
      </c>
      <c r="E191" s="21">
        <v>445438</v>
      </c>
      <c r="F191" s="44">
        <v>1.6859999999999999</v>
      </c>
      <c r="G191" s="45">
        <v>1.4E-2</v>
      </c>
      <c r="H191" s="45">
        <v>2.1000000000000001E-2</v>
      </c>
      <c r="I191" s="45">
        <v>3.5000000000000003E-2</v>
      </c>
      <c r="J191" s="38">
        <v>2.7397260273972561</v>
      </c>
      <c r="L191" s="46">
        <v>12.593</v>
      </c>
      <c r="M191" s="42" t="s">
        <v>34</v>
      </c>
      <c r="O191" s="40">
        <v>44028</v>
      </c>
      <c r="P191" s="40">
        <v>44028</v>
      </c>
      <c r="Q191" s="41" t="s">
        <v>87</v>
      </c>
    </row>
    <row r="192" spans="1:17" x14ac:dyDescent="0.2">
      <c r="A192" s="34" t="s">
        <v>59</v>
      </c>
      <c r="B192" s="35">
        <f>C191</f>
        <v>1.6</v>
      </c>
      <c r="C192" s="35">
        <f>B192+D192</f>
        <v>2</v>
      </c>
      <c r="D192" s="35">
        <v>0.4</v>
      </c>
      <c r="E192" s="21">
        <v>445439</v>
      </c>
      <c r="F192" s="44">
        <v>1.7719999999999998</v>
      </c>
      <c r="G192" s="45">
        <v>3.9E-2</v>
      </c>
      <c r="H192" s="45">
        <v>0.247</v>
      </c>
      <c r="I192" s="45">
        <v>0.69199999999999995</v>
      </c>
      <c r="J192" s="38">
        <v>2.797202797202806</v>
      </c>
      <c r="L192" s="46">
        <v>14.198</v>
      </c>
      <c r="M192" s="42" t="s">
        <v>35</v>
      </c>
      <c r="N192" s="39">
        <v>0.4</v>
      </c>
      <c r="O192" s="40">
        <v>44028</v>
      </c>
      <c r="P192" s="40">
        <v>44028</v>
      </c>
      <c r="Q192" s="41" t="s">
        <v>87</v>
      </c>
    </row>
    <row r="193" spans="1:17" x14ac:dyDescent="0.2">
      <c r="A193" s="34" t="s">
        <v>59</v>
      </c>
      <c r="B193" s="35">
        <f t="shared" ref="B193:B194" si="56">C192</f>
        <v>2</v>
      </c>
      <c r="C193" s="35">
        <f t="shared" ref="C193:C194" si="57">B193+D193</f>
        <v>2.8</v>
      </c>
      <c r="D193" s="35">
        <v>0.8</v>
      </c>
      <c r="E193" s="21">
        <v>445440</v>
      </c>
      <c r="F193" s="44">
        <v>4.5479999999999992</v>
      </c>
      <c r="G193" s="45">
        <v>7.2999999999999995E-2</v>
      </c>
      <c r="H193" s="45">
        <v>0.186</v>
      </c>
      <c r="I193" s="45">
        <v>0.34200000000000003</v>
      </c>
      <c r="J193" s="38">
        <v>2.7468456375838901</v>
      </c>
      <c r="L193" s="46">
        <v>39.914000000000001</v>
      </c>
      <c r="M193" s="42" t="s">
        <v>35</v>
      </c>
      <c r="N193" s="39">
        <v>0.8</v>
      </c>
      <c r="O193" s="40">
        <v>44028</v>
      </c>
      <c r="P193" s="40">
        <v>44028</v>
      </c>
      <c r="Q193" s="41" t="s">
        <v>87</v>
      </c>
    </row>
    <row r="194" spans="1:17" x14ac:dyDescent="0.2">
      <c r="A194" s="34" t="s">
        <v>59</v>
      </c>
      <c r="B194" s="35">
        <f t="shared" si="56"/>
        <v>2.8</v>
      </c>
      <c r="C194" s="35">
        <f t="shared" si="57"/>
        <v>4.5</v>
      </c>
      <c r="D194" s="35">
        <v>1.7</v>
      </c>
      <c r="E194" s="21">
        <v>445441</v>
      </c>
      <c r="F194" s="44">
        <v>2.2680000000000002</v>
      </c>
      <c r="G194" s="45">
        <v>3.5999999999999997E-2</v>
      </c>
      <c r="H194" s="45">
        <v>2.5000000000000001E-2</v>
      </c>
      <c r="I194" s="45">
        <v>2.5000000000000001E-2</v>
      </c>
      <c r="J194" s="38">
        <v>2.7210884353741518</v>
      </c>
      <c r="L194" s="46">
        <v>12.682</v>
      </c>
      <c r="M194" s="42" t="s">
        <v>36</v>
      </c>
      <c r="O194" s="40">
        <v>44028</v>
      </c>
      <c r="P194" s="40">
        <v>44028</v>
      </c>
      <c r="Q194" s="41" t="s">
        <v>87</v>
      </c>
    </row>
    <row r="195" spans="1:17" x14ac:dyDescent="0.2">
      <c r="A195" s="34" t="s">
        <v>60</v>
      </c>
      <c r="B195" s="35">
        <v>0</v>
      </c>
      <c r="C195" s="35">
        <v>1.4</v>
      </c>
      <c r="D195" s="35">
        <v>1.4</v>
      </c>
      <c r="E195" s="21">
        <v>445596</v>
      </c>
      <c r="F195" s="44">
        <v>1.6320000000000001</v>
      </c>
      <c r="G195" s="45">
        <v>6.4000000000000001E-2</v>
      </c>
      <c r="H195" s="45">
        <v>2.9000000000000001E-2</v>
      </c>
      <c r="I195" s="45">
        <v>6.4000000000000001E-2</v>
      </c>
      <c r="J195" s="38">
        <v>2.7877697841726601</v>
      </c>
      <c r="L195" s="46">
        <v>8.7960000000000012</v>
      </c>
      <c r="M195" s="42" t="s">
        <v>34</v>
      </c>
      <c r="O195" s="40">
        <v>44029</v>
      </c>
      <c r="P195" s="40">
        <v>44029</v>
      </c>
      <c r="Q195" s="41" t="s">
        <v>88</v>
      </c>
    </row>
    <row r="196" spans="1:17" x14ac:dyDescent="0.2">
      <c r="A196" s="34" t="s">
        <v>60</v>
      </c>
      <c r="B196" s="35">
        <f>C195</f>
        <v>1.4</v>
      </c>
      <c r="C196" s="35">
        <f>B196+D196</f>
        <v>1.7999999999999998</v>
      </c>
      <c r="D196" s="35">
        <v>0.4</v>
      </c>
      <c r="E196" s="21">
        <v>445597</v>
      </c>
      <c r="F196" s="44">
        <v>1.58</v>
      </c>
      <c r="G196" s="45">
        <v>2.4E-2</v>
      </c>
      <c r="H196" s="45">
        <v>0.121</v>
      </c>
      <c r="I196" s="45">
        <v>0.23100000000000001</v>
      </c>
      <c r="J196" s="38">
        <v>2.7977697841726599</v>
      </c>
      <c r="L196" s="59">
        <v>12.417000000000002</v>
      </c>
      <c r="M196" s="42" t="s">
        <v>34</v>
      </c>
      <c r="O196" s="40">
        <v>44029</v>
      </c>
      <c r="P196" s="40">
        <v>44029</v>
      </c>
      <c r="Q196" s="41" t="s">
        <v>88</v>
      </c>
    </row>
    <row r="197" spans="1:17" x14ac:dyDescent="0.2">
      <c r="A197" s="34" t="s">
        <v>60</v>
      </c>
      <c r="B197" s="35">
        <f t="shared" ref="B197:B198" si="58">C196</f>
        <v>1.7999999999999998</v>
      </c>
      <c r="C197" s="35">
        <f t="shared" ref="C197:C198" si="59">B197+D197</f>
        <v>2.8</v>
      </c>
      <c r="D197" s="35">
        <v>1</v>
      </c>
      <c r="E197" s="21">
        <v>445598</v>
      </c>
      <c r="F197" s="44">
        <v>4.4640000000000004</v>
      </c>
      <c r="G197" s="45">
        <v>5.2999999999999999E-2</v>
      </c>
      <c r="H197" s="45">
        <v>4.4999999999999998E-2</v>
      </c>
      <c r="I197" s="45">
        <v>0.05</v>
      </c>
      <c r="J197" s="38">
        <v>2.8776978417266115</v>
      </c>
      <c r="L197" s="59">
        <v>57.355999999999995</v>
      </c>
      <c r="M197" s="42" t="s">
        <v>35</v>
      </c>
      <c r="N197" s="39">
        <v>1</v>
      </c>
      <c r="O197" s="40">
        <v>44029</v>
      </c>
      <c r="P197" s="40">
        <v>44029</v>
      </c>
      <c r="Q197" s="41" t="s">
        <v>88</v>
      </c>
    </row>
    <row r="198" spans="1:17" x14ac:dyDescent="0.2">
      <c r="A198" s="34" t="s">
        <v>60</v>
      </c>
      <c r="B198" s="35">
        <f t="shared" si="58"/>
        <v>2.8</v>
      </c>
      <c r="C198" s="35">
        <f t="shared" si="59"/>
        <v>3.6999999999999997</v>
      </c>
      <c r="D198" s="35">
        <v>0.9</v>
      </c>
      <c r="E198" s="21">
        <v>445600</v>
      </c>
      <c r="F198" s="44">
        <v>2.0659999999999998</v>
      </c>
      <c r="G198" s="45">
        <v>3.5999999999999997E-2</v>
      </c>
      <c r="H198" s="45">
        <v>4.2000000000000003E-2</v>
      </c>
      <c r="I198" s="45">
        <v>7.3999999999999996E-2</v>
      </c>
      <c r="J198" s="38">
        <v>2.74169014084507</v>
      </c>
      <c r="L198" s="46">
        <v>4.4809999999999999</v>
      </c>
      <c r="M198" s="42" t="s">
        <v>35</v>
      </c>
      <c r="N198" s="39">
        <v>0.9</v>
      </c>
      <c r="O198" s="40">
        <v>44029</v>
      </c>
      <c r="P198" s="40">
        <v>44029</v>
      </c>
      <c r="Q198" s="41" t="s">
        <v>88</v>
      </c>
    </row>
    <row r="199" spans="1:17" x14ac:dyDescent="0.2">
      <c r="A199" s="34" t="s">
        <v>60</v>
      </c>
      <c r="B199" s="35">
        <f t="shared" ref="B199" si="60">C198</f>
        <v>3.6999999999999997</v>
      </c>
      <c r="C199" s="35">
        <f t="shared" ref="C199" si="61">B199+D199</f>
        <v>4.5999999999999996</v>
      </c>
      <c r="D199" s="35">
        <v>0.9</v>
      </c>
      <c r="E199" s="21">
        <v>445601</v>
      </c>
      <c r="F199" s="44">
        <v>1.1599999999999999</v>
      </c>
      <c r="G199" s="45">
        <v>3.2000000000000001E-2</v>
      </c>
      <c r="H199" s="45">
        <v>2.7E-2</v>
      </c>
      <c r="I199" s="45">
        <v>4.0000000000000001E-3</v>
      </c>
      <c r="J199" s="38">
        <v>2.76972027972027</v>
      </c>
      <c r="L199" s="46">
        <v>0.22799999999999998</v>
      </c>
      <c r="M199" s="42" t="s">
        <v>36</v>
      </c>
      <c r="O199" s="40">
        <v>44029</v>
      </c>
      <c r="P199" s="40">
        <v>44029</v>
      </c>
      <c r="Q199" s="41" t="s">
        <v>88</v>
      </c>
    </row>
    <row r="200" spans="1:17" x14ac:dyDescent="0.2">
      <c r="A200" s="34" t="s">
        <v>61</v>
      </c>
      <c r="B200" s="35">
        <v>0</v>
      </c>
      <c r="C200" s="35">
        <v>1</v>
      </c>
      <c r="D200" s="35">
        <v>1</v>
      </c>
      <c r="E200" s="21">
        <v>445798</v>
      </c>
      <c r="F200" s="44">
        <v>0.32200000000000001</v>
      </c>
      <c r="G200" s="45">
        <v>6.0000000000000001E-3</v>
      </c>
      <c r="H200" s="45">
        <v>0.02</v>
      </c>
      <c r="I200" s="45">
        <v>3.3000000000000002E-2</v>
      </c>
      <c r="L200" s="46">
        <v>2.9279999999999999</v>
      </c>
      <c r="M200" s="42" t="s">
        <v>34</v>
      </c>
      <c r="O200" s="40">
        <v>44030</v>
      </c>
      <c r="P200" s="40">
        <v>44030</v>
      </c>
      <c r="Q200" s="41" t="s">
        <v>89</v>
      </c>
    </row>
    <row r="201" spans="1:17" x14ac:dyDescent="0.2">
      <c r="A201" s="34" t="s">
        <v>61</v>
      </c>
      <c r="B201" s="35">
        <f>C200</f>
        <v>1</v>
      </c>
      <c r="C201" s="35">
        <f>B201+D201</f>
        <v>1.8</v>
      </c>
      <c r="D201" s="35">
        <v>0.8</v>
      </c>
      <c r="E201" s="21">
        <v>445799</v>
      </c>
      <c r="F201" s="44">
        <v>3.05</v>
      </c>
      <c r="G201" s="45">
        <v>0.10199999999999999</v>
      </c>
      <c r="H201" s="45">
        <v>0.185</v>
      </c>
      <c r="I201" s="45">
        <v>0.39700000000000002</v>
      </c>
      <c r="L201" s="46">
        <v>23.945</v>
      </c>
      <c r="M201" s="42" t="s">
        <v>35</v>
      </c>
      <c r="N201" s="39">
        <v>0.8</v>
      </c>
      <c r="O201" s="40">
        <v>44030</v>
      </c>
      <c r="P201" s="40">
        <v>44030</v>
      </c>
      <c r="Q201" s="41" t="s">
        <v>89</v>
      </c>
    </row>
    <row r="202" spans="1:17" x14ac:dyDescent="0.2">
      <c r="A202" s="34" t="s">
        <v>61</v>
      </c>
      <c r="B202" s="35">
        <f t="shared" ref="B202:B203" si="62">C201</f>
        <v>1.8</v>
      </c>
      <c r="C202" s="35">
        <f t="shared" ref="C202:C203" si="63">B202+D202</f>
        <v>2.9000000000000004</v>
      </c>
      <c r="D202" s="35">
        <v>1.1000000000000001</v>
      </c>
      <c r="E202" s="21">
        <v>445801</v>
      </c>
      <c r="F202" s="44">
        <v>0.92200000000000004</v>
      </c>
      <c r="G202" s="45">
        <v>1.2E-2</v>
      </c>
      <c r="H202" s="45">
        <v>3.1E-2</v>
      </c>
      <c r="I202" s="45">
        <v>9.6000000000000002E-2</v>
      </c>
      <c r="L202" s="46">
        <v>6.2329999999999997</v>
      </c>
      <c r="M202" s="42" t="s">
        <v>35</v>
      </c>
      <c r="N202" s="39">
        <v>1.1000000000000001</v>
      </c>
      <c r="O202" s="40">
        <v>44030</v>
      </c>
      <c r="P202" s="40">
        <v>44030</v>
      </c>
      <c r="Q202" s="41" t="s">
        <v>89</v>
      </c>
    </row>
    <row r="203" spans="1:17" x14ac:dyDescent="0.2">
      <c r="A203" s="34" t="s">
        <v>61</v>
      </c>
      <c r="B203" s="35">
        <f t="shared" si="62"/>
        <v>2.9000000000000004</v>
      </c>
      <c r="C203" s="35">
        <f t="shared" si="63"/>
        <v>4.1000000000000005</v>
      </c>
      <c r="D203" s="35">
        <v>1.2</v>
      </c>
      <c r="E203" s="21">
        <v>445802</v>
      </c>
      <c r="F203" s="44">
        <v>2.83</v>
      </c>
      <c r="G203" s="45">
        <v>0.26200000000000001</v>
      </c>
      <c r="H203" s="45">
        <v>0.20100000000000001</v>
      </c>
      <c r="I203" s="45">
        <v>0.56499999999999995</v>
      </c>
      <c r="L203" s="59">
        <v>27.418000000000003</v>
      </c>
      <c r="M203" s="42" t="s">
        <v>36</v>
      </c>
      <c r="O203" s="40">
        <v>44030</v>
      </c>
      <c r="P203" s="40">
        <v>44030</v>
      </c>
      <c r="Q203" s="41" t="s">
        <v>89</v>
      </c>
    </row>
    <row r="204" spans="1:17" x14ac:dyDescent="0.2">
      <c r="A204" s="34" t="s">
        <v>62</v>
      </c>
      <c r="B204" s="35">
        <v>0</v>
      </c>
      <c r="C204" s="35">
        <v>1.1000000000000001</v>
      </c>
      <c r="D204" s="35">
        <v>1.1000000000000001</v>
      </c>
      <c r="E204" s="21">
        <v>445940</v>
      </c>
      <c r="F204" s="44">
        <v>5.3020000000000005</v>
      </c>
      <c r="G204" s="45">
        <v>5.7000000000000002E-2</v>
      </c>
      <c r="H204" s="45">
        <v>8.2000000000000003E-2</v>
      </c>
      <c r="I204" s="45">
        <v>0.28100000000000003</v>
      </c>
      <c r="L204" s="46">
        <v>18.931000000000001</v>
      </c>
      <c r="M204" s="42" t="s">
        <v>34</v>
      </c>
      <c r="O204" s="40">
        <v>44031</v>
      </c>
      <c r="P204" s="40">
        <v>44031</v>
      </c>
      <c r="Q204" s="41" t="s">
        <v>90</v>
      </c>
    </row>
    <row r="205" spans="1:17" x14ac:dyDescent="0.2">
      <c r="A205" s="34" t="s">
        <v>62</v>
      </c>
      <c r="B205" s="35">
        <f>C204</f>
        <v>1.1000000000000001</v>
      </c>
      <c r="C205" s="35">
        <f>B205+D205</f>
        <v>1.7000000000000002</v>
      </c>
      <c r="D205" s="35">
        <v>0.6</v>
      </c>
      <c r="E205" s="21">
        <v>445941</v>
      </c>
      <c r="F205" s="44">
        <v>4.1879999999999997</v>
      </c>
      <c r="G205" s="45">
        <v>9.6000000000000002E-2</v>
      </c>
      <c r="H205" s="45">
        <v>0.185</v>
      </c>
      <c r="I205" s="45">
        <v>0.34</v>
      </c>
      <c r="L205" s="46">
        <v>22.442</v>
      </c>
      <c r="M205" s="42" t="s">
        <v>35</v>
      </c>
      <c r="N205" s="39">
        <v>0.6</v>
      </c>
      <c r="O205" s="40">
        <v>44031</v>
      </c>
      <c r="P205" s="40">
        <v>44031</v>
      </c>
      <c r="Q205" s="41" t="s">
        <v>90</v>
      </c>
    </row>
    <row r="206" spans="1:17" x14ac:dyDescent="0.2">
      <c r="A206" s="34" t="s">
        <v>62</v>
      </c>
      <c r="B206" s="35">
        <f t="shared" ref="B206:B207" si="64">C205</f>
        <v>1.7000000000000002</v>
      </c>
      <c r="C206" s="35">
        <f t="shared" ref="C206:C207" si="65">B206+D206</f>
        <v>3.1</v>
      </c>
      <c r="D206" s="35">
        <v>1.4</v>
      </c>
      <c r="E206" s="21">
        <v>445942</v>
      </c>
      <c r="F206" s="44">
        <v>5.4620000000000006</v>
      </c>
      <c r="G206" s="45">
        <v>9.5000000000000001E-2</v>
      </c>
      <c r="H206" s="45">
        <v>0.245</v>
      </c>
      <c r="I206" s="45">
        <v>0.38300000000000001</v>
      </c>
      <c r="L206" s="46">
        <v>51.701000000000001</v>
      </c>
      <c r="M206" s="42" t="s">
        <v>35</v>
      </c>
      <c r="N206" s="39">
        <v>1.4</v>
      </c>
      <c r="O206" s="40">
        <v>44031</v>
      </c>
      <c r="P206" s="40">
        <v>44031</v>
      </c>
      <c r="Q206" s="41" t="s">
        <v>90</v>
      </c>
    </row>
    <row r="207" spans="1:17" x14ac:dyDescent="0.2">
      <c r="A207" s="34" t="s">
        <v>62</v>
      </c>
      <c r="B207" s="35">
        <f t="shared" si="64"/>
        <v>3.1</v>
      </c>
      <c r="C207" s="35">
        <f t="shared" si="65"/>
        <v>4.5</v>
      </c>
      <c r="D207" s="35">
        <v>1.4</v>
      </c>
      <c r="E207" s="21">
        <v>445944</v>
      </c>
      <c r="F207" s="44">
        <v>4.0640000000000001</v>
      </c>
      <c r="G207" s="45">
        <v>8.5999999999999993E-2</v>
      </c>
      <c r="H207" s="45">
        <v>2.1000000000000001E-2</v>
      </c>
      <c r="I207" s="45">
        <v>3.1E-2</v>
      </c>
      <c r="L207" s="46">
        <v>13.249000000000001</v>
      </c>
      <c r="M207" s="42" t="s">
        <v>36</v>
      </c>
      <c r="O207" s="40">
        <v>44031</v>
      </c>
      <c r="P207" s="40">
        <v>44031</v>
      </c>
      <c r="Q207" s="41" t="s">
        <v>90</v>
      </c>
    </row>
    <row r="208" spans="1:17" x14ac:dyDescent="0.2">
      <c r="A208" s="34" t="s">
        <v>83</v>
      </c>
      <c r="B208" s="35">
        <v>0</v>
      </c>
      <c r="C208" s="35">
        <v>1.1000000000000001</v>
      </c>
      <c r="D208" s="35">
        <v>1.1000000000000001</v>
      </c>
      <c r="E208" s="21">
        <v>446115</v>
      </c>
      <c r="F208" s="44">
        <v>7.4780000000000006</v>
      </c>
      <c r="G208" s="45">
        <v>7.9000000000000001E-2</v>
      </c>
      <c r="H208" s="45">
        <v>0.128</v>
      </c>
      <c r="I208" s="45">
        <v>0.33500000000000002</v>
      </c>
      <c r="J208" s="38">
        <v>2.8169014084507067</v>
      </c>
      <c r="L208" s="46">
        <v>55.051000000000002</v>
      </c>
      <c r="M208" s="42" t="s">
        <v>34</v>
      </c>
      <c r="O208" s="40">
        <v>44032</v>
      </c>
      <c r="P208" s="40">
        <v>44032</v>
      </c>
      <c r="Q208" s="41" t="s">
        <v>91</v>
      </c>
    </row>
    <row r="209" spans="1:17" x14ac:dyDescent="0.2">
      <c r="A209" s="34" t="s">
        <v>83</v>
      </c>
      <c r="B209" s="35">
        <f>C208</f>
        <v>1.1000000000000001</v>
      </c>
      <c r="C209" s="35">
        <f>B209+D209</f>
        <v>1.8</v>
      </c>
      <c r="D209" s="35">
        <v>0.7</v>
      </c>
      <c r="E209" s="21">
        <v>446116</v>
      </c>
      <c r="F209" s="44">
        <v>4.3840000000000003</v>
      </c>
      <c r="G209" s="45">
        <v>0.94799999999999995</v>
      </c>
      <c r="H209" s="45">
        <v>3.1E-2</v>
      </c>
      <c r="I209" s="45">
        <v>9.0999999999999998E-2</v>
      </c>
      <c r="J209" s="38">
        <v>2.7027027027027004</v>
      </c>
      <c r="L209" s="46">
        <v>35.065000000000005</v>
      </c>
      <c r="M209" s="42" t="s">
        <v>35</v>
      </c>
      <c r="N209" s="39">
        <v>0.7</v>
      </c>
      <c r="O209" s="40">
        <v>44032</v>
      </c>
      <c r="P209" s="40">
        <v>44032</v>
      </c>
      <c r="Q209" s="41" t="s">
        <v>91</v>
      </c>
    </row>
    <row r="210" spans="1:17" x14ac:dyDescent="0.2">
      <c r="A210" s="34" t="s">
        <v>83</v>
      </c>
      <c r="B210" s="35">
        <f t="shared" ref="B210:B211" si="66">C209</f>
        <v>1.8</v>
      </c>
      <c r="C210" s="35">
        <f t="shared" ref="C210:C211" si="67">B210+D210</f>
        <v>2.2999999999999998</v>
      </c>
      <c r="D210" s="35">
        <v>0.5</v>
      </c>
      <c r="E210" s="21">
        <v>446118</v>
      </c>
      <c r="F210" s="44">
        <v>2.758</v>
      </c>
      <c r="G210" s="45">
        <v>6.9000000000000006E-2</v>
      </c>
      <c r="H210" s="45">
        <v>2.1999999999999999E-2</v>
      </c>
      <c r="I210" s="45">
        <v>4.9000000000000002E-2</v>
      </c>
      <c r="J210" s="38">
        <v>2.7586206896551726</v>
      </c>
      <c r="L210" s="46">
        <v>22.157</v>
      </c>
      <c r="M210" s="42" t="s">
        <v>35</v>
      </c>
      <c r="N210" s="39">
        <v>0.5</v>
      </c>
      <c r="O210" s="40">
        <v>44032</v>
      </c>
      <c r="P210" s="40">
        <v>44032</v>
      </c>
      <c r="Q210" s="41" t="s">
        <v>91</v>
      </c>
    </row>
    <row r="211" spans="1:17" x14ac:dyDescent="0.2">
      <c r="A211" s="34" t="s">
        <v>83</v>
      </c>
      <c r="B211" s="35">
        <f t="shared" si="66"/>
        <v>2.2999999999999998</v>
      </c>
      <c r="C211" s="35">
        <f t="shared" si="67"/>
        <v>2.8</v>
      </c>
      <c r="D211" s="35">
        <v>0.5</v>
      </c>
      <c r="E211" s="21">
        <v>446119</v>
      </c>
      <c r="F211" s="44">
        <v>2.0960000000000001</v>
      </c>
      <c r="G211" s="45">
        <v>4.1000000000000002E-2</v>
      </c>
      <c r="H211" s="45">
        <v>0.42199999999999999</v>
      </c>
      <c r="I211" s="45">
        <v>0.56000000000000005</v>
      </c>
      <c r="J211" s="38">
        <v>-1.3863376425328387E-2</v>
      </c>
      <c r="L211" s="60">
        <v>21.942999999999998</v>
      </c>
      <c r="M211" s="42" t="s">
        <v>35</v>
      </c>
      <c r="N211" s="39">
        <v>0.5</v>
      </c>
      <c r="O211" s="40">
        <v>44032</v>
      </c>
      <c r="P211" s="40">
        <v>44032</v>
      </c>
      <c r="Q211" s="41" t="s">
        <v>91</v>
      </c>
    </row>
    <row r="212" spans="1:17" x14ac:dyDescent="0.2">
      <c r="A212" s="34" t="s">
        <v>83</v>
      </c>
      <c r="B212" s="35">
        <f t="shared" ref="B212" si="68">C211</f>
        <v>2.8</v>
      </c>
      <c r="C212" s="35">
        <f t="shared" ref="C212" si="69">B212+D212</f>
        <v>3.4</v>
      </c>
      <c r="D212" s="35">
        <v>0.6</v>
      </c>
      <c r="E212" s="21">
        <v>446120</v>
      </c>
      <c r="F212" s="44">
        <v>0.81400000000000006</v>
      </c>
      <c r="G212" s="45">
        <v>1.7999999999999999E-2</v>
      </c>
      <c r="H212" s="45">
        <v>2.1999999999999999E-2</v>
      </c>
      <c r="I212" s="45">
        <v>3.2000000000000001E-2</v>
      </c>
      <c r="J212" s="38">
        <v>2.7397260273972668</v>
      </c>
      <c r="L212" s="46">
        <v>6.7479999999999993</v>
      </c>
      <c r="M212" s="42" t="s">
        <v>36</v>
      </c>
      <c r="O212" s="40">
        <v>44032</v>
      </c>
      <c r="P212" s="40">
        <v>44032</v>
      </c>
      <c r="Q212" s="41" t="s">
        <v>91</v>
      </c>
    </row>
    <row r="213" spans="1:17" x14ac:dyDescent="0.2">
      <c r="A213" s="34"/>
      <c r="E213" s="21"/>
      <c r="F213" s="44"/>
      <c r="G213" s="45"/>
      <c r="H213" s="45"/>
      <c r="I213" s="45"/>
      <c r="L213" s="46"/>
      <c r="O213" s="47"/>
      <c r="P213" s="47"/>
    </row>
    <row r="214" spans="1:17" x14ac:dyDescent="0.2">
      <c r="A214" s="34"/>
      <c r="E214" s="21"/>
      <c r="F214" s="44"/>
      <c r="G214" s="45"/>
      <c r="H214" s="45"/>
      <c r="I214" s="45"/>
      <c r="L214" s="46"/>
      <c r="O214" s="47"/>
      <c r="P214" s="47"/>
    </row>
    <row r="215" spans="1:17" x14ac:dyDescent="0.2">
      <c r="A215" s="34"/>
      <c r="E215" s="21"/>
      <c r="F215" s="37"/>
      <c r="G215" s="45"/>
      <c r="H215" s="45"/>
      <c r="I215" s="45"/>
      <c r="L215" s="46"/>
      <c r="O215" s="47"/>
      <c r="P215" s="47"/>
    </row>
    <row r="216" spans="1:17" x14ac:dyDescent="0.2">
      <c r="A216" s="34"/>
      <c r="E216" s="21"/>
      <c r="F216" s="37"/>
      <c r="G216" s="45"/>
      <c r="H216" s="45"/>
      <c r="I216" s="45"/>
      <c r="L216" s="46"/>
      <c r="O216" s="47"/>
      <c r="P216" s="47"/>
    </row>
    <row r="217" spans="1:17" x14ac:dyDescent="0.2">
      <c r="A217" s="34"/>
      <c r="E217" s="21"/>
      <c r="F217" s="37"/>
      <c r="G217" s="45"/>
      <c r="H217" s="45"/>
      <c r="I217" s="45"/>
      <c r="L217" s="37"/>
      <c r="O217" s="47"/>
      <c r="P217" s="47"/>
    </row>
    <row r="218" spans="1:17" x14ac:dyDescent="0.2">
      <c r="F218" s="37"/>
    </row>
    <row r="219" spans="1:17" x14ac:dyDescent="0.2">
      <c r="F219" s="37"/>
    </row>
  </sheetData>
  <protectedRanges>
    <protectedRange sqref="O2:P10" name="Range1_9_28"/>
    <protectedRange sqref="O18:O27 P18:P26" name="Range1_9_5_1"/>
    <protectedRange sqref="P27" name="Range1_9_6_1"/>
    <protectedRange sqref="O28:P33" name="Range1_9_2_1"/>
    <protectedRange sqref="O38:P77 O79:P212" name="Range1_9_8_1"/>
    <protectedRange sqref="O34:P37" name="Range1_9_11_1"/>
    <protectedRange sqref="H129:J130 L129:L130 J170 G171:J185 G186:I217 L169:L216" name="Range27"/>
    <protectedRange sqref="E65:E74" name="Range1_9_2_1_1_11"/>
    <protectedRange sqref="G65:G74" name="Range27_53"/>
    <protectedRange sqref="G65:G67" name="Range1_40"/>
    <protectedRange sqref="G68:G71" name="Range1_8_3_9"/>
    <protectedRange sqref="G65:G74" name="Range26_42"/>
    <protectedRange sqref="H65:H74" name="Range27_54"/>
    <protectedRange sqref="H65:H67" name="Range1_6_14"/>
    <protectedRange sqref="H68:H74" name="Range1_8_3_10"/>
    <protectedRange sqref="H65:H74" name="Range26_43"/>
    <protectedRange sqref="I65:I74" name="Range27_55"/>
    <protectedRange sqref="I65:I67" name="Range1_6_15"/>
    <protectedRange sqref="I68:I71" name="Range1_8_3_11"/>
    <protectedRange sqref="I65:I74" name="Range26_44"/>
    <protectedRange sqref="J65:J74" name="Range27_56"/>
    <protectedRange sqref="J65:J67" name="Range1_41"/>
    <protectedRange sqref="J68:J74" name="Range1_8_3_12"/>
    <protectedRange sqref="J65:J74" name="Range26_45"/>
    <protectedRange sqref="L65:L74" name="Range27_57"/>
    <protectedRange sqref="L65:L67" name="Range1_6_16"/>
    <protectedRange sqref="L68:L74" name="Range1_8_3_13"/>
    <protectedRange sqref="L65:L74" name="Range28_11"/>
    <protectedRange sqref="E75:E77" name="Range1_9_2_1_1_12"/>
    <protectedRange sqref="G75:G77" name="Range27_58"/>
    <protectedRange sqref="G75:G77" name="Range1_42"/>
    <protectedRange sqref="G75:G77" name="Range26_46"/>
    <protectedRange sqref="H75:H77" name="Range27_59"/>
    <protectedRange sqref="H75:H77" name="Range1_6_17"/>
    <protectedRange sqref="H75:H77" name="Range26_47"/>
    <protectedRange sqref="I75:I77" name="Range27_60"/>
    <protectedRange sqref="I75:I77" name="Range26_48"/>
    <protectedRange sqref="J75:J77" name="Range27_61"/>
    <protectedRange sqref="J75:J77" name="Range1_43"/>
    <protectedRange sqref="J75:J77" name="Range26_49"/>
    <protectedRange sqref="L75:L77" name="Range27_62"/>
    <protectedRange sqref="L75:L77" name="Range1_44"/>
    <protectedRange sqref="L75:L77" name="Range28_12"/>
    <protectedRange sqref="E78:E89" name="Range1_9_2_1_1_13"/>
    <protectedRange sqref="G78:G89" name="Range27_63"/>
    <protectedRange sqref="G78:G81" name="Range1_45"/>
    <protectedRange sqref="G82:G85" name="Range1_8_3_14"/>
    <protectedRange sqref="G78:G89" name="Range26_50"/>
    <protectedRange sqref="H78:H89" name="Range27_64"/>
    <protectedRange sqref="H78" name="Range1_8_1_8"/>
    <protectedRange sqref="H79:H81" name="Range1_6_18"/>
    <protectedRange sqref="H82:H89" name="Range1_8_3_15"/>
    <protectedRange sqref="H78:H89" name="Range26_51"/>
    <protectedRange sqref="I78:I89" name="Range27_65"/>
    <protectedRange sqref="I78" name="Range1_4_2_1_3"/>
    <protectedRange sqref="I79:I81" name="Range1_6_19"/>
    <protectedRange sqref="I82:I85" name="Range1_8_3_16"/>
    <protectedRange sqref="I78:I89" name="Range26_52"/>
    <protectedRange sqref="J78:J89" name="Range27_67"/>
    <protectedRange sqref="J78:J81" name="Range1_46"/>
    <protectedRange sqref="J82:J89" name="Range1_8_3_18"/>
    <protectedRange sqref="J78:J89" name="Range26_53"/>
    <protectedRange sqref="L78:L89" name="Range27_68"/>
    <protectedRange sqref="L78" name="Range1_8_9"/>
    <protectedRange sqref="L79:L81" name="Range1_6_21"/>
    <protectedRange sqref="L82:L89" name="Range1_8_3_19"/>
    <protectedRange sqref="L78:L89" name="Range28_14"/>
    <protectedRange sqref="E90:E105" name="Range1_9_2_1_1_14"/>
    <protectedRange sqref="G90:G105" name="Range27_69"/>
    <protectedRange sqref="G90:G105" name="Range1_47"/>
    <protectedRange sqref="G90:G105" name="Range26_54"/>
    <protectedRange sqref="H90:H105" name="Range27_70"/>
    <protectedRange sqref="H90:H105" name="Range1_48"/>
    <protectedRange sqref="H90:H105" name="Range26_55"/>
    <protectedRange sqref="I90:I105" name="Range27_71"/>
    <protectedRange sqref="I90:I105" name="Range1_49"/>
    <protectedRange sqref="I90:I105" name="Range26_56"/>
    <protectedRange sqref="L90:L105" name="Range27_72"/>
    <protectedRange sqref="L90:L105" name="Range1_8_1_9"/>
    <protectedRange sqref="L90:L105" name="Range28_15"/>
    <protectedRange sqref="E106:E112" name="Range1_9_2_1_1_15"/>
    <protectedRange sqref="G106:G112" name="Range27_73"/>
    <protectedRange sqref="G106:G112" name="Range1_50"/>
    <protectedRange sqref="G106:G112" name="Range26_57"/>
    <protectedRange sqref="H106:H112" name="Range27_74"/>
    <protectedRange sqref="H106:H112" name="Range1_51"/>
    <protectedRange sqref="H106:H112" name="Range26_58"/>
    <protectedRange sqref="I106:I112" name="Range27_76"/>
    <protectedRange sqref="I106:I112" name="Range1_53"/>
    <protectedRange sqref="I106:I112" name="Range26_60"/>
    <protectedRange sqref="J111" name="Range27_77"/>
    <protectedRange sqref="J111" name="Range1_54"/>
    <protectedRange sqref="J111" name="Range26_61"/>
    <protectedRange sqref="L106:L112" name="Range27_78"/>
    <protectedRange sqref="L106:L112" name="Range1_8_1_10"/>
    <protectedRange sqref="L106:L112" name="Range28_16"/>
    <protectedRange sqref="E113:E117" name="Range1_9_2_1_1_16"/>
    <protectedRange sqref="G113:G117" name="Range27_79"/>
    <protectedRange sqref="G113:G117" name="Range1_55"/>
    <protectedRange sqref="G113:G117" name="Range26_62"/>
    <protectedRange sqref="H113:H117" name="Range27_80"/>
    <protectedRange sqref="H113:H117" name="Range1_56"/>
    <protectedRange sqref="H113:H117" name="Range26_63"/>
    <protectedRange sqref="I113:I117" name="Range27_81"/>
    <protectedRange sqref="I113:I117" name="Range1_57"/>
    <protectedRange sqref="I113:I117" name="Range26_64"/>
    <protectedRange sqref="J113:J117" name="Range27_82"/>
    <protectedRange sqref="J113:J117" name="Range1_58"/>
    <protectedRange sqref="J113:J117" name="Range26_65"/>
    <protectedRange sqref="L113:L117" name="Range27_83"/>
    <protectedRange sqref="L113:L117" name="Range1_8_1_11"/>
    <protectedRange sqref="L113:L117" name="Range28_17"/>
    <protectedRange sqref="E118:E119" name="Range1_9_2_1_1_17"/>
    <protectedRange sqref="G118:G119" name="Range27_84"/>
    <protectedRange sqref="G118:G119" name="Range1_59"/>
    <protectedRange sqref="G118:G119" name="Range26_66"/>
    <protectedRange sqref="H118:H119" name="Range27_85"/>
    <protectedRange sqref="H118:H119" name="Range1_60"/>
    <protectedRange sqref="H118:H119" name="Range26_67"/>
    <protectedRange sqref="I118:I119" name="Range27_86"/>
    <protectedRange sqref="I118:I119" name="Range1_61"/>
    <protectedRange sqref="I118:I119" name="Range26_68"/>
    <protectedRange sqref="J118:J119" name="Range27_87"/>
    <protectedRange sqref="J118:J119" name="Range1_62"/>
    <protectedRange sqref="J118:J119" name="Range26_69"/>
    <protectedRange sqref="L118:L119" name="Range27_88"/>
    <protectedRange sqref="L118:L119" name="Range1_8_1_12"/>
    <protectedRange sqref="L118:L119" name="Range28_18"/>
    <protectedRange sqref="E120:E121" name="Range1_9_2_1_1_18"/>
    <protectedRange sqref="G120:G121" name="Range27_89"/>
    <protectedRange sqref="G120:G121" name="Range1_63"/>
    <protectedRange sqref="G120:G121" name="Range26_70"/>
    <protectedRange sqref="H120:H121" name="Range27_90"/>
    <protectedRange sqref="H120:H121" name="Range1_64"/>
    <protectedRange sqref="H120:H121" name="Range26_71"/>
    <protectedRange sqref="I120:I121" name="Range27_91"/>
    <protectedRange sqref="I120:I121" name="Range1_65"/>
    <protectedRange sqref="I120:I121" name="Range26_72"/>
    <protectedRange sqref="J120:J121" name="Range27_92"/>
    <protectedRange sqref="J120:J121" name="Range1_66"/>
    <protectedRange sqref="J120:J121" name="Range26_73"/>
    <protectedRange sqref="L120:L121" name="Range27_93"/>
    <protectedRange sqref="L120:L121" name="Range1_8_1_13"/>
    <protectedRange sqref="L120:L121" name="Range28_19"/>
    <protectedRange sqref="E125:E128" name="Range1_9_2_1_1_19"/>
    <protectedRange sqref="G125:G128" name="Range27_94"/>
    <protectedRange sqref="G125:G128" name="Range1_67"/>
    <protectedRange sqref="G125:G128" name="Range26_74"/>
    <protectedRange sqref="H125:H128" name="Range27_95"/>
    <protectedRange sqref="H125:H128" name="Range1_68"/>
    <protectedRange sqref="H125:H128" name="Range26_75"/>
    <protectedRange sqref="I125:I128" name="Range27_96"/>
    <protectedRange sqref="I125:I128" name="Range1_69"/>
    <protectedRange sqref="I125:I128" name="Range26_76"/>
    <protectedRange sqref="J125:J128" name="Range27_97"/>
    <protectedRange sqref="J125:J128" name="Range1_70"/>
    <protectedRange sqref="J125:J128" name="Range26_77"/>
    <protectedRange sqref="L125:L128" name="Range27_98"/>
    <protectedRange sqref="L125:L128" name="Range1_8_1_14"/>
    <protectedRange sqref="L125:L128" name="Range28_20"/>
    <protectedRange sqref="E129:E130" name="Range1_9_2_1_1_20"/>
    <protectedRange sqref="G129:G130" name="Range27_99"/>
    <protectedRange sqref="G129:G130" name="Range1_71"/>
    <protectedRange sqref="G129:G130" name="Range26_78"/>
    <protectedRange sqref="H129" name="Range1_72"/>
    <protectedRange sqref="H130" name="Range1_8_1_15"/>
    <protectedRange sqref="H129:H130" name="Range26_79"/>
    <protectedRange sqref="I129:I130" name="Range1_4_2_1_4"/>
    <protectedRange sqref="I129:I130" name="Range26_80"/>
    <protectedRange sqref="J129:J130" name="Range1_73"/>
    <protectedRange sqref="J129:J130" name="Range26_81"/>
    <protectedRange sqref="L130" name="Range1_8_10"/>
    <protectedRange sqref="L129" name="Range1_8_1_16"/>
    <protectedRange sqref="L129:L130" name="Range28_21"/>
    <protectedRange sqref="E131" name="Range1_9_2_1_1_12_1"/>
    <protectedRange sqref="G131" name="Range27_55_1"/>
    <protectedRange sqref="G131" name="Range1_39"/>
    <protectedRange sqref="G131" name="Range26_44_1"/>
    <protectedRange sqref="H131" name="Range27_56_1"/>
    <protectedRange sqref="H131" name="Range1_40_1"/>
    <protectedRange sqref="H131" name="Range26_45_1"/>
    <protectedRange sqref="I131" name="Range27_57_1"/>
    <protectedRange sqref="I131" name="Range1_41_1"/>
    <protectedRange sqref="I131" name="Range26_46_1"/>
    <protectedRange sqref="J131" name="Range27_58_1"/>
    <protectedRange sqref="J131" name="Range1_42_1"/>
    <protectedRange sqref="J131" name="Range26_47_1"/>
    <protectedRange sqref="L131" name="Range27_59_1"/>
    <protectedRange sqref="L131" name="Range1_8_1_10_1"/>
    <protectedRange sqref="E132:E134" name="Range1_9_2_1_1_14_1"/>
    <protectedRange sqref="G132:G134" name="Range27_60_1"/>
    <protectedRange sqref="G132:G134" name="Range1_43_1"/>
    <protectedRange sqref="G132:G134" name="Range26_48_1"/>
    <protectedRange sqref="H132:H134" name="Range27_61_1"/>
    <protectedRange sqref="H132:H134" name="Range1_44_1"/>
    <protectedRange sqref="H132:H134" name="Range26_49_1"/>
    <protectedRange sqref="I132:I134" name="Range27_62_1"/>
    <protectedRange sqref="I132:I134" name="Range1_45_1"/>
    <protectedRange sqref="I132:I134" name="Range26_50_1"/>
    <protectedRange sqref="J132:J134" name="Range27_63_1"/>
    <protectedRange sqref="J132:J134" name="Range1_46_1"/>
    <protectedRange sqref="J132:J134" name="Range26_51_1"/>
    <protectedRange sqref="L132:L134" name="Range27_64_1"/>
    <protectedRange sqref="L132:L134" name="Range1_8_1_11_1"/>
    <protectedRange sqref="E135:E138" name="Range1_9_2_1_1_15_1"/>
    <protectedRange sqref="G135:G138" name="Range27_65_1"/>
    <protectedRange sqref="G135:G138" name="Range1_47_1"/>
    <protectedRange sqref="G135:G138" name="Range26_52_1"/>
    <protectedRange sqref="H135:H138" name="Range27_66"/>
    <protectedRange sqref="H135:H138" name="Range1_48_1"/>
    <protectedRange sqref="H135:H138" name="Range26_53_1"/>
    <protectedRange sqref="I135:I138" name="Range27_67_1"/>
    <protectedRange sqref="I135:I138" name="Range1_49_1"/>
    <protectedRange sqref="I135:I138" name="Range26_54_1"/>
    <protectedRange sqref="J135:J138" name="Range27_68_1"/>
    <protectedRange sqref="J135:J138" name="Range1_50_1"/>
    <protectedRange sqref="J135:J138" name="Range26_55_1"/>
    <protectedRange sqref="L135:L138" name="Range27_69_1"/>
    <protectedRange sqref="L135:L138" name="Range1_8_1_12_1"/>
    <protectedRange sqref="E139:E140" name="Range1_9_2_1_1_16_1"/>
    <protectedRange sqref="G139:G140" name="Range27_70_1"/>
    <protectedRange sqref="G139:G140" name="Range1_51_1"/>
    <protectedRange sqref="G139:G140" name="Range26_56_1"/>
    <protectedRange sqref="H139:H140" name="Range27_71_1"/>
    <protectedRange sqref="H139" name="Range1_8_1_13_1"/>
    <protectedRange sqref="H140" name="Range1_6_7"/>
    <protectedRange sqref="H139:H140" name="Range26_57_1"/>
    <protectedRange sqref="I139:I140" name="Range27_72_1"/>
    <protectedRange sqref="I139" name="Range1_4_2_1_2"/>
    <protectedRange sqref="I140" name="Range1_6_8"/>
    <protectedRange sqref="I139:I140" name="Range26_58_1"/>
    <protectedRange sqref="J139:J140" name="Range27_73_1"/>
    <protectedRange sqref="J139:J140" name="Range1_52"/>
    <protectedRange sqref="J139:J140" name="Range26_59"/>
    <protectedRange sqref="L139:L140" name="Range27_74_1"/>
    <protectedRange sqref="L139" name="Range1_8_5"/>
    <protectedRange sqref="L140" name="Range1_6_9"/>
    <protectedRange sqref="E122:E124" name="Range1_9_2_1_1"/>
    <protectedRange sqref="G122:G124" name="Range27_1"/>
    <protectedRange sqref="G122:G124 H185:J185 G189:I189 G190:G191 G192:I195 H198 L197 G199:G200 G205:I211 G213 I212:I213 L212 G215:I217" name="Range1"/>
    <protectedRange sqref="G122:G124 G179:J185 G186:I217" name="Range26"/>
    <protectedRange sqref="H122:H124" name="Range27_2"/>
    <protectedRange sqref="H122:H124" name="Range1_1"/>
    <protectedRange sqref="H122:H124" name="Range26_1"/>
    <protectedRange sqref="I122:I124" name="Range27_3"/>
    <protectedRange sqref="I122:I124" name="Range1_2"/>
    <protectedRange sqref="I122:I124" name="Range26_2"/>
    <protectedRange sqref="J122:J124" name="Range27_4"/>
    <protectedRange sqref="J122:J124" name="Range1_3"/>
    <protectedRange sqref="J122:J124" name="Range26_3"/>
    <protectedRange sqref="L122:L124" name="Range27_5"/>
    <protectedRange sqref="L122:L124" name="Range1_8_1"/>
    <protectedRange sqref="L122:L124" name="Range28"/>
    <protectedRange sqref="E141:E143" name="Range1_9_2_1_1_1"/>
    <protectedRange sqref="G141:G143" name="Range27_6"/>
    <protectedRange sqref="G141 G143" name="Range1_4"/>
    <protectedRange sqref="G142" name="Range1_8"/>
    <protectedRange sqref="G141:G143" name="Range26_4"/>
    <protectedRange sqref="H141:H143" name="Range27_7"/>
    <protectedRange sqref="H141" name="Range1_6"/>
    <protectedRange sqref="H142" name="Range1_8_3"/>
    <protectedRange sqref="H141:H143" name="Range26_5"/>
    <protectedRange sqref="I141:I143" name="Range27_8"/>
    <protectedRange sqref="I142:I143" name="Range1_5"/>
    <protectedRange sqref="I141:I143" name="Range26_6"/>
    <protectedRange sqref="J141:J143" name="Range27_9"/>
    <protectedRange sqref="J141:J143" name="Range1_7"/>
    <protectedRange sqref="J141:J143" name="Range26_7"/>
    <protectedRange sqref="L141:L143" name="Range27_10"/>
    <protectedRange sqref="L143 L141" name="Range1_10"/>
    <protectedRange sqref="L142" name="Range1_8_2"/>
    <protectedRange sqref="L141:L143" name="Range28_1"/>
    <protectedRange sqref="E144:E147" name="Range1_9_2_1_1_2"/>
    <protectedRange sqref="G144:G147" name="Range27_11"/>
    <protectedRange sqref="G144:G147" name="Range1_11"/>
    <protectedRange sqref="G144:G147" name="Range26_8"/>
    <protectedRange sqref="H144:H147" name="Range27_12"/>
    <protectedRange sqref="H144:H147" name="Range1_12"/>
    <protectedRange sqref="H144:H147" name="Range26_9"/>
    <protectedRange sqref="I144:I147" name="Range27_13"/>
    <protectedRange sqref="I144:I147" name="Range1_13"/>
    <protectedRange sqref="I144:I147" name="Range26_10"/>
    <protectedRange sqref="J144:J147" name="Range27_14"/>
    <protectedRange sqref="J144:J147" name="Range1_14"/>
    <protectedRange sqref="J144:J147" name="Range26_11"/>
    <protectedRange sqref="L144:L146" name="Range27_15"/>
    <protectedRange sqref="L144:L146" name="Range1_8_1_1"/>
    <protectedRange sqref="L144:L146" name="Range28_2"/>
    <protectedRange sqref="E148:E150" name="Range1_9_2_1_1_3"/>
    <protectedRange sqref="G148:G150" name="Range27_16"/>
    <protectedRange sqref="G148:G150" name="Range1_15"/>
    <protectedRange sqref="G148:G150" name="Range26_12"/>
    <protectedRange sqref="H148:H150" name="Range27_17"/>
    <protectedRange sqref="H148:H150" name="Range1_16"/>
    <protectedRange sqref="H148:H150" name="Range26_13"/>
    <protectedRange sqref="I148:I150" name="Range27_18"/>
    <protectedRange sqref="I148:I150" name="Range1_17"/>
    <protectedRange sqref="I148:I150" name="Range26_14"/>
    <protectedRange sqref="J148:J150" name="Range27_19"/>
    <protectedRange sqref="J148:J150" name="Range1_18"/>
    <protectedRange sqref="J148:J150" name="Range26_15"/>
    <protectedRange sqref="L147:L149" name="Range27_20"/>
    <protectedRange sqref="L147:L149" name="Range1_8_1_2"/>
    <protectedRange sqref="L147:L149" name="Range28_3"/>
    <protectedRange sqref="E151" name="Range1_9_2_1_1_4"/>
    <protectedRange sqref="G151" name="Range27_21"/>
    <protectedRange sqref="G151" name="Range1_19"/>
    <protectedRange sqref="G151" name="Range26_16"/>
    <protectedRange sqref="H151" name="Range27_22"/>
    <protectedRange sqref="H151" name="Range1_20"/>
    <protectedRange sqref="H151" name="Range26_17"/>
    <protectedRange sqref="I151" name="Range27_23"/>
    <protectedRange sqref="I151" name="Range1_21"/>
    <protectedRange sqref="I151" name="Range26_18"/>
    <protectedRange sqref="J151" name="Range27_24"/>
    <protectedRange sqref="J151" name="Range1_22"/>
    <protectedRange sqref="J151" name="Range26_19"/>
    <protectedRange sqref="L150" name="Range27_25"/>
    <protectedRange sqref="L150" name="Range1_8_1_3"/>
    <protectedRange sqref="L150" name="Range28_4"/>
    <protectedRange sqref="E152:E153" name="Range1_9_2_1_1_5"/>
    <protectedRange sqref="G152:G153" name="Range27_26"/>
    <protectedRange sqref="G152:G153" name="Range1_23"/>
    <protectedRange sqref="G152:G153" name="Range26_20"/>
    <protectedRange sqref="H152:H153" name="Range27_27"/>
    <protectedRange sqref="H152:H153" name="Range1_24"/>
    <protectedRange sqref="H152:H153" name="Range26_21"/>
    <protectedRange sqref="I152:I153" name="Range27_28"/>
    <protectedRange sqref="I152:I153" name="Range1_25"/>
    <protectedRange sqref="I152:I153" name="Range26_22"/>
    <protectedRange sqref="J152:J153" name="Range27_29"/>
    <protectedRange sqref="J152:J153" name="Range1_26"/>
    <protectedRange sqref="J152:J153" name="Range26_23"/>
    <protectedRange sqref="L151:L152" name="Range27_30"/>
    <protectedRange sqref="L151:L152" name="Range1_8_1_4"/>
    <protectedRange sqref="L151:L152" name="Range28_5"/>
    <protectedRange sqref="E154:E155" name="Range1_9_2_1_1_6"/>
    <protectedRange sqref="G154:G155" name="Range27_31"/>
    <protectedRange sqref="G154:G155" name="Range1_27"/>
    <protectedRange sqref="G154:G155" name="Range26_24"/>
    <protectedRange sqref="H154:H155" name="Range27_32"/>
    <protectedRange sqref="H154:H155" name="Range1_28"/>
    <protectedRange sqref="H154:H155" name="Range26_25"/>
    <protectedRange sqref="I154:I155" name="Range27_33"/>
    <protectedRange sqref="I154:I155" name="Range1_29"/>
    <protectedRange sqref="I154:I155" name="Range26_26"/>
    <protectedRange sqref="J154:J155" name="Range27_34"/>
    <protectedRange sqref="J154:J155" name="Range1_30"/>
    <protectedRange sqref="J154:J155" name="Range26_27"/>
    <protectedRange sqref="L153:L154" name="Range27_35"/>
    <protectedRange sqref="L153:L154" name="Range1_8_1_5"/>
    <protectedRange sqref="L153:L154" name="Range28_6"/>
    <protectedRange sqref="E156:E165" name="Range1_9_2_1_1_7"/>
    <protectedRange sqref="G156:G165" name="Range27_36"/>
    <protectedRange sqref="G165" name="Range1_4_1"/>
    <protectedRange sqref="G156" name="Range1_3_1"/>
    <protectedRange sqref="G157:G160" name="Range1_8_4"/>
    <protectedRange sqref="G161:G164" name="Range1_4_2"/>
    <protectedRange sqref="G156:G165" name="Range26_28"/>
    <protectedRange sqref="H156:H165" name="Range27_37"/>
    <protectedRange sqref="H165" name="Range1_31"/>
    <protectedRange sqref="H156" name="Range1_3_2"/>
    <protectedRange sqref="H157:H164" name="Range1_8_6"/>
    <protectedRange sqref="H156:H165" name="Range26_29"/>
    <protectedRange sqref="I156:I165" name="Range27_38"/>
    <protectedRange sqref="I165" name="Range1_4_3"/>
    <protectedRange sqref="I156" name="Range1_3_3"/>
    <protectedRange sqref="I157:I160" name="Range1_8_7"/>
    <protectedRange sqref="I161:I164" name="Range1_4_2_1"/>
    <protectedRange sqref="I156:I165" name="Range26_30"/>
    <protectedRange sqref="J156:J165" name="Range27_39"/>
    <protectedRange sqref="J165" name="Range1_32"/>
    <protectedRange sqref="J156" name="Range1_3_4"/>
    <protectedRange sqref="J157:J164" name="Range1_8_8"/>
    <protectedRange sqref="J156:J165" name="Range26_31"/>
    <protectedRange sqref="L155:L164" name="Range27_40"/>
    <protectedRange sqref="L161:L164" name="Range1_33"/>
    <protectedRange sqref="L155" name="Range1_3_5"/>
    <protectedRange sqref="L156:L160" name="Range1_8_11"/>
    <protectedRange sqref="L155:L164" name="Range28_7"/>
    <protectedRange sqref="E166" name="Range1_9_2_1_1_8"/>
    <protectedRange sqref="G166" name="Range27_41"/>
    <protectedRange sqref="G166" name="Range1_34"/>
    <protectedRange sqref="G166" name="Range26_32"/>
    <protectedRange sqref="H166" name="Range27_42"/>
    <protectedRange sqref="H166" name="Range1_35"/>
    <protectedRange sqref="H166" name="Range26_33"/>
    <protectedRange sqref="I166" name="Range27_43"/>
    <protectedRange sqref="I166" name="Range1_36"/>
    <protectedRange sqref="I166" name="Range26_34"/>
    <protectedRange sqref="J166" name="Range27_44"/>
    <protectedRange sqref="J166" name="Range1_37"/>
    <protectedRange sqref="J166" name="Range26_35"/>
    <protectedRange sqref="L165" name="Range27_45"/>
    <protectedRange sqref="L165" name="Range1_8_1_6"/>
    <protectedRange sqref="L165" name="Range28_8"/>
    <protectedRange sqref="E167:E169" name="Range1_9_2_1_1_9"/>
    <protectedRange sqref="G167:G169" name="Range27_46"/>
    <protectedRange sqref="G167:G168" name="Range1_38"/>
    <protectedRange sqref="G169" name="Range1_8_3_1"/>
    <protectedRange sqref="G167:G169" name="Range26_36"/>
    <protectedRange sqref="H167:H169" name="Range27_47"/>
    <protectedRange sqref="H167" name="Range1_8_1_7"/>
    <protectedRange sqref="H168" name="Range1_6_1"/>
    <protectedRange sqref="H169" name="Range1_8_3_2"/>
    <protectedRange sqref="H167:H169" name="Range26_37"/>
    <protectedRange sqref="I167:I169" name="Range27_48"/>
    <protectedRange sqref="I167" name="Range1_4_2_1_1"/>
    <protectedRange sqref="I168" name="Range1_6_2"/>
    <protectedRange sqref="I169" name="Range1_8_3_3"/>
    <protectedRange sqref="I167:I169" name="Range26_38"/>
    <protectedRange sqref="J167:J169" name="Range27_49"/>
    <protectedRange sqref="J167:J168" name="Range1_74"/>
    <protectedRange sqref="J169" name="Range1_8_3_4"/>
    <protectedRange sqref="J167:J169" name="Range26_39"/>
    <protectedRange sqref="L166:L168" name="Range27_50"/>
    <protectedRange sqref="L166" name="Range1_8_12"/>
    <protectedRange sqref="L167" name="Range1_6_3"/>
    <protectedRange sqref="L168" name="Range1_8_3_5"/>
    <protectedRange sqref="L166:L168" name="Range28_9"/>
    <protectedRange sqref="E170" name="Range1_9_2_1_1_10"/>
    <protectedRange sqref="G170" name="Range27_51"/>
    <protectedRange sqref="G170" name="Range1_75"/>
    <protectedRange sqref="G170" name="Range26_40"/>
    <protectedRange sqref="H170" name="Range27_52"/>
    <protectedRange sqref="H170" name="Range1_76"/>
    <protectedRange sqref="H170" name="Range26_41"/>
    <protectedRange sqref="I170" name="Range27_75"/>
    <protectedRange sqref="I170" name="Range1_77"/>
    <protectedRange sqref="I170" name="Range26_82"/>
    <protectedRange sqref="J170" name="Range1_78"/>
    <protectedRange sqref="J170" name="Range26_83"/>
    <protectedRange sqref="L169" name="Range1_8_1_17"/>
    <protectedRange sqref="L169" name="Range28_10"/>
    <protectedRange sqref="E171" name="Range1_9_2_1_1_21"/>
    <protectedRange sqref="G171" name="Range1_79"/>
    <protectedRange sqref="G171" name="Range26_84"/>
    <protectedRange sqref="H171" name="Range1_8_1_18"/>
    <protectedRange sqref="H171" name="Range26_85"/>
    <protectedRange sqref="I171" name="Range1_4_2_1_5"/>
    <protectedRange sqref="I171" name="Range26_86"/>
    <protectedRange sqref="J171" name="Range1_80"/>
    <protectedRange sqref="J171" name="Range26_87"/>
    <protectedRange sqref="L170" name="Range1_8_13"/>
    <protectedRange sqref="L170" name="Range28_13"/>
    <protectedRange sqref="E172:E173" name="Range1_9_2_1_1_22"/>
    <protectedRange sqref="G172:G173" name="Range1_81"/>
    <protectedRange sqref="G172:G173" name="Range26_88"/>
    <protectedRange sqref="H172:H173" name="Range1_82"/>
    <protectedRange sqref="H172:H173" name="Range26_89"/>
    <protectedRange sqref="I172:I173" name="Range1_83"/>
    <protectedRange sqref="I172:I173" name="Range26_90"/>
    <protectedRange sqref="J172:J173" name="Range1_84"/>
    <protectedRange sqref="J172:J173" name="Range26_91"/>
    <protectedRange sqref="L171:L172" name="Range1_8_1_19"/>
    <protectedRange sqref="L171:L172" name="Range28_22"/>
    <protectedRange sqref="E174" name="Range1_9_2_1_1_23"/>
    <protectedRange sqref="G174" name="Range1_85"/>
    <protectedRange sqref="G174" name="Range26_92"/>
    <protectedRange sqref="H174" name="Range1_8_1_20"/>
    <protectedRange sqref="H174" name="Range26_93"/>
    <protectedRange sqref="I174" name="Range1_4_2_1_6"/>
    <protectedRange sqref="I174" name="Range26_94"/>
    <protectedRange sqref="J174" name="Range1_86"/>
    <protectedRange sqref="J174" name="Range26_95"/>
    <protectedRange sqref="L173" name="Range1_8_14"/>
    <protectedRange sqref="L173" name="Range28_23"/>
    <protectedRange sqref="E175:E178" name="Range1_9_2_1_1_24"/>
    <protectedRange sqref="G175:G178" name="Range1_87"/>
    <protectedRange sqref="G175:G178" name="Range26_96"/>
    <protectedRange sqref="H175:H178" name="Range1_88"/>
    <protectedRange sqref="H175:H178" name="Range26_97"/>
    <protectedRange sqref="I175:I178" name="Range1_89"/>
    <protectedRange sqref="I175:I178" name="Range26_98"/>
    <protectedRange sqref="J175:J178" name="Range1_90"/>
    <protectedRange sqref="J175:J178" name="Range26_99"/>
    <protectedRange sqref="L174:L177" name="Range1_8_1_21"/>
    <protectedRange sqref="L174:L177" name="Range28_24"/>
    <protectedRange sqref="E179" name="Range1_9_2_1_1_25"/>
    <protectedRange sqref="H179" name="Range1_8_3_21"/>
    <protectedRange sqref="J179" name="Range1_8_3_22"/>
    <protectedRange sqref="L178" name="Range1_8_3_23"/>
    <protectedRange sqref="L178" name="Range28_25"/>
    <protectedRange sqref="E180:E182" name="Range1_9_2_1_1_26"/>
    <protectedRange sqref="G180 G182" name="Range1_91"/>
    <protectedRange sqref="G181" name="Range1_8_15"/>
    <protectedRange sqref="H180" name="Range1_6_10"/>
    <protectedRange sqref="H181" name="Range1_8_3_24"/>
    <protectedRange sqref="I181:I182" name="Range1_92"/>
    <protectedRange sqref="J180:J182" name="Range1_93"/>
    <protectedRange sqref="L181 L179" name="Range1_94"/>
    <protectedRange sqref="L180" name="Range1_8_16"/>
    <protectedRange sqref="L179:L181" name="Range28_26"/>
    <protectedRange sqref="E183:E184" name="Range1_9_2_1_1_27"/>
    <protectedRange sqref="G183:G184" name="Range1_95"/>
    <protectedRange sqref="H183:H184" name="Range1_96"/>
    <protectedRange sqref="I183:I184" name="Range1_97"/>
    <protectedRange sqref="J183:J184" name="Range1_98"/>
    <protectedRange sqref="L182:L183" name="Range1_8_1_22"/>
    <protectedRange sqref="L182:L183" name="Range28_27"/>
    <protectedRange sqref="E185" name="Range1_9_2_1_1_28"/>
    <protectedRange sqref="G185" name="Range1_99"/>
    <protectedRange sqref="L184" name="Range1_8_1_23"/>
    <protectedRange sqref="L184" name="Range28_28"/>
    <protectedRange sqref="E186:E188" name="Range1_9_2_1_1_29"/>
    <protectedRange sqref="H188" name="Range1_6_4"/>
    <protectedRange sqref="H187 G186:I186" name="Range1_8_3_6"/>
    <protectedRange sqref="L187" name="Range1_6_5"/>
    <protectedRange sqref="L185:L186" name="Range1_8_3_7"/>
    <protectedRange sqref="L185:L187" name="Range28_29"/>
    <protectedRange sqref="E189" name="Range1_9_2_1_1_30"/>
    <protectedRange sqref="L188" name="Range1_8_1_24"/>
    <protectedRange sqref="L188" name="Range28_30"/>
    <protectedRange sqref="E190:E191" name="Range1_9_2_1_1_31"/>
    <protectedRange sqref="H190" name="Range1_8_1_25"/>
    <protectedRange sqref="I190" name="Range1_4_2_1_7"/>
    <protectedRange sqref="H191:I191" name="Range1_6_6"/>
    <protectedRange sqref="L189" name="Range1_8_17"/>
    <protectedRange sqref="L190" name="Range1_6_11"/>
    <protectedRange sqref="L189:L190" name="Range28_31"/>
    <protectedRange sqref="E192:E195" name="Range1_9_2_1_1_32"/>
    <protectedRange sqref="L191:L194" name="Range1_8_1_26"/>
    <protectedRange sqref="L191:L194" name="Range28_32"/>
    <protectedRange sqref="E196:E198" name="Range1_9_2_1_1_33"/>
    <protectedRange sqref="G198 I198" name="Range1_4_4"/>
    <protectedRange sqref="H197 G196:I196" name="Range1_8_18"/>
    <protectedRange sqref="G197 I197" name="Range1_4_2_2"/>
    <protectedRange sqref="L195:L196" name="Range1_8_19"/>
    <protectedRange sqref="L195:L197" name="Range28_33"/>
    <protectedRange sqref="E199:E201" name="Range1_9_2_1_1_34"/>
    <protectedRange sqref="H199" name="Range1_8_1_27"/>
    <protectedRange sqref="I199" name="Range1_4_2_1_8"/>
    <protectedRange sqref="H200:I200" name="Range1_6_12"/>
    <protectedRange sqref="G201:I201" name="Range1_8_3_8"/>
    <protectedRange sqref="L198" name="Range1_8_20"/>
    <protectedRange sqref="L199" name="Range1_6_13"/>
    <protectedRange sqref="L200" name="Range1_8_3_17"/>
    <protectedRange sqref="L198:L200" name="Range28_34"/>
    <protectedRange sqref="E202:E204" name="Range1_9_2_1_1_35"/>
    <protectedRange sqref="G202:I202" name="Range1_3_6"/>
    <protectedRange sqref="H204 G203:I203" name="Range1_8_21"/>
    <protectedRange sqref="G204 I204" name="Range1_4_2_3"/>
    <protectedRange sqref="L201" name="Range1_3_7"/>
    <protectedRange sqref="L202:L203" name="Range1_8_22"/>
    <protectedRange sqref="L201:L203" name="Range28_35"/>
    <protectedRange sqref="E205:E208" name="Range1_9_2_1_1_36"/>
    <protectedRange sqref="L204:L207" name="Range1_8_1_28"/>
    <protectedRange sqref="L204:L207" name="Range28_36"/>
    <protectedRange sqref="E209:E211" name="Range1_9_2_1_1_37"/>
    <protectedRange sqref="L208:L210" name="Range1_8_1_29"/>
    <protectedRange sqref="L208:L210" name="Range28_37"/>
    <protectedRange sqref="E212:E214" name="Range1_9_2_1_1_38"/>
    <protectedRange sqref="G214:I214" name="Range1_3_8"/>
    <protectedRange sqref="G212" name="Range1_8_23"/>
    <protectedRange sqref="H212" name="Range1_8_3_20"/>
    <protectedRange sqref="L213" name="Range1_3_9"/>
    <protectedRange sqref="L211" name="Range1_8_24"/>
    <protectedRange sqref="L211:L213" name="Range28_38"/>
    <protectedRange sqref="E215" name="Range1_9_2_1_1_39"/>
    <protectedRange sqref="L214" name="Range1_8_1_30"/>
    <protectedRange sqref="L214" name="Range28_39"/>
    <protectedRange sqref="E216:E217" name="Range1_9_2_1_1_40"/>
    <protectedRange sqref="L215:L216" name="Range1_8_1_31"/>
    <protectedRange sqref="L215:L216" name="Range28_40"/>
  </protectedRanges>
  <sortState xmlns:xlrd2="http://schemas.microsoft.com/office/spreadsheetml/2017/richdata2" ref="A2:W17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3"/>
  <sheetViews>
    <sheetView zoomScaleNormal="100" workbookViewId="0">
      <pane ySplit="1" topLeftCell="A2" activePane="bottomLeft" state="frozen"/>
      <selection pane="bottomLeft" activeCell="F12" sqref="F12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3"/>
  </cols>
  <sheetData>
    <row r="1" spans="1:12" s="5" customFormat="1" ht="27" customHeight="1" thickBot="1" x14ac:dyDescent="0.3">
      <c r="A1" s="7" t="s">
        <v>0</v>
      </c>
      <c r="B1" s="11" t="s">
        <v>25</v>
      </c>
      <c r="C1" s="11" t="s">
        <v>26</v>
      </c>
      <c r="D1" s="11" t="s">
        <v>27</v>
      </c>
    </row>
    <row r="2" spans="1:12" x14ac:dyDescent="0.2">
      <c r="A2" s="23" t="s">
        <v>92</v>
      </c>
      <c r="B2" s="24">
        <v>0</v>
      </c>
      <c r="C2" s="25" t="s">
        <v>128</v>
      </c>
      <c r="D2" s="24">
        <v>0</v>
      </c>
    </row>
    <row r="3" spans="1:12" x14ac:dyDescent="0.2">
      <c r="A3" s="23" t="s">
        <v>93</v>
      </c>
      <c r="B3" s="24">
        <v>0</v>
      </c>
      <c r="C3" s="25" t="s">
        <v>129</v>
      </c>
      <c r="D3" s="24">
        <v>0</v>
      </c>
      <c r="G3" s="4"/>
      <c r="H3" s="4"/>
      <c r="I3" s="4"/>
      <c r="J3" s="4"/>
      <c r="K3" s="4"/>
      <c r="L3" s="4"/>
    </row>
    <row r="4" spans="1:12" x14ac:dyDescent="0.2">
      <c r="A4" s="23" t="s">
        <v>94</v>
      </c>
      <c r="B4" s="24">
        <v>0</v>
      </c>
      <c r="C4" s="25" t="s">
        <v>130</v>
      </c>
      <c r="D4" s="24">
        <v>0</v>
      </c>
    </row>
    <row r="5" spans="1:12" x14ac:dyDescent="0.2">
      <c r="A5" s="23" t="s">
        <v>96</v>
      </c>
      <c r="B5" s="24">
        <v>0</v>
      </c>
      <c r="C5" s="25" t="s">
        <v>131</v>
      </c>
      <c r="D5" s="24">
        <v>0</v>
      </c>
    </row>
    <row r="6" spans="1:12" x14ac:dyDescent="0.2">
      <c r="A6" s="23" t="s">
        <v>97</v>
      </c>
      <c r="B6" s="24">
        <v>0</v>
      </c>
      <c r="C6" s="25" t="s">
        <v>132</v>
      </c>
      <c r="D6" s="24">
        <v>0</v>
      </c>
    </row>
    <row r="7" spans="1:12" x14ac:dyDescent="0.2">
      <c r="A7" s="23" t="s">
        <v>105</v>
      </c>
      <c r="B7" s="24">
        <v>0</v>
      </c>
      <c r="C7" s="25" t="s">
        <v>133</v>
      </c>
      <c r="D7" s="24">
        <v>0</v>
      </c>
    </row>
    <row r="8" spans="1:12" x14ac:dyDescent="0.2">
      <c r="A8" s="23" t="s">
        <v>106</v>
      </c>
      <c r="B8" s="24">
        <v>0</v>
      </c>
      <c r="C8" s="25" t="s">
        <v>134</v>
      </c>
      <c r="D8" s="24">
        <v>0</v>
      </c>
    </row>
    <row r="9" spans="1:12" x14ac:dyDescent="0.2">
      <c r="A9" s="23" t="s">
        <v>107</v>
      </c>
      <c r="B9" s="24">
        <v>0</v>
      </c>
      <c r="C9" s="25" t="s">
        <v>135</v>
      </c>
      <c r="D9" s="24">
        <v>0</v>
      </c>
    </row>
    <row r="10" spans="1:12" ht="15" x14ac:dyDescent="0.25">
      <c r="A10" s="23" t="s">
        <v>127</v>
      </c>
      <c r="B10" s="24">
        <v>0</v>
      </c>
      <c r="C10" t="s">
        <v>136</v>
      </c>
      <c r="D10" s="24">
        <v>0</v>
      </c>
    </row>
    <row r="11" spans="1:12" ht="15" x14ac:dyDescent="0.25">
      <c r="A11" s="14"/>
      <c r="C11"/>
    </row>
    <row r="12" spans="1:12" ht="15" x14ac:dyDescent="0.25">
      <c r="A12" s="14"/>
      <c r="C12"/>
    </row>
    <row r="13" spans="1:12" ht="15" x14ac:dyDescent="0.25">
      <c r="A13" s="14"/>
      <c r="C13"/>
    </row>
    <row r="14" spans="1:12" ht="15" x14ac:dyDescent="0.25">
      <c r="A14" s="14"/>
      <c r="C14"/>
    </row>
    <row r="15" spans="1:12" ht="15" x14ac:dyDescent="0.25">
      <c r="A15" s="14"/>
      <c r="C15"/>
    </row>
    <row r="16" spans="1:12" ht="15" x14ac:dyDescent="0.25">
      <c r="A16" s="14"/>
      <c r="C16"/>
    </row>
    <row r="17" spans="1:5" ht="15" x14ac:dyDescent="0.25">
      <c r="A17" s="14"/>
      <c r="C17"/>
    </row>
    <row r="18" spans="1:5" ht="15" x14ac:dyDescent="0.25">
      <c r="A18" s="14"/>
      <c r="C18"/>
    </row>
    <row r="19" spans="1:5" ht="15" x14ac:dyDescent="0.25">
      <c r="A19" s="14"/>
      <c r="C19"/>
    </row>
    <row r="20" spans="1:5" ht="15" x14ac:dyDescent="0.25">
      <c r="A20" s="14"/>
      <c r="C20"/>
    </row>
    <row r="21" spans="1:5" ht="15" x14ac:dyDescent="0.25">
      <c r="A21" s="14"/>
      <c r="C21"/>
    </row>
    <row r="22" spans="1:5" ht="15" x14ac:dyDescent="0.25">
      <c r="A22" s="14"/>
      <c r="C22"/>
      <c r="E22"/>
    </row>
    <row r="23" spans="1:5" ht="15" x14ac:dyDescent="0.25">
      <c r="A23" s="14"/>
      <c r="C23"/>
      <c r="E23"/>
    </row>
    <row r="24" spans="1:5" ht="15" x14ac:dyDescent="0.25">
      <c r="A24" s="14"/>
      <c r="C24"/>
      <c r="E24"/>
    </row>
    <row r="25" spans="1:5" ht="15" x14ac:dyDescent="0.25">
      <c r="A25" s="14"/>
      <c r="C25"/>
    </row>
    <row r="26" spans="1:5" ht="15" x14ac:dyDescent="0.25">
      <c r="A26" s="14"/>
      <c r="C26"/>
    </row>
    <row r="27" spans="1:5" ht="15" x14ac:dyDescent="0.25">
      <c r="A27" s="14"/>
      <c r="C27"/>
    </row>
    <row r="28" spans="1:5" x14ac:dyDescent="0.2">
      <c r="A28" s="14"/>
    </row>
    <row r="29" spans="1:5" x14ac:dyDescent="0.2">
      <c r="A29" s="14"/>
    </row>
    <row r="30" spans="1:5" x14ac:dyDescent="0.2">
      <c r="A30" s="14"/>
    </row>
    <row r="31" spans="1:5" x14ac:dyDescent="0.2">
      <c r="A31" s="14"/>
    </row>
    <row r="32" spans="1: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17" t="s">
        <v>6</v>
      </c>
      <c r="B1" s="18" t="s">
        <v>30</v>
      </c>
      <c r="C1" s="18" t="s">
        <v>31</v>
      </c>
      <c r="D1" s="19" t="s">
        <v>29</v>
      </c>
    </row>
    <row r="2" spans="1:4" x14ac:dyDescent="0.25">
      <c r="A2" s="16"/>
      <c r="B2" s="16"/>
      <c r="C2" s="16"/>
      <c r="D2" s="16"/>
    </row>
    <row r="3" spans="1:4" x14ac:dyDescent="0.25">
      <c r="A3" s="15"/>
      <c r="B3" s="15"/>
      <c r="C3" s="15"/>
      <c r="D3" s="15"/>
    </row>
    <row r="4" spans="1:4" x14ac:dyDescent="0.25">
      <c r="A4" s="15"/>
      <c r="B4" s="15"/>
      <c r="C4" s="15"/>
      <c r="D4" s="15"/>
    </row>
    <row r="5" spans="1:4" x14ac:dyDescent="0.25">
      <c r="A5" s="15"/>
      <c r="B5" s="15"/>
      <c r="C5" s="15"/>
      <c r="D5" s="15"/>
    </row>
    <row r="6" spans="1:4" x14ac:dyDescent="0.25">
      <c r="A6" s="15"/>
      <c r="B6" s="15"/>
      <c r="C6" s="15"/>
      <c r="D6" s="15"/>
    </row>
    <row r="7" spans="1:4" x14ac:dyDescent="0.25">
      <c r="A7" s="15"/>
      <c r="B7" s="15"/>
      <c r="C7" s="15"/>
      <c r="D7" s="15"/>
    </row>
    <row r="8" spans="1:4" x14ac:dyDescent="0.25">
      <c r="A8" s="15"/>
      <c r="B8" s="15"/>
      <c r="C8" s="15"/>
      <c r="D8" s="15"/>
    </row>
    <row r="9" spans="1:4" x14ac:dyDescent="0.25">
      <c r="A9" s="15"/>
      <c r="B9" s="15"/>
      <c r="C9" s="15"/>
      <c r="D9" s="15"/>
    </row>
    <row r="10" spans="1:4" x14ac:dyDescent="0.25">
      <c r="A10" s="15"/>
      <c r="B10" s="15"/>
      <c r="C10" s="15"/>
      <c r="D10" s="15"/>
    </row>
    <row r="11" spans="1:4" x14ac:dyDescent="0.25">
      <c r="A11" s="15"/>
      <c r="B11" s="15"/>
      <c r="C11" s="15"/>
      <c r="D11" s="15"/>
    </row>
    <row r="12" spans="1:4" x14ac:dyDescent="0.25">
      <c r="A12" s="15"/>
      <c r="B12" s="15"/>
      <c r="C12" s="15"/>
      <c r="D12" s="15"/>
    </row>
    <row r="13" spans="1:4" x14ac:dyDescent="0.25">
      <c r="A13" s="15"/>
      <c r="B13" s="15"/>
      <c r="C13" s="15"/>
      <c r="D13" s="15"/>
    </row>
    <row r="14" spans="1:4" x14ac:dyDescent="0.25">
      <c r="A14" s="15"/>
      <c r="B14" s="15"/>
      <c r="C14" s="15"/>
      <c r="D14" s="15"/>
    </row>
    <row r="15" spans="1:4" x14ac:dyDescent="0.25">
      <c r="A15" s="15"/>
      <c r="B15" s="15"/>
      <c r="C15" s="15"/>
      <c r="D15" s="15"/>
    </row>
    <row r="16" spans="1:4" x14ac:dyDescent="0.25">
      <c r="A16" s="15"/>
      <c r="B16" s="15"/>
      <c r="C16" s="15"/>
      <c r="D16" s="15"/>
    </row>
    <row r="17" spans="1:4" x14ac:dyDescent="0.25">
      <c r="A17" s="15"/>
      <c r="B17" s="15"/>
      <c r="C17" s="15"/>
      <c r="D17" s="15"/>
    </row>
    <row r="18" spans="1:4" x14ac:dyDescent="0.25">
      <c r="A18" s="15"/>
      <c r="B18" s="15"/>
      <c r="C18" s="15"/>
      <c r="D18" s="15"/>
    </row>
    <row r="19" spans="1:4" x14ac:dyDescent="0.25">
      <c r="A19" s="15"/>
      <c r="B19" s="15"/>
      <c r="C19" s="15"/>
      <c r="D19" s="15"/>
    </row>
    <row r="20" spans="1:4" x14ac:dyDescent="0.25">
      <c r="A20" s="15"/>
      <c r="B20" s="15"/>
      <c r="C20" s="15"/>
      <c r="D20" s="15"/>
    </row>
    <row r="21" spans="1:4" x14ac:dyDescent="0.25">
      <c r="A21" s="15"/>
      <c r="B21" s="15"/>
      <c r="C21" s="15"/>
      <c r="D21" s="15"/>
    </row>
    <row r="22" spans="1:4" x14ac:dyDescent="0.25">
      <c r="A22" s="15"/>
      <c r="B22" s="15"/>
      <c r="C22" s="15"/>
      <c r="D22" s="15"/>
    </row>
    <row r="23" spans="1:4" x14ac:dyDescent="0.25">
      <c r="A23" s="15"/>
      <c r="B23" s="15"/>
      <c r="C23" s="15"/>
      <c r="D23" s="15"/>
    </row>
    <row r="24" spans="1:4" x14ac:dyDescent="0.25">
      <c r="A24" s="15"/>
      <c r="B24" s="15"/>
      <c r="C24" s="15"/>
      <c r="D24" s="15"/>
    </row>
    <row r="25" spans="1:4" x14ac:dyDescent="0.25">
      <c r="A25" s="15"/>
      <c r="B25" s="15"/>
      <c r="C25" s="15"/>
      <c r="D25" s="15"/>
    </row>
    <row r="26" spans="1:4" x14ac:dyDescent="0.25">
      <c r="A26" s="15"/>
      <c r="B26" s="15"/>
      <c r="C26" s="15"/>
      <c r="D26" s="15"/>
    </row>
    <row r="27" spans="1:4" x14ac:dyDescent="0.25">
      <c r="A27" s="15"/>
      <c r="B27" s="15"/>
      <c r="C27" s="15"/>
      <c r="D27" s="15"/>
    </row>
    <row r="28" spans="1:4" x14ac:dyDescent="0.25">
      <c r="A28" s="15"/>
      <c r="B28" s="15"/>
      <c r="C28" s="15"/>
      <c r="D28" s="15"/>
    </row>
    <row r="29" spans="1:4" x14ac:dyDescent="0.25">
      <c r="A29" s="15"/>
      <c r="B29" s="15"/>
      <c r="C29" s="15"/>
      <c r="D29" s="15"/>
    </row>
    <row r="30" spans="1:4" x14ac:dyDescent="0.25">
      <c r="A30" s="15"/>
      <c r="B30" s="15"/>
      <c r="C30" s="15"/>
      <c r="D30" s="15"/>
    </row>
    <row r="31" spans="1:4" x14ac:dyDescent="0.25">
      <c r="A31" s="15"/>
      <c r="B31" s="15"/>
      <c r="C31" s="15"/>
      <c r="D31" s="15"/>
    </row>
    <row r="32" spans="1:4" x14ac:dyDescent="0.25">
      <c r="A32" s="15"/>
      <c r="B32" s="15"/>
      <c r="C32" s="15"/>
      <c r="D32" s="15"/>
    </row>
    <row r="33" spans="1:4" x14ac:dyDescent="0.25">
      <c r="A33" s="15"/>
      <c r="B33" s="15"/>
      <c r="C33" s="15"/>
      <c r="D33" s="15"/>
    </row>
    <row r="34" spans="1:4" x14ac:dyDescent="0.25">
      <c r="A34" s="15"/>
      <c r="B34" s="15"/>
      <c r="C34" s="15"/>
      <c r="D34" s="15"/>
    </row>
    <row r="35" spans="1:4" x14ac:dyDescent="0.25">
      <c r="A35" s="15"/>
      <c r="B35" s="15"/>
      <c r="C35" s="15"/>
      <c r="D35" s="15"/>
    </row>
    <row r="36" spans="1:4" x14ac:dyDescent="0.25">
      <c r="A36" s="15"/>
      <c r="B36" s="15"/>
      <c r="C36" s="15"/>
      <c r="D36" s="15"/>
    </row>
    <row r="37" spans="1:4" x14ac:dyDescent="0.25">
      <c r="A37" s="15"/>
      <c r="B37" s="15"/>
      <c r="C37" s="15"/>
      <c r="D37" s="15"/>
    </row>
    <row r="38" spans="1:4" x14ac:dyDescent="0.25">
      <c r="A38" s="15"/>
      <c r="B38" s="15"/>
      <c r="C38" s="15"/>
      <c r="D38" s="15"/>
    </row>
    <row r="39" spans="1:4" x14ac:dyDescent="0.25">
      <c r="A39" s="15"/>
      <c r="B39" s="15"/>
      <c r="C39" s="15"/>
      <c r="D39" s="15"/>
    </row>
    <row r="40" spans="1:4" x14ac:dyDescent="0.25">
      <c r="A40" s="15"/>
      <c r="B40" s="15"/>
      <c r="C40" s="15"/>
      <c r="D40" s="15"/>
    </row>
    <row r="41" spans="1:4" x14ac:dyDescent="0.25">
      <c r="A41" s="15"/>
      <c r="B41" s="15"/>
      <c r="C41" s="15"/>
      <c r="D41" s="15"/>
    </row>
    <row r="42" spans="1:4" x14ac:dyDescent="0.25">
      <c r="A42" s="15"/>
      <c r="B42" s="15"/>
      <c r="C42" s="15"/>
      <c r="D42" s="15"/>
    </row>
    <row r="43" spans="1:4" x14ac:dyDescent="0.25">
      <c r="A43" s="15"/>
      <c r="B43" s="15"/>
      <c r="C43" s="15"/>
      <c r="D43" s="15"/>
    </row>
    <row r="44" spans="1:4" x14ac:dyDescent="0.25">
      <c r="A44" s="15"/>
      <c r="B44" s="15"/>
      <c r="C44" s="15"/>
      <c r="D44" s="15"/>
    </row>
    <row r="45" spans="1:4" x14ac:dyDescent="0.25">
      <c r="A45" s="15"/>
      <c r="B45" s="15"/>
      <c r="C45" s="15"/>
      <c r="D45" s="15"/>
    </row>
    <row r="46" spans="1:4" x14ac:dyDescent="0.25">
      <c r="A46" s="15"/>
      <c r="B46" s="15"/>
      <c r="C46" s="15"/>
      <c r="D46" s="15"/>
    </row>
    <row r="47" spans="1:4" x14ac:dyDescent="0.25">
      <c r="A47" s="15"/>
      <c r="B47" s="15"/>
      <c r="C47" s="15"/>
      <c r="D47" s="15"/>
    </row>
    <row r="48" spans="1:4" x14ac:dyDescent="0.25">
      <c r="A48" s="15"/>
      <c r="B48" s="15"/>
      <c r="C48" s="15"/>
      <c r="D48" s="15"/>
    </row>
    <row r="49" spans="1:4" x14ac:dyDescent="0.25">
      <c r="A49" s="15"/>
      <c r="B49" s="15"/>
      <c r="C49" s="15"/>
      <c r="D49" s="15"/>
    </row>
    <row r="50" spans="1:4" x14ac:dyDescent="0.25">
      <c r="A50" s="15"/>
      <c r="B50" s="15"/>
      <c r="C50" s="15"/>
      <c r="D50" s="15"/>
    </row>
    <row r="51" spans="1:4" x14ac:dyDescent="0.25">
      <c r="A51" s="15"/>
      <c r="B51" s="15"/>
      <c r="C51" s="15"/>
      <c r="D51" s="15"/>
    </row>
    <row r="52" spans="1:4" x14ac:dyDescent="0.25">
      <c r="A52" s="15"/>
      <c r="B52" s="15"/>
      <c r="C52" s="15"/>
      <c r="D52" s="15"/>
    </row>
    <row r="53" spans="1:4" x14ac:dyDescent="0.25">
      <c r="A53" s="15"/>
      <c r="B53" s="15"/>
      <c r="C53" s="15"/>
      <c r="D53" s="15"/>
    </row>
    <row r="54" spans="1:4" x14ac:dyDescent="0.25">
      <c r="A54" s="15"/>
      <c r="B54" s="15"/>
      <c r="C54" s="15"/>
      <c r="D54" s="15"/>
    </row>
    <row r="55" spans="1:4" x14ac:dyDescent="0.25">
      <c r="A55" s="15"/>
      <c r="B55" s="15"/>
      <c r="C55" s="15"/>
      <c r="D55" s="15"/>
    </row>
    <row r="56" spans="1:4" x14ac:dyDescent="0.25">
      <c r="A56" s="15"/>
      <c r="B56" s="15"/>
      <c r="C56" s="15"/>
      <c r="D56" s="15"/>
    </row>
    <row r="57" spans="1:4" x14ac:dyDescent="0.25">
      <c r="A57" s="15"/>
      <c r="B57" s="15"/>
      <c r="C57" s="15"/>
      <c r="D57" s="15"/>
    </row>
    <row r="58" spans="1:4" x14ac:dyDescent="0.25">
      <c r="A58" s="15"/>
      <c r="B58" s="15"/>
      <c r="C58" s="15"/>
      <c r="D58" s="15"/>
    </row>
    <row r="59" spans="1:4" x14ac:dyDescent="0.25">
      <c r="A59" s="15"/>
      <c r="B59" s="15"/>
      <c r="C59" s="15"/>
      <c r="D59" s="15"/>
    </row>
    <row r="60" spans="1:4" x14ac:dyDescent="0.25">
      <c r="A60" s="15"/>
      <c r="B60" s="15"/>
      <c r="C60" s="15"/>
      <c r="D60" s="15"/>
    </row>
    <row r="61" spans="1:4" x14ac:dyDescent="0.25">
      <c r="A61" s="15"/>
      <c r="B61" s="15"/>
      <c r="C61" s="15"/>
      <c r="D61" s="15"/>
    </row>
    <row r="62" spans="1:4" x14ac:dyDescent="0.25">
      <c r="A62" s="15"/>
      <c r="B62" s="15"/>
      <c r="C62" s="15"/>
      <c r="D62" s="15"/>
    </row>
    <row r="63" spans="1:4" x14ac:dyDescent="0.25">
      <c r="A63" s="15"/>
      <c r="B63" s="15"/>
      <c r="C63" s="15"/>
      <c r="D63" s="15"/>
    </row>
    <row r="64" spans="1:4" x14ac:dyDescent="0.25">
      <c r="A64" s="15"/>
      <c r="B64" s="15"/>
      <c r="C64" s="15"/>
      <c r="D64" s="15"/>
    </row>
    <row r="65" spans="1:4" x14ac:dyDescent="0.25">
      <c r="A65" s="15"/>
      <c r="B65" s="15"/>
      <c r="C65" s="15"/>
      <c r="D65" s="15"/>
    </row>
    <row r="66" spans="1:4" x14ac:dyDescent="0.25">
      <c r="A66" s="15"/>
      <c r="B66" s="15"/>
      <c r="C66" s="15"/>
      <c r="D66" s="15"/>
    </row>
    <row r="67" spans="1:4" x14ac:dyDescent="0.25">
      <c r="A67" s="15"/>
      <c r="B67" s="15"/>
      <c r="C67" s="15"/>
      <c r="D67" s="1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2022-04-23T03:10:43Z</dcterms:modified>
</cp:coreProperties>
</file>