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Database Monitoring\2022\FACEMAPPING P 2022\SDN4\L560 SDN4 142E ODW-XY\"/>
    </mc:Choice>
  </mc:AlternateContent>
  <xr:revisionPtr revIDLastSave="0" documentId="13_ncr:1_{D77F5479-96A4-4687-AE41-C898AF035C76}" xr6:coauthVersionLast="47" xr6:coauthVersionMax="47" xr10:uidLastSave="{00000000-0000-0000-0000-000000000000}"/>
  <bookViews>
    <workbookView xWindow="28680" yWindow="375" windowWidth="25440" windowHeight="15390" activeTab="2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2" l="1"/>
  <c r="B19" i="2" s="1"/>
  <c r="C19" i="2" s="1"/>
  <c r="C15" i="2" l="1"/>
  <c r="B16" i="2" s="1"/>
  <c r="C16" i="2" s="1"/>
  <c r="B17" i="2" s="1"/>
  <c r="C17" i="2" s="1"/>
  <c r="C12" i="2"/>
  <c r="B13" i="2" s="1"/>
  <c r="C13" i="2" s="1"/>
  <c r="B14" i="2" s="1"/>
  <c r="C14" i="2" s="1"/>
  <c r="C9" i="2" l="1"/>
  <c r="B10" i="2" s="1"/>
  <c r="C10" i="2" s="1"/>
  <c r="B11" i="2" s="1"/>
  <c r="C11" i="2" s="1"/>
  <c r="C6" i="2"/>
  <c r="B7" i="2" s="1"/>
  <c r="C7" i="2" s="1"/>
  <c r="B8" i="2" s="1"/>
  <c r="C8" i="2" s="1"/>
  <c r="C2" i="2" l="1"/>
  <c r="B3" i="2" s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<sst xmlns="http://schemas.openxmlformats.org/spreadsheetml/2006/main" count="124" uniqueCount="52">
  <si>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</si>
  <si>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</si>
  <si>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</si>
  <si>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</si>
  <si>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</si>
  <si>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</si>
  <si>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</si>
  <si>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</si>
  <si>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</si>
  <si>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</si>
  <si>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</si>
  <si>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</si>
  <si>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</si>
  <si>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</si>
  <si>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</si>
  <si>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</si>
  <si>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</si>
  <si>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</si>
  <si>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</si>
  <si>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</si>
  <si>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</si>
  <si>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</si>
  <si>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</si>
  <si>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</si>
  <si>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</si>
  <si>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</si>
  <si>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</si>
  <si>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</si>
  <si>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</si>
  <si>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</si>
  <si>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</si>
  <si>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</si>
  <si>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</si>
  <si>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</si>
  <si>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SDN4</t>
  </si>
  <si>
    <t>FW</t>
  </si>
  <si>
    <t>MV</t>
  </si>
  <si>
    <t>HW</t>
  </si>
  <si>
    <t>SDN4_560_142E_W_001</t>
  </si>
  <si>
    <t>SDN4_560_142E_W_002</t>
  </si>
  <si>
    <t>SDN4_560_142E_W_003</t>
  </si>
  <si>
    <t>SDN4_560_142E_W_004</t>
  </si>
  <si>
    <t>SDN4_560_142E_W_005</t>
  </si>
  <si>
    <t>SDN4_560_142E_W_006</t>
  </si>
  <si>
    <t>M.TUMULAC</t>
  </si>
  <si>
    <t>B-2027850</t>
  </si>
  <si>
    <t>B-2027939</t>
  </si>
  <si>
    <t>B-2027999</t>
  </si>
  <si>
    <t>B-2028072</t>
  </si>
  <si>
    <t>B-2028171</t>
  </si>
  <si>
    <t>B-2028189</t>
  </si>
  <si>
    <t>SDN4_560_142E_W_007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</si>
</sst>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/>
    <xf numFmtId="14" fontId="1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5"/>
  <sheetViews>
    <sheetView workbookViewId="0">
      <pane ySplit="1" topLeftCell="A2" activePane="bottomLeft" state="frozen"/>
      <selection pane="bottomLeft" activeCell="C11" sqref="C11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6.7109375" style="23" bestFit="1" customWidth="1"/>
    <col min="12" max="12" width="18.42578125" style="17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ht="15" x14ac:dyDescent="0.25">
      <c r="A2" s="42" t="s">
        <v>38</v>
      </c>
      <c r="B2" s="49">
        <v>615478.30000000005</v>
      </c>
      <c r="C2" s="49">
        <v>814808.71</v>
      </c>
      <c r="D2" s="44">
        <v>560</v>
      </c>
      <c r="E2" s="44">
        <v>3.4</v>
      </c>
      <c r="F2" s="44">
        <v>560</v>
      </c>
      <c r="G2" s="45" t="s">
        <v>34</v>
      </c>
      <c r="H2" s="45"/>
      <c r="I2" s="45" t="s">
        <v>44</v>
      </c>
      <c r="J2" s="46">
        <v>44581</v>
      </c>
      <c r="K2" s="42" t="s">
        <v>32</v>
      </c>
    </row>
    <row r="3" spans="1:11" ht="15" x14ac:dyDescent="0.25">
      <c r="A3" s="42" t="s">
        <v>39</v>
      </c>
      <c r="B3" s="49">
        <v>615475.61</v>
      </c>
      <c r="C3" s="49">
        <v>814807.14</v>
      </c>
      <c r="D3" s="44">
        <v>560</v>
      </c>
      <c r="E3" s="44">
        <v>3.7</v>
      </c>
      <c r="F3" s="44">
        <v>560</v>
      </c>
      <c r="G3" s="45" t="s">
        <v>34</v>
      </c>
      <c r="H3" s="45"/>
      <c r="I3" s="45" t="s">
        <v>44</v>
      </c>
      <c r="J3" s="46">
        <v>44588</v>
      </c>
      <c r="K3" s="42" t="s">
        <v>32</v>
      </c>
    </row>
    <row r="4" spans="1:11" ht="15" x14ac:dyDescent="0.25">
      <c r="A4" s="42" t="s">
        <v>40</v>
      </c>
      <c r="B4" s="49">
        <v>615467.65</v>
      </c>
      <c r="C4" s="49">
        <v>814806.07</v>
      </c>
      <c r="D4" s="44">
        <v>560</v>
      </c>
      <c r="E4" s="44">
        <v>3</v>
      </c>
      <c r="F4" s="44">
        <v>560</v>
      </c>
      <c r="G4" s="45" t="s">
        <v>34</v>
      </c>
      <c r="H4" s="45"/>
      <c r="I4" s="45" t="s">
        <v>44</v>
      </c>
      <c r="J4" s="46">
        <v>44594</v>
      </c>
      <c r="K4" s="42" t="s">
        <v>32</v>
      </c>
    </row>
    <row r="5" spans="1:11" ht="15" x14ac:dyDescent="0.25">
      <c r="A5" s="42" t="s">
        <v>41</v>
      </c>
      <c r="B5" s="49">
        <v>615461.22</v>
      </c>
      <c r="C5" s="49">
        <v>814803.35</v>
      </c>
      <c r="D5" s="44">
        <v>560</v>
      </c>
      <c r="E5" s="44">
        <v>3.9</v>
      </c>
      <c r="F5" s="44">
        <v>560</v>
      </c>
      <c r="G5" s="45" t="s">
        <v>34</v>
      </c>
      <c r="H5" s="45"/>
      <c r="I5" s="45" t="s">
        <v>44</v>
      </c>
      <c r="J5" s="46">
        <v>44599</v>
      </c>
      <c r="K5" s="42" t="s">
        <v>32</v>
      </c>
    </row>
    <row r="6" spans="1:11" ht="15" x14ac:dyDescent="0.25">
      <c r="A6" s="42" t="s">
        <v>42</v>
      </c>
      <c r="B6" s="49">
        <v>615455.59</v>
      </c>
      <c r="C6" s="49">
        <v>814801.74</v>
      </c>
      <c r="D6" s="44">
        <v>560</v>
      </c>
      <c r="E6" s="44">
        <v>3.1</v>
      </c>
      <c r="F6" s="44">
        <v>560</v>
      </c>
      <c r="G6" s="45" t="s">
        <v>34</v>
      </c>
      <c r="H6" s="45"/>
      <c r="I6" s="45" t="s">
        <v>44</v>
      </c>
      <c r="J6" s="46">
        <v>44606</v>
      </c>
      <c r="K6" s="42" t="s">
        <v>32</v>
      </c>
    </row>
    <row r="7" spans="1:11" x14ac:dyDescent="0.25">
      <c r="A7" s="42" t="s">
        <v>43</v>
      </c>
      <c r="B7" s="12">
        <v>615452.23</v>
      </c>
      <c r="C7" s="12">
        <v>814800.25</v>
      </c>
      <c r="D7" s="44">
        <v>560</v>
      </c>
      <c r="E7" s="44">
        <v>3</v>
      </c>
      <c r="F7" s="44">
        <v>560</v>
      </c>
      <c r="G7" s="45" t="s">
        <v>34</v>
      </c>
      <c r="H7" s="45"/>
      <c r="I7" s="45" t="s">
        <v>44</v>
      </c>
      <c r="J7" s="46">
        <v>44607</v>
      </c>
      <c r="K7" s="42" t="s">
        <v>32</v>
      </c>
    </row>
    <row r="8" spans="1:11" x14ac:dyDescent="0.25">
      <c r="A8" s="42" t="s">
        <v>51</v>
      </c>
      <c r="B8" s="12">
        <v>615446.81000000006</v>
      </c>
      <c r="C8" s="12">
        <v>814798.61</v>
      </c>
      <c r="K8" s="42" t="s">
        <v>32</v>
      </c>
    </row>
    <row r="1048515" spans="1:4" x14ac:dyDescent="0.25">
      <c r="A1048515" s="23" t="s">
        <v>33</v>
      </c>
      <c r="D1048515" s="38"/>
    </row>
  </sheetData>
  <sortState xmlns:xlrd2="http://schemas.microsoft.com/office/spreadsheetml/2017/richdata2"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zoomScaleNormal="100" workbookViewId="0">
      <pane ySplit="1" topLeftCell="A2" activePane="bottomLeft" state="frozen"/>
      <selection pane="bottomLeft" activeCell="F2" sqref="F2:F5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39" t="s">
        <v>13</v>
      </c>
      <c r="F1" s="40" t="s">
        <v>14</v>
      </c>
      <c r="G1" s="40" t="s">
        <v>16</v>
      </c>
      <c r="H1" s="40" t="s">
        <v>20</v>
      </c>
      <c r="I1" s="40" t="s">
        <v>21</v>
      </c>
      <c r="J1" s="40" t="s">
        <v>19</v>
      </c>
      <c r="K1" s="41" t="s">
        <v>28</v>
      </c>
      <c r="L1" s="40" t="s">
        <v>15</v>
      </c>
      <c r="M1" s="9" t="s">
        <v>17</v>
      </c>
      <c r="N1" s="31" t="s">
        <v>18</v>
      </c>
      <c r="O1" s="25" t="s">
        <v>22</v>
      </c>
      <c r="P1" s="25" t="s">
        <v>23</v>
      </c>
      <c r="Q1" s="10" t="s">
        <v>24</v>
      </c>
    </row>
    <row r="2" spans="1:23" x14ac:dyDescent="0.2">
      <c r="A2" s="42" t="s">
        <v>38</v>
      </c>
      <c r="B2" s="1">
        <v>0</v>
      </c>
      <c r="C2" s="1">
        <f>D2</f>
        <v>1.5</v>
      </c>
      <c r="D2" s="1">
        <v>1.5</v>
      </c>
      <c r="E2" s="33">
        <v>547741</v>
      </c>
      <c r="F2" s="34">
        <v>3.24</v>
      </c>
      <c r="G2" s="35">
        <v>2.1999999999999999E-2</v>
      </c>
      <c r="H2" s="35">
        <v>0.108</v>
      </c>
      <c r="I2" s="35">
        <v>0.80300000000000005</v>
      </c>
      <c r="J2" s="35"/>
      <c r="L2" s="36">
        <v>20.004999999999999</v>
      </c>
      <c r="M2" s="48" t="s">
        <v>35</v>
      </c>
      <c r="N2" s="47"/>
      <c r="O2" s="37">
        <v>44581</v>
      </c>
      <c r="P2" s="37">
        <v>44581</v>
      </c>
      <c r="Q2" s="24" t="s">
        <v>45</v>
      </c>
      <c r="U2" s="5"/>
      <c r="W2" s="15"/>
    </row>
    <row r="3" spans="1:23" x14ac:dyDescent="0.2">
      <c r="A3" s="42" t="s">
        <v>38</v>
      </c>
      <c r="B3" s="1">
        <f>C2</f>
        <v>1.5</v>
      </c>
      <c r="C3" s="1">
        <f>B3+D3</f>
        <v>2.2000000000000002</v>
      </c>
      <c r="D3" s="1">
        <v>0.7</v>
      </c>
      <c r="E3" s="33">
        <v>547742</v>
      </c>
      <c r="F3" s="34">
        <v>1.6759999999999999</v>
      </c>
      <c r="G3" s="35">
        <v>7.0000000000000001E-3</v>
      </c>
      <c r="H3" s="35">
        <v>4.4999999999999998E-2</v>
      </c>
      <c r="I3" s="35">
        <v>0.18</v>
      </c>
      <c r="J3" s="35"/>
      <c r="L3" s="36">
        <v>7.0789999999999997</v>
      </c>
      <c r="M3" s="48" t="s">
        <v>36</v>
      </c>
      <c r="N3" s="1">
        <v>0.7</v>
      </c>
      <c r="O3" s="37">
        <v>44581</v>
      </c>
      <c r="P3" s="37">
        <v>44581</v>
      </c>
      <c r="Q3" s="24" t="s">
        <v>45</v>
      </c>
      <c r="U3" s="5"/>
      <c r="W3" s="15"/>
    </row>
    <row r="4" spans="1:23" x14ac:dyDescent="0.2">
      <c r="A4" s="42" t="s">
        <v>38</v>
      </c>
      <c r="B4" s="1">
        <f>C3</f>
        <v>2.2000000000000002</v>
      </c>
      <c r="C4" s="1">
        <f>B4+D4</f>
        <v>2.7</v>
      </c>
      <c r="D4" s="1">
        <v>0.5</v>
      </c>
      <c r="E4" s="33">
        <v>547743</v>
      </c>
      <c r="F4" s="34">
        <v>6.0840000000000005</v>
      </c>
      <c r="G4" s="35">
        <v>7.1999999999999995E-2</v>
      </c>
      <c r="H4" s="35">
        <v>1.4239999999999999</v>
      </c>
      <c r="I4" s="35">
        <v>1.371</v>
      </c>
      <c r="J4" s="35"/>
      <c r="L4" s="36">
        <v>71.188999999999993</v>
      </c>
      <c r="M4" s="48" t="s">
        <v>36</v>
      </c>
      <c r="N4" s="1">
        <v>0.5</v>
      </c>
      <c r="O4" s="37">
        <v>44581</v>
      </c>
      <c r="P4" s="37">
        <v>44581</v>
      </c>
      <c r="Q4" s="24" t="s">
        <v>45</v>
      </c>
      <c r="U4" s="5"/>
      <c r="W4" s="15"/>
    </row>
    <row r="5" spans="1:23" x14ac:dyDescent="0.2">
      <c r="A5" s="42" t="s">
        <v>38</v>
      </c>
      <c r="B5" s="1">
        <f>C4</f>
        <v>2.7</v>
      </c>
      <c r="C5" s="1">
        <f>B5+D5</f>
        <v>3.4000000000000004</v>
      </c>
      <c r="D5" s="1">
        <v>0.7</v>
      </c>
      <c r="E5" s="33">
        <v>547744</v>
      </c>
      <c r="F5" s="34">
        <v>0.86799999999999999</v>
      </c>
      <c r="G5" s="35">
        <v>1.2999999999999999E-2</v>
      </c>
      <c r="H5" s="35">
        <v>7.8E-2</v>
      </c>
      <c r="I5" s="35">
        <v>0.253</v>
      </c>
      <c r="J5" s="35"/>
      <c r="L5" s="36">
        <v>7.101</v>
      </c>
      <c r="M5" s="48" t="s">
        <v>37</v>
      </c>
      <c r="N5" s="1"/>
      <c r="O5" s="37">
        <v>44581</v>
      </c>
      <c r="P5" s="37">
        <v>44581</v>
      </c>
      <c r="Q5" s="24" t="s">
        <v>45</v>
      </c>
      <c r="U5" s="5"/>
      <c r="W5" s="15"/>
    </row>
    <row r="6" spans="1:23" x14ac:dyDescent="0.2">
      <c r="A6" s="42" t="s">
        <v>39</v>
      </c>
      <c r="B6" s="1">
        <v>0</v>
      </c>
      <c r="C6" s="1">
        <f>D6</f>
        <v>0.5</v>
      </c>
      <c r="D6" s="1">
        <v>0.5</v>
      </c>
      <c r="E6" s="5">
        <v>550105</v>
      </c>
      <c r="F6" s="34">
        <v>2.202</v>
      </c>
      <c r="G6" s="35">
        <v>2.7E-2</v>
      </c>
      <c r="H6" s="35">
        <v>0.20899999999999999</v>
      </c>
      <c r="I6" s="35">
        <v>0.76400000000000001</v>
      </c>
      <c r="J6" s="35"/>
      <c r="L6" s="36">
        <v>15.76</v>
      </c>
      <c r="M6" s="48" t="s">
        <v>35</v>
      </c>
      <c r="N6" s="1"/>
      <c r="O6" s="37">
        <v>44588</v>
      </c>
      <c r="P6" s="37">
        <v>44588</v>
      </c>
      <c r="Q6" s="24" t="s">
        <v>46</v>
      </c>
      <c r="U6" s="5"/>
      <c r="W6" s="15"/>
    </row>
    <row r="7" spans="1:23" x14ac:dyDescent="0.2">
      <c r="A7" s="42" t="s">
        <v>39</v>
      </c>
      <c r="B7" s="1">
        <f>C6</f>
        <v>0.5</v>
      </c>
      <c r="C7" s="1">
        <f>B7+D7</f>
        <v>2.5</v>
      </c>
      <c r="D7" s="1">
        <v>2</v>
      </c>
      <c r="E7" s="5">
        <v>550106</v>
      </c>
      <c r="F7" s="34">
        <v>1.9480000000000002</v>
      </c>
      <c r="G7" s="35">
        <v>2.3E-2</v>
      </c>
      <c r="H7" s="35">
        <v>3.9E-2</v>
      </c>
      <c r="I7" s="35">
        <v>0.32200000000000001</v>
      </c>
      <c r="J7" s="35"/>
      <c r="L7" s="36">
        <v>14.173</v>
      </c>
      <c r="M7" s="48" t="s">
        <v>35</v>
      </c>
      <c r="N7" s="1"/>
      <c r="O7" s="37">
        <v>44588</v>
      </c>
      <c r="P7" s="37">
        <v>44588</v>
      </c>
      <c r="Q7" s="24" t="s">
        <v>46</v>
      </c>
      <c r="U7" s="5"/>
      <c r="W7" s="15"/>
    </row>
    <row r="8" spans="1:23" x14ac:dyDescent="0.2">
      <c r="A8" s="42" t="s">
        <v>39</v>
      </c>
      <c r="B8" s="1">
        <f>C7</f>
        <v>2.5</v>
      </c>
      <c r="C8" s="1">
        <f>B8+D8</f>
        <v>3.7</v>
      </c>
      <c r="D8" s="1">
        <v>1.2</v>
      </c>
      <c r="E8" s="5">
        <v>550107</v>
      </c>
      <c r="F8" s="34">
        <v>9.8759999999999994</v>
      </c>
      <c r="G8" s="35">
        <v>4.9000000000000002E-2</v>
      </c>
      <c r="H8" s="35">
        <v>0.26300000000000001</v>
      </c>
      <c r="I8" s="35">
        <v>0.621</v>
      </c>
      <c r="J8" s="35"/>
      <c r="L8" s="36">
        <v>52.09</v>
      </c>
      <c r="M8" s="48" t="s">
        <v>36</v>
      </c>
      <c r="N8" s="47">
        <v>1.2</v>
      </c>
      <c r="O8" s="37">
        <v>44588</v>
      </c>
      <c r="P8" s="37">
        <v>44588</v>
      </c>
      <c r="Q8" s="24" t="s">
        <v>46</v>
      </c>
      <c r="U8" s="5"/>
      <c r="W8" s="15"/>
    </row>
    <row r="9" spans="1:23" x14ac:dyDescent="0.2">
      <c r="A9" s="42" t="s">
        <v>40</v>
      </c>
      <c r="B9" s="1">
        <v>0</v>
      </c>
      <c r="C9" s="1">
        <f>D9</f>
        <v>1.7</v>
      </c>
      <c r="D9" s="1">
        <v>1.7</v>
      </c>
      <c r="E9" s="5">
        <v>551162</v>
      </c>
      <c r="F9" s="34">
        <v>0.63</v>
      </c>
      <c r="G9" s="35">
        <v>2.5999999999999999E-2</v>
      </c>
      <c r="H9" s="35">
        <v>0.03</v>
      </c>
      <c r="I9" s="35">
        <v>0.252</v>
      </c>
      <c r="J9" s="35"/>
      <c r="L9" s="36">
        <v>7.5750000000000002</v>
      </c>
      <c r="M9" s="5" t="s">
        <v>35</v>
      </c>
      <c r="O9" s="37">
        <v>44594</v>
      </c>
      <c r="P9" s="37">
        <v>44594</v>
      </c>
      <c r="Q9" s="24" t="s">
        <v>47</v>
      </c>
      <c r="U9" s="5"/>
      <c r="W9" s="15"/>
    </row>
    <row r="10" spans="1:23" x14ac:dyDescent="0.2">
      <c r="A10" s="42" t="s">
        <v>40</v>
      </c>
      <c r="B10" s="1">
        <f>C9</f>
        <v>1.7</v>
      </c>
      <c r="C10" s="1">
        <f>B10+D10</f>
        <v>2</v>
      </c>
      <c r="D10" s="1">
        <v>0.3</v>
      </c>
      <c r="E10" s="5">
        <v>551163</v>
      </c>
      <c r="F10" s="34">
        <v>8.8559999999999999</v>
      </c>
      <c r="G10" s="35">
        <v>3.5000000000000003E-2</v>
      </c>
      <c r="H10" s="35">
        <v>0.45700000000000002</v>
      </c>
      <c r="I10" s="35">
        <v>0.871</v>
      </c>
      <c r="J10" s="35"/>
      <c r="L10" s="36">
        <v>98.876000000000005</v>
      </c>
      <c r="M10" s="5" t="s">
        <v>36</v>
      </c>
      <c r="N10" s="1">
        <v>0.3</v>
      </c>
      <c r="O10" s="37">
        <v>44594</v>
      </c>
      <c r="P10" s="37">
        <v>44594</v>
      </c>
      <c r="Q10" s="24" t="s">
        <v>47</v>
      </c>
      <c r="U10" s="5"/>
      <c r="W10" s="15"/>
    </row>
    <row r="11" spans="1:23" x14ac:dyDescent="0.2">
      <c r="A11" s="42" t="s">
        <v>40</v>
      </c>
      <c r="B11" s="1">
        <f>C10</f>
        <v>2</v>
      </c>
      <c r="C11" s="1">
        <f>B11+D11</f>
        <v>3</v>
      </c>
      <c r="D11" s="1">
        <v>1</v>
      </c>
      <c r="E11" s="5">
        <v>551164</v>
      </c>
      <c r="F11" s="34">
        <v>3.778</v>
      </c>
      <c r="G11" s="35">
        <v>1.7999999999999999E-2</v>
      </c>
      <c r="H11" s="35">
        <v>5.3999999999999999E-2</v>
      </c>
      <c r="I11" s="35">
        <v>0.192</v>
      </c>
      <c r="L11" s="36">
        <v>14.616</v>
      </c>
      <c r="M11" s="5" t="s">
        <v>36</v>
      </c>
      <c r="N11" s="1"/>
      <c r="O11" s="37">
        <v>44594</v>
      </c>
      <c r="P11" s="37">
        <v>44594</v>
      </c>
      <c r="Q11" s="24" t="s">
        <v>47</v>
      </c>
      <c r="U11" s="5"/>
      <c r="W11" s="15"/>
    </row>
    <row r="12" spans="1:23" x14ac:dyDescent="0.2">
      <c r="A12" s="42" t="s">
        <v>41</v>
      </c>
      <c r="B12" s="1">
        <v>0</v>
      </c>
      <c r="C12" s="1">
        <f>D12</f>
        <v>1.2</v>
      </c>
      <c r="D12" s="1">
        <v>1.2</v>
      </c>
      <c r="E12" s="5">
        <v>532408</v>
      </c>
      <c r="F12" s="34">
        <v>1.7819999999999998</v>
      </c>
      <c r="G12" s="35">
        <v>7.0000000000000001E-3</v>
      </c>
      <c r="H12" s="35">
        <v>5.0999999999999997E-2</v>
      </c>
      <c r="I12" s="35">
        <v>0.17799999999999999</v>
      </c>
      <c r="L12" s="36">
        <v>15.832999999999998</v>
      </c>
      <c r="M12" s="5" t="s">
        <v>35</v>
      </c>
      <c r="O12" s="37">
        <v>44599</v>
      </c>
      <c r="P12" s="37">
        <v>44599</v>
      </c>
      <c r="Q12" s="24" t="s">
        <v>48</v>
      </c>
      <c r="U12" s="5"/>
      <c r="W12" s="15"/>
    </row>
    <row r="13" spans="1:23" x14ac:dyDescent="0.2">
      <c r="A13" s="42" t="s">
        <v>41</v>
      </c>
      <c r="B13" s="1">
        <f>C12</f>
        <v>1.2</v>
      </c>
      <c r="C13" s="1">
        <f>B13+D13</f>
        <v>2.9</v>
      </c>
      <c r="D13" s="1">
        <v>1.7</v>
      </c>
      <c r="E13" s="5">
        <v>532409</v>
      </c>
      <c r="F13" s="34">
        <v>2.8919999999999999</v>
      </c>
      <c r="G13" s="35">
        <v>4.5999999999999999E-2</v>
      </c>
      <c r="H13" s="35">
        <v>0.13500000000000001</v>
      </c>
      <c r="I13" s="35">
        <v>0.61599999999999999</v>
      </c>
      <c r="L13" s="36">
        <v>25.196000000000002</v>
      </c>
      <c r="M13" s="5" t="s">
        <v>36</v>
      </c>
      <c r="N13" s="1">
        <v>1.7</v>
      </c>
      <c r="O13" s="37">
        <v>44599</v>
      </c>
      <c r="P13" s="37">
        <v>44599</v>
      </c>
      <c r="Q13" s="24" t="s">
        <v>48</v>
      </c>
      <c r="U13" s="5"/>
      <c r="W13" s="15"/>
    </row>
    <row r="14" spans="1:23" x14ac:dyDescent="0.2">
      <c r="A14" s="42" t="s">
        <v>41</v>
      </c>
      <c r="B14" s="1">
        <f>C13</f>
        <v>2.9</v>
      </c>
      <c r="C14" s="1">
        <f>B14+D14</f>
        <v>3.9</v>
      </c>
      <c r="D14" s="1">
        <v>1</v>
      </c>
      <c r="E14" s="5">
        <v>532410</v>
      </c>
      <c r="F14" s="34">
        <v>3.4760000000000004</v>
      </c>
      <c r="G14" s="35">
        <v>2E-3</v>
      </c>
      <c r="H14" s="35">
        <v>8.9999999999999993E-3</v>
      </c>
      <c r="I14" s="35">
        <v>8.9999999999999993E-3</v>
      </c>
      <c r="L14" s="36">
        <v>1.3520000000000001</v>
      </c>
      <c r="M14" s="5" t="s">
        <v>37</v>
      </c>
      <c r="N14" s="1"/>
      <c r="O14" s="37">
        <v>44599</v>
      </c>
      <c r="P14" s="37">
        <v>44599</v>
      </c>
      <c r="Q14" s="24" t="s">
        <v>48</v>
      </c>
      <c r="U14" s="5"/>
      <c r="W14" s="15"/>
    </row>
    <row r="15" spans="1:23" x14ac:dyDescent="0.2">
      <c r="A15" s="42" t="s">
        <v>42</v>
      </c>
      <c r="B15" s="1">
        <v>0</v>
      </c>
      <c r="C15" s="1">
        <f>D15</f>
        <v>1.5</v>
      </c>
      <c r="D15" s="1">
        <v>1.5</v>
      </c>
      <c r="E15" s="5">
        <v>553939</v>
      </c>
      <c r="F15" s="34">
        <v>3.1280000000000001</v>
      </c>
      <c r="G15" s="35">
        <v>5.8999999999999997E-2</v>
      </c>
      <c r="H15" s="35">
        <v>1.0999999999999999E-2</v>
      </c>
      <c r="I15" s="35">
        <v>0.11799999999999999</v>
      </c>
      <c r="L15" s="36">
        <v>17.475999999999999</v>
      </c>
      <c r="M15" s="5" t="s">
        <v>35</v>
      </c>
      <c r="N15" s="1"/>
      <c r="O15" s="37">
        <v>44606</v>
      </c>
      <c r="P15" s="37">
        <v>44606</v>
      </c>
      <c r="Q15" s="24" t="s">
        <v>49</v>
      </c>
      <c r="U15" s="5"/>
      <c r="W15" s="15"/>
    </row>
    <row r="16" spans="1:23" x14ac:dyDescent="0.2">
      <c r="A16" s="42" t="s">
        <v>42</v>
      </c>
      <c r="B16" s="1">
        <f>C15</f>
        <v>1.5</v>
      </c>
      <c r="C16" s="1">
        <f>B16+D16</f>
        <v>2.2999999999999998</v>
      </c>
      <c r="D16" s="1">
        <v>0.8</v>
      </c>
      <c r="E16" s="5">
        <v>553940</v>
      </c>
      <c r="F16" s="34">
        <v>9.1859999999999999</v>
      </c>
      <c r="G16" s="35">
        <v>4.3999999999999997E-2</v>
      </c>
      <c r="H16" s="35">
        <v>0.214</v>
      </c>
      <c r="I16" s="35">
        <v>0.45</v>
      </c>
      <c r="L16" s="36">
        <v>32.351999999999997</v>
      </c>
      <c r="M16" s="5" t="s">
        <v>36</v>
      </c>
      <c r="N16" s="1">
        <v>0.8</v>
      </c>
      <c r="O16" s="37">
        <v>44606</v>
      </c>
      <c r="P16" s="37">
        <v>44606</v>
      </c>
      <c r="Q16" s="24" t="s">
        <v>49</v>
      </c>
      <c r="U16" s="5"/>
      <c r="W16" s="15"/>
    </row>
    <row r="17" spans="1:23" x14ac:dyDescent="0.2">
      <c r="A17" s="42" t="s">
        <v>42</v>
      </c>
      <c r="B17" s="1">
        <f>C16</f>
        <v>2.2999999999999998</v>
      </c>
      <c r="C17" s="1">
        <f>B17+D17</f>
        <v>3.0999999999999996</v>
      </c>
      <c r="D17" s="1">
        <v>0.8</v>
      </c>
      <c r="E17" s="5">
        <v>553942</v>
      </c>
      <c r="F17" s="34">
        <v>12.72</v>
      </c>
      <c r="G17" s="35">
        <v>1.9E-2</v>
      </c>
      <c r="H17" s="35">
        <v>1.2999999999999999E-2</v>
      </c>
      <c r="I17" s="35">
        <v>8.5999999999999993E-2</v>
      </c>
      <c r="L17" s="36">
        <v>14.997</v>
      </c>
      <c r="M17" s="5" t="s">
        <v>37</v>
      </c>
      <c r="N17" s="1"/>
      <c r="O17" s="37">
        <v>44606</v>
      </c>
      <c r="P17" s="37">
        <v>44606</v>
      </c>
      <c r="Q17" s="24" t="s">
        <v>49</v>
      </c>
      <c r="U17" s="5"/>
      <c r="W17" s="15"/>
    </row>
    <row r="18" spans="1:23" x14ac:dyDescent="0.2">
      <c r="A18" s="42" t="s">
        <v>43</v>
      </c>
      <c r="B18" s="1">
        <v>0</v>
      </c>
      <c r="C18" s="1">
        <f>D18</f>
        <v>1.4</v>
      </c>
      <c r="D18" s="1">
        <v>1.4</v>
      </c>
      <c r="E18" s="5">
        <v>554216</v>
      </c>
      <c r="F18" s="19">
        <v>1.0960000000000001</v>
      </c>
      <c r="G18" s="19">
        <v>3.3000000000000002E-2</v>
      </c>
      <c r="H18" s="19">
        <v>2.8000000000000001E-2</v>
      </c>
      <c r="I18" s="19">
        <v>0.26400000000000001</v>
      </c>
      <c r="L18" s="19">
        <v>5.9279999999999999</v>
      </c>
      <c r="M18" s="5" t="s">
        <v>35</v>
      </c>
      <c r="O18" s="50">
        <v>44607</v>
      </c>
      <c r="P18" s="50">
        <v>44607</v>
      </c>
      <c r="Q18" s="6" t="s">
        <v>50</v>
      </c>
    </row>
    <row r="19" spans="1:23" x14ac:dyDescent="0.2">
      <c r="A19" s="42" t="s">
        <v>43</v>
      </c>
      <c r="B19" s="1">
        <f>C18</f>
        <v>1.4</v>
      </c>
      <c r="C19" s="1">
        <f>B19+D19</f>
        <v>3</v>
      </c>
      <c r="D19" s="1">
        <v>1.6</v>
      </c>
      <c r="E19" s="5">
        <v>554217</v>
      </c>
      <c r="F19" s="19">
        <v>22.978000000000002</v>
      </c>
      <c r="G19" s="19">
        <v>7.5999999999999998E-2</v>
      </c>
      <c r="H19" s="19">
        <v>0.91300000000000003</v>
      </c>
      <c r="I19" s="19">
        <v>1.04</v>
      </c>
      <c r="L19" s="19">
        <v>50.442</v>
      </c>
      <c r="M19" s="5" t="s">
        <v>36</v>
      </c>
      <c r="N19" s="32">
        <v>1.6</v>
      </c>
      <c r="O19" s="50">
        <v>44607</v>
      </c>
      <c r="P19" s="50">
        <v>44607</v>
      </c>
      <c r="Q19" s="6" t="s">
        <v>50</v>
      </c>
    </row>
  </sheetData>
  <protectedRanges>
    <protectedRange sqref="O2:P17" name="Range1_9_5_1"/>
    <protectedRange sqref="G4:G9" name="Range27_53"/>
    <protectedRange sqref="G4:G5" name="Range1_40"/>
    <protectedRange sqref="G6:G8" name="Range1_8_3_9"/>
    <protectedRange sqref="G4:G9" name="Range26_42"/>
    <protectedRange sqref="H4:H9" name="Range27_54"/>
    <protectedRange sqref="H4:H5" name="Range1_6_14"/>
    <protectedRange sqref="H6:H9" name="Range1_8_3_10"/>
    <protectedRange sqref="H4:H9" name="Range26_43"/>
    <protectedRange sqref="I4:I9" name="Range27_55"/>
    <protectedRange sqref="I4:I5" name="Range1_6_15"/>
    <protectedRange sqref="I6:I8" name="Range1_8_3_11"/>
    <protectedRange sqref="I4:I9" name="Range26_44"/>
    <protectedRange sqref="J4:J9" name="Range27_56"/>
    <protectedRange sqref="J4:J5" name="Range1_41"/>
    <protectedRange sqref="J6:J9" name="Range1_8_3_12"/>
    <protectedRange sqref="J4:J9" name="Range26_45"/>
    <protectedRange sqref="L4:L9" name="Range27_57"/>
    <protectedRange sqref="L4:L5" name="Range1_6_16"/>
    <protectedRange sqref="L6:L9" name="Range1_8_3_13"/>
    <protectedRange sqref="L4:L9" name="Range28_11"/>
    <protectedRange sqref="G10" name="Range27_58"/>
    <protectedRange sqref="G10" name="Range1_42"/>
    <protectedRange sqref="G10" name="Range26_46"/>
    <protectedRange sqref="H10" name="Range27_59"/>
    <protectedRange sqref="H10" name="Range1_6_17"/>
    <protectedRange sqref="H10" name="Range26_47"/>
    <protectedRange sqref="I10" name="Range27_60"/>
    <protectedRange sqref="I10" name="Range26_48"/>
    <protectedRange sqref="J10" name="Range27_61"/>
    <protectedRange sqref="J10" name="Range1_43"/>
    <protectedRange sqref="J10" name="Range26_49"/>
    <protectedRange sqref="L10" name="Range27_62"/>
    <protectedRange sqref="L10" name="Range1_44"/>
    <protectedRange sqref="L10" name="Range28_12"/>
    <protectedRange sqref="G11" name="Range27_63"/>
    <protectedRange sqref="G11" name="Range1_45"/>
    <protectedRange sqref="G11" name="Range26_50"/>
    <protectedRange sqref="G12:G14 G15:H17 H11:H14" name="Range27_64"/>
    <protectedRange sqref="H11" name="Range1_8_1_8"/>
    <protectedRange sqref="G12:H17" name="Range1_8_3_15"/>
    <protectedRange sqref="G12:G14 G15:H17 H11:H14" name="Range26_51"/>
    <protectedRange sqref="I11:I17" name="Range27_65"/>
    <protectedRange sqref="I11" name="Range1_4_2_1_3"/>
    <protectedRange sqref="I12:I14" name="Range1_8_3_16"/>
    <protectedRange sqref="I11:I17" name="Range26_52"/>
    <protectedRange sqref="J11:J17" name="Range27_67"/>
    <protectedRange sqref="J11" name="Range1_46"/>
    <protectedRange sqref="J12:J17" name="Range1_8_3_18"/>
    <protectedRange sqref="J11:J17" name="Range26_53"/>
    <protectedRange sqref="L11:L17" name="Range27_68"/>
    <protectedRange sqref="L11" name="Range1_8_9"/>
    <protectedRange sqref="L12:L17" name="Range1_8_3_19"/>
    <protectedRange sqref="L11:L17" name="Range28_14"/>
  </protectedRanges>
  <sortState xmlns:xlrd2="http://schemas.microsoft.com/office/spreadsheetml/2017/richdata2"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5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ht="15" x14ac:dyDescent="0.25">
      <c r="A2" s="42" t="s">
        <v>38</v>
      </c>
      <c r="B2" s="43">
        <v>0</v>
      </c>
      <c r="C2" s="49">
        <v>330.42</v>
      </c>
      <c r="D2" s="43">
        <v>0</v>
      </c>
    </row>
    <row r="3" spans="1:4" ht="15" x14ac:dyDescent="0.25">
      <c r="A3" s="42" t="s">
        <v>39</v>
      </c>
      <c r="B3" s="43">
        <v>0</v>
      </c>
      <c r="C3" s="49">
        <v>347.12</v>
      </c>
      <c r="D3" s="43">
        <v>0</v>
      </c>
    </row>
    <row r="4" spans="1:4" ht="15" x14ac:dyDescent="0.25">
      <c r="A4" s="42" t="s">
        <v>40</v>
      </c>
      <c r="B4" s="43">
        <v>0</v>
      </c>
      <c r="C4" s="49">
        <v>336.29</v>
      </c>
      <c r="D4" s="43">
        <v>0</v>
      </c>
    </row>
    <row r="5" spans="1:4" ht="15" x14ac:dyDescent="0.25">
      <c r="A5" s="42" t="s">
        <v>41</v>
      </c>
      <c r="B5" s="43">
        <v>0</v>
      </c>
      <c r="C5" s="49">
        <v>337.77</v>
      </c>
      <c r="D5" s="43">
        <v>0</v>
      </c>
    </row>
    <row r="6" spans="1:4" ht="15" x14ac:dyDescent="0.25">
      <c r="A6" s="42" t="s">
        <v>42</v>
      </c>
      <c r="B6" s="43">
        <v>0</v>
      </c>
      <c r="C6" s="49">
        <v>337.01</v>
      </c>
      <c r="D6" s="43">
        <v>0</v>
      </c>
    </row>
    <row r="7" spans="1:4" ht="15" x14ac:dyDescent="0.25">
      <c r="A7" s="42" t="s">
        <v>43</v>
      </c>
      <c r="B7" s="43">
        <v>0</v>
      </c>
      <c r="C7" s="49">
        <v>328.13</v>
      </c>
      <c r="D7" s="43">
        <v>0</v>
      </c>
    </row>
    <row r="8" spans="1:4" ht="15" x14ac:dyDescent="0.25">
      <c r="A8" s="42" t="s">
        <v>51</v>
      </c>
      <c r="C8">
        <v>330.42</v>
      </c>
    </row>
    <row r="9" spans="1:4" ht="15" x14ac:dyDescent="0.25">
      <c r="A9" s="23"/>
      <c r="C9"/>
    </row>
    <row r="10" spans="1:4" ht="15" x14ac:dyDescent="0.25">
      <c r="A10" s="23"/>
      <c r="C10"/>
    </row>
    <row r="11" spans="1:4" ht="15" x14ac:dyDescent="0.25">
      <c r="A11" s="23"/>
      <c r="C11"/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5" ht="15" x14ac:dyDescent="0.25">
      <c r="A33" s="23"/>
      <c r="C33"/>
    </row>
    <row r="34" spans="1:5" ht="15" x14ac:dyDescent="0.25">
      <c r="A34" s="23"/>
      <c r="C34"/>
    </row>
    <row r="35" spans="1:5" ht="15" x14ac:dyDescent="0.25">
      <c r="A35" s="23"/>
      <c r="C35"/>
    </row>
    <row r="36" spans="1:5" ht="15" x14ac:dyDescent="0.25">
      <c r="A36" s="23"/>
      <c r="C36"/>
    </row>
    <row r="37" spans="1:5" ht="15" x14ac:dyDescent="0.25">
      <c r="A37" s="23"/>
      <c r="C37"/>
    </row>
    <row r="38" spans="1:5" ht="15" x14ac:dyDescent="0.25">
      <c r="A38" s="23"/>
      <c r="C38"/>
    </row>
    <row r="39" spans="1:5" ht="15" x14ac:dyDescent="0.25">
      <c r="A39" s="23"/>
      <c r="C39"/>
    </row>
    <row r="40" spans="1:5" ht="15" x14ac:dyDescent="0.25">
      <c r="A40" s="23"/>
      <c r="C40"/>
    </row>
    <row r="41" spans="1:5" ht="15" x14ac:dyDescent="0.25">
      <c r="A41" s="23"/>
      <c r="C41"/>
    </row>
    <row r="42" spans="1:5" ht="15" x14ac:dyDescent="0.25">
      <c r="A42" s="23"/>
      <c r="C42"/>
    </row>
    <row r="43" spans="1:5" ht="15" x14ac:dyDescent="0.25">
      <c r="A43" s="23"/>
      <c r="C43"/>
    </row>
    <row r="44" spans="1:5" ht="15" x14ac:dyDescent="0.25">
      <c r="A44" s="23"/>
      <c r="C44"/>
      <c r="E44"/>
    </row>
    <row r="45" spans="1:5" ht="15" x14ac:dyDescent="0.25">
      <c r="A45" s="23"/>
      <c r="C45"/>
      <c r="E45"/>
    </row>
    <row r="46" spans="1:5" ht="15" x14ac:dyDescent="0.25">
      <c r="A46" s="23"/>
      <c r="C46"/>
      <c r="E46"/>
    </row>
    <row r="47" spans="1:5" ht="15" x14ac:dyDescent="0.25">
      <c r="A47" s="23"/>
      <c r="C47"/>
    </row>
    <row r="48" spans="1:5" ht="15" x14ac:dyDescent="0.25">
      <c r="A48" s="23"/>
      <c r="C48"/>
    </row>
    <row r="49" spans="1:3" ht="15" x14ac:dyDescent="0.25">
      <c r="A49" s="23"/>
      <c r="C49"/>
    </row>
    <row r="50" spans="1:3" x14ac:dyDescent="0.2">
      <c r="A50" s="23"/>
    </row>
    <row r="51" spans="1:3" x14ac:dyDescent="0.2">
      <c r="A51" s="23"/>
    </row>
    <row r="52" spans="1:3" x14ac:dyDescent="0.2">
      <c r="A52" s="23"/>
    </row>
    <row r="53" spans="1:3" x14ac:dyDescent="0.2">
      <c r="A53" s="23"/>
    </row>
    <row r="54" spans="1:3" x14ac:dyDescent="0.2">
      <c r="A54" s="2"/>
    </row>
    <row r="55" spans="1:3" x14ac:dyDescent="0.2">
      <c r="A55" s="2"/>
    </row>
    <row r="56" spans="1:3" x14ac:dyDescent="0.2">
      <c r="A56" s="2"/>
    </row>
    <row r="57" spans="1:3" x14ac:dyDescent="0.2">
      <c r="A57" s="2"/>
    </row>
    <row r="58" spans="1:3" x14ac:dyDescent="0.2">
      <c r="A58" s="2"/>
    </row>
    <row r="59" spans="1:3" x14ac:dyDescent="0.2">
      <c r="A59" s="2"/>
    </row>
    <row r="60" spans="1:3" x14ac:dyDescent="0.2">
      <c r="A60" s="2"/>
    </row>
    <row r="61" spans="1:3" x14ac:dyDescent="0.2">
      <c r="A61" s="2"/>
    </row>
    <row r="62" spans="1:3" x14ac:dyDescent="0.2">
      <c r="A62" s="2"/>
    </row>
    <row r="63" spans="1:3" x14ac:dyDescent="0.2">
      <c r="A63" s="2"/>
    </row>
    <row r="64" spans="1:3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</sheetData>
  <sortState xmlns:xlrd2="http://schemas.microsoft.com/office/spreadsheetml/2017/richdata2"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2022-05-26T01:32:16Z</dcterms:modified>
</cp:coreProperties>
</file>