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S\L515 SDNS 112S ODW-XY\"/>
    </mc:Choice>
  </mc:AlternateContent>
  <xr:revisionPtr revIDLastSave="0" documentId="13_ncr:1_{8ACEB5A8-6F11-482D-B6E1-624583F0BAA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8" i="2" l="1"/>
  <c r="B69" i="2" s="1"/>
  <c r="B66" i="2"/>
  <c r="C66" i="2" s="1"/>
  <c r="J8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B63" i="2"/>
  <c r="C63" i="2" s="1"/>
  <c r="B64" i="2" s="1"/>
  <c r="C64" i="2" s="1"/>
  <c r="B60" i="2"/>
  <c r="C60" i="2" s="1"/>
  <c r="B61" i="2" s="1"/>
  <c r="C61" i="2" s="1"/>
  <c r="B57" i="2"/>
  <c r="C57" i="2" s="1"/>
  <c r="B58" i="2" s="1"/>
  <c r="C58" i="2" s="1"/>
  <c r="B54" i="2"/>
  <c r="C54" i="2" s="1"/>
  <c r="B55" i="2" s="1"/>
  <c r="C55" i="2" s="1"/>
  <c r="B52" i="2"/>
  <c r="C52" i="2" s="1"/>
  <c r="B49" i="2"/>
  <c r="C49" i="2" s="1"/>
  <c r="B50" i="2" s="1"/>
  <c r="C50" i="2" s="1"/>
  <c r="B46" i="2"/>
  <c r="C46" i="2" s="1"/>
  <c r="B47" i="2" s="1"/>
  <c r="C47" i="2" s="1"/>
  <c r="B43" i="2"/>
  <c r="C43" i="2" s="1"/>
  <c r="B44" i="2" s="1"/>
  <c r="C44" i="2" s="1"/>
  <c r="B40" i="2"/>
  <c r="C40" i="2" s="1"/>
  <c r="B41" i="2" s="1"/>
  <c r="C41" i="2" s="1"/>
  <c r="B22" i="2"/>
  <c r="C22" i="2" s="1"/>
  <c r="B23" i="2" s="1"/>
  <c r="C23" i="2" s="1"/>
  <c r="B37" i="2"/>
  <c r="C37" i="2" s="1"/>
  <c r="B38" i="2" s="1"/>
  <c r="C38" i="2" s="1"/>
  <c r="B35" i="2"/>
  <c r="C35" i="2" s="1"/>
  <c r="B32" i="2"/>
  <c r="C32" i="2" s="1"/>
  <c r="B33" i="2" s="1"/>
  <c r="C33" i="2" s="1"/>
  <c r="C27" i="2"/>
  <c r="B28" i="2" s="1"/>
  <c r="C28" i="2" s="1"/>
  <c r="B29" i="2" s="1"/>
  <c r="C29" i="2" s="1"/>
  <c r="B30" i="2" s="1"/>
  <c r="C30" i="2" s="1"/>
  <c r="C24" i="2"/>
  <c r="B25" i="2" s="1"/>
  <c r="C25" i="2" s="1"/>
  <c r="B26" i="2" s="1"/>
  <c r="C26" i="2" s="1"/>
  <c r="C18" i="2"/>
  <c r="B19" i="2" s="1"/>
  <c r="C19" i="2" s="1"/>
  <c r="B20" i="2" s="1"/>
  <c r="C20" i="2" s="1"/>
  <c r="C69" i="2" l="1"/>
  <c r="B70" i="2" s="1"/>
  <c r="C70" i="2" s="1"/>
  <c r="B67" i="2"/>
  <c r="C67" i="2" s="1"/>
  <c r="C15" i="2"/>
  <c r="B16" i="2" s="1"/>
  <c r="C16" i="2" s="1"/>
  <c r="B17" i="2" s="1"/>
  <c r="C17" i="2" s="1"/>
  <c r="C12" i="2"/>
  <c r="B13" i="2" s="1"/>
  <c r="C13" i="2" s="1"/>
  <c r="B14" i="2" s="1"/>
  <c r="C14" i="2" s="1"/>
  <c r="C9" i="2"/>
  <c r="B10" i="2" s="1"/>
  <c r="C10" i="2" s="1"/>
  <c r="B11" i="2" s="1"/>
  <c r="C11" i="2" s="1"/>
  <c r="C5" i="2"/>
  <c r="B6" i="2" s="1"/>
  <c r="C6" i="2" s="1"/>
  <c r="B7" i="2" s="1"/>
  <c r="C7" i="2" s="1"/>
  <c r="B8" i="2" s="1"/>
  <c r="C8" i="2" s="1"/>
  <c r="C2" i="2"/>
  <c r="B3" i="2" l="1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-0.77</t>
        </r>
      </text>
    </comment>
    <comment ref="L9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-0.04</t>
        </r>
      </text>
    </comment>
  </commentList>
</comments>
</file>

<file path=xl/sharedStrings.xml><?xml version="1.0" encoding="utf-8"?>
<sst xmlns="http://schemas.openxmlformats.org/spreadsheetml/2006/main" count="455" uniqueCount="175">
  <si>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</si>
  <si>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</si>
  <si>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</si>
  <si>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</si>
  <si>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</si>
  <si>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</si>
  <si>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</si>
  <si>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</si>
  <si>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</si>
  <si>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</si>
  <si>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</si>
  <si>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</si>
  <si>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</si>
  <si>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</si>
  <si>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</si>
  <si>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</si>
  <si>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</si>
  <si>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</si>
  <si>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</si>
  <si>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</si>
  <si>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</si>
  <si>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</si>
  <si>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</si>
  <si>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</si>
  <si>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</si>
  <si>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</si>
  <si>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</si>
  <si>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</si>
  <si>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</si>
  <si>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</si>
  <si>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</si>
  <si>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</si>
  <si>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</si>
  <si>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</si>
  <si>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</si>
  <si>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FW</t>
  </si>
  <si>
    <t>MV</t>
  </si>
  <si>
    <t>HW</t>
  </si>
  <si>
    <t>SDNS_515_114S_W_001</t>
  </si>
  <si>
    <t>SDNS_515_114S_W_002</t>
  </si>
  <si>
    <t>SDNS_515_114S_W_003</t>
  </si>
  <si>
    <t>SDNS_515_114S_W_004</t>
  </si>
  <si>
    <t>SDNS_515_114S_W_005</t>
  </si>
  <si>
    <t>L.BITANG/D.ASENA</t>
  </si>
  <si>
    <t>R.YBANEZ/O.SUNGANGA</t>
  </si>
  <si>
    <t>E.FAUSTINO/R.PARADIANG</t>
  </si>
  <si>
    <t>B-2026084</t>
  </si>
  <si>
    <t>B-2026101</t>
  </si>
  <si>
    <t>B-2026283</t>
  </si>
  <si>
    <t>B-2026374</t>
  </si>
  <si>
    <t>B-2026399</t>
  </si>
  <si>
    <t>615784.1637</t>
  </si>
  <si>
    <t>814883.3213</t>
  </si>
  <si>
    <t>615782.9929</t>
  </si>
  <si>
    <t>814885.9507</t>
  </si>
  <si>
    <t>615781.3176</t>
  </si>
  <si>
    <t>814889.5320</t>
  </si>
  <si>
    <t>615780.1147</t>
  </si>
  <si>
    <t>814895.7367</t>
  </si>
  <si>
    <t>615779.9333</t>
  </si>
  <si>
    <t>814899.2280</t>
  </si>
  <si>
    <t>615779.4787</t>
  </si>
  <si>
    <t>814902.0479</t>
  </si>
  <si>
    <t>615777.5037</t>
  </si>
  <si>
    <t>814908.1792</t>
  </si>
  <si>
    <t>SDNS_515_114S_W_006</t>
  </si>
  <si>
    <t>66.70</t>
  </si>
  <si>
    <t>65.92</t>
  </si>
  <si>
    <t>65.55</t>
  </si>
  <si>
    <t>82.73</t>
  </si>
  <si>
    <t>86.37</t>
  </si>
  <si>
    <t>78.87</t>
  </si>
  <si>
    <t>69.46</t>
  </si>
  <si>
    <t>B-2026448</t>
  </si>
  <si>
    <t>B-2026528</t>
  </si>
  <si>
    <t>B-2026546</t>
  </si>
  <si>
    <t>B-2026606</t>
  </si>
  <si>
    <t>B-2026622</t>
  </si>
  <si>
    <t>SDNS_515_112S_W_011</t>
  </si>
  <si>
    <t>SDNS_515_112S_W_012</t>
  </si>
  <si>
    <t>B-2026677</t>
  </si>
  <si>
    <t>B-2026502</t>
  </si>
  <si>
    <t>SDNS_515_112S_W_013</t>
  </si>
  <si>
    <t>B-2026696</t>
  </si>
  <si>
    <t>SDNS_515_112S_W_014</t>
  </si>
  <si>
    <t>B-2026718</t>
  </si>
  <si>
    <t>SDNS_515_112S_W_015</t>
  </si>
  <si>
    <t>B-2026738</t>
  </si>
  <si>
    <t>SDNS_515_112S_W_016</t>
  </si>
  <si>
    <t>B-2026764</t>
  </si>
  <si>
    <t>SDNS_515_112S_W_017</t>
  </si>
  <si>
    <t>B-2026770</t>
  </si>
  <si>
    <t>B-2026791</t>
  </si>
  <si>
    <t>10/172021</t>
  </si>
  <si>
    <t>B-2026827</t>
  </si>
  <si>
    <t>B-2026868</t>
  </si>
  <si>
    <t>B-2026906</t>
  </si>
  <si>
    <t>B-2026912</t>
  </si>
  <si>
    <t>SDNS_515_112S_W_001</t>
  </si>
  <si>
    <t>SDNS_515_112S_W_002</t>
  </si>
  <si>
    <t>SDNS_515_112S_W_003</t>
  </si>
  <si>
    <t>SDNS_515_112S_W_004</t>
  </si>
  <si>
    <t>SDNS_515_112S_W_005</t>
  </si>
  <si>
    <t>SDNS_515_112S_W_006</t>
  </si>
  <si>
    <t>SDNS_515_112S_W_007</t>
  </si>
  <si>
    <t>SDNS_515_112S_W_008</t>
  </si>
  <si>
    <t>SDNS_515_112S_W_009</t>
  </si>
  <si>
    <t>SDNS_515_112S_W_010</t>
  </si>
  <si>
    <t>B-2026931</t>
  </si>
  <si>
    <t xml:space="preserve">                         </t>
  </si>
  <si>
    <t xml:space="preserve">   </t>
  </si>
  <si>
    <t>SDNS_515_112S_W_018</t>
  </si>
  <si>
    <t>SDNS_515_112S_W_019</t>
  </si>
  <si>
    <t>SDNS_515_112S_W_020</t>
  </si>
  <si>
    <t>SDNS_515_112S_W_021</t>
  </si>
  <si>
    <t>615777.2705</t>
  </si>
  <si>
    <t>814904.7166</t>
  </si>
  <si>
    <t>615774.6929</t>
  </si>
  <si>
    <t>814908.5561</t>
  </si>
  <si>
    <t>615771.1685</t>
  </si>
  <si>
    <t>814912.6750</t>
  </si>
  <si>
    <t>615769.9433</t>
  </si>
  <si>
    <t>814912.9984</t>
  </si>
  <si>
    <t>615766.2807</t>
  </si>
  <si>
    <t>814915.8109</t>
  </si>
  <si>
    <t>615764.3623</t>
  </si>
  <si>
    <t>814917.2447</t>
  </si>
  <si>
    <t>615761.9874</t>
  </si>
  <si>
    <t>814918.6577</t>
  </si>
  <si>
    <t>615759.2263</t>
  </si>
  <si>
    <t>814921.3193</t>
  </si>
  <si>
    <t>615757.0967</t>
  </si>
  <si>
    <t>814923.2620</t>
  </si>
  <si>
    <t>615754.7841</t>
  </si>
  <si>
    <t>814925.2085</t>
  </si>
  <si>
    <t>615751.4241</t>
  </si>
  <si>
    <t>814927.9564</t>
  </si>
  <si>
    <t>615748.9902</t>
  </si>
  <si>
    <t>814930.2582</t>
  </si>
  <si>
    <t>615744.9562</t>
  </si>
  <si>
    <t>814933.8324</t>
  </si>
  <si>
    <t>615734.3169</t>
  </si>
  <si>
    <t>814933.8254</t>
  </si>
  <si>
    <t>615731.3466</t>
  </si>
  <si>
    <t>814933.5644</t>
  </si>
  <si>
    <t>615729.1460</t>
  </si>
  <si>
    <t>814932.7493</t>
  </si>
  <si>
    <t>615723.5257</t>
  </si>
  <si>
    <t>814930.3490</t>
  </si>
  <si>
    <t>615718.8932</t>
  </si>
  <si>
    <t>814926.4478</t>
  </si>
  <si>
    <t>615716.3972</t>
  </si>
  <si>
    <t>814924.9546</t>
  </si>
  <si>
    <t>615715.9323</t>
  </si>
  <si>
    <t>814923.6307</t>
  </si>
  <si>
    <t>57.43</t>
  </si>
  <si>
    <t>53.33</t>
  </si>
  <si>
    <t>47.96</t>
  </si>
  <si>
    <t>36.43</t>
  </si>
  <si>
    <t>42.27</t>
  </si>
  <si>
    <t>41.01</t>
  </si>
  <si>
    <t>33.49</t>
  </si>
  <si>
    <t>40.05</t>
  </si>
  <si>
    <t>42.68</t>
  </si>
  <si>
    <t>44.23</t>
  </si>
  <si>
    <t>42.54</t>
  </si>
  <si>
    <t>48.41</t>
  </si>
  <si>
    <t>24.16</t>
  </si>
  <si>
    <t>358.45</t>
  </si>
  <si>
    <t>347.72</t>
  </si>
  <si>
    <t>337.63</t>
  </si>
  <si>
    <t>323.89</t>
  </si>
  <si>
    <t>324.27</t>
  </si>
  <si>
    <t>316.12</t>
  </si>
  <si>
    <t>318.51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</si>
</sst>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0" applyNumberFormat="1" applyFont="1" applyFill="1" applyBorder="1" applyAlignment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Fill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/>
    <xf numFmtId="164" fontId="1" fillId="2" borderId="6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11"/>
  <sheetViews>
    <sheetView workbookViewId="0">
      <pane ySplit="1" topLeftCell="A2" activePane="bottomLeft" state="frozen"/>
      <selection pane="bottomLeft" activeCell="E25" sqref="E2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21.5703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4" t="s">
        <v>109</v>
      </c>
      <c r="B2" s="56" t="s">
        <v>51</v>
      </c>
      <c r="C2" s="56" t="s">
        <v>52</v>
      </c>
      <c r="D2" s="38">
        <v>515</v>
      </c>
      <c r="E2" s="38">
        <v>3.6</v>
      </c>
      <c r="F2" s="18">
        <v>515</v>
      </c>
      <c r="G2" s="18" t="s">
        <v>34</v>
      </c>
      <c r="H2" s="18"/>
      <c r="I2" s="18" t="s">
        <v>43</v>
      </c>
      <c r="J2" s="55">
        <v>44417</v>
      </c>
      <c r="K2" s="44" t="s">
        <v>32</v>
      </c>
    </row>
    <row r="3" spans="1:11" ht="15" x14ac:dyDescent="0.25">
      <c r="A3" s="44" t="s">
        <v>39</v>
      </c>
      <c r="B3" s="56" t="s">
        <v>53</v>
      </c>
      <c r="C3" s="56" t="s">
        <v>54</v>
      </c>
      <c r="D3" s="38">
        <v>515</v>
      </c>
      <c r="E3" s="38">
        <v>3.6</v>
      </c>
      <c r="F3" s="18">
        <v>515</v>
      </c>
      <c r="G3" s="18" t="s">
        <v>34</v>
      </c>
      <c r="H3" s="18"/>
      <c r="I3" s="18" t="s">
        <v>44</v>
      </c>
      <c r="J3" s="55">
        <v>44418</v>
      </c>
      <c r="K3" s="44" t="s">
        <v>32</v>
      </c>
    </row>
    <row r="4" spans="1:11" ht="15" x14ac:dyDescent="0.25">
      <c r="A4" s="44" t="s">
        <v>40</v>
      </c>
      <c r="B4" s="56" t="s">
        <v>55</v>
      </c>
      <c r="C4" s="56" t="s">
        <v>56</v>
      </c>
      <c r="D4" s="38">
        <v>515</v>
      </c>
      <c r="E4" s="38">
        <v>4.4000000000000004</v>
      </c>
      <c r="F4" s="18">
        <v>515</v>
      </c>
      <c r="G4" s="18" t="s">
        <v>34</v>
      </c>
      <c r="H4" s="18"/>
      <c r="I4" s="18" t="s">
        <v>44</v>
      </c>
      <c r="J4" s="55">
        <v>44437</v>
      </c>
      <c r="K4" s="44" t="s">
        <v>32</v>
      </c>
    </row>
    <row r="5" spans="1:11" ht="15" x14ac:dyDescent="0.25">
      <c r="A5" s="44" t="s">
        <v>41</v>
      </c>
      <c r="B5" s="56" t="s">
        <v>57</v>
      </c>
      <c r="C5" s="56" t="s">
        <v>58</v>
      </c>
      <c r="D5" s="38">
        <v>515</v>
      </c>
      <c r="E5" s="38">
        <v>3</v>
      </c>
      <c r="F5" s="18">
        <v>515</v>
      </c>
      <c r="G5" s="18" t="s">
        <v>34</v>
      </c>
      <c r="H5" s="18"/>
      <c r="I5" s="18" t="s">
        <v>45</v>
      </c>
      <c r="J5" s="55">
        <v>44446</v>
      </c>
      <c r="K5" s="44" t="s">
        <v>32</v>
      </c>
    </row>
    <row r="6" spans="1:11" ht="15" x14ac:dyDescent="0.25">
      <c r="A6" s="44" t="s">
        <v>42</v>
      </c>
      <c r="B6" s="56" t="s">
        <v>59</v>
      </c>
      <c r="C6" s="56" t="s">
        <v>60</v>
      </c>
      <c r="D6" s="38">
        <v>515</v>
      </c>
      <c r="E6" s="38">
        <v>3</v>
      </c>
      <c r="F6" s="18">
        <v>515</v>
      </c>
      <c r="G6" s="18" t="s">
        <v>34</v>
      </c>
      <c r="H6" s="18"/>
      <c r="I6" s="18" t="s">
        <v>45</v>
      </c>
      <c r="J6" s="55">
        <v>44448</v>
      </c>
      <c r="K6" s="44" t="s">
        <v>32</v>
      </c>
    </row>
    <row r="7" spans="1:11" ht="15" x14ac:dyDescent="0.25">
      <c r="A7" s="44" t="s">
        <v>65</v>
      </c>
      <c r="B7" s="56" t="s">
        <v>61</v>
      </c>
      <c r="C7" s="56" t="s">
        <v>62</v>
      </c>
      <c r="D7" s="38">
        <v>515</v>
      </c>
      <c r="E7" s="16">
        <v>2.8</v>
      </c>
      <c r="F7" s="18">
        <v>515</v>
      </c>
      <c r="G7" s="18" t="s">
        <v>34</v>
      </c>
      <c r="I7" s="18" t="s">
        <v>45</v>
      </c>
      <c r="J7" s="55">
        <v>44452</v>
      </c>
      <c r="K7" s="44" t="s">
        <v>32</v>
      </c>
    </row>
    <row r="8" spans="1:11" ht="15" x14ac:dyDescent="0.25">
      <c r="A8" s="44" t="s">
        <v>98</v>
      </c>
      <c r="B8" s="56" t="s">
        <v>63</v>
      </c>
      <c r="C8" s="56" t="s">
        <v>64</v>
      </c>
      <c r="D8" s="38">
        <v>515</v>
      </c>
      <c r="F8" s="18">
        <v>515</v>
      </c>
      <c r="G8" s="18" t="s">
        <v>34</v>
      </c>
      <c r="I8" s="18" t="s">
        <v>45</v>
      </c>
      <c r="J8" s="55">
        <f>ORIG_ASSAY!$O$28</f>
        <v>44461</v>
      </c>
      <c r="K8" s="44" t="s">
        <v>32</v>
      </c>
    </row>
    <row r="9" spans="1:11" x14ac:dyDescent="0.25">
      <c r="A9" s="44" t="s">
        <v>99</v>
      </c>
      <c r="B9" s="12" t="s">
        <v>115</v>
      </c>
      <c r="C9" s="12" t="s">
        <v>116</v>
      </c>
      <c r="D9" s="38">
        <v>515</v>
      </c>
      <c r="E9" s="16">
        <v>3.6</v>
      </c>
      <c r="F9" s="18">
        <v>515</v>
      </c>
      <c r="G9" s="18" t="s">
        <v>34</v>
      </c>
      <c r="I9" s="18" t="s">
        <v>45</v>
      </c>
      <c r="J9" s="55">
        <v>44459</v>
      </c>
      <c r="K9" s="44" t="s">
        <v>32</v>
      </c>
    </row>
    <row r="10" spans="1:11" x14ac:dyDescent="0.25">
      <c r="A10" s="44" t="s">
        <v>100</v>
      </c>
      <c r="B10" s="12" t="s">
        <v>117</v>
      </c>
      <c r="C10" s="12" t="s">
        <v>118</v>
      </c>
      <c r="D10" s="38">
        <v>515</v>
      </c>
      <c r="E10" s="16">
        <v>3.4</v>
      </c>
      <c r="F10" s="18">
        <v>515</v>
      </c>
      <c r="G10" s="18" t="s">
        <v>34</v>
      </c>
      <c r="I10" s="18" t="s">
        <v>44</v>
      </c>
      <c r="J10" s="55">
        <v>44461</v>
      </c>
      <c r="K10" s="44" t="s">
        <v>32</v>
      </c>
    </row>
    <row r="11" spans="1:11" x14ac:dyDescent="0.25">
      <c r="A11" s="44" t="s">
        <v>101</v>
      </c>
      <c r="B11" s="12" t="s">
        <v>119</v>
      </c>
      <c r="C11" s="12" t="s">
        <v>120</v>
      </c>
      <c r="D11" s="38">
        <v>515</v>
      </c>
      <c r="E11" s="16">
        <v>3.7</v>
      </c>
      <c r="F11" s="18">
        <v>515</v>
      </c>
      <c r="G11" s="18" t="s">
        <v>34</v>
      </c>
      <c r="I11" s="18" t="s">
        <v>43</v>
      </c>
      <c r="J11" s="55">
        <f>ORIG_ASSAY!$O$31</f>
        <v>44466</v>
      </c>
      <c r="K11" s="44" t="s">
        <v>32</v>
      </c>
    </row>
    <row r="12" spans="1:11" x14ac:dyDescent="0.25">
      <c r="A12" s="44" t="s">
        <v>102</v>
      </c>
      <c r="B12" s="12" t="s">
        <v>121</v>
      </c>
      <c r="C12" s="12" t="s">
        <v>122</v>
      </c>
      <c r="D12" s="38">
        <v>515</v>
      </c>
      <c r="E12" s="16">
        <v>3.1</v>
      </c>
      <c r="F12" s="18">
        <v>515</v>
      </c>
      <c r="G12" s="18" t="s">
        <v>34</v>
      </c>
      <c r="I12" s="18" t="s">
        <v>44</v>
      </c>
      <c r="J12" s="55">
        <f>ORIG_ASSAY!$O$34</f>
        <v>44468</v>
      </c>
      <c r="K12" s="44" t="s">
        <v>32</v>
      </c>
    </row>
    <row r="13" spans="1:11" x14ac:dyDescent="0.25">
      <c r="A13" s="44" t="s">
        <v>103</v>
      </c>
      <c r="B13" s="12" t="s">
        <v>123</v>
      </c>
      <c r="C13" s="12" t="s">
        <v>124</v>
      </c>
      <c r="D13" s="38">
        <v>515</v>
      </c>
      <c r="E13" s="16">
        <v>3.5</v>
      </c>
      <c r="F13" s="18">
        <v>515</v>
      </c>
      <c r="G13" s="18" t="s">
        <v>34</v>
      </c>
      <c r="I13" s="18" t="s">
        <v>43</v>
      </c>
      <c r="J13" s="55">
        <f>ORIG_ASSAY!$O$36</f>
        <v>44473</v>
      </c>
      <c r="K13" s="44" t="s">
        <v>32</v>
      </c>
    </row>
    <row r="14" spans="1:11" x14ac:dyDescent="0.25">
      <c r="A14" s="44" t="s">
        <v>104</v>
      </c>
      <c r="B14" s="12" t="s">
        <v>125</v>
      </c>
      <c r="C14" s="12" t="s">
        <v>126</v>
      </c>
      <c r="D14" s="38">
        <v>515</v>
      </c>
      <c r="E14" s="16">
        <v>3.4</v>
      </c>
      <c r="F14" s="18">
        <v>515</v>
      </c>
      <c r="G14" s="18" t="s">
        <v>34</v>
      </c>
      <c r="I14" s="18" t="s">
        <v>43</v>
      </c>
      <c r="J14" s="55">
        <f>ORIG_ASSAY!$O$39</f>
        <v>44475</v>
      </c>
      <c r="K14" s="44" t="s">
        <v>32</v>
      </c>
    </row>
    <row r="15" spans="1:11" x14ac:dyDescent="0.25">
      <c r="A15" s="44" t="s">
        <v>105</v>
      </c>
      <c r="B15" s="12" t="s">
        <v>127</v>
      </c>
      <c r="C15" s="12" t="s">
        <v>128</v>
      </c>
      <c r="D15" s="38">
        <v>515</v>
      </c>
      <c r="E15" s="16">
        <v>3.0999999999999996</v>
      </c>
      <c r="F15" s="18">
        <v>515</v>
      </c>
      <c r="G15" s="18" t="s">
        <v>34</v>
      </c>
      <c r="I15" s="18" t="s">
        <v>44</v>
      </c>
      <c r="J15" s="55">
        <f>ORIG_ASSAY!$O$42</f>
        <v>44476</v>
      </c>
      <c r="K15" s="44" t="s">
        <v>32</v>
      </c>
    </row>
    <row r="16" spans="1:11" x14ac:dyDescent="0.25">
      <c r="A16" s="44" t="s">
        <v>106</v>
      </c>
      <c r="B16" s="12" t="s">
        <v>129</v>
      </c>
      <c r="C16" s="12" t="s">
        <v>130</v>
      </c>
      <c r="D16" s="38">
        <v>515</v>
      </c>
      <c r="E16" s="16">
        <v>3.0999999999999996</v>
      </c>
      <c r="F16" s="18">
        <v>515</v>
      </c>
      <c r="G16" s="18" t="s">
        <v>34</v>
      </c>
      <c r="I16" s="18" t="s">
        <v>44</v>
      </c>
      <c r="J16" s="55">
        <f>ORIG_ASSAY!$O$45</f>
        <v>44478</v>
      </c>
      <c r="K16" s="44" t="s">
        <v>32</v>
      </c>
    </row>
    <row r="17" spans="1:11" x14ac:dyDescent="0.25">
      <c r="A17" s="44" t="s">
        <v>107</v>
      </c>
      <c r="B17" s="12" t="s">
        <v>131</v>
      </c>
      <c r="C17" s="12" t="s">
        <v>132</v>
      </c>
      <c r="D17" s="38">
        <v>515</v>
      </c>
      <c r="E17" s="16">
        <v>3.4999999999999996</v>
      </c>
      <c r="F17" s="18">
        <v>515</v>
      </c>
      <c r="G17" s="18" t="s">
        <v>34</v>
      </c>
      <c r="I17" s="18" t="s">
        <v>43</v>
      </c>
      <c r="J17" s="55">
        <f>ORIG_ASSAY!$O$48</f>
        <v>44480</v>
      </c>
      <c r="K17" s="44" t="s">
        <v>32</v>
      </c>
    </row>
    <row r="18" spans="1:11" x14ac:dyDescent="0.25">
      <c r="A18" s="44" t="s">
        <v>78</v>
      </c>
      <c r="B18" s="12" t="s">
        <v>133</v>
      </c>
      <c r="C18" s="12" t="s">
        <v>134</v>
      </c>
      <c r="D18" s="38">
        <v>515</v>
      </c>
      <c r="E18" s="16">
        <v>3</v>
      </c>
      <c r="F18" s="18">
        <v>515</v>
      </c>
      <c r="G18" s="18" t="s">
        <v>34</v>
      </c>
      <c r="I18" s="18" t="s">
        <v>44</v>
      </c>
      <c r="J18" s="55">
        <f>ORIG_ASSAY!$O$51</f>
        <v>44481</v>
      </c>
      <c r="K18" s="44" t="s">
        <v>32</v>
      </c>
    </row>
    <row r="19" spans="1:11" x14ac:dyDescent="0.25">
      <c r="A19" s="44" t="s">
        <v>79</v>
      </c>
      <c r="B19" s="12" t="s">
        <v>135</v>
      </c>
      <c r="C19" s="12" t="s">
        <v>136</v>
      </c>
      <c r="D19" s="38">
        <v>515</v>
      </c>
      <c r="E19" s="16">
        <v>3.5999999999999996</v>
      </c>
      <c r="F19" s="18">
        <v>515</v>
      </c>
      <c r="G19" s="18" t="s">
        <v>34</v>
      </c>
      <c r="I19" s="18" t="s">
        <v>44</v>
      </c>
      <c r="J19" s="55">
        <f>ORIG_ASSAY!$O$53</f>
        <v>44483</v>
      </c>
      <c r="K19" s="44" t="s">
        <v>32</v>
      </c>
    </row>
    <row r="20" spans="1:11" x14ac:dyDescent="0.25">
      <c r="A20" s="44" t="s">
        <v>82</v>
      </c>
      <c r="B20" s="12" t="s">
        <v>137</v>
      </c>
      <c r="C20" s="12" t="s">
        <v>138</v>
      </c>
      <c r="D20" s="38">
        <v>515</v>
      </c>
      <c r="E20" s="16">
        <v>2.9</v>
      </c>
      <c r="F20" s="18">
        <v>515</v>
      </c>
      <c r="G20" s="18" t="s">
        <v>34</v>
      </c>
      <c r="I20" s="18" t="s">
        <v>44</v>
      </c>
      <c r="J20" s="18" t="str">
        <f>ORIG_ASSAY!$O$56</f>
        <v>10/172021</v>
      </c>
      <c r="K20" s="44" t="s">
        <v>32</v>
      </c>
    </row>
    <row r="21" spans="1:11" x14ac:dyDescent="0.25">
      <c r="A21" s="44" t="s">
        <v>84</v>
      </c>
      <c r="B21" s="12" t="s">
        <v>139</v>
      </c>
      <c r="C21" s="12" t="s">
        <v>140</v>
      </c>
      <c r="D21" s="38">
        <v>515</v>
      </c>
      <c r="E21" s="16">
        <v>3.4</v>
      </c>
      <c r="F21" s="18">
        <v>515</v>
      </c>
      <c r="G21" s="18" t="s">
        <v>34</v>
      </c>
      <c r="I21" s="18" t="s">
        <v>44</v>
      </c>
      <c r="J21" s="55">
        <f>ORIG_ASSAY!$O$59</f>
        <v>44489</v>
      </c>
      <c r="K21" s="44" t="s">
        <v>32</v>
      </c>
    </row>
    <row r="22" spans="1:11" x14ac:dyDescent="0.25">
      <c r="A22" s="44" t="s">
        <v>86</v>
      </c>
      <c r="B22" s="12" t="s">
        <v>141</v>
      </c>
      <c r="C22" s="12" t="s">
        <v>142</v>
      </c>
      <c r="D22" s="38">
        <v>515</v>
      </c>
      <c r="E22" s="16">
        <v>4.0999999999999996</v>
      </c>
      <c r="F22" s="18">
        <v>515</v>
      </c>
      <c r="G22" s="18" t="s">
        <v>34</v>
      </c>
      <c r="I22" s="18" t="s">
        <v>44</v>
      </c>
      <c r="J22" s="55">
        <f>ORIG_ASSAY!$O$62</f>
        <v>44492</v>
      </c>
      <c r="K22" s="44" t="s">
        <v>32</v>
      </c>
    </row>
    <row r="23" spans="1:11" x14ac:dyDescent="0.25">
      <c r="A23" s="44" t="s">
        <v>88</v>
      </c>
      <c r="B23" s="12" t="s">
        <v>143</v>
      </c>
      <c r="C23" s="12" t="s">
        <v>144</v>
      </c>
      <c r="D23" s="38">
        <v>515</v>
      </c>
      <c r="E23" s="16">
        <v>3.5</v>
      </c>
      <c r="F23" s="18">
        <v>515</v>
      </c>
      <c r="G23" s="18" t="s">
        <v>34</v>
      </c>
      <c r="I23" s="18" t="s">
        <v>44</v>
      </c>
      <c r="J23" s="55">
        <f>ORIG_ASSAY!$O$65</f>
        <v>44493</v>
      </c>
      <c r="K23" s="44" t="s">
        <v>32</v>
      </c>
    </row>
    <row r="24" spans="1:11" x14ac:dyDescent="0.25">
      <c r="A24" s="44" t="s">
        <v>90</v>
      </c>
      <c r="B24" s="12" t="s">
        <v>145</v>
      </c>
      <c r="C24" s="12" t="s">
        <v>146</v>
      </c>
      <c r="D24" s="38">
        <v>515</v>
      </c>
      <c r="E24" s="16">
        <v>3.3</v>
      </c>
      <c r="F24" s="18">
        <v>515</v>
      </c>
      <c r="G24" s="18" t="s">
        <v>34</v>
      </c>
      <c r="I24" s="18" t="s">
        <v>45</v>
      </c>
      <c r="J24" s="55">
        <v>44495</v>
      </c>
      <c r="K24" s="44" t="s">
        <v>32</v>
      </c>
    </row>
    <row r="25" spans="1:11" x14ac:dyDescent="0.25">
      <c r="A25" s="44" t="s">
        <v>111</v>
      </c>
      <c r="B25" s="12" t="s">
        <v>147</v>
      </c>
      <c r="C25" s="12" t="s">
        <v>148</v>
      </c>
    </row>
    <row r="26" spans="1:11" x14ac:dyDescent="0.25">
      <c r="A26" s="44" t="s">
        <v>112</v>
      </c>
      <c r="B26" s="12" t="s">
        <v>149</v>
      </c>
      <c r="C26" s="12" t="s">
        <v>150</v>
      </c>
    </row>
    <row r="27" spans="1:11" x14ac:dyDescent="0.25">
      <c r="A27" s="44" t="s">
        <v>113</v>
      </c>
      <c r="B27" s="12" t="s">
        <v>151</v>
      </c>
      <c r="C27" s="12" t="s">
        <v>152</v>
      </c>
    </row>
    <row r="28" spans="1:11" x14ac:dyDescent="0.25">
      <c r="A28" s="44" t="s">
        <v>114</v>
      </c>
      <c r="B28" s="12" t="s">
        <v>153</v>
      </c>
      <c r="C28" s="12" t="s">
        <v>154</v>
      </c>
    </row>
    <row r="1048511" spans="1:4" x14ac:dyDescent="0.25">
      <c r="A1048511" s="23" t="s">
        <v>33</v>
      </c>
      <c r="D1048511" s="38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5"/>
  <sheetViews>
    <sheetView tabSelected="1" zoomScaleNormal="100" workbookViewId="0">
      <pane ySplit="1" topLeftCell="A29" activePane="bottomLeft" state="frozen"/>
      <selection pane="bottomLeft" activeCell="M49" sqref="M49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1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41" t="s">
        <v>13</v>
      </c>
      <c r="F1" s="42" t="s">
        <v>14</v>
      </c>
      <c r="G1" s="42" t="s">
        <v>16</v>
      </c>
      <c r="H1" s="42" t="s">
        <v>20</v>
      </c>
      <c r="I1" s="42" t="s">
        <v>21</v>
      </c>
      <c r="J1" s="42" t="s">
        <v>19</v>
      </c>
      <c r="K1" s="43" t="s">
        <v>28</v>
      </c>
      <c r="L1" s="42" t="s">
        <v>15</v>
      </c>
      <c r="M1" s="9" t="s">
        <v>17</v>
      </c>
      <c r="N1" s="30" t="s">
        <v>18</v>
      </c>
      <c r="O1" s="24" t="s">
        <v>22</v>
      </c>
      <c r="P1" s="24" t="s">
        <v>23</v>
      </c>
      <c r="Q1" s="10" t="s">
        <v>24</v>
      </c>
    </row>
    <row r="2" spans="1:17" x14ac:dyDescent="0.2">
      <c r="A2" s="44" t="s">
        <v>38</v>
      </c>
      <c r="B2" s="45">
        <v>0</v>
      </c>
      <c r="C2" s="45">
        <f>D2</f>
        <v>1.4</v>
      </c>
      <c r="D2" s="45">
        <v>1.4</v>
      </c>
      <c r="E2" s="47">
        <v>515873</v>
      </c>
      <c r="F2" s="48">
        <v>0.13</v>
      </c>
      <c r="G2" s="49">
        <v>3.0000000000000001E-3</v>
      </c>
      <c r="H2" s="49">
        <v>4.4999999999999998E-2</v>
      </c>
      <c r="I2" s="49">
        <v>2.4E-2</v>
      </c>
      <c r="J2" s="49">
        <v>2.641</v>
      </c>
      <c r="K2" s="50"/>
      <c r="L2" s="51">
        <v>0</v>
      </c>
      <c r="M2" s="46" t="s">
        <v>35</v>
      </c>
      <c r="N2" s="52"/>
      <c r="O2" s="53">
        <v>44417</v>
      </c>
      <c r="P2" s="53">
        <v>44417</v>
      </c>
      <c r="Q2" s="54" t="s">
        <v>46</v>
      </c>
    </row>
    <row r="3" spans="1:17" x14ac:dyDescent="0.2">
      <c r="A3" s="44" t="s">
        <v>38</v>
      </c>
      <c r="B3" s="45">
        <f>C2</f>
        <v>1.4</v>
      </c>
      <c r="C3" s="45">
        <f>B3+D3</f>
        <v>2.2999999999999998</v>
      </c>
      <c r="D3" s="45">
        <v>0.9</v>
      </c>
      <c r="E3" s="47">
        <v>515874</v>
      </c>
      <c r="F3" s="48">
        <v>30.96</v>
      </c>
      <c r="G3" s="49">
        <v>0.67600000000000005</v>
      </c>
      <c r="H3" s="49">
        <v>0.437</v>
      </c>
      <c r="I3" s="49">
        <v>0.65100000000000002</v>
      </c>
      <c r="J3" s="49">
        <v>2.93</v>
      </c>
      <c r="K3" s="50"/>
      <c r="L3" s="51">
        <v>89.384</v>
      </c>
      <c r="M3" s="46" t="s">
        <v>36</v>
      </c>
      <c r="N3" s="52">
        <v>0.9</v>
      </c>
      <c r="O3" s="53">
        <v>44417</v>
      </c>
      <c r="P3" s="53">
        <v>44417</v>
      </c>
      <c r="Q3" s="54" t="s">
        <v>46</v>
      </c>
    </row>
    <row r="4" spans="1:17" x14ac:dyDescent="0.2">
      <c r="A4" s="44" t="s">
        <v>38</v>
      </c>
      <c r="B4" s="45">
        <f t="shared" ref="B4" si="0">C3</f>
        <v>2.2999999999999998</v>
      </c>
      <c r="C4" s="45">
        <f t="shared" ref="C4" si="1">B4+D4</f>
        <v>3.5999999999999996</v>
      </c>
      <c r="D4" s="45">
        <v>1.3</v>
      </c>
      <c r="E4" s="47">
        <v>515875</v>
      </c>
      <c r="F4" s="48">
        <v>0.74</v>
      </c>
      <c r="G4" s="49">
        <v>1.0999999999999999E-2</v>
      </c>
      <c r="H4" s="49">
        <v>5.5E-2</v>
      </c>
      <c r="I4" s="49">
        <v>3.1E-2</v>
      </c>
      <c r="J4" s="49">
        <v>2.71</v>
      </c>
      <c r="K4" s="50"/>
      <c r="L4" s="51">
        <v>4.5259999999999998</v>
      </c>
      <c r="M4" s="46" t="s">
        <v>37</v>
      </c>
      <c r="N4" s="52"/>
      <c r="O4" s="53">
        <v>44417</v>
      </c>
      <c r="P4" s="53">
        <v>44417</v>
      </c>
      <c r="Q4" s="54" t="s">
        <v>46</v>
      </c>
    </row>
    <row r="5" spans="1:17" x14ac:dyDescent="0.2">
      <c r="A5" s="44" t="s">
        <v>39</v>
      </c>
      <c r="B5" s="45">
        <v>0</v>
      </c>
      <c r="C5" s="45">
        <f>D5</f>
        <v>1.9</v>
      </c>
      <c r="D5" s="45">
        <v>1.9</v>
      </c>
      <c r="E5" s="47">
        <v>516128</v>
      </c>
      <c r="F5" s="48">
        <v>1.1360000000000001</v>
      </c>
      <c r="G5" s="49">
        <v>0.13200000000000001</v>
      </c>
      <c r="H5" s="49">
        <v>4.2000000000000003E-2</v>
      </c>
      <c r="I5" s="49">
        <v>0.41199999999999998</v>
      </c>
      <c r="J5" s="49">
        <v>2.726</v>
      </c>
      <c r="K5" s="50"/>
      <c r="L5" s="51">
        <v>9.6959999999999997</v>
      </c>
      <c r="M5" s="46" t="s">
        <v>35</v>
      </c>
      <c r="N5" s="52"/>
      <c r="O5" s="53">
        <v>44418</v>
      </c>
      <c r="P5" s="53">
        <v>44418</v>
      </c>
      <c r="Q5" s="54" t="s">
        <v>47</v>
      </c>
    </row>
    <row r="6" spans="1:17" x14ac:dyDescent="0.2">
      <c r="A6" s="44" t="s">
        <v>39</v>
      </c>
      <c r="B6" s="45">
        <f>C5</f>
        <v>1.9</v>
      </c>
      <c r="C6" s="45">
        <f>B6+D6</f>
        <v>2.4</v>
      </c>
      <c r="D6" s="45">
        <v>0.5</v>
      </c>
      <c r="E6" s="47">
        <v>516129</v>
      </c>
      <c r="F6" s="48">
        <v>0.92799999999999994</v>
      </c>
      <c r="G6" s="49">
        <v>2.4E-2</v>
      </c>
      <c r="H6" s="49">
        <v>3.6505200000000002E-2</v>
      </c>
      <c r="I6" s="49">
        <v>0.104</v>
      </c>
      <c r="J6" s="49">
        <v>2.718</v>
      </c>
      <c r="K6" s="50"/>
      <c r="L6" s="51">
        <v>6.1020000000000003</v>
      </c>
      <c r="M6" s="46" t="s">
        <v>36</v>
      </c>
      <c r="N6" s="52">
        <v>0.5</v>
      </c>
      <c r="O6" s="53">
        <v>44418</v>
      </c>
      <c r="P6" s="53">
        <v>44418</v>
      </c>
      <c r="Q6" s="54" t="s">
        <v>47</v>
      </c>
    </row>
    <row r="7" spans="1:17" x14ac:dyDescent="0.2">
      <c r="A7" s="44" t="s">
        <v>39</v>
      </c>
      <c r="B7" s="45">
        <f t="shared" ref="B7:B8" si="2">C6</f>
        <v>2.4</v>
      </c>
      <c r="C7" s="45">
        <f t="shared" ref="C7:C8" si="3">B7+D7</f>
        <v>2.9</v>
      </c>
      <c r="D7" s="45">
        <v>0.5</v>
      </c>
      <c r="E7" s="47">
        <v>516131</v>
      </c>
      <c r="F7" s="48">
        <v>3.12</v>
      </c>
      <c r="G7" s="49">
        <v>0.216</v>
      </c>
      <c r="H7" s="49">
        <v>4.1000000000000002E-2</v>
      </c>
      <c r="I7" s="49">
        <v>8.8999999999999996E-2</v>
      </c>
      <c r="J7" s="49">
        <v>2.8130000000000002</v>
      </c>
      <c r="K7" s="50"/>
      <c r="L7" s="51">
        <v>18.751000000000001</v>
      </c>
      <c r="M7" s="46" t="s">
        <v>36</v>
      </c>
      <c r="N7" s="52">
        <v>0.5</v>
      </c>
      <c r="O7" s="53">
        <v>44418</v>
      </c>
      <c r="P7" s="53">
        <v>44418</v>
      </c>
      <c r="Q7" s="54" t="s">
        <v>47</v>
      </c>
    </row>
    <row r="8" spans="1:17" x14ac:dyDescent="0.2">
      <c r="A8" s="44" t="s">
        <v>39</v>
      </c>
      <c r="B8" s="45">
        <f t="shared" si="2"/>
        <v>2.9</v>
      </c>
      <c r="C8" s="45">
        <f t="shared" si="3"/>
        <v>3.5999999999999996</v>
      </c>
      <c r="D8" s="45">
        <v>0.7</v>
      </c>
      <c r="E8" s="47">
        <v>516132</v>
      </c>
      <c r="F8" s="48">
        <v>0.66799999999999993</v>
      </c>
      <c r="G8" s="49">
        <v>8.0000000000000002E-3</v>
      </c>
      <c r="H8" s="49">
        <v>2.1000000000000001E-2</v>
      </c>
      <c r="I8" s="49">
        <v>2.3E-2</v>
      </c>
      <c r="J8" s="49">
        <v>2.6909999999999998</v>
      </c>
      <c r="K8" s="50"/>
      <c r="L8" s="51">
        <v>0.39800000000000002</v>
      </c>
      <c r="M8" s="46" t="s">
        <v>37</v>
      </c>
      <c r="N8" s="52"/>
      <c r="O8" s="53">
        <v>44418</v>
      </c>
      <c r="P8" s="53">
        <v>44418</v>
      </c>
      <c r="Q8" s="54" t="s">
        <v>47</v>
      </c>
    </row>
    <row r="9" spans="1:17" x14ac:dyDescent="0.2">
      <c r="A9" s="44" t="s">
        <v>40</v>
      </c>
      <c r="B9" s="45">
        <v>0</v>
      </c>
      <c r="C9" s="45">
        <f>D9</f>
        <v>2.2000000000000002</v>
      </c>
      <c r="D9" s="1">
        <v>2.2000000000000002</v>
      </c>
      <c r="E9" s="5">
        <v>555078</v>
      </c>
      <c r="F9" s="33">
        <v>0.11799999999999999</v>
      </c>
      <c r="G9" s="34">
        <v>6.0000000000000001E-3</v>
      </c>
      <c r="H9" s="34">
        <v>3.0000000000000001E-3</v>
      </c>
      <c r="I9" s="34">
        <v>2.1999999999999999E-2</v>
      </c>
      <c r="J9" s="34">
        <v>2.6869999999999998</v>
      </c>
      <c r="L9" s="35">
        <v>0</v>
      </c>
      <c r="M9" s="5" t="s">
        <v>35</v>
      </c>
      <c r="O9" s="32">
        <v>44437</v>
      </c>
      <c r="P9" s="32">
        <v>44437</v>
      </c>
      <c r="Q9" s="6" t="s">
        <v>48</v>
      </c>
    </row>
    <row r="10" spans="1:17" x14ac:dyDescent="0.2">
      <c r="A10" s="44" t="s">
        <v>40</v>
      </c>
      <c r="B10" s="45">
        <f>C9</f>
        <v>2.2000000000000002</v>
      </c>
      <c r="C10" s="45">
        <f>B10+D10</f>
        <v>2.9000000000000004</v>
      </c>
      <c r="D10" s="1">
        <v>0.7</v>
      </c>
      <c r="E10" s="5">
        <v>555079</v>
      </c>
      <c r="F10" s="33">
        <v>0.95799999999999996</v>
      </c>
      <c r="G10" s="34">
        <v>5.6000000000000001E-2</v>
      </c>
      <c r="H10" s="34">
        <v>2.5999999999999999E-2</v>
      </c>
      <c r="I10" s="34">
        <v>0.14299999999999999</v>
      </c>
      <c r="J10" s="34">
        <v>2.7120000000000002</v>
      </c>
      <c r="L10" s="35">
        <v>4.5599999999999996</v>
      </c>
      <c r="M10" s="5" t="s">
        <v>36</v>
      </c>
      <c r="N10" s="31">
        <v>0.7</v>
      </c>
      <c r="O10" s="32">
        <v>44437</v>
      </c>
      <c r="P10" s="32">
        <v>44437</v>
      </c>
      <c r="Q10" s="6" t="s">
        <v>48</v>
      </c>
    </row>
    <row r="11" spans="1:17" x14ac:dyDescent="0.2">
      <c r="A11" s="44" t="s">
        <v>40</v>
      </c>
      <c r="B11" s="45">
        <f t="shared" ref="B11" si="4">C10</f>
        <v>2.9000000000000004</v>
      </c>
      <c r="C11" s="45">
        <f t="shared" ref="C11" si="5">B11+D11</f>
        <v>4.4000000000000004</v>
      </c>
      <c r="D11" s="1">
        <v>1.5</v>
      </c>
      <c r="E11" s="5">
        <v>555080</v>
      </c>
      <c r="F11" s="33">
        <v>1.19</v>
      </c>
      <c r="G11" s="34">
        <v>7.6999999999999999E-2</v>
      </c>
      <c r="H11" s="34">
        <v>1.6E-2</v>
      </c>
      <c r="I11" s="34">
        <v>5.5E-2</v>
      </c>
      <c r="J11" s="34">
        <v>2.734</v>
      </c>
      <c r="L11" s="35">
        <v>6.35</v>
      </c>
      <c r="M11" s="5" t="s">
        <v>37</v>
      </c>
      <c r="O11" s="32">
        <v>44437</v>
      </c>
      <c r="P11" s="32">
        <v>44437</v>
      </c>
      <c r="Q11" s="6" t="s">
        <v>48</v>
      </c>
    </row>
    <row r="12" spans="1:17" x14ac:dyDescent="0.2">
      <c r="A12" s="44" t="s">
        <v>41</v>
      </c>
      <c r="B12" s="45">
        <v>0</v>
      </c>
      <c r="C12" s="45">
        <f>D12</f>
        <v>1.1000000000000001</v>
      </c>
      <c r="D12" s="1">
        <v>1.1000000000000001</v>
      </c>
      <c r="E12" s="37">
        <v>521359</v>
      </c>
      <c r="F12" s="33">
        <v>0.39399999999999996</v>
      </c>
      <c r="G12" s="34">
        <v>5.0000000000000001E-3</v>
      </c>
      <c r="H12" s="34">
        <v>1E-3</v>
      </c>
      <c r="I12" s="34">
        <v>7.0000000000000001E-3</v>
      </c>
      <c r="J12" s="34"/>
      <c r="L12" s="35">
        <v>0.89900000000000002</v>
      </c>
      <c r="M12" s="5" t="s">
        <v>35</v>
      </c>
      <c r="O12" s="32">
        <v>44446</v>
      </c>
      <c r="P12" s="32">
        <v>44446</v>
      </c>
      <c r="Q12" s="6" t="s">
        <v>49</v>
      </c>
    </row>
    <row r="13" spans="1:17" x14ac:dyDescent="0.2">
      <c r="A13" s="44" t="s">
        <v>41</v>
      </c>
      <c r="B13" s="45">
        <f>C12</f>
        <v>1.1000000000000001</v>
      </c>
      <c r="C13" s="45">
        <f>B13+D13</f>
        <v>2.6</v>
      </c>
      <c r="D13" s="1">
        <v>1.5</v>
      </c>
      <c r="E13" s="37">
        <v>521360</v>
      </c>
      <c r="F13" s="33">
        <v>0.89599999999999991</v>
      </c>
      <c r="G13" s="34">
        <v>1.7000000000000001E-2</v>
      </c>
      <c r="H13" s="34">
        <v>1E-3</v>
      </c>
      <c r="I13" s="34">
        <v>1.0999999999999999E-2</v>
      </c>
      <c r="J13" s="34"/>
      <c r="L13" s="35">
        <v>0.90200000000000002</v>
      </c>
      <c r="M13" s="5" t="s">
        <v>35</v>
      </c>
      <c r="O13" s="32">
        <v>44446</v>
      </c>
      <c r="P13" s="32">
        <v>44446</v>
      </c>
      <c r="Q13" s="6" t="s">
        <v>49</v>
      </c>
    </row>
    <row r="14" spans="1:17" x14ac:dyDescent="0.2">
      <c r="A14" s="44" t="s">
        <v>41</v>
      </c>
      <c r="B14" s="45">
        <f t="shared" ref="B14" si="6">C13</f>
        <v>2.6</v>
      </c>
      <c r="C14" s="45">
        <f t="shared" ref="C14" si="7">B14+D14</f>
        <v>3</v>
      </c>
      <c r="D14" s="1">
        <v>0.4</v>
      </c>
      <c r="E14" s="37">
        <v>521361</v>
      </c>
      <c r="F14" s="33">
        <v>3.1680000000000001</v>
      </c>
      <c r="G14" s="34">
        <v>0.26400000000000001</v>
      </c>
      <c r="H14" s="34">
        <v>4.2999999999999997E-2</v>
      </c>
      <c r="I14" s="34">
        <v>0.221</v>
      </c>
      <c r="J14" s="34"/>
      <c r="L14" s="35">
        <v>17.847999999999999</v>
      </c>
      <c r="M14" s="5" t="s">
        <v>36</v>
      </c>
      <c r="N14" s="31">
        <v>0.4</v>
      </c>
      <c r="O14" s="32">
        <v>44446</v>
      </c>
      <c r="P14" s="32">
        <v>44446</v>
      </c>
      <c r="Q14" s="6" t="s">
        <v>49</v>
      </c>
    </row>
    <row r="15" spans="1:17" x14ac:dyDescent="0.2">
      <c r="A15" s="44" t="s">
        <v>42</v>
      </c>
      <c r="B15" s="45">
        <v>0</v>
      </c>
      <c r="C15" s="45">
        <f>D15</f>
        <v>1.5</v>
      </c>
      <c r="D15" s="1">
        <v>1.5</v>
      </c>
      <c r="E15" s="37">
        <v>521739</v>
      </c>
      <c r="F15" s="33">
        <v>0.1</v>
      </c>
      <c r="G15" s="34">
        <v>1.0999999999999999E-2</v>
      </c>
      <c r="H15" s="34">
        <v>3.0000000000000001E-3</v>
      </c>
      <c r="I15" s="34">
        <v>1.6E-2</v>
      </c>
      <c r="J15" s="34"/>
      <c r="L15" s="35">
        <v>-7.8E-2</v>
      </c>
      <c r="M15" s="5" t="s">
        <v>35</v>
      </c>
      <c r="O15" s="32">
        <v>44448</v>
      </c>
      <c r="P15" s="32">
        <v>44448</v>
      </c>
      <c r="Q15" s="6" t="s">
        <v>50</v>
      </c>
    </row>
    <row r="16" spans="1:17" x14ac:dyDescent="0.2">
      <c r="A16" s="44" t="s">
        <v>42</v>
      </c>
      <c r="B16" s="45">
        <f>C15</f>
        <v>1.5</v>
      </c>
      <c r="C16" s="45">
        <f>B16+D16</f>
        <v>2</v>
      </c>
      <c r="D16" s="1">
        <v>0.5</v>
      </c>
      <c r="E16" s="37">
        <v>521740</v>
      </c>
      <c r="F16" s="33">
        <v>2.492</v>
      </c>
      <c r="G16" s="34">
        <v>0.02</v>
      </c>
      <c r="H16" s="34">
        <v>1.9E-2</v>
      </c>
      <c r="I16" s="34">
        <v>5.5E-2</v>
      </c>
      <c r="J16" s="34"/>
      <c r="L16" s="39">
        <v>12.452</v>
      </c>
      <c r="M16" s="5" t="s">
        <v>36</v>
      </c>
      <c r="N16" s="31">
        <v>0.5</v>
      </c>
      <c r="O16" s="32">
        <v>44448</v>
      </c>
      <c r="P16" s="32">
        <v>44448</v>
      </c>
      <c r="Q16" s="6" t="s">
        <v>50</v>
      </c>
    </row>
    <row r="17" spans="1:17" x14ac:dyDescent="0.2">
      <c r="A17" s="44" t="s">
        <v>42</v>
      </c>
      <c r="B17" s="45">
        <f t="shared" ref="B17" si="8">C16</f>
        <v>2</v>
      </c>
      <c r="C17" s="45">
        <f t="shared" ref="C17" si="9">B17+D17</f>
        <v>3</v>
      </c>
      <c r="D17" s="1">
        <v>1</v>
      </c>
      <c r="E17" s="37">
        <v>521741</v>
      </c>
      <c r="F17" s="33">
        <v>0.56800000000000006</v>
      </c>
      <c r="G17" s="34">
        <v>1.9E-2</v>
      </c>
      <c r="H17" s="34">
        <v>3.0000000000000001E-3</v>
      </c>
      <c r="I17" s="34">
        <v>1.7000000000000001E-2</v>
      </c>
      <c r="J17" s="34"/>
      <c r="L17" s="35">
        <v>1.897</v>
      </c>
      <c r="M17" s="5" t="s">
        <v>37</v>
      </c>
      <c r="O17" s="32">
        <v>44448</v>
      </c>
      <c r="P17" s="32">
        <v>44448</v>
      </c>
      <c r="Q17" s="6" t="s">
        <v>50</v>
      </c>
    </row>
    <row r="18" spans="1:17" x14ac:dyDescent="0.2">
      <c r="A18" s="44" t="s">
        <v>65</v>
      </c>
      <c r="B18" s="45">
        <v>0</v>
      </c>
      <c r="C18" s="45">
        <f>D18</f>
        <v>1.1000000000000001</v>
      </c>
      <c r="D18" s="1">
        <v>1.1000000000000001</v>
      </c>
      <c r="E18" s="37">
        <v>522551</v>
      </c>
      <c r="F18" s="33">
        <v>0.49200000000000005</v>
      </c>
      <c r="G18" s="34">
        <v>1.2E-2</v>
      </c>
      <c r="H18" s="34">
        <v>8.0000000000000002E-3</v>
      </c>
      <c r="I18" s="34">
        <v>2.3E-2</v>
      </c>
      <c r="L18" s="35">
        <v>0.28399999999999997</v>
      </c>
      <c r="M18" s="5" t="s">
        <v>35</v>
      </c>
      <c r="O18" s="32">
        <v>44452</v>
      </c>
      <c r="P18" s="32">
        <v>44452</v>
      </c>
      <c r="Q18" s="6" t="s">
        <v>73</v>
      </c>
    </row>
    <row r="19" spans="1:17" x14ac:dyDescent="0.2">
      <c r="A19" s="44" t="s">
        <v>65</v>
      </c>
      <c r="B19" s="45">
        <f>C18</f>
        <v>1.1000000000000001</v>
      </c>
      <c r="C19" s="45">
        <f>B19+D19</f>
        <v>1.8</v>
      </c>
      <c r="D19" s="1">
        <v>0.7</v>
      </c>
      <c r="E19" s="37">
        <v>522552</v>
      </c>
      <c r="F19" s="33">
        <v>4.5960000000000001</v>
      </c>
      <c r="G19" s="34">
        <v>0.33500000000000002</v>
      </c>
      <c r="H19" s="34">
        <v>9.1999999999999998E-2</v>
      </c>
      <c r="I19" s="34">
        <v>8.8999999999999996E-2</v>
      </c>
      <c r="L19" s="35">
        <v>63.366999999999997</v>
      </c>
      <c r="M19" s="5" t="s">
        <v>36</v>
      </c>
      <c r="N19" s="31">
        <v>0.7</v>
      </c>
      <c r="O19" s="32">
        <v>44452</v>
      </c>
      <c r="P19" s="32">
        <v>44452</v>
      </c>
      <c r="Q19" s="6" t="s">
        <v>73</v>
      </c>
    </row>
    <row r="20" spans="1:17" x14ac:dyDescent="0.2">
      <c r="A20" s="44" t="s">
        <v>65</v>
      </c>
      <c r="B20" s="45">
        <f t="shared" ref="B20" si="10">C19</f>
        <v>1.8</v>
      </c>
      <c r="C20" s="45">
        <f t="shared" ref="C20" si="11">B20+D20</f>
        <v>2.8</v>
      </c>
      <c r="D20" s="1">
        <v>1</v>
      </c>
      <c r="E20" s="37">
        <v>522553</v>
      </c>
      <c r="F20" s="33">
        <v>4.6180000000000003</v>
      </c>
      <c r="G20" s="34">
        <v>0.379</v>
      </c>
      <c r="H20" s="34">
        <v>4.5999999999999999E-2</v>
      </c>
      <c r="I20" s="34">
        <v>2.1999999999999999E-2</v>
      </c>
      <c r="L20" s="35">
        <v>32.874000000000002</v>
      </c>
      <c r="M20" s="5" t="s">
        <v>37</v>
      </c>
      <c r="O20" s="32">
        <v>44452</v>
      </c>
      <c r="P20" s="32">
        <v>44452</v>
      </c>
      <c r="Q20" s="6" t="s">
        <v>73</v>
      </c>
    </row>
    <row r="21" spans="1:17" ht="13.5" customHeight="1" x14ac:dyDescent="0.2">
      <c r="A21" s="44" t="s">
        <v>98</v>
      </c>
      <c r="B21" s="1">
        <v>0</v>
      </c>
      <c r="C21" s="1">
        <v>0.9</v>
      </c>
      <c r="D21" s="1">
        <v>0.9</v>
      </c>
      <c r="E21" s="37">
        <v>523469</v>
      </c>
      <c r="F21" s="33">
        <v>11</v>
      </c>
      <c r="G21" s="34">
        <v>7.0999999999999994E-2</v>
      </c>
      <c r="H21" s="34">
        <v>4.2999999999999997E-2</v>
      </c>
      <c r="I21" s="34">
        <v>8.5000000000000006E-2</v>
      </c>
      <c r="L21" s="35">
        <v>46.63</v>
      </c>
      <c r="M21" s="5" t="s">
        <v>35</v>
      </c>
      <c r="O21" s="32">
        <v>44457</v>
      </c>
      <c r="P21" s="32">
        <v>44457</v>
      </c>
      <c r="Q21" s="6" t="s">
        <v>81</v>
      </c>
    </row>
    <row r="22" spans="1:17" ht="13.5" customHeight="1" x14ac:dyDescent="0.2">
      <c r="A22" s="44" t="s">
        <v>98</v>
      </c>
      <c r="B22" s="1">
        <f>C21</f>
        <v>0.9</v>
      </c>
      <c r="C22" s="1">
        <f>B22+D22</f>
        <v>2.2000000000000002</v>
      </c>
      <c r="D22" s="1">
        <v>1.3</v>
      </c>
      <c r="E22" s="37">
        <v>523470</v>
      </c>
      <c r="F22" s="33">
        <v>3.55</v>
      </c>
      <c r="G22" s="34">
        <v>1.9E-2</v>
      </c>
      <c r="H22" s="34">
        <v>4.5999999999999999E-2</v>
      </c>
      <c r="I22" s="34">
        <v>0.09</v>
      </c>
      <c r="L22" s="35">
        <v>17.190000000000001</v>
      </c>
      <c r="M22" s="5" t="s">
        <v>36</v>
      </c>
      <c r="N22" s="31">
        <v>1.3</v>
      </c>
      <c r="O22" s="32">
        <v>44457</v>
      </c>
      <c r="P22" s="32">
        <v>44457</v>
      </c>
      <c r="Q22" s="6" t="s">
        <v>81</v>
      </c>
    </row>
    <row r="23" spans="1:17" ht="13.5" customHeight="1" x14ac:dyDescent="0.2">
      <c r="A23" s="44" t="s">
        <v>98</v>
      </c>
      <c r="B23" s="1">
        <f t="shared" ref="B23" si="12">C22</f>
        <v>2.2000000000000002</v>
      </c>
      <c r="C23" s="1">
        <f t="shared" ref="C23" si="13">B23+D23</f>
        <v>2.8000000000000003</v>
      </c>
      <c r="D23" s="1">
        <v>0.6</v>
      </c>
      <c r="E23" s="37">
        <v>523471</v>
      </c>
      <c r="F23" s="33">
        <v>2.42</v>
      </c>
      <c r="G23" s="34">
        <v>5.6000000000000001E-2</v>
      </c>
      <c r="H23" s="34">
        <v>3.4000000000000002E-2</v>
      </c>
      <c r="I23" s="34">
        <v>4.8000000000000001E-2</v>
      </c>
      <c r="L23" s="35">
        <v>13.68</v>
      </c>
      <c r="M23" s="5" t="s">
        <v>37</v>
      </c>
      <c r="O23" s="32">
        <v>44457</v>
      </c>
      <c r="P23" s="32">
        <v>44457</v>
      </c>
      <c r="Q23" s="6" t="s">
        <v>81</v>
      </c>
    </row>
    <row r="24" spans="1:17" x14ac:dyDescent="0.2">
      <c r="A24" s="44" t="s">
        <v>99</v>
      </c>
      <c r="B24" s="45">
        <v>0</v>
      </c>
      <c r="C24" s="45">
        <f>D24</f>
        <v>0.7</v>
      </c>
      <c r="D24" s="1">
        <v>0.7</v>
      </c>
      <c r="E24" s="37">
        <v>523867</v>
      </c>
      <c r="F24" s="33">
        <v>0.74</v>
      </c>
      <c r="G24" s="34">
        <v>4.5999999999999999E-2</v>
      </c>
      <c r="H24" s="34">
        <v>5.0000000000000001E-3</v>
      </c>
      <c r="I24" s="34">
        <v>3.9E-2</v>
      </c>
      <c r="L24" s="35">
        <v>23.603999999999999</v>
      </c>
      <c r="M24" s="5" t="s">
        <v>35</v>
      </c>
      <c r="O24" s="32">
        <v>44459</v>
      </c>
      <c r="P24" s="32">
        <v>44459</v>
      </c>
      <c r="Q24" s="6" t="s">
        <v>74</v>
      </c>
    </row>
    <row r="25" spans="1:17" x14ac:dyDescent="0.2">
      <c r="A25" s="44" t="s">
        <v>99</v>
      </c>
      <c r="B25" s="45">
        <f>C24</f>
        <v>0.7</v>
      </c>
      <c r="C25" s="45">
        <f>B25+D25</f>
        <v>1.6</v>
      </c>
      <c r="D25" s="1">
        <v>0.9</v>
      </c>
      <c r="E25" s="37">
        <v>523868</v>
      </c>
      <c r="F25" s="33">
        <v>41.702000000000005</v>
      </c>
      <c r="G25" s="34">
        <v>0.14199999999999999</v>
      </c>
      <c r="H25" s="34">
        <v>0.36299999999999999</v>
      </c>
      <c r="I25" s="34">
        <v>0.88900000000000001</v>
      </c>
      <c r="L25" s="35">
        <v>83.897999999999996</v>
      </c>
      <c r="M25" s="5" t="s">
        <v>36</v>
      </c>
      <c r="N25" s="31">
        <v>0.9</v>
      </c>
      <c r="O25" s="32">
        <v>44459</v>
      </c>
      <c r="P25" s="32">
        <v>44459</v>
      </c>
      <c r="Q25" s="6" t="s">
        <v>74</v>
      </c>
    </row>
    <row r="26" spans="1:17" x14ac:dyDescent="0.2">
      <c r="A26" s="44" t="s">
        <v>99</v>
      </c>
      <c r="B26" s="45">
        <f t="shared" ref="B26" si="14">C25</f>
        <v>1.6</v>
      </c>
      <c r="C26" s="45">
        <f t="shared" ref="C26" si="15">B26+D26</f>
        <v>3.6</v>
      </c>
      <c r="D26" s="1">
        <v>2</v>
      </c>
      <c r="E26" s="37">
        <v>523869</v>
      </c>
      <c r="F26" s="33">
        <v>0.222</v>
      </c>
      <c r="G26" s="34">
        <v>0.01</v>
      </c>
      <c r="H26" s="34">
        <v>2E-3</v>
      </c>
      <c r="I26" s="34">
        <v>2.5000000000000001E-2</v>
      </c>
      <c r="L26" s="35">
        <v>15.521000000000001</v>
      </c>
      <c r="M26" s="5" t="s">
        <v>37</v>
      </c>
      <c r="O26" s="32">
        <v>44459</v>
      </c>
      <c r="P26" s="32">
        <v>44459</v>
      </c>
      <c r="Q26" s="6" t="s">
        <v>74</v>
      </c>
    </row>
    <row r="27" spans="1:17" x14ac:dyDescent="0.2">
      <c r="A27" s="44" t="s">
        <v>100</v>
      </c>
      <c r="B27" s="45">
        <v>0</v>
      </c>
      <c r="C27" s="45">
        <f>D27</f>
        <v>0.6</v>
      </c>
      <c r="D27" s="1">
        <v>0.6</v>
      </c>
      <c r="E27" s="37">
        <v>524229</v>
      </c>
      <c r="F27" s="33">
        <v>14.526</v>
      </c>
      <c r="G27" s="34">
        <v>0.06</v>
      </c>
      <c r="H27" s="34">
        <v>0.27300000000000002</v>
      </c>
      <c r="I27" s="34">
        <v>0.69699999999999995</v>
      </c>
      <c r="L27" s="35">
        <v>108.19499999999999</v>
      </c>
      <c r="M27" s="5" t="s">
        <v>36</v>
      </c>
      <c r="N27" s="31">
        <v>0.6</v>
      </c>
      <c r="O27" s="32">
        <v>44461</v>
      </c>
      <c r="P27" s="32">
        <v>44461</v>
      </c>
      <c r="Q27" s="6" t="s">
        <v>75</v>
      </c>
    </row>
    <row r="28" spans="1:17" x14ac:dyDescent="0.2">
      <c r="A28" s="44" t="s">
        <v>100</v>
      </c>
      <c r="B28" s="45">
        <f>C27</f>
        <v>0.6</v>
      </c>
      <c r="C28" s="45">
        <f>B28+D28</f>
        <v>1.5</v>
      </c>
      <c r="D28" s="1">
        <v>0.9</v>
      </c>
      <c r="E28" s="37">
        <v>524230</v>
      </c>
      <c r="F28" s="33">
        <v>1.5820000000000001</v>
      </c>
      <c r="G28" s="34">
        <v>7.4999999999999997E-2</v>
      </c>
      <c r="H28" s="34">
        <v>1.2E-2</v>
      </c>
      <c r="I28" s="34">
        <v>5.0999999999999997E-2</v>
      </c>
      <c r="L28" s="35">
        <v>15.032999999999999</v>
      </c>
      <c r="M28" s="5" t="s">
        <v>37</v>
      </c>
      <c r="O28" s="32">
        <v>44461</v>
      </c>
      <c r="P28" s="32">
        <v>44461</v>
      </c>
      <c r="Q28" s="6" t="s">
        <v>75</v>
      </c>
    </row>
    <row r="29" spans="1:17" x14ac:dyDescent="0.2">
      <c r="A29" s="44" t="s">
        <v>100</v>
      </c>
      <c r="B29" s="45">
        <f t="shared" ref="B29:B30" si="16">C28</f>
        <v>1.5</v>
      </c>
      <c r="C29" s="45">
        <f t="shared" ref="C29:C30" si="17">B29+D29</f>
        <v>1.9</v>
      </c>
      <c r="D29" s="1">
        <v>0.4</v>
      </c>
      <c r="E29" s="37">
        <v>524231</v>
      </c>
      <c r="F29" s="33">
        <v>1.6320000000000001</v>
      </c>
      <c r="G29" s="34">
        <v>2.5000000000000001E-2</v>
      </c>
      <c r="H29" s="34">
        <v>6.8000000000000005E-2</v>
      </c>
      <c r="I29" s="34">
        <v>0.191</v>
      </c>
      <c r="L29" s="35">
        <v>13.353</v>
      </c>
      <c r="M29" s="5" t="s">
        <v>37</v>
      </c>
      <c r="O29" s="32">
        <v>44461</v>
      </c>
      <c r="P29" s="32">
        <v>44461</v>
      </c>
      <c r="Q29" s="6" t="s">
        <v>75</v>
      </c>
    </row>
    <row r="30" spans="1:17" x14ac:dyDescent="0.2">
      <c r="A30" s="44" t="s">
        <v>100</v>
      </c>
      <c r="B30" s="45">
        <f t="shared" si="16"/>
        <v>1.9</v>
      </c>
      <c r="C30" s="45">
        <f t="shared" si="17"/>
        <v>3.4</v>
      </c>
      <c r="D30" s="1">
        <v>1.5</v>
      </c>
      <c r="E30" s="37">
        <v>524232</v>
      </c>
      <c r="F30" s="33">
        <v>1.046</v>
      </c>
      <c r="G30" s="34">
        <v>8.0000000000000002E-3</v>
      </c>
      <c r="H30" s="34">
        <v>1.7000000000000001E-2</v>
      </c>
      <c r="I30" s="34">
        <v>5.1999999999999998E-2</v>
      </c>
      <c r="L30" s="35">
        <v>6.0350000000000001</v>
      </c>
      <c r="M30" s="5" t="s">
        <v>37</v>
      </c>
      <c r="O30" s="32">
        <v>44461</v>
      </c>
      <c r="P30" s="32">
        <v>44461</v>
      </c>
      <c r="Q30" s="6" t="s">
        <v>75</v>
      </c>
    </row>
    <row r="31" spans="1:17" x14ac:dyDescent="0.2">
      <c r="A31" s="44" t="s">
        <v>101</v>
      </c>
      <c r="B31" s="1">
        <v>0</v>
      </c>
      <c r="C31" s="1">
        <v>0.6</v>
      </c>
      <c r="D31" s="1">
        <v>0.6</v>
      </c>
      <c r="E31" s="37">
        <v>525132</v>
      </c>
      <c r="F31" s="33">
        <v>5.42</v>
      </c>
      <c r="G31" s="34">
        <v>5.3999999999999999E-2</v>
      </c>
      <c r="H31" s="34">
        <v>0.22500000000000001</v>
      </c>
      <c r="I31" s="34">
        <v>0.36599999999999999</v>
      </c>
      <c r="L31" s="35">
        <v>39.97</v>
      </c>
      <c r="M31" s="5" t="s">
        <v>36</v>
      </c>
      <c r="N31" s="31">
        <v>0.6</v>
      </c>
      <c r="O31" s="32">
        <v>44466</v>
      </c>
      <c r="P31" s="32">
        <v>44466</v>
      </c>
      <c r="Q31" s="6" t="s">
        <v>76</v>
      </c>
    </row>
    <row r="32" spans="1:17" x14ac:dyDescent="0.2">
      <c r="A32" s="44" t="s">
        <v>101</v>
      </c>
      <c r="B32" s="1">
        <f>C31</f>
        <v>0.6</v>
      </c>
      <c r="C32" s="1">
        <f>B32+D32</f>
        <v>1.1000000000000001</v>
      </c>
      <c r="D32" s="1">
        <v>0.5</v>
      </c>
      <c r="E32" s="37">
        <v>525133</v>
      </c>
      <c r="F32" s="33">
        <v>1.74</v>
      </c>
      <c r="G32" s="34">
        <v>3.5000000000000003E-2</v>
      </c>
      <c r="H32" s="34">
        <v>4.1000000000000002E-2</v>
      </c>
      <c r="I32" s="34">
        <v>4.3999999999999997E-2</v>
      </c>
      <c r="L32" s="35">
        <v>11.65</v>
      </c>
      <c r="M32" s="5" t="s">
        <v>36</v>
      </c>
      <c r="N32" s="31">
        <v>0.5</v>
      </c>
      <c r="O32" s="32">
        <v>44466</v>
      </c>
      <c r="P32" s="32">
        <v>44466</v>
      </c>
      <c r="Q32" s="6" t="s">
        <v>76</v>
      </c>
    </row>
    <row r="33" spans="1:17" x14ac:dyDescent="0.2">
      <c r="A33" s="44" t="s">
        <v>101</v>
      </c>
      <c r="B33" s="1">
        <f t="shared" ref="B33" si="18">C32</f>
        <v>1.1000000000000001</v>
      </c>
      <c r="C33" s="1">
        <f t="shared" ref="C33" si="19">B33+D33</f>
        <v>3.7</v>
      </c>
      <c r="D33" s="1">
        <v>2.6</v>
      </c>
      <c r="E33" s="37">
        <v>525134</v>
      </c>
      <c r="F33" s="33">
        <v>2.14</v>
      </c>
      <c r="G33" s="34">
        <v>1.4E-2</v>
      </c>
      <c r="H33" s="34">
        <v>3.1E-2</v>
      </c>
      <c r="I33" s="34">
        <v>6.2E-2</v>
      </c>
      <c r="L33" s="40">
        <v>10.89</v>
      </c>
      <c r="M33" s="5" t="s">
        <v>37</v>
      </c>
      <c r="O33" s="32">
        <v>44466</v>
      </c>
      <c r="P33" s="32">
        <v>44466</v>
      </c>
      <c r="Q33" s="6" t="s">
        <v>76</v>
      </c>
    </row>
    <row r="34" spans="1:17" x14ac:dyDescent="0.2">
      <c r="A34" s="44" t="s">
        <v>102</v>
      </c>
      <c r="B34" s="1">
        <v>0</v>
      </c>
      <c r="C34" s="1">
        <v>1.6</v>
      </c>
      <c r="D34" s="1">
        <v>1.6</v>
      </c>
      <c r="E34" s="37">
        <v>525438</v>
      </c>
      <c r="F34" s="33">
        <v>8.94</v>
      </c>
      <c r="G34" s="34">
        <v>0.33300000000000002</v>
      </c>
      <c r="H34" s="34">
        <v>0.22800000000000001</v>
      </c>
      <c r="I34" s="34">
        <v>0.50600000000000001</v>
      </c>
      <c r="L34" s="40">
        <v>43.43</v>
      </c>
      <c r="M34" s="5" t="s">
        <v>36</v>
      </c>
      <c r="N34" s="31">
        <v>1.6</v>
      </c>
      <c r="O34" s="32">
        <v>44468</v>
      </c>
      <c r="P34" s="32">
        <v>44468</v>
      </c>
      <c r="Q34" s="6" t="s">
        <v>77</v>
      </c>
    </row>
    <row r="35" spans="1:17" x14ac:dyDescent="0.2">
      <c r="A35" s="44" t="s">
        <v>102</v>
      </c>
      <c r="B35" s="1">
        <f>C34</f>
        <v>1.6</v>
      </c>
      <c r="C35" s="1">
        <f>B35+D35</f>
        <v>3.1</v>
      </c>
      <c r="D35" s="1">
        <v>1.5</v>
      </c>
      <c r="E35" s="37">
        <v>525439</v>
      </c>
      <c r="F35" s="33">
        <v>3.92</v>
      </c>
      <c r="G35" s="34">
        <v>9.0999999999999998E-2</v>
      </c>
      <c r="H35" s="34">
        <v>9.6000000000000002E-2</v>
      </c>
      <c r="I35" s="34">
        <v>0.109</v>
      </c>
      <c r="L35" s="35">
        <v>26.01</v>
      </c>
      <c r="M35" s="5" t="s">
        <v>37</v>
      </c>
      <c r="O35" s="32">
        <v>44468</v>
      </c>
      <c r="P35" s="32">
        <v>44468</v>
      </c>
      <c r="Q35" s="6" t="s">
        <v>77</v>
      </c>
    </row>
    <row r="36" spans="1:17" x14ac:dyDescent="0.2">
      <c r="A36" s="44" t="s">
        <v>103</v>
      </c>
      <c r="B36" s="1">
        <v>0</v>
      </c>
      <c r="C36" s="1">
        <v>1.7</v>
      </c>
      <c r="D36" s="1">
        <v>1.7</v>
      </c>
      <c r="E36" s="37">
        <v>526378</v>
      </c>
      <c r="F36" s="33">
        <v>0.67</v>
      </c>
      <c r="G36" s="34">
        <v>6.7000000000000004E-2</v>
      </c>
      <c r="H36" s="34">
        <v>1.0999999999999999E-2</v>
      </c>
      <c r="I36" s="34">
        <v>2.4E-2</v>
      </c>
      <c r="L36" s="35">
        <v>1.42</v>
      </c>
      <c r="M36" s="5" t="s">
        <v>35</v>
      </c>
      <c r="O36" s="32">
        <v>44473</v>
      </c>
      <c r="P36" s="32">
        <v>44473</v>
      </c>
      <c r="Q36" s="6" t="s">
        <v>80</v>
      </c>
    </row>
    <row r="37" spans="1:17" x14ac:dyDescent="0.2">
      <c r="A37" s="44" t="s">
        <v>103</v>
      </c>
      <c r="B37" s="1">
        <f>C36</f>
        <v>1.7</v>
      </c>
      <c r="C37" s="1">
        <f>B37+D37</f>
        <v>2.8</v>
      </c>
      <c r="D37" s="1">
        <v>1.1000000000000001</v>
      </c>
      <c r="E37" s="37">
        <v>526379</v>
      </c>
      <c r="F37" s="33">
        <v>7.22</v>
      </c>
      <c r="G37" s="34">
        <v>0.192</v>
      </c>
      <c r="H37" s="34">
        <v>0.25900000000000001</v>
      </c>
      <c r="I37" s="34">
        <v>0.46400000000000002</v>
      </c>
      <c r="L37" s="35">
        <v>38.93</v>
      </c>
      <c r="M37" s="5" t="s">
        <v>36</v>
      </c>
      <c r="N37" s="31">
        <v>1.7</v>
      </c>
      <c r="O37" s="32">
        <v>44473</v>
      </c>
      <c r="P37" s="32">
        <v>44473</v>
      </c>
      <c r="Q37" s="6" t="s">
        <v>80</v>
      </c>
    </row>
    <row r="38" spans="1:17" x14ac:dyDescent="0.2">
      <c r="A38" s="44" t="s">
        <v>103</v>
      </c>
      <c r="B38" s="1">
        <f t="shared" ref="B38" si="20">C37</f>
        <v>2.8</v>
      </c>
      <c r="C38" s="1">
        <f t="shared" ref="C38" si="21">B38+D38</f>
        <v>3.5</v>
      </c>
      <c r="D38" s="1">
        <v>0.7</v>
      </c>
      <c r="E38" s="37">
        <v>526380</v>
      </c>
      <c r="F38" s="33">
        <v>0.63</v>
      </c>
      <c r="G38" s="34">
        <v>1.7999999999999999E-2</v>
      </c>
      <c r="H38" s="34">
        <v>5.0999999999999997E-2</v>
      </c>
      <c r="I38" s="34">
        <v>5.2999999999999999E-2</v>
      </c>
      <c r="L38" s="35">
        <v>-2.4300000000000002</v>
      </c>
      <c r="M38" s="5" t="s">
        <v>37</v>
      </c>
      <c r="O38" s="32">
        <v>44473</v>
      </c>
      <c r="P38" s="32">
        <v>44473</v>
      </c>
      <c r="Q38" s="6" t="s">
        <v>80</v>
      </c>
    </row>
    <row r="39" spans="1:17" x14ac:dyDescent="0.2">
      <c r="A39" s="44" t="s">
        <v>104</v>
      </c>
      <c r="B39" s="1">
        <v>0</v>
      </c>
      <c r="C39" s="1">
        <v>1.9</v>
      </c>
      <c r="D39" s="1">
        <v>1.9</v>
      </c>
      <c r="E39" s="37">
        <v>526739</v>
      </c>
      <c r="F39" s="33">
        <v>7.85</v>
      </c>
      <c r="G39" s="34">
        <v>0.122</v>
      </c>
      <c r="H39" s="34">
        <v>2.3E-2</v>
      </c>
      <c r="I39" s="34">
        <v>6.2E-2</v>
      </c>
      <c r="L39" s="35">
        <v>18.170000000000002</v>
      </c>
      <c r="M39" s="5" t="s">
        <v>35</v>
      </c>
      <c r="O39" s="32">
        <v>44475</v>
      </c>
      <c r="P39" s="32">
        <v>44475</v>
      </c>
      <c r="Q39" s="6" t="s">
        <v>83</v>
      </c>
    </row>
    <row r="40" spans="1:17" x14ac:dyDescent="0.2">
      <c r="A40" s="44" t="s">
        <v>104</v>
      </c>
      <c r="B40" s="1">
        <f>C39</f>
        <v>1.9</v>
      </c>
      <c r="C40" s="1">
        <f>B40+D40</f>
        <v>2.9</v>
      </c>
      <c r="D40" s="1">
        <v>1</v>
      </c>
      <c r="E40" s="37">
        <v>526740</v>
      </c>
      <c r="F40" s="33">
        <v>12.4</v>
      </c>
      <c r="G40" s="34">
        <v>0.104</v>
      </c>
      <c r="H40" s="34">
        <v>0.112</v>
      </c>
      <c r="I40" s="34">
        <v>0.30199999999999999</v>
      </c>
      <c r="L40" s="40">
        <v>32.47</v>
      </c>
      <c r="M40" s="5" t="s">
        <v>36</v>
      </c>
      <c r="N40" s="31">
        <v>1</v>
      </c>
      <c r="O40" s="32">
        <v>44475</v>
      </c>
      <c r="P40" s="32">
        <v>44475</v>
      </c>
      <c r="Q40" s="6" t="s">
        <v>83</v>
      </c>
    </row>
    <row r="41" spans="1:17" x14ac:dyDescent="0.2">
      <c r="A41" s="44" t="s">
        <v>104</v>
      </c>
      <c r="B41" s="1">
        <f t="shared" ref="B41" si="22">C40</f>
        <v>2.9</v>
      </c>
      <c r="C41" s="1">
        <f t="shared" ref="C41" si="23">B41+D41</f>
        <v>3.4</v>
      </c>
      <c r="D41" s="1">
        <v>0.5</v>
      </c>
      <c r="E41" s="37">
        <v>526741</v>
      </c>
      <c r="F41" s="33">
        <v>6.04</v>
      </c>
      <c r="G41" s="34">
        <v>1.9E-2</v>
      </c>
      <c r="H41" s="34">
        <v>6.5000000000000002E-2</v>
      </c>
      <c r="I41" s="34">
        <v>0.12</v>
      </c>
      <c r="L41" s="35">
        <v>31.35</v>
      </c>
      <c r="M41" s="5" t="s">
        <v>37</v>
      </c>
      <c r="O41" s="32">
        <v>44475</v>
      </c>
      <c r="P41" s="32">
        <v>44475</v>
      </c>
      <c r="Q41" s="6" t="s">
        <v>83</v>
      </c>
    </row>
    <row r="42" spans="1:17" x14ac:dyDescent="0.2">
      <c r="A42" s="44" t="s">
        <v>105</v>
      </c>
      <c r="B42" s="1">
        <v>0</v>
      </c>
      <c r="C42" s="1">
        <v>1.2</v>
      </c>
      <c r="D42" s="1">
        <v>1.2</v>
      </c>
      <c r="E42" s="37">
        <v>527101</v>
      </c>
      <c r="F42" s="33">
        <v>6.46</v>
      </c>
      <c r="G42" s="34">
        <v>0.25600000000000001</v>
      </c>
      <c r="H42" s="34">
        <v>2.8000000000000001E-2</v>
      </c>
      <c r="I42" s="34">
        <v>6.2E-2</v>
      </c>
      <c r="L42" s="35">
        <v>50.2</v>
      </c>
      <c r="M42" s="5" t="s">
        <v>35</v>
      </c>
      <c r="O42" s="32">
        <v>44476</v>
      </c>
      <c r="P42" s="32">
        <v>44476</v>
      </c>
      <c r="Q42" s="6" t="s">
        <v>85</v>
      </c>
    </row>
    <row r="43" spans="1:17" x14ac:dyDescent="0.2">
      <c r="A43" s="44" t="s">
        <v>105</v>
      </c>
      <c r="B43" s="1">
        <f>C42</f>
        <v>1.2</v>
      </c>
      <c r="C43" s="1">
        <f>B43+D43</f>
        <v>2.2999999999999998</v>
      </c>
      <c r="D43" s="1">
        <v>1.1000000000000001</v>
      </c>
      <c r="E43" s="37">
        <v>527102</v>
      </c>
      <c r="F43" s="33">
        <v>0.22</v>
      </c>
      <c r="G43" s="34">
        <v>5.7000000000000002E-2</v>
      </c>
      <c r="H43" s="34">
        <v>8.9999999999999993E-3</v>
      </c>
      <c r="I43" s="34">
        <v>3.2000000000000001E-2</v>
      </c>
      <c r="L43" s="35">
        <v>2.19</v>
      </c>
      <c r="M43" s="5" t="s">
        <v>35</v>
      </c>
      <c r="O43" s="32">
        <v>44476</v>
      </c>
      <c r="P43" s="32">
        <v>44476</v>
      </c>
      <c r="Q43" s="6" t="s">
        <v>85</v>
      </c>
    </row>
    <row r="44" spans="1:17" x14ac:dyDescent="0.2">
      <c r="A44" s="44" t="s">
        <v>105</v>
      </c>
      <c r="B44" s="1">
        <f t="shared" ref="B44" si="24">C43</f>
        <v>2.2999999999999998</v>
      </c>
      <c r="C44" s="1">
        <f t="shared" ref="C44" si="25">B44+D44</f>
        <v>3.0999999999999996</v>
      </c>
      <c r="D44" s="1">
        <v>0.8</v>
      </c>
      <c r="E44" s="37">
        <v>527103</v>
      </c>
      <c r="F44" s="33">
        <v>17.96</v>
      </c>
      <c r="G44" s="34">
        <v>1.4379999999999999</v>
      </c>
      <c r="H44" s="34">
        <v>0.47399999999999998</v>
      </c>
      <c r="I44" s="34">
        <v>0.83699999999999997</v>
      </c>
      <c r="L44" s="35">
        <v>94.93</v>
      </c>
      <c r="M44" s="5" t="s">
        <v>36</v>
      </c>
      <c r="N44" s="31">
        <v>0.8</v>
      </c>
      <c r="O44" s="32">
        <v>44476</v>
      </c>
      <c r="P44" s="32">
        <v>44476</v>
      </c>
      <c r="Q44" s="6" t="s">
        <v>85</v>
      </c>
    </row>
    <row r="45" spans="1:17" x14ac:dyDescent="0.2">
      <c r="A45" s="44" t="s">
        <v>106</v>
      </c>
      <c r="B45" s="1">
        <v>0</v>
      </c>
      <c r="C45" s="1">
        <v>1.2</v>
      </c>
      <c r="D45" s="1">
        <v>1.2</v>
      </c>
      <c r="E45" s="37">
        <v>527454</v>
      </c>
      <c r="F45" s="33">
        <v>0.75</v>
      </c>
      <c r="G45" s="34">
        <v>1.9E-2</v>
      </c>
      <c r="H45" s="34">
        <v>1.4999999999999999E-2</v>
      </c>
      <c r="I45" s="34">
        <v>6.2E-2</v>
      </c>
      <c r="L45" s="35">
        <v>1.89</v>
      </c>
      <c r="M45" s="5" t="s">
        <v>35</v>
      </c>
      <c r="O45" s="32">
        <v>44478</v>
      </c>
      <c r="P45" s="32">
        <v>44478</v>
      </c>
      <c r="Q45" s="6" t="s">
        <v>87</v>
      </c>
    </row>
    <row r="46" spans="1:17" x14ac:dyDescent="0.2">
      <c r="A46" s="44" t="s">
        <v>106</v>
      </c>
      <c r="B46" s="1">
        <f>C45</f>
        <v>1.2</v>
      </c>
      <c r="C46" s="1">
        <f>B46+D46</f>
        <v>2.2999999999999998</v>
      </c>
      <c r="D46" s="1">
        <v>1.1000000000000001</v>
      </c>
      <c r="E46" s="37">
        <v>527455</v>
      </c>
      <c r="F46" s="33">
        <v>0.62</v>
      </c>
      <c r="G46" s="34">
        <v>1.0999999999999999E-2</v>
      </c>
      <c r="H46" s="34">
        <v>6.0000000000000001E-3</v>
      </c>
      <c r="I46" s="34">
        <v>5.1999999999999998E-2</v>
      </c>
      <c r="L46" s="35">
        <v>1.64</v>
      </c>
      <c r="M46" s="5" t="s">
        <v>35</v>
      </c>
      <c r="O46" s="32">
        <v>44478</v>
      </c>
      <c r="P46" s="32">
        <v>44478</v>
      </c>
      <c r="Q46" s="6" t="s">
        <v>87</v>
      </c>
    </row>
    <row r="47" spans="1:17" x14ac:dyDescent="0.2">
      <c r="A47" s="44" t="s">
        <v>106</v>
      </c>
      <c r="B47" s="1">
        <f t="shared" ref="B47" si="26">C46</f>
        <v>2.2999999999999998</v>
      </c>
      <c r="C47" s="1">
        <f t="shared" ref="C47" si="27">B47+D47</f>
        <v>3.0999999999999996</v>
      </c>
      <c r="D47" s="1">
        <v>0.8</v>
      </c>
      <c r="E47" s="37">
        <v>527456</v>
      </c>
      <c r="F47" s="33">
        <v>168.76</v>
      </c>
      <c r="G47" s="34">
        <v>6.1319999999999997</v>
      </c>
      <c r="H47" s="34">
        <v>0.22800000000000001</v>
      </c>
      <c r="I47" s="34">
        <v>0.61299999999999999</v>
      </c>
      <c r="K47" s="3">
        <v>168.35</v>
      </c>
      <c r="L47" s="35">
        <v>186.51</v>
      </c>
      <c r="M47" s="5" t="s">
        <v>36</v>
      </c>
      <c r="N47" s="31">
        <v>0.9</v>
      </c>
      <c r="O47" s="32">
        <v>44478</v>
      </c>
      <c r="P47" s="32">
        <v>44478</v>
      </c>
      <c r="Q47" s="6" t="s">
        <v>87</v>
      </c>
    </row>
    <row r="48" spans="1:17" x14ac:dyDescent="0.2">
      <c r="A48" s="44" t="s">
        <v>107</v>
      </c>
      <c r="B48" s="1">
        <v>0</v>
      </c>
      <c r="C48" s="1">
        <v>1.9</v>
      </c>
      <c r="D48" s="1">
        <v>1.9</v>
      </c>
      <c r="E48" s="37">
        <v>527856</v>
      </c>
      <c r="F48" s="33">
        <v>109.13</v>
      </c>
      <c r="G48" s="34">
        <v>3.464</v>
      </c>
      <c r="H48" s="34">
        <v>0.14899999999999999</v>
      </c>
      <c r="I48" s="34">
        <v>0.498</v>
      </c>
      <c r="K48" s="3">
        <v>108.45</v>
      </c>
      <c r="L48" s="39">
        <v>133.22200000000001</v>
      </c>
      <c r="M48" s="5" t="s">
        <v>35</v>
      </c>
      <c r="O48" s="32">
        <v>44480</v>
      </c>
      <c r="P48" s="32">
        <v>44480</v>
      </c>
      <c r="Q48" s="6" t="s">
        <v>89</v>
      </c>
    </row>
    <row r="49" spans="1:17" x14ac:dyDescent="0.2">
      <c r="A49" s="44" t="s">
        <v>107</v>
      </c>
      <c r="B49" s="1">
        <f>C48</f>
        <v>1.9</v>
      </c>
      <c r="C49" s="1">
        <f>B49+D49</f>
        <v>3.0999999999999996</v>
      </c>
      <c r="D49" s="1">
        <v>1.2</v>
      </c>
      <c r="E49" s="37">
        <v>527857</v>
      </c>
      <c r="F49" s="33">
        <v>108.45</v>
      </c>
      <c r="G49" s="34">
        <v>3.3109999999999999</v>
      </c>
      <c r="H49" s="34">
        <v>0.16800000000000001</v>
      </c>
      <c r="I49" s="34">
        <v>0.58499999999999996</v>
      </c>
      <c r="K49" s="3">
        <v>108</v>
      </c>
      <c r="L49" s="35">
        <v>131.25</v>
      </c>
      <c r="M49" s="5" t="s">
        <v>36</v>
      </c>
      <c r="N49" s="31">
        <v>1.2</v>
      </c>
      <c r="O49" s="32">
        <v>44480</v>
      </c>
      <c r="P49" s="32">
        <v>44480</v>
      </c>
      <c r="Q49" s="6" t="s">
        <v>89</v>
      </c>
    </row>
    <row r="50" spans="1:17" x14ac:dyDescent="0.2">
      <c r="A50" s="44" t="s">
        <v>107</v>
      </c>
      <c r="B50" s="1">
        <f t="shared" ref="B50" si="28">C49</f>
        <v>3.0999999999999996</v>
      </c>
      <c r="C50" s="1">
        <f t="shared" ref="C50" si="29">B50+D50</f>
        <v>3.4999999999999996</v>
      </c>
      <c r="D50" s="1">
        <v>0.4</v>
      </c>
      <c r="E50" s="37">
        <v>527859</v>
      </c>
      <c r="F50" s="33">
        <v>6.9</v>
      </c>
      <c r="G50" s="34">
        <v>0.13700000000000001</v>
      </c>
      <c r="H50" s="34">
        <v>6.0999999999999999E-2</v>
      </c>
      <c r="I50" s="34">
        <v>0.22500000000000001</v>
      </c>
      <c r="L50" s="35">
        <v>37.46</v>
      </c>
      <c r="M50" s="5" t="s">
        <v>37</v>
      </c>
      <c r="O50" s="32">
        <v>44480</v>
      </c>
      <c r="P50" s="32">
        <v>44480</v>
      </c>
      <c r="Q50" s="6" t="s">
        <v>89</v>
      </c>
    </row>
    <row r="51" spans="1:17" x14ac:dyDescent="0.2">
      <c r="A51" s="44" t="s">
        <v>78</v>
      </c>
      <c r="B51" s="1">
        <v>0</v>
      </c>
      <c r="C51" s="1">
        <v>1.8</v>
      </c>
      <c r="D51" s="1">
        <v>1.8</v>
      </c>
      <c r="E51" s="37">
        <v>527954</v>
      </c>
      <c r="F51" s="19">
        <v>0.81</v>
      </c>
      <c r="G51" s="34">
        <v>6.8000000000000005E-2</v>
      </c>
      <c r="H51" s="34">
        <v>1.7999999999999999E-2</v>
      </c>
      <c r="I51" s="34">
        <v>0.10299999999999999</v>
      </c>
      <c r="L51" s="36">
        <v>3.14</v>
      </c>
      <c r="M51" s="5" t="s">
        <v>35</v>
      </c>
      <c r="O51" s="32">
        <v>44481</v>
      </c>
      <c r="P51" s="32">
        <v>44481</v>
      </c>
      <c r="Q51" s="6" t="s">
        <v>91</v>
      </c>
    </row>
    <row r="52" spans="1:17" x14ac:dyDescent="0.2">
      <c r="A52" s="44" t="s">
        <v>78</v>
      </c>
      <c r="B52" s="1">
        <f>C51</f>
        <v>1.8</v>
      </c>
      <c r="C52" s="1">
        <f>B52+D52</f>
        <v>3</v>
      </c>
      <c r="D52" s="1">
        <v>1.2</v>
      </c>
      <c r="E52" s="37">
        <v>527955</v>
      </c>
      <c r="F52" s="19">
        <v>65.58</v>
      </c>
      <c r="G52" s="34">
        <v>1.5529999999999999</v>
      </c>
      <c r="H52" s="34">
        <v>1.972</v>
      </c>
      <c r="I52" s="34">
        <v>7.1260000000000003</v>
      </c>
      <c r="K52" s="3">
        <v>66.5</v>
      </c>
      <c r="L52" s="35">
        <v>107.1</v>
      </c>
      <c r="M52" s="5" t="s">
        <v>36</v>
      </c>
      <c r="N52" s="31">
        <v>1.2</v>
      </c>
      <c r="O52" s="32">
        <v>44481</v>
      </c>
      <c r="P52" s="32">
        <v>44481</v>
      </c>
      <c r="Q52" s="6" t="s">
        <v>91</v>
      </c>
    </row>
    <row r="53" spans="1:17" x14ac:dyDescent="0.2">
      <c r="A53" s="44" t="s">
        <v>79</v>
      </c>
      <c r="B53" s="1">
        <v>0</v>
      </c>
      <c r="C53" s="1">
        <v>2</v>
      </c>
      <c r="D53" s="1">
        <v>2</v>
      </c>
      <c r="E53" s="5">
        <v>528290</v>
      </c>
      <c r="F53" s="19">
        <v>1.39</v>
      </c>
      <c r="G53" s="19">
        <v>4.0000000000000001E-3</v>
      </c>
      <c r="H53" s="19">
        <v>1E-3</v>
      </c>
      <c r="I53" s="19">
        <v>1.6E-2</v>
      </c>
      <c r="L53" s="19">
        <v>1.6870000000000001</v>
      </c>
      <c r="M53" s="5" t="s">
        <v>35</v>
      </c>
      <c r="O53" s="32">
        <v>44483</v>
      </c>
      <c r="P53" s="32">
        <v>44483</v>
      </c>
      <c r="Q53" s="6" t="s">
        <v>92</v>
      </c>
    </row>
    <row r="54" spans="1:17" x14ac:dyDescent="0.2">
      <c r="A54" s="44" t="s">
        <v>79</v>
      </c>
      <c r="B54" s="1">
        <f>C53</f>
        <v>2</v>
      </c>
      <c r="C54" s="1">
        <f>B54+D54</f>
        <v>2.9</v>
      </c>
      <c r="D54" s="1">
        <v>0.9</v>
      </c>
      <c r="E54" s="5">
        <v>528292</v>
      </c>
      <c r="F54" s="19">
        <v>3.27</v>
      </c>
      <c r="G54" s="19">
        <v>0.28399999999999997</v>
      </c>
      <c r="H54" s="19">
        <v>0.19800000000000001</v>
      </c>
      <c r="I54" s="19">
        <v>1.1930000000000001</v>
      </c>
      <c r="L54" s="19">
        <v>41.9</v>
      </c>
      <c r="M54" s="5" t="s">
        <v>36</v>
      </c>
      <c r="N54" s="31">
        <v>0.9</v>
      </c>
      <c r="O54" s="32">
        <v>44483</v>
      </c>
      <c r="P54" s="32">
        <v>44483</v>
      </c>
      <c r="Q54" s="6" t="s">
        <v>92</v>
      </c>
    </row>
    <row r="55" spans="1:17" x14ac:dyDescent="0.2">
      <c r="A55" s="44" t="s">
        <v>79</v>
      </c>
      <c r="B55" s="1">
        <f t="shared" ref="B55" si="30">C54</f>
        <v>2.9</v>
      </c>
      <c r="C55" s="1">
        <f t="shared" ref="C55" si="31">B55+D55</f>
        <v>3.5999999999999996</v>
      </c>
      <c r="D55" s="1">
        <v>0.7</v>
      </c>
      <c r="E55" s="5">
        <v>528293</v>
      </c>
      <c r="F55" s="19">
        <v>0.87</v>
      </c>
      <c r="G55" s="19">
        <v>8.5999999999999993E-2</v>
      </c>
      <c r="H55" s="19">
        <v>1.6E-2</v>
      </c>
      <c r="I55" s="19">
        <v>5.6000000000000001E-2</v>
      </c>
      <c r="L55" s="19">
        <v>8.07</v>
      </c>
      <c r="M55" s="5" t="s">
        <v>37</v>
      </c>
      <c r="O55" s="32">
        <v>44483</v>
      </c>
      <c r="P55" s="32">
        <v>44483</v>
      </c>
      <c r="Q55" s="6" t="s">
        <v>92</v>
      </c>
    </row>
    <row r="56" spans="1:17" x14ac:dyDescent="0.2">
      <c r="A56" s="44" t="s">
        <v>82</v>
      </c>
      <c r="B56" s="1">
        <v>0</v>
      </c>
      <c r="C56" s="1">
        <v>1.3</v>
      </c>
      <c r="D56" s="1">
        <v>1.3</v>
      </c>
      <c r="E56" s="5">
        <v>528846</v>
      </c>
      <c r="F56" s="19">
        <v>0.74</v>
      </c>
      <c r="G56" s="19">
        <v>6.8000000000000005E-2</v>
      </c>
      <c r="H56" s="19">
        <v>1.4999999999999999E-2</v>
      </c>
      <c r="I56" s="19">
        <v>6.5000000000000002E-2</v>
      </c>
      <c r="L56" s="19">
        <v>5.25</v>
      </c>
      <c r="M56" s="5" t="s">
        <v>35</v>
      </c>
      <c r="O56" s="4" t="s">
        <v>93</v>
      </c>
      <c r="P56" s="4" t="s">
        <v>93</v>
      </c>
      <c r="Q56" s="6" t="s">
        <v>94</v>
      </c>
    </row>
    <row r="57" spans="1:17" x14ac:dyDescent="0.2">
      <c r="A57" s="44" t="s">
        <v>82</v>
      </c>
      <c r="B57" s="1">
        <f>C56</f>
        <v>1.3</v>
      </c>
      <c r="C57" s="1">
        <f>B57+D57</f>
        <v>2.2999999999999998</v>
      </c>
      <c r="D57" s="1">
        <v>1</v>
      </c>
      <c r="E57" s="5">
        <v>528847</v>
      </c>
      <c r="F57" s="19">
        <v>9.14</v>
      </c>
      <c r="G57" s="19">
        <v>0.41199999999999998</v>
      </c>
      <c r="H57" s="19">
        <v>0.21299999999999999</v>
      </c>
      <c r="I57" s="19">
        <v>0.79400000000000004</v>
      </c>
      <c r="L57" s="19">
        <v>48.71</v>
      </c>
      <c r="M57" s="5" t="s">
        <v>36</v>
      </c>
      <c r="N57" s="31">
        <v>1</v>
      </c>
      <c r="O57" s="4" t="s">
        <v>93</v>
      </c>
      <c r="P57" s="4" t="s">
        <v>93</v>
      </c>
      <c r="Q57" s="6" t="s">
        <v>94</v>
      </c>
    </row>
    <row r="58" spans="1:17" x14ac:dyDescent="0.2">
      <c r="A58" s="44" t="s">
        <v>82</v>
      </c>
      <c r="B58" s="1">
        <f t="shared" ref="B58" si="32">C57</f>
        <v>2.2999999999999998</v>
      </c>
      <c r="C58" s="1">
        <f t="shared" ref="C58" si="33">B58+D58</f>
        <v>2.9</v>
      </c>
      <c r="D58" s="1">
        <v>0.6</v>
      </c>
      <c r="E58" s="5">
        <v>528848</v>
      </c>
      <c r="F58" s="19">
        <v>0.22</v>
      </c>
      <c r="G58" s="19">
        <v>1E-3</v>
      </c>
      <c r="H58" s="19">
        <v>1E-3</v>
      </c>
      <c r="I58" s="19">
        <v>1.2999999999999999E-2</v>
      </c>
      <c r="L58" s="19">
        <v>0.72</v>
      </c>
      <c r="M58" s="5" t="s">
        <v>37</v>
      </c>
      <c r="O58" s="4" t="s">
        <v>93</v>
      </c>
      <c r="P58" s="4" t="s">
        <v>93</v>
      </c>
      <c r="Q58" s="6" t="s">
        <v>94</v>
      </c>
    </row>
    <row r="59" spans="1:17" x14ac:dyDescent="0.2">
      <c r="A59" s="44" t="s">
        <v>84</v>
      </c>
      <c r="B59" s="1">
        <v>0</v>
      </c>
      <c r="C59" s="1">
        <v>1.5</v>
      </c>
      <c r="D59" s="1">
        <v>1.5</v>
      </c>
      <c r="E59" s="5">
        <v>531535</v>
      </c>
      <c r="F59" s="19">
        <v>2.02</v>
      </c>
      <c r="G59" s="19">
        <v>6.0999999999999999E-2</v>
      </c>
      <c r="H59" s="19">
        <v>1.6E-2</v>
      </c>
      <c r="I59" s="19">
        <v>6.7000000000000004E-2</v>
      </c>
      <c r="L59" s="19">
        <v>11.3</v>
      </c>
      <c r="M59" s="5" t="s">
        <v>35</v>
      </c>
      <c r="O59" s="32">
        <v>44489</v>
      </c>
      <c r="P59" s="32">
        <v>44489</v>
      </c>
      <c r="Q59" s="6" t="s">
        <v>95</v>
      </c>
    </row>
    <row r="60" spans="1:17" x14ac:dyDescent="0.2">
      <c r="A60" s="44" t="s">
        <v>84</v>
      </c>
      <c r="B60" s="1">
        <f>C59</f>
        <v>1.5</v>
      </c>
      <c r="C60" s="1">
        <f>B60+D60</f>
        <v>2</v>
      </c>
      <c r="D60" s="1">
        <v>0.5</v>
      </c>
      <c r="E60" s="5">
        <v>531536</v>
      </c>
      <c r="F60" s="19">
        <v>9.94</v>
      </c>
      <c r="G60" s="19">
        <v>0.35599999999999998</v>
      </c>
      <c r="H60" s="19">
        <v>2.1999999999999999E-2</v>
      </c>
      <c r="I60" s="19">
        <v>4.4999999999999998E-2</v>
      </c>
      <c r="L60" s="19">
        <v>24.06</v>
      </c>
      <c r="M60" s="5" t="s">
        <v>36</v>
      </c>
      <c r="N60" s="31">
        <v>1.5</v>
      </c>
      <c r="O60" s="32">
        <v>44489</v>
      </c>
      <c r="P60" s="32">
        <v>44489</v>
      </c>
      <c r="Q60" s="6" t="s">
        <v>95</v>
      </c>
    </row>
    <row r="61" spans="1:17" x14ac:dyDescent="0.2">
      <c r="A61" s="44" t="s">
        <v>84</v>
      </c>
      <c r="B61" s="1">
        <f t="shared" ref="B61" si="34">C60</f>
        <v>2</v>
      </c>
      <c r="C61" s="1">
        <f t="shared" ref="C61" si="35">B61+D61</f>
        <v>3.4</v>
      </c>
      <c r="D61" s="1">
        <v>1.4</v>
      </c>
      <c r="E61" s="5">
        <v>531537</v>
      </c>
      <c r="F61" s="19">
        <v>1.77</v>
      </c>
      <c r="G61" s="19">
        <v>8.0000000000000002E-3</v>
      </c>
      <c r="H61" s="19">
        <v>4.2999999999999997E-2</v>
      </c>
      <c r="I61" s="19">
        <v>5.1999999999999998E-2</v>
      </c>
      <c r="L61" s="19">
        <v>6.98</v>
      </c>
      <c r="M61" s="5" t="s">
        <v>36</v>
      </c>
      <c r="O61" s="32">
        <v>44489</v>
      </c>
      <c r="P61" s="32">
        <v>44489</v>
      </c>
      <c r="Q61" s="6" t="s">
        <v>95</v>
      </c>
    </row>
    <row r="62" spans="1:17" x14ac:dyDescent="0.2">
      <c r="A62" s="44" t="s">
        <v>86</v>
      </c>
      <c r="B62" s="1">
        <v>0</v>
      </c>
      <c r="C62" s="1">
        <v>1.9</v>
      </c>
      <c r="D62" s="1">
        <v>1.9</v>
      </c>
      <c r="E62" s="5">
        <v>532059</v>
      </c>
      <c r="F62" s="19">
        <v>0.28000000000000003</v>
      </c>
      <c r="G62" s="19">
        <v>2.1000000000000001E-2</v>
      </c>
      <c r="H62" s="19">
        <v>1.7000000000000001E-2</v>
      </c>
      <c r="I62" s="19">
        <v>4.2000000000000003E-2</v>
      </c>
      <c r="L62" s="19">
        <v>5.2</v>
      </c>
      <c r="M62" s="5" t="s">
        <v>35</v>
      </c>
      <c r="O62" s="32">
        <v>44492</v>
      </c>
      <c r="P62" s="32">
        <v>44492</v>
      </c>
      <c r="Q62" s="6" t="s">
        <v>96</v>
      </c>
    </row>
    <row r="63" spans="1:17" x14ac:dyDescent="0.2">
      <c r="A63" s="44" t="s">
        <v>86</v>
      </c>
      <c r="B63" s="1">
        <f>C62</f>
        <v>1.9</v>
      </c>
      <c r="C63" s="1">
        <f>B63+D63</f>
        <v>3</v>
      </c>
      <c r="D63" s="1">
        <v>1.1000000000000001</v>
      </c>
      <c r="E63" s="5">
        <v>532060</v>
      </c>
      <c r="F63" s="19">
        <v>3.11</v>
      </c>
      <c r="G63" s="19">
        <v>0.83299999999999996</v>
      </c>
      <c r="H63" s="19">
        <v>9.1999999999999998E-2</v>
      </c>
      <c r="I63" s="19">
        <v>0.495</v>
      </c>
      <c r="L63" s="19">
        <v>24.324000000000002</v>
      </c>
      <c r="M63" s="5" t="s">
        <v>36</v>
      </c>
      <c r="N63" s="31">
        <v>1.1000000000000001</v>
      </c>
      <c r="O63" s="32">
        <v>44492</v>
      </c>
      <c r="P63" s="32">
        <v>44492</v>
      </c>
      <c r="Q63" s="6" t="s">
        <v>96</v>
      </c>
    </row>
    <row r="64" spans="1:17" x14ac:dyDescent="0.2">
      <c r="A64" s="44" t="s">
        <v>86</v>
      </c>
      <c r="B64" s="1">
        <f t="shared" ref="B64" si="36">C63</f>
        <v>3</v>
      </c>
      <c r="C64" s="1">
        <f t="shared" ref="C64" si="37">B64+D64</f>
        <v>4.0999999999999996</v>
      </c>
      <c r="D64" s="1">
        <v>1.1000000000000001</v>
      </c>
      <c r="E64" s="5">
        <v>532062</v>
      </c>
      <c r="F64" s="19">
        <v>0.26</v>
      </c>
      <c r="G64" s="19">
        <v>5.0000000000000001E-3</v>
      </c>
      <c r="H64" s="19">
        <v>3.0000000000000001E-3</v>
      </c>
      <c r="I64" s="19">
        <v>0.04</v>
      </c>
      <c r="L64" s="19">
        <v>1.64</v>
      </c>
      <c r="M64" s="5" t="s">
        <v>36</v>
      </c>
      <c r="O64" s="32">
        <v>44492</v>
      </c>
      <c r="P64" s="32">
        <v>44492</v>
      </c>
      <c r="Q64" s="6" t="s">
        <v>96</v>
      </c>
    </row>
    <row r="65" spans="1:17" x14ac:dyDescent="0.2">
      <c r="A65" s="44" t="s">
        <v>88</v>
      </c>
      <c r="B65" s="1">
        <v>0</v>
      </c>
      <c r="C65" s="1">
        <v>0.7</v>
      </c>
      <c r="D65" s="1">
        <v>0.7</v>
      </c>
      <c r="E65" s="5">
        <v>532168</v>
      </c>
      <c r="F65" s="19">
        <v>21.43</v>
      </c>
      <c r="G65" s="19">
        <v>0.154</v>
      </c>
      <c r="H65" s="19">
        <v>5.0999999999999997E-2</v>
      </c>
      <c r="I65" s="19">
        <v>0.23300000000000001</v>
      </c>
      <c r="L65" s="19">
        <v>23.25</v>
      </c>
      <c r="M65" s="5" t="s">
        <v>36</v>
      </c>
      <c r="N65" s="31">
        <v>0.7</v>
      </c>
      <c r="O65" s="32">
        <v>44493</v>
      </c>
      <c r="P65" s="32">
        <v>44493</v>
      </c>
      <c r="Q65" s="6" t="s">
        <v>97</v>
      </c>
    </row>
    <row r="66" spans="1:17" x14ac:dyDescent="0.2">
      <c r="A66" s="44" t="s">
        <v>88</v>
      </c>
      <c r="B66" s="1">
        <f>C65</f>
        <v>0.7</v>
      </c>
      <c r="C66" s="1">
        <f>B66+D66</f>
        <v>1.7</v>
      </c>
      <c r="D66" s="1">
        <v>1</v>
      </c>
      <c r="E66" s="5">
        <v>532169</v>
      </c>
      <c r="F66" s="19">
        <v>10.94</v>
      </c>
      <c r="G66" s="19">
        <v>0.20200000000000001</v>
      </c>
      <c r="H66" s="19">
        <v>0.373</v>
      </c>
      <c r="I66" s="19">
        <v>0.76800000000000002</v>
      </c>
      <c r="L66" s="19">
        <v>83.32</v>
      </c>
      <c r="M66" s="5" t="s">
        <v>37</v>
      </c>
      <c r="O66" s="32">
        <v>44493</v>
      </c>
      <c r="P66" s="32">
        <v>44493</v>
      </c>
      <c r="Q66" s="6" t="s">
        <v>97</v>
      </c>
    </row>
    <row r="67" spans="1:17" x14ac:dyDescent="0.2">
      <c r="A67" s="44" t="s">
        <v>88</v>
      </c>
      <c r="B67" s="1">
        <f t="shared" ref="B67" si="38">C66</f>
        <v>1.7</v>
      </c>
      <c r="C67" s="1">
        <f t="shared" ref="C67" si="39">B67+D67</f>
        <v>3.5</v>
      </c>
      <c r="D67" s="1">
        <v>1.8</v>
      </c>
      <c r="E67" s="5">
        <v>532170</v>
      </c>
      <c r="F67" s="19">
        <v>0.45</v>
      </c>
      <c r="G67" s="19">
        <v>2E-3</v>
      </c>
      <c r="H67" s="19">
        <v>8.9999999999999993E-3</v>
      </c>
      <c r="I67" s="19">
        <v>3.3000000000000002E-2</v>
      </c>
      <c r="L67" s="19">
        <v>4.72</v>
      </c>
      <c r="M67" s="5" t="s">
        <v>37</v>
      </c>
      <c r="O67" s="32">
        <v>44493</v>
      </c>
      <c r="P67" s="32">
        <v>44493</v>
      </c>
      <c r="Q67" s="6" t="s">
        <v>97</v>
      </c>
    </row>
    <row r="68" spans="1:17" x14ac:dyDescent="0.2">
      <c r="A68" s="44" t="s">
        <v>90</v>
      </c>
      <c r="B68" s="1">
        <v>0</v>
      </c>
      <c r="C68" s="1">
        <f>D68</f>
        <v>1.3</v>
      </c>
      <c r="D68" s="1">
        <v>1.3</v>
      </c>
      <c r="E68" s="5">
        <v>532479</v>
      </c>
      <c r="F68" s="19">
        <v>0.1</v>
      </c>
      <c r="G68" s="19">
        <v>3.7999999999999999E-2</v>
      </c>
      <c r="H68" s="19">
        <v>3.0000000000000001E-3</v>
      </c>
      <c r="I68" s="19">
        <v>2.1000000000000001E-2</v>
      </c>
      <c r="L68" s="19">
        <v>3.62</v>
      </c>
      <c r="M68" s="5" t="s">
        <v>36</v>
      </c>
      <c r="N68" s="31">
        <v>1.3</v>
      </c>
      <c r="O68" s="32">
        <v>44495</v>
      </c>
      <c r="P68" s="32">
        <v>44495</v>
      </c>
      <c r="Q68" s="6" t="s">
        <v>108</v>
      </c>
    </row>
    <row r="69" spans="1:17" x14ac:dyDescent="0.2">
      <c r="A69" s="44" t="s">
        <v>90</v>
      </c>
      <c r="B69" s="1">
        <f>C68</f>
        <v>1.3</v>
      </c>
      <c r="C69" s="1">
        <f>B69+D69</f>
        <v>2.6</v>
      </c>
      <c r="D69" s="1">
        <v>1.3</v>
      </c>
      <c r="E69" s="5">
        <v>532481</v>
      </c>
      <c r="F69" s="19">
        <v>5.69</v>
      </c>
      <c r="G69" s="19">
        <v>6.2E-2</v>
      </c>
      <c r="H69" s="19">
        <v>0.375</v>
      </c>
      <c r="I69" s="19">
        <v>0.83299999999999996</v>
      </c>
      <c r="L69" s="19">
        <v>53.26</v>
      </c>
      <c r="M69" s="5" t="s">
        <v>36</v>
      </c>
      <c r="N69" s="31">
        <v>1.3</v>
      </c>
      <c r="O69" s="32">
        <v>44495</v>
      </c>
      <c r="P69" s="32">
        <v>44495</v>
      </c>
      <c r="Q69" s="6" t="s">
        <v>108</v>
      </c>
    </row>
    <row r="70" spans="1:17" x14ac:dyDescent="0.2">
      <c r="A70" s="44" t="s">
        <v>90</v>
      </c>
      <c r="B70" s="1">
        <f t="shared" ref="B70" si="40">C69</f>
        <v>2.6</v>
      </c>
      <c r="C70" s="1">
        <f>B70+D70</f>
        <v>3.3</v>
      </c>
      <c r="D70" s="1">
        <v>0.7</v>
      </c>
      <c r="E70" s="5">
        <v>532482</v>
      </c>
      <c r="F70" s="57">
        <v>4.53</v>
      </c>
      <c r="G70" s="57">
        <v>5.7000000000000002E-2</v>
      </c>
      <c r="H70" s="57">
        <v>7.0000000000000001E-3</v>
      </c>
      <c r="I70" s="57">
        <v>4.2000000000000003E-2</v>
      </c>
      <c r="J70" s="57"/>
      <c r="K70" s="58"/>
      <c r="L70" s="57">
        <v>3.72</v>
      </c>
      <c r="M70" s="5" t="s">
        <v>37</v>
      </c>
      <c r="N70" s="31">
        <v>0.7</v>
      </c>
      <c r="O70" s="32">
        <v>44495</v>
      </c>
      <c r="P70" s="32">
        <v>44495</v>
      </c>
      <c r="Q70" s="6" t="s">
        <v>108</v>
      </c>
    </row>
    <row r="71" spans="1:17" x14ac:dyDescent="0.2">
      <c r="F71" s="59"/>
      <c r="G71" s="59"/>
      <c r="H71" s="59"/>
      <c r="I71" s="59"/>
      <c r="J71" s="59"/>
      <c r="K71" s="60"/>
      <c r="L71" s="59"/>
      <c r="M71" s="61"/>
      <c r="N71" s="62"/>
      <c r="O71" s="61"/>
      <c r="P71" s="61"/>
      <c r="Q71" s="63"/>
    </row>
    <row r="72" spans="1:17" x14ac:dyDescent="0.2">
      <c r="F72" s="59"/>
      <c r="G72" s="59"/>
      <c r="H72" s="59"/>
      <c r="I72" s="59"/>
      <c r="J72" s="59"/>
      <c r="K72" s="60"/>
      <c r="L72" s="59"/>
      <c r="M72" s="61"/>
      <c r="N72" s="62"/>
      <c r="O72" s="61"/>
      <c r="P72" s="61"/>
      <c r="Q72" s="63"/>
    </row>
    <row r="73" spans="1:17" x14ac:dyDescent="0.2">
      <c r="A73" s="44"/>
      <c r="F73" s="59"/>
      <c r="G73" s="59"/>
      <c r="H73" s="59"/>
      <c r="I73" s="59"/>
      <c r="J73" s="59"/>
      <c r="K73" s="60"/>
      <c r="L73" s="59"/>
      <c r="M73" s="61"/>
      <c r="N73" s="62"/>
      <c r="O73" s="61"/>
      <c r="P73" s="61"/>
      <c r="Q73" s="63"/>
    </row>
    <row r="74" spans="1:17" x14ac:dyDescent="0.2">
      <c r="A74" s="44"/>
      <c r="F74" s="59"/>
      <c r="G74" s="59"/>
      <c r="H74" s="59"/>
      <c r="I74" s="59"/>
      <c r="J74" s="59"/>
      <c r="K74" s="60"/>
      <c r="L74" s="59"/>
      <c r="M74" s="61"/>
      <c r="N74" s="62"/>
      <c r="O74" s="61"/>
      <c r="P74" s="61"/>
      <c r="Q74" s="63"/>
    </row>
    <row r="75" spans="1:17" x14ac:dyDescent="0.2">
      <c r="A75" s="44"/>
      <c r="F75" s="59"/>
      <c r="G75" s="59"/>
      <c r="H75" s="59"/>
      <c r="I75" s="59"/>
      <c r="J75" s="59"/>
      <c r="K75" s="60"/>
      <c r="L75" s="59"/>
      <c r="M75" s="61"/>
      <c r="N75" s="62"/>
      <c r="O75" s="61"/>
      <c r="P75" s="61"/>
      <c r="Q75" s="63"/>
    </row>
    <row r="76" spans="1:17" x14ac:dyDescent="0.2">
      <c r="A76" s="44"/>
      <c r="F76" s="59"/>
      <c r="G76" s="59"/>
      <c r="H76" s="59"/>
      <c r="I76" s="59"/>
      <c r="J76" s="59"/>
      <c r="K76" s="60"/>
      <c r="L76" s="59"/>
      <c r="M76" s="61"/>
      <c r="N76" s="62"/>
      <c r="O76" s="61"/>
      <c r="P76" s="61"/>
      <c r="Q76" s="63"/>
    </row>
    <row r="77" spans="1:17" x14ac:dyDescent="0.2">
      <c r="A77" s="44"/>
      <c r="F77" s="59"/>
      <c r="G77" s="59"/>
      <c r="H77" s="59"/>
      <c r="I77" s="59"/>
      <c r="J77" s="59"/>
      <c r="K77" s="60"/>
      <c r="L77" s="59"/>
      <c r="M77" s="61"/>
      <c r="N77" s="62"/>
      <c r="O77" s="61"/>
      <c r="P77" s="61"/>
      <c r="Q77" s="63"/>
    </row>
    <row r="78" spans="1:17" x14ac:dyDescent="0.2">
      <c r="A78" s="44"/>
      <c r="F78" s="59"/>
      <c r="G78" s="59"/>
      <c r="H78" s="59"/>
      <c r="I78" s="59"/>
      <c r="J78" s="59"/>
      <c r="K78" s="60"/>
      <c r="L78" s="59"/>
      <c r="M78" s="61"/>
      <c r="N78" s="62"/>
      <c r="O78" s="61"/>
      <c r="P78" s="61"/>
      <c r="Q78" s="63"/>
    </row>
    <row r="79" spans="1:17" x14ac:dyDescent="0.2">
      <c r="A79" s="44"/>
      <c r="F79" s="59"/>
      <c r="G79" s="59"/>
      <c r="H79" s="59"/>
      <c r="I79" s="59"/>
      <c r="J79" s="59"/>
      <c r="K79" s="60"/>
      <c r="L79" s="59"/>
      <c r="M79" s="61"/>
      <c r="N79" s="62"/>
      <c r="O79" s="61"/>
      <c r="P79" s="61"/>
      <c r="Q79" s="63"/>
    </row>
    <row r="80" spans="1:17" x14ac:dyDescent="0.2">
      <c r="A80" s="44"/>
      <c r="F80" s="59"/>
      <c r="G80" s="59"/>
      <c r="H80" s="59"/>
      <c r="I80" s="59"/>
      <c r="J80" s="59"/>
      <c r="K80" s="60"/>
      <c r="L80" s="59"/>
      <c r="M80" s="61"/>
      <c r="N80" s="62"/>
      <c r="O80" s="61"/>
      <c r="P80" s="61"/>
      <c r="Q80" s="63"/>
    </row>
    <row r="81" spans="1:17" x14ac:dyDescent="0.2">
      <c r="A81" s="44"/>
      <c r="F81" s="59"/>
      <c r="G81" s="59"/>
      <c r="H81" s="59"/>
      <c r="I81" s="59"/>
      <c r="J81" s="59"/>
      <c r="K81" s="60"/>
      <c r="L81" s="59" t="s">
        <v>110</v>
      </c>
      <c r="M81" s="61"/>
      <c r="N81" s="62"/>
      <c r="O81" s="61"/>
      <c r="P81" s="61"/>
      <c r="Q81" s="63"/>
    </row>
    <row r="82" spans="1:17" x14ac:dyDescent="0.2">
      <c r="A82" s="44"/>
      <c r="F82" s="59"/>
      <c r="G82" s="59"/>
      <c r="H82" s="59"/>
      <c r="I82" s="59"/>
      <c r="J82" s="59"/>
      <c r="K82" s="60"/>
      <c r="L82" s="59"/>
      <c r="M82" s="61"/>
      <c r="N82" s="62"/>
      <c r="O82" s="61"/>
      <c r="P82" s="61"/>
      <c r="Q82" s="63"/>
    </row>
    <row r="83" spans="1:17" x14ac:dyDescent="0.2">
      <c r="A83" s="44"/>
      <c r="F83" s="59"/>
      <c r="G83" s="59"/>
      <c r="H83" s="59"/>
      <c r="I83" s="59"/>
      <c r="J83" s="59"/>
      <c r="K83" s="60"/>
      <c r="L83" s="59"/>
      <c r="M83" s="61"/>
      <c r="N83" s="62"/>
      <c r="O83" s="61"/>
      <c r="P83" s="61"/>
      <c r="Q83" s="63"/>
    </row>
    <row r="84" spans="1:17" x14ac:dyDescent="0.2">
      <c r="A84" s="44"/>
      <c r="F84" s="59"/>
      <c r="G84" s="59"/>
      <c r="H84" s="59"/>
      <c r="I84" s="59"/>
      <c r="J84" s="59"/>
      <c r="K84" s="60"/>
      <c r="L84" s="59"/>
      <c r="M84" s="61"/>
      <c r="N84" s="62"/>
      <c r="O84" s="61"/>
      <c r="P84" s="61"/>
      <c r="Q84" s="63"/>
    </row>
    <row r="85" spans="1:17" x14ac:dyDescent="0.2">
      <c r="A85" s="44"/>
      <c r="F85" s="59"/>
      <c r="G85" s="59"/>
      <c r="H85" s="59"/>
      <c r="I85" s="59"/>
      <c r="J85" s="59"/>
      <c r="K85" s="60"/>
      <c r="L85" s="59"/>
      <c r="M85" s="61"/>
      <c r="N85" s="62"/>
      <c r="O85" s="61"/>
      <c r="P85" s="61"/>
      <c r="Q85" s="63"/>
    </row>
    <row r="86" spans="1:17" x14ac:dyDescent="0.2">
      <c r="A86" s="44"/>
      <c r="F86" s="59"/>
      <c r="G86" s="59"/>
      <c r="H86" s="59"/>
      <c r="I86" s="59"/>
      <c r="J86" s="59"/>
      <c r="K86" s="60"/>
      <c r="L86" s="59"/>
      <c r="M86" s="61"/>
      <c r="N86" s="62"/>
      <c r="O86" s="61"/>
      <c r="P86" s="61"/>
      <c r="Q86" s="63"/>
    </row>
    <row r="87" spans="1:17" x14ac:dyDescent="0.2">
      <c r="A87" s="44"/>
      <c r="F87" s="59"/>
      <c r="G87" s="59"/>
      <c r="H87" s="59"/>
      <c r="I87" s="59"/>
      <c r="J87" s="59"/>
      <c r="K87" s="60"/>
      <c r="L87" s="59"/>
      <c r="M87" s="61"/>
      <c r="N87" s="62"/>
      <c r="O87" s="61"/>
      <c r="P87" s="61"/>
      <c r="Q87" s="63"/>
    </row>
    <row r="88" spans="1:17" x14ac:dyDescent="0.2">
      <c r="F88" s="59"/>
      <c r="G88" s="59"/>
      <c r="H88" s="59"/>
      <c r="I88" s="59"/>
      <c r="J88" s="59"/>
      <c r="K88" s="60"/>
      <c r="L88" s="59"/>
      <c r="M88" s="61"/>
      <c r="N88" s="62"/>
      <c r="O88" s="61"/>
      <c r="P88" s="61"/>
      <c r="Q88" s="63"/>
    </row>
    <row r="89" spans="1:17" x14ac:dyDescent="0.2">
      <c r="F89" s="59"/>
      <c r="G89" s="59"/>
      <c r="H89" s="59"/>
      <c r="I89" s="59"/>
      <c r="J89" s="59"/>
      <c r="K89" s="60"/>
      <c r="L89" s="59"/>
      <c r="M89" s="61"/>
      <c r="N89" s="62"/>
      <c r="O89" s="61"/>
      <c r="P89" s="61"/>
      <c r="Q89" s="63"/>
    </row>
    <row r="90" spans="1:17" x14ac:dyDescent="0.2">
      <c r="F90" s="59"/>
      <c r="G90" s="59"/>
      <c r="H90" s="59"/>
      <c r="I90" s="59"/>
      <c r="J90" s="59"/>
      <c r="K90" s="60"/>
      <c r="L90" s="59"/>
      <c r="M90" s="61"/>
      <c r="N90" s="62"/>
      <c r="O90" s="61"/>
      <c r="P90" s="61"/>
      <c r="Q90" s="63"/>
    </row>
    <row r="91" spans="1:17" x14ac:dyDescent="0.2">
      <c r="F91" s="59"/>
      <c r="G91" s="59"/>
      <c r="H91" s="59"/>
      <c r="I91" s="59"/>
      <c r="J91" s="59"/>
      <c r="K91" s="60"/>
      <c r="L91" s="59"/>
      <c r="M91" s="61"/>
      <c r="N91" s="62"/>
      <c r="O91" s="61"/>
      <c r="P91" s="61"/>
      <c r="Q91" s="63"/>
    </row>
    <row r="92" spans="1:17" x14ac:dyDescent="0.2">
      <c r="F92" s="59"/>
      <c r="G92" s="59"/>
      <c r="H92" s="59"/>
      <c r="I92" s="59"/>
      <c r="J92" s="59"/>
      <c r="K92" s="60"/>
      <c r="L92" s="59"/>
      <c r="M92" s="61"/>
      <c r="N92" s="62"/>
      <c r="O92" s="61"/>
      <c r="P92" s="61"/>
      <c r="Q92" s="63"/>
    </row>
    <row r="93" spans="1:17" x14ac:dyDescent="0.2">
      <c r="F93" s="59"/>
      <c r="G93" s="59"/>
      <c r="H93" s="59"/>
      <c r="I93" s="59"/>
      <c r="J93" s="59"/>
      <c r="K93" s="60"/>
      <c r="L93" s="59"/>
      <c r="M93" s="61"/>
      <c r="N93" s="62"/>
      <c r="O93" s="61"/>
      <c r="P93" s="61"/>
      <c r="Q93" s="63"/>
    </row>
    <row r="94" spans="1:17" x14ac:dyDescent="0.2">
      <c r="F94" s="59"/>
      <c r="G94" s="59"/>
      <c r="H94" s="59"/>
      <c r="I94" s="59"/>
      <c r="J94" s="59"/>
      <c r="K94" s="60"/>
      <c r="L94" s="59"/>
      <c r="M94" s="61"/>
      <c r="N94" s="62"/>
      <c r="O94" s="61"/>
      <c r="P94" s="61"/>
      <c r="Q94" s="63"/>
    </row>
    <row r="95" spans="1:17" x14ac:dyDescent="0.2">
      <c r="F95" s="59"/>
      <c r="G95" s="59"/>
      <c r="H95" s="59"/>
      <c r="I95" s="59"/>
      <c r="J95" s="59"/>
      <c r="K95" s="60"/>
      <c r="L95" s="59"/>
      <c r="M95" s="61"/>
      <c r="N95" s="62"/>
      <c r="O95" s="61"/>
      <c r="P95" s="61"/>
      <c r="Q95" s="63"/>
    </row>
  </sheetData>
  <protectedRanges>
    <protectedRange sqref="G9:J17 L9:L52 G18:I52" name="Range27"/>
    <protectedRange sqref="E2:E8" name="Range1_9_2_1_1_15"/>
    <protectedRange sqref="G2:G8" name="Range27_73"/>
    <protectedRange sqref="G2:G8" name="Range1_50"/>
    <protectedRange sqref="G2:G8" name="Range26_57"/>
    <protectedRange sqref="H2:H8" name="Range27_74"/>
    <protectedRange sqref="H2:H8" name="Range1_51"/>
    <protectedRange sqref="H2:H8" name="Range26_58"/>
    <protectedRange sqref="I2:I8" name="Range27_76"/>
    <protectedRange sqref="I2:I8" name="Range1_53"/>
    <protectedRange sqref="I2:I8" name="Range26_60"/>
    <protectedRange sqref="L2:L8" name="Range27_78"/>
    <protectedRange sqref="L2:L8" name="Range1_8_1_10"/>
    <protectedRange sqref="L2:L8" name="Range28_16"/>
    <protectedRange sqref="L49 H17:J17 G25:I25 G26:G27 G28:I31 H34 L34 G35:G36 G41:I47 G49 I48:I49 G51:I52" name="Range1"/>
    <protectedRange sqref="G9:J17 G18:I52" name="Range26"/>
    <protectedRange sqref="H9:H11" name="Range1_8_3_21"/>
    <protectedRange sqref="J9:J11" name="Range1_8_3_22"/>
    <protectedRange sqref="L9:L11" name="Range1_8_3_23"/>
    <protectedRange sqref="L9:L11" name="Range28_25"/>
    <protectedRange sqref="E12:E14" name="Range1_9_2_1_1_26"/>
    <protectedRange sqref="G12 G14" name="Range1_91"/>
    <protectedRange sqref="G13" name="Range1_8_15"/>
    <protectedRange sqref="H12" name="Range1_6_10"/>
    <protectedRange sqref="H13" name="Range1_8_3_24"/>
    <protectedRange sqref="I13:I14" name="Range1_92"/>
    <protectedRange sqref="J12:J14" name="Range1_93"/>
    <protectedRange sqref="L14 L12" name="Range1_94"/>
    <protectedRange sqref="L13" name="Range1_8_16"/>
    <protectedRange sqref="L12:L14" name="Range28_26"/>
    <protectedRange sqref="E15:E17" name="Range1_9_2_1_1_27"/>
    <protectedRange sqref="G15:G16" name="Range1_95"/>
    <protectedRange sqref="H15:H16" name="Range1_96"/>
    <protectedRange sqref="I15:I16" name="Range1_97"/>
    <protectedRange sqref="J15:J16" name="Range1_98"/>
    <protectedRange sqref="L15:L16" name="Range1_8_1_22"/>
    <protectedRange sqref="L15:L16" name="Range28_27"/>
    <protectedRange sqref="G17" name="Range1_99"/>
    <protectedRange sqref="L17" name="Range1_8_1_23"/>
    <protectedRange sqref="L17" name="Range28_28"/>
    <protectedRange sqref="E18:E26" name="Range1_9_2_1_1_29"/>
    <protectedRange sqref="H24" name="Range1_6_4"/>
    <protectedRange sqref="H21:H23 G18:I20" name="Range1_8_3_6"/>
    <protectedRange sqref="L24" name="Range1_6_5"/>
    <protectedRange sqref="L18:L23" name="Range1_8_3_7"/>
    <protectedRange sqref="L18:L24" name="Range28_29"/>
    <protectedRange sqref="L25" name="Range1_8_1_24"/>
    <protectedRange sqref="L25" name="Range28_30"/>
    <protectedRange sqref="E27:E30" name="Range1_9_2_1_1_31"/>
    <protectedRange sqref="H26" name="Range1_8_1_25"/>
    <protectedRange sqref="I26" name="Range1_4_2_1_7"/>
    <protectedRange sqref="H27:I27" name="Range1_6_6"/>
    <protectedRange sqref="L26" name="Range1_8_17"/>
    <protectedRange sqref="L27" name="Range1_6_11"/>
    <protectedRange sqref="L26:L27" name="Range28_31"/>
    <protectedRange sqref="E31:E33" name="Range1_9_2_1_1_32"/>
    <protectedRange sqref="L28:L31" name="Range1_8_1_26"/>
    <protectedRange sqref="L28:L31" name="Range28_32"/>
    <protectedRange sqref="E34:E35" name="Range1_9_2_1_1_33"/>
    <protectedRange sqref="G34 I34" name="Range1_4_4"/>
    <protectedRange sqref="H33 G32:I32" name="Range1_8_18"/>
    <protectedRange sqref="G33 I33" name="Range1_4_2_2"/>
    <protectedRange sqref="L32:L33" name="Range1_8_19"/>
    <protectedRange sqref="L32:L34" name="Range28_33"/>
    <protectedRange sqref="E36:E41" name="Range1_9_2_1_1_34"/>
    <protectedRange sqref="H35" name="Range1_8_1_27"/>
    <protectedRange sqref="I35" name="Range1_4_2_1_8"/>
    <protectedRange sqref="H36:I36" name="Range1_6_12"/>
    <protectedRange sqref="G37:I37" name="Range1_8_3_8"/>
    <protectedRange sqref="L35" name="Range1_8_20"/>
    <protectedRange sqref="L36" name="Range1_6_13"/>
    <protectedRange sqref="L37" name="Range1_8_3_17"/>
    <protectedRange sqref="L35:L37" name="Range28_34"/>
    <protectedRange sqref="G38:I38" name="Range1_3_6"/>
    <protectedRange sqref="H40 G39:I39" name="Range1_8_21"/>
    <protectedRange sqref="G40 I40" name="Range1_4_2_3"/>
    <protectedRange sqref="L38" name="Range1_3_7"/>
    <protectedRange sqref="L39:L40" name="Range1_8_22"/>
    <protectedRange sqref="L38:L40" name="Range28_35"/>
    <protectedRange sqref="E42:E44" name="Range1_9_2_1_1_36"/>
    <protectedRange sqref="L41:L44" name="Range1_8_1_28"/>
    <protectedRange sqref="L41:L44" name="Range28_36"/>
    <protectedRange sqref="E45:E47" name="Range1_9_2_1_1_37"/>
    <protectedRange sqref="L45:L47" name="Range1_8_1_29"/>
    <protectedRange sqref="L45:L47" name="Range28_37"/>
    <protectedRange sqref="E48:E50" name="Range1_9_2_1_1_38"/>
    <protectedRange sqref="G50:I50" name="Range1_3_8"/>
    <protectedRange sqref="G48" name="Range1_8_23"/>
    <protectedRange sqref="H48" name="Range1_8_3_20"/>
    <protectedRange sqref="L50" name="Range1_3_9"/>
    <protectedRange sqref="L48" name="Range1_8_24"/>
    <protectedRange sqref="L48:L50" name="Range28_38"/>
    <protectedRange sqref="E51" name="Range1_9_2_1_1_39"/>
    <protectedRange sqref="L51" name="Range1_8_1_30"/>
    <protectedRange sqref="L51" name="Range28_39"/>
    <protectedRange sqref="E52" name="Range1_9_2_1_1_40"/>
    <protectedRange sqref="L52" name="Range1_8_1_31"/>
    <protectedRange sqref="L52" name="Range28_40"/>
  </protectedRanges>
  <sortState xmlns:xlrd2="http://schemas.microsoft.com/office/spreadsheetml/2017/richdata2" ref="A2:W177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4"/>
  <sheetViews>
    <sheetView zoomScaleNormal="100" workbookViewId="0">
      <pane ySplit="1" topLeftCell="A2" activePane="bottomLeft" state="frozen"/>
      <selection pane="bottomLeft" activeCell="F26" sqref="F2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4" t="s">
        <v>38</v>
      </c>
      <c r="B2" s="45">
        <v>0</v>
      </c>
      <c r="C2" s="56" t="s">
        <v>66</v>
      </c>
      <c r="D2" s="45">
        <v>0</v>
      </c>
    </row>
    <row r="3" spans="1:4" ht="15" x14ac:dyDescent="0.25">
      <c r="A3" s="44" t="s">
        <v>39</v>
      </c>
      <c r="B3" s="45">
        <v>0</v>
      </c>
      <c r="C3" s="56" t="s">
        <v>67</v>
      </c>
      <c r="D3" s="45">
        <v>0</v>
      </c>
    </row>
    <row r="4" spans="1:4" ht="15" x14ac:dyDescent="0.25">
      <c r="A4" s="44" t="s">
        <v>40</v>
      </c>
      <c r="B4" s="45">
        <v>0</v>
      </c>
      <c r="C4" s="56" t="s">
        <v>68</v>
      </c>
      <c r="D4" s="45">
        <v>0</v>
      </c>
    </row>
    <row r="5" spans="1:4" ht="15" x14ac:dyDescent="0.25">
      <c r="A5" s="44" t="s">
        <v>41</v>
      </c>
      <c r="B5" s="45">
        <v>0</v>
      </c>
      <c r="C5" s="56" t="s">
        <v>69</v>
      </c>
      <c r="D5" s="45">
        <v>0</v>
      </c>
    </row>
    <row r="6" spans="1:4" ht="15" x14ac:dyDescent="0.25">
      <c r="A6" s="44" t="s">
        <v>42</v>
      </c>
      <c r="B6" s="45">
        <v>0</v>
      </c>
      <c r="C6" s="56" t="s">
        <v>70</v>
      </c>
      <c r="D6" s="45">
        <v>0</v>
      </c>
    </row>
    <row r="7" spans="1:4" ht="15" x14ac:dyDescent="0.25">
      <c r="A7" s="44" t="s">
        <v>65</v>
      </c>
      <c r="B7" s="45">
        <v>0</v>
      </c>
      <c r="C7" s="56" t="s">
        <v>71</v>
      </c>
      <c r="D7" s="45">
        <v>0</v>
      </c>
    </row>
    <row r="8" spans="1:4" ht="15" x14ac:dyDescent="0.25">
      <c r="A8" s="44" t="s">
        <v>98</v>
      </c>
      <c r="B8" s="45">
        <v>0</v>
      </c>
      <c r="C8" s="56" t="s">
        <v>72</v>
      </c>
      <c r="D8" s="45">
        <v>0</v>
      </c>
    </row>
    <row r="9" spans="1:4" ht="15" x14ac:dyDescent="0.25">
      <c r="A9" s="44" t="s">
        <v>99</v>
      </c>
      <c r="B9" s="45">
        <v>0</v>
      </c>
      <c r="C9" t="s">
        <v>155</v>
      </c>
      <c r="D9" s="45">
        <v>0</v>
      </c>
    </row>
    <row r="10" spans="1:4" ht="15" x14ac:dyDescent="0.25">
      <c r="A10" s="44" t="s">
        <v>100</v>
      </c>
      <c r="B10" s="45">
        <v>0</v>
      </c>
      <c r="C10" t="s">
        <v>156</v>
      </c>
      <c r="D10" s="45">
        <v>0</v>
      </c>
    </row>
    <row r="11" spans="1:4" ht="15" x14ac:dyDescent="0.25">
      <c r="A11" s="44" t="s">
        <v>101</v>
      </c>
      <c r="B11" s="45">
        <v>0</v>
      </c>
      <c r="C11" t="s">
        <v>157</v>
      </c>
      <c r="D11" s="45">
        <v>0</v>
      </c>
    </row>
    <row r="12" spans="1:4" ht="15" x14ac:dyDescent="0.25">
      <c r="A12" s="44" t="s">
        <v>102</v>
      </c>
      <c r="B12" s="45">
        <v>0</v>
      </c>
      <c r="C12" t="s">
        <v>158</v>
      </c>
      <c r="D12" s="45">
        <v>0</v>
      </c>
    </row>
    <row r="13" spans="1:4" ht="15" x14ac:dyDescent="0.25">
      <c r="A13" s="44" t="s">
        <v>103</v>
      </c>
      <c r="B13" s="45">
        <v>0</v>
      </c>
      <c r="C13" t="s">
        <v>159</v>
      </c>
      <c r="D13" s="45">
        <v>0</v>
      </c>
    </row>
    <row r="14" spans="1:4" ht="15" x14ac:dyDescent="0.25">
      <c r="A14" s="44" t="s">
        <v>104</v>
      </c>
      <c r="B14" s="45">
        <v>0</v>
      </c>
      <c r="C14" t="s">
        <v>160</v>
      </c>
      <c r="D14" s="45">
        <v>0</v>
      </c>
    </row>
    <row r="15" spans="1:4" ht="15" x14ac:dyDescent="0.25">
      <c r="A15" s="44" t="s">
        <v>105</v>
      </c>
      <c r="B15" s="45">
        <v>0</v>
      </c>
      <c r="C15" t="s">
        <v>161</v>
      </c>
      <c r="D15" s="45">
        <v>0</v>
      </c>
    </row>
    <row r="16" spans="1:4" ht="15" x14ac:dyDescent="0.25">
      <c r="A16" s="44" t="s">
        <v>106</v>
      </c>
      <c r="B16" s="45">
        <v>0</v>
      </c>
      <c r="C16" t="s">
        <v>162</v>
      </c>
      <c r="D16" s="45">
        <v>0</v>
      </c>
    </row>
    <row r="17" spans="1:5" ht="15" x14ac:dyDescent="0.25">
      <c r="A17" s="44" t="s">
        <v>107</v>
      </c>
      <c r="B17" s="45">
        <v>0</v>
      </c>
      <c r="C17" t="s">
        <v>163</v>
      </c>
      <c r="D17" s="45">
        <v>0</v>
      </c>
    </row>
    <row r="18" spans="1:5" ht="15" x14ac:dyDescent="0.25">
      <c r="A18" s="44" t="s">
        <v>78</v>
      </c>
      <c r="B18" s="45">
        <v>0</v>
      </c>
      <c r="C18" t="s">
        <v>164</v>
      </c>
      <c r="D18" s="45">
        <v>0</v>
      </c>
    </row>
    <row r="19" spans="1:5" ht="15" x14ac:dyDescent="0.25">
      <c r="A19" s="44" t="s">
        <v>79</v>
      </c>
      <c r="B19" s="45">
        <v>0</v>
      </c>
      <c r="C19" t="s">
        <v>165</v>
      </c>
      <c r="D19" s="45">
        <v>0</v>
      </c>
    </row>
    <row r="20" spans="1:5" ht="15" x14ac:dyDescent="0.25">
      <c r="A20" s="44" t="s">
        <v>82</v>
      </c>
      <c r="B20" s="45">
        <v>0</v>
      </c>
      <c r="C20" t="s">
        <v>166</v>
      </c>
      <c r="D20" s="45">
        <v>0</v>
      </c>
    </row>
    <row r="21" spans="1:5" ht="15" x14ac:dyDescent="0.25">
      <c r="A21" s="44" t="s">
        <v>84</v>
      </c>
      <c r="B21" s="45">
        <v>0</v>
      </c>
      <c r="C21" t="s">
        <v>167</v>
      </c>
      <c r="D21" s="45">
        <v>0</v>
      </c>
    </row>
    <row r="22" spans="1:5" ht="15" x14ac:dyDescent="0.25">
      <c r="A22" s="44" t="s">
        <v>86</v>
      </c>
      <c r="B22" s="45">
        <v>0</v>
      </c>
      <c r="C22" t="s">
        <v>168</v>
      </c>
      <c r="D22" s="45">
        <v>0</v>
      </c>
    </row>
    <row r="23" spans="1:5" ht="15" x14ac:dyDescent="0.25">
      <c r="A23" s="44" t="s">
        <v>88</v>
      </c>
      <c r="B23" s="45">
        <v>0</v>
      </c>
      <c r="C23" t="s">
        <v>169</v>
      </c>
      <c r="D23" s="45">
        <v>0</v>
      </c>
      <c r="E23"/>
    </row>
    <row r="24" spans="1:5" ht="15" x14ac:dyDescent="0.25">
      <c r="A24" s="44" t="s">
        <v>90</v>
      </c>
      <c r="B24" s="45">
        <v>0</v>
      </c>
      <c r="C24" t="s">
        <v>170</v>
      </c>
      <c r="D24" s="45">
        <v>0</v>
      </c>
      <c r="E24"/>
    </row>
    <row r="25" spans="1:5" ht="15" x14ac:dyDescent="0.25">
      <c r="A25" s="44" t="s">
        <v>111</v>
      </c>
      <c r="B25" s="45">
        <v>0</v>
      </c>
      <c r="C25" t="s">
        <v>171</v>
      </c>
      <c r="D25" s="45">
        <v>0</v>
      </c>
      <c r="E25"/>
    </row>
    <row r="26" spans="1:5" ht="15" x14ac:dyDescent="0.25">
      <c r="A26" s="44" t="s">
        <v>112</v>
      </c>
      <c r="B26" s="45">
        <v>0</v>
      </c>
      <c r="C26" t="s">
        <v>172</v>
      </c>
      <c r="D26" s="45">
        <v>0</v>
      </c>
    </row>
    <row r="27" spans="1:5" ht="15" x14ac:dyDescent="0.25">
      <c r="A27" s="44" t="s">
        <v>113</v>
      </c>
      <c r="B27" s="45">
        <v>0</v>
      </c>
      <c r="C27" t="s">
        <v>173</v>
      </c>
      <c r="D27" s="45">
        <v>0</v>
      </c>
    </row>
    <row r="28" spans="1:5" ht="15" x14ac:dyDescent="0.25">
      <c r="A28" s="44" t="s">
        <v>114</v>
      </c>
      <c r="B28" s="45">
        <v>0</v>
      </c>
      <c r="C28" t="s">
        <v>174</v>
      </c>
      <c r="D28" s="45">
        <v>0</v>
      </c>
    </row>
    <row r="29" spans="1:5" x14ac:dyDescent="0.2">
      <c r="A29" s="23"/>
    </row>
    <row r="30" spans="1:5" x14ac:dyDescent="0.2">
      <c r="A30" s="23"/>
    </row>
    <row r="31" spans="1:5" x14ac:dyDescent="0.2">
      <c r="A31" s="23"/>
    </row>
    <row r="32" spans="1:5" x14ac:dyDescent="0.2">
      <c r="A32" s="23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7" t="s">
        <v>6</v>
      </c>
      <c r="B1" s="28" t="s">
        <v>30</v>
      </c>
      <c r="C1" s="28" t="s">
        <v>31</v>
      </c>
      <c r="D1" s="29" t="s">
        <v>29</v>
      </c>
    </row>
    <row r="2" spans="1:4" x14ac:dyDescent="0.25">
      <c r="A2" s="26"/>
      <c r="B2" s="26"/>
      <c r="C2" s="26"/>
      <c r="D2" s="26"/>
    </row>
    <row r="3" spans="1:4" x14ac:dyDescent="0.25">
      <c r="A3" s="25"/>
      <c r="B3" s="25"/>
      <c r="C3" s="25"/>
      <c r="D3" s="25"/>
    </row>
    <row r="4" spans="1:4" x14ac:dyDescent="0.25">
      <c r="A4" s="25"/>
      <c r="B4" s="25"/>
      <c r="C4" s="25"/>
      <c r="D4" s="25"/>
    </row>
    <row r="5" spans="1:4" x14ac:dyDescent="0.25">
      <c r="A5" s="25"/>
      <c r="B5" s="25"/>
      <c r="C5" s="25"/>
      <c r="D5" s="25"/>
    </row>
    <row r="6" spans="1:4" x14ac:dyDescent="0.25">
      <c r="A6" s="25"/>
      <c r="B6" s="25"/>
      <c r="C6" s="25"/>
      <c r="D6" s="25"/>
    </row>
    <row r="7" spans="1:4" x14ac:dyDescent="0.25">
      <c r="A7" s="25"/>
      <c r="B7" s="25"/>
      <c r="C7" s="25"/>
      <c r="D7" s="25"/>
    </row>
    <row r="8" spans="1:4" x14ac:dyDescent="0.25">
      <c r="A8" s="25"/>
      <c r="B8" s="25"/>
      <c r="C8" s="25"/>
      <c r="D8" s="25"/>
    </row>
    <row r="9" spans="1:4" x14ac:dyDescent="0.25">
      <c r="A9" s="25"/>
      <c r="B9" s="25"/>
      <c r="C9" s="25"/>
      <c r="D9" s="25"/>
    </row>
    <row r="10" spans="1:4" x14ac:dyDescent="0.25">
      <c r="A10" s="25"/>
      <c r="B10" s="25"/>
      <c r="C10" s="25"/>
      <c r="D10" s="25"/>
    </row>
    <row r="11" spans="1:4" x14ac:dyDescent="0.25">
      <c r="A11" s="25"/>
      <c r="B11" s="25"/>
      <c r="C11" s="25"/>
      <c r="D11" s="25"/>
    </row>
    <row r="12" spans="1:4" x14ac:dyDescent="0.25">
      <c r="A12" s="25"/>
      <c r="B12" s="25"/>
      <c r="C12" s="25"/>
      <c r="D12" s="25"/>
    </row>
    <row r="13" spans="1:4" x14ac:dyDescent="0.25">
      <c r="A13" s="25"/>
      <c r="B13" s="25"/>
      <c r="C13" s="25"/>
      <c r="D13" s="25"/>
    </row>
    <row r="14" spans="1:4" x14ac:dyDescent="0.25">
      <c r="A14" s="25"/>
      <c r="B14" s="25"/>
      <c r="C14" s="25"/>
      <c r="D14" s="25"/>
    </row>
    <row r="15" spans="1:4" x14ac:dyDescent="0.25">
      <c r="A15" s="25"/>
      <c r="B15" s="25"/>
      <c r="C15" s="25"/>
      <c r="D15" s="25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25"/>
      <c r="D17" s="25"/>
    </row>
    <row r="18" spans="1:4" x14ac:dyDescent="0.25">
      <c r="A18" s="25"/>
      <c r="B18" s="25"/>
      <c r="C18" s="25"/>
      <c r="D18" s="25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x14ac:dyDescent="0.25">
      <c r="A23" s="25"/>
      <c r="B23" s="25"/>
      <c r="C23" s="25"/>
      <c r="D23" s="25"/>
    </row>
    <row r="24" spans="1:4" x14ac:dyDescent="0.25">
      <c r="A24" s="25"/>
      <c r="B24" s="25"/>
      <c r="C24" s="25"/>
      <c r="D24" s="25"/>
    </row>
    <row r="25" spans="1:4" x14ac:dyDescent="0.25">
      <c r="A25" s="25"/>
      <c r="B25" s="25"/>
      <c r="C25" s="25"/>
      <c r="D25" s="25"/>
    </row>
    <row r="26" spans="1:4" x14ac:dyDescent="0.25">
      <c r="A26" s="25"/>
      <c r="B26" s="25"/>
      <c r="C26" s="25"/>
      <c r="D26" s="25"/>
    </row>
    <row r="27" spans="1:4" x14ac:dyDescent="0.25">
      <c r="A27" s="25"/>
      <c r="B27" s="25"/>
      <c r="C27" s="25"/>
      <c r="D27" s="25"/>
    </row>
    <row r="28" spans="1:4" x14ac:dyDescent="0.25">
      <c r="A28" s="25"/>
      <c r="B28" s="25"/>
      <c r="C28" s="25"/>
      <c r="D28" s="25"/>
    </row>
    <row r="29" spans="1:4" x14ac:dyDescent="0.25">
      <c r="A29" s="25"/>
      <c r="B29" s="25"/>
      <c r="C29" s="25"/>
      <c r="D29" s="25"/>
    </row>
    <row r="30" spans="1:4" x14ac:dyDescent="0.25">
      <c r="A30" s="25"/>
      <c r="B30" s="25"/>
      <c r="C30" s="25"/>
      <c r="D30" s="25"/>
    </row>
    <row r="31" spans="1:4" x14ac:dyDescent="0.25">
      <c r="A31" s="25"/>
      <c r="B31" s="25"/>
      <c r="C31" s="25"/>
      <c r="D31" s="25"/>
    </row>
    <row r="32" spans="1:4" x14ac:dyDescent="0.25">
      <c r="A32" s="25"/>
      <c r="B32" s="25"/>
      <c r="C32" s="25"/>
      <c r="D32" s="25"/>
    </row>
    <row r="33" spans="1:4" x14ac:dyDescent="0.25">
      <c r="A33" s="25"/>
      <c r="B33" s="25"/>
      <c r="C33" s="25"/>
      <c r="D33" s="25"/>
    </row>
    <row r="34" spans="1:4" x14ac:dyDescent="0.25">
      <c r="A34" s="25"/>
      <c r="B34" s="25"/>
      <c r="C34" s="25"/>
      <c r="D34" s="25"/>
    </row>
    <row r="35" spans="1:4" x14ac:dyDescent="0.25">
      <c r="A35" s="25"/>
      <c r="B35" s="25"/>
      <c r="C35" s="25"/>
      <c r="D35" s="25"/>
    </row>
    <row r="36" spans="1:4" x14ac:dyDescent="0.25">
      <c r="A36" s="25"/>
      <c r="B36" s="25"/>
      <c r="C36" s="25"/>
      <c r="D36" s="25"/>
    </row>
    <row r="37" spans="1:4" x14ac:dyDescent="0.25">
      <c r="A37" s="25"/>
      <c r="B37" s="25"/>
      <c r="C37" s="25"/>
      <c r="D37" s="25"/>
    </row>
    <row r="38" spans="1:4" x14ac:dyDescent="0.25">
      <c r="A38" s="25"/>
      <c r="B38" s="25"/>
      <c r="C38" s="25"/>
      <c r="D38" s="25"/>
    </row>
    <row r="39" spans="1:4" x14ac:dyDescent="0.25">
      <c r="A39" s="25"/>
      <c r="B39" s="25"/>
      <c r="C39" s="25"/>
      <c r="D39" s="25"/>
    </row>
    <row r="40" spans="1:4" x14ac:dyDescent="0.25">
      <c r="A40" s="25"/>
      <c r="B40" s="25"/>
      <c r="C40" s="25"/>
      <c r="D40" s="25"/>
    </row>
    <row r="41" spans="1:4" x14ac:dyDescent="0.25">
      <c r="A41" s="25"/>
      <c r="B41" s="25"/>
      <c r="C41" s="25"/>
      <c r="D41" s="25"/>
    </row>
    <row r="42" spans="1:4" x14ac:dyDescent="0.25">
      <c r="A42" s="25"/>
      <c r="B42" s="25"/>
      <c r="C42" s="25"/>
      <c r="D42" s="25"/>
    </row>
    <row r="43" spans="1:4" x14ac:dyDescent="0.25">
      <c r="A43" s="25"/>
      <c r="B43" s="25"/>
      <c r="C43" s="25"/>
      <c r="D43" s="25"/>
    </row>
    <row r="44" spans="1:4" x14ac:dyDescent="0.25">
      <c r="A44" s="25"/>
      <c r="B44" s="25"/>
      <c r="C44" s="25"/>
      <c r="D44" s="25"/>
    </row>
    <row r="45" spans="1:4" x14ac:dyDescent="0.25">
      <c r="A45" s="25"/>
      <c r="B45" s="25"/>
      <c r="C45" s="25"/>
      <c r="D45" s="25"/>
    </row>
    <row r="46" spans="1:4" x14ac:dyDescent="0.25">
      <c r="A46" s="25"/>
      <c r="B46" s="25"/>
      <c r="C46" s="25"/>
      <c r="D46" s="25"/>
    </row>
    <row r="47" spans="1:4" x14ac:dyDescent="0.25">
      <c r="A47" s="25"/>
      <c r="B47" s="25"/>
      <c r="C47" s="25"/>
      <c r="D47" s="25"/>
    </row>
    <row r="48" spans="1:4" x14ac:dyDescent="0.25">
      <c r="A48" s="25"/>
      <c r="B48" s="25"/>
      <c r="C48" s="25"/>
      <c r="D48" s="25"/>
    </row>
    <row r="49" spans="1:4" x14ac:dyDescent="0.25">
      <c r="A49" s="25"/>
      <c r="B49" s="25"/>
      <c r="C49" s="25"/>
      <c r="D49" s="25"/>
    </row>
    <row r="50" spans="1:4" x14ac:dyDescent="0.25">
      <c r="A50" s="25"/>
      <c r="B50" s="25"/>
      <c r="C50" s="25"/>
      <c r="D50" s="25"/>
    </row>
    <row r="51" spans="1:4" x14ac:dyDescent="0.25">
      <c r="A51" s="25"/>
      <c r="B51" s="25"/>
      <c r="C51" s="25"/>
      <c r="D51" s="25"/>
    </row>
    <row r="52" spans="1:4" x14ac:dyDescent="0.25">
      <c r="A52" s="25"/>
      <c r="B52" s="25"/>
      <c r="C52" s="25"/>
      <c r="D52" s="25"/>
    </row>
    <row r="53" spans="1:4" x14ac:dyDescent="0.25">
      <c r="A53" s="25"/>
      <c r="B53" s="25"/>
      <c r="C53" s="25"/>
      <c r="D53" s="25"/>
    </row>
    <row r="54" spans="1:4" x14ac:dyDescent="0.25">
      <c r="A54" s="25"/>
      <c r="B54" s="25"/>
      <c r="C54" s="25"/>
      <c r="D54" s="25"/>
    </row>
    <row r="55" spans="1:4" x14ac:dyDescent="0.25">
      <c r="A55" s="25"/>
      <c r="B55" s="25"/>
      <c r="C55" s="25"/>
      <c r="D55" s="25"/>
    </row>
    <row r="56" spans="1:4" x14ac:dyDescent="0.25">
      <c r="A56" s="25"/>
      <c r="B56" s="25"/>
      <c r="C56" s="25"/>
      <c r="D56" s="25"/>
    </row>
    <row r="57" spans="1:4" x14ac:dyDescent="0.25">
      <c r="A57" s="25"/>
      <c r="B57" s="25"/>
      <c r="C57" s="25"/>
      <c r="D57" s="25"/>
    </row>
    <row r="58" spans="1:4" x14ac:dyDescent="0.25">
      <c r="A58" s="25"/>
      <c r="B58" s="25"/>
      <c r="C58" s="25"/>
      <c r="D58" s="25"/>
    </row>
    <row r="59" spans="1:4" x14ac:dyDescent="0.25">
      <c r="A59" s="25"/>
      <c r="B59" s="25"/>
      <c r="C59" s="25"/>
      <c r="D59" s="25"/>
    </row>
    <row r="60" spans="1:4" x14ac:dyDescent="0.25">
      <c r="A60" s="25"/>
      <c r="B60" s="25"/>
      <c r="C60" s="25"/>
      <c r="D60" s="25"/>
    </row>
    <row r="61" spans="1:4" x14ac:dyDescent="0.25">
      <c r="A61" s="25"/>
      <c r="B61" s="25"/>
      <c r="C61" s="25"/>
      <c r="D61" s="25"/>
    </row>
    <row r="62" spans="1:4" x14ac:dyDescent="0.25">
      <c r="A62" s="25"/>
      <c r="B62" s="25"/>
      <c r="C62" s="25"/>
      <c r="D62" s="25"/>
    </row>
    <row r="63" spans="1:4" x14ac:dyDescent="0.25">
      <c r="A63" s="25"/>
      <c r="B63" s="25"/>
      <c r="C63" s="25"/>
      <c r="D63" s="25"/>
    </row>
    <row r="64" spans="1:4" x14ac:dyDescent="0.25">
      <c r="A64" s="25"/>
      <c r="B64" s="25"/>
      <c r="C64" s="25"/>
      <c r="D64" s="25"/>
    </row>
    <row r="65" spans="1:4" x14ac:dyDescent="0.25">
      <c r="A65" s="25"/>
      <c r="B65" s="25"/>
      <c r="C65" s="25"/>
      <c r="D65" s="25"/>
    </row>
    <row r="66" spans="1:4" x14ac:dyDescent="0.25">
      <c r="A66" s="25"/>
      <c r="B66" s="25"/>
      <c r="C66" s="25"/>
      <c r="D66" s="25"/>
    </row>
    <row r="67" spans="1:4" x14ac:dyDescent="0.25">
      <c r="A67" s="25"/>
      <c r="B67" s="25"/>
      <c r="C67" s="25"/>
      <c r="D67" s="25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2022-04-25T00:23:37Z</dcterms:modified>
</cp:coreProperties>
</file>