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 AMCI Project\4 Geology\005 GIS\Database\2021 Database Monitoring\2022\FACEMAPPING P 2022\SDNS\L515 SDNS 124S ODW-XY\"/>
    </mc:Choice>
  </mc:AlternateContent>
  <xr:revisionPtr revIDLastSave="0" documentId="13_ncr:1_{288BC4D9-117D-49D8-82FF-571FBF1D0D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EADER" sheetId="1" r:id="rId1"/>
    <sheet name="ORIG_ASSAY" sheetId="2" r:id="rId2"/>
    <sheet name="SURVEY" sheetId="3" r:id="rId3"/>
    <sheet name="Sheet1" sheetId="4" r:id="rId4"/>
  </sheets>
  <externalReferences>
    <externalReference r:id="rId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3" l="1" a="1"/>
  <c r="C3" i="3" s="1"/>
  <c r="B2" i="1" a="1"/>
  <c r="B2" i="1" s="1"/>
  <c r="C2" i="2"/>
  <c r="B3" i="2" s="1"/>
  <c r="C3" i="2" s="1"/>
  <c r="B4" i="2" s="1"/>
  <c r="C4" i="2" s="1"/>
  <c r="C5" i="2"/>
  <c r="B6" i="2" s="1"/>
  <c r="C6" i="2" s="1"/>
  <c r="B7" i="2" s="1"/>
  <c r="C7" i="2" s="1"/>
  <c r="B8" i="2" s="1"/>
  <c r="C8" i="2" s="1"/>
  <c r="C9" i="2"/>
  <c r="B10" i="2" s="1"/>
  <c r="C10" i="2" s="1"/>
  <c r="B11" i="2" s="1"/>
  <c r="C11" i="2" s="1"/>
  <c r="B12" i="2" s="1"/>
  <c r="C12" i="2" s="1"/>
  <c r="B17" i="2"/>
  <c r="C17" i="2" s="1"/>
  <c r="C13" i="2"/>
  <c r="B14" i="2" s="1"/>
  <c r="C14" i="2" s="1"/>
  <c r="B15" i="2" s="1"/>
  <c r="C15" i="2" s="1"/>
  <c r="B16" i="2" s="1"/>
  <c r="C16" i="2" s="1"/>
  <c r="C18" i="2"/>
  <c r="B19" i="2" s="1"/>
  <c r="C19" i="2" s="1"/>
  <c r="B20" i="2" s="1"/>
  <c r="C20" i="2" s="1"/>
  <c r="B21" i="2" s="1"/>
  <c r="C21" i="2" s="1"/>
  <c r="B22" i="2" s="1"/>
  <c r="C22" i="2" s="1"/>
  <c r="B23" i="2" s="1"/>
  <c r="C23" i="2" s="1"/>
  <c r="C24" i="2"/>
  <c r="B25" i="2" s="1"/>
  <c r="C25" i="2" s="1"/>
  <c r="B26" i="2" s="1"/>
  <c r="C26" i="2" s="1"/>
  <c r="C27" i="2"/>
  <c r="B28" i="2" s="1"/>
  <c r="C28" i="2" s="1"/>
  <c r="B29" i="2" s="1"/>
  <c r="C29" i="2" s="1"/>
  <c r="B30" i="2" s="1"/>
  <c r="C30" i="2" s="1"/>
  <c r="C31" i="2"/>
  <c r="B32" i="2" s="1"/>
  <c r="C32" i="2" s="1"/>
  <c r="B33" i="2" s="1"/>
  <c r="C33" i="2" s="1"/>
  <c r="B34" i="2" s="1"/>
  <c r="C34" i="2" s="1"/>
  <c r="C35" i="2"/>
  <c r="B36" i="2" s="1"/>
  <c r="C36" i="2" s="1"/>
  <c r="B37" i="2" s="1"/>
  <c r="C37" i="2" s="1"/>
  <c r="B38" i="2" s="1"/>
  <c r="C38" i="2" s="1"/>
  <c r="C40" i="2"/>
  <c r="B41" i="2" s="1"/>
  <c r="C41" i="2" s="1"/>
  <c r="B42" i="2" s="1"/>
  <c r="C42" i="2" s="1"/>
  <c r="B43" i="2" s="1"/>
  <c r="C43" i="2" s="1"/>
  <c r="C46" i="2"/>
  <c r="B47" i="2" s="1"/>
  <c r="C47" i="2" s="1"/>
  <c r="C30" i="3" l="1"/>
  <c r="C26" i="3"/>
  <c r="C22" i="3"/>
  <c r="C18" i="3"/>
  <c r="C14" i="3"/>
  <c r="C10" i="3"/>
  <c r="C6" i="3"/>
  <c r="C2" i="3"/>
  <c r="C29" i="3"/>
  <c r="C25" i="3"/>
  <c r="C21" i="3"/>
  <c r="C17" i="3"/>
  <c r="C13" i="3"/>
  <c r="C9" i="3"/>
  <c r="C5" i="3"/>
  <c r="C32" i="3"/>
  <c r="C28" i="3"/>
  <c r="C24" i="3"/>
  <c r="C20" i="3"/>
  <c r="C16" i="3"/>
  <c r="C12" i="3"/>
  <c r="C8" i="3"/>
  <c r="C4" i="3"/>
  <c r="C31" i="3"/>
  <c r="C27" i="3"/>
  <c r="C23" i="3"/>
  <c r="C19" i="3"/>
  <c r="C15" i="3"/>
  <c r="C11" i="3"/>
  <c r="C7" i="3"/>
  <c r="B31" i="1"/>
  <c r="B29" i="1"/>
  <c r="B27" i="1"/>
  <c r="B25" i="1"/>
  <c r="B23" i="1"/>
  <c r="B21" i="1"/>
  <c r="B19" i="1"/>
  <c r="B17" i="1"/>
  <c r="B15" i="1"/>
  <c r="B13" i="1"/>
  <c r="B11" i="1"/>
  <c r="B9" i="1"/>
  <c r="B7" i="1"/>
  <c r="B5" i="1"/>
  <c r="B3" i="1"/>
  <c r="C29" i="1"/>
  <c r="C25" i="1"/>
  <c r="C21" i="1"/>
  <c r="C17" i="1"/>
  <c r="C13" i="1"/>
  <c r="C9" i="1"/>
  <c r="C7" i="1"/>
  <c r="C3" i="1"/>
  <c r="C32" i="1"/>
  <c r="C30" i="1"/>
  <c r="C28" i="1"/>
  <c r="C26" i="1"/>
  <c r="C24" i="1"/>
  <c r="C22" i="1"/>
  <c r="C20" i="1"/>
  <c r="C18" i="1"/>
  <c r="C16" i="1"/>
  <c r="C14" i="1"/>
  <c r="C12" i="1"/>
  <c r="C10" i="1"/>
  <c r="C8" i="1"/>
  <c r="C6" i="1"/>
  <c r="C4" i="1"/>
  <c r="C2" i="1"/>
  <c r="C31" i="1"/>
  <c r="C27" i="1"/>
  <c r="C23" i="1"/>
  <c r="C19" i="1"/>
  <c r="C15" i="1"/>
  <c r="C11" i="1"/>
  <c r="C5" i="1"/>
  <c r="B32" i="1"/>
  <c r="B30" i="1"/>
  <c r="B28" i="1"/>
  <c r="B26" i="1"/>
  <c r="B24" i="1"/>
  <c r="B22" i="1"/>
  <c r="B20" i="1"/>
  <c r="B18" i="1"/>
  <c r="B16" i="1"/>
  <c r="B14" i="1"/>
  <c r="B12" i="1"/>
  <c r="B10" i="1"/>
  <c r="B8" i="1"/>
  <c r="B6" i="1"/>
  <c r="B4" i="1"/>
</calcChain>
</file>

<file path=xl/sharedStrings.xml><?xml version="1.0" encoding="utf-8"?>
<sst xmlns="http://schemas.openxmlformats.org/spreadsheetml/2006/main" count="304" uniqueCount="82">
  <si>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</si>
  <si>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</si>
  <si>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</si>
  <si>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</si>
  <si>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</si>
  <si>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</si>
  <si>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</si>
  <si>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</si>
  <si>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</si>
  <si>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</si>
  <si>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</si>
  <si>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FROM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</si>
  <si>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</si>
  <si>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</si>
  <si>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</si>
  <si>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</si>
  <si>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</si>
  <si>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</si>
  <si>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</si>
  <si>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</si>
  <si>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</si>
  <si>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</si>
  <si>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</si>
  <si>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</si>
  <si>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</si>
  <si>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</si>
  <si>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</si>
  <si>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</si>
  <si>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</si>
  <si>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DATE</t>
  </si>
  <si>
    <t>ENCODED</t>
  </si>
  <si>
    <t>LACKING</t>
  </si>
  <si>
    <t>MPSA_225_2005_XI</t>
  </si>
  <si>
    <t>SDN_FWS_575_100S_W_048</t>
  </si>
  <si>
    <t>FW</t>
  </si>
  <si>
    <t>MV</t>
  </si>
  <si>
    <t>HW</t>
  </si>
  <si>
    <t>L.BITANG/D.ASENA</t>
  </si>
  <si>
    <t>SDNS</t>
  </si>
  <si>
    <t>515_SDNS_124S_W_001</t>
  </si>
  <si>
    <t>515_SDNS_124S_W_002</t>
  </si>
  <si>
    <t>515_SDNS_124S_W_003</t>
  </si>
  <si>
    <t>515_SDNS_124S_W_004</t>
  </si>
  <si>
    <t>515_SDNS_124S_W_005</t>
  </si>
  <si>
    <t>515_SDNS_124S_W_006</t>
  </si>
  <si>
    <t>515_SDNS_124S_W_007</t>
  </si>
  <si>
    <t>515_SDNS_124S_W_008</t>
  </si>
  <si>
    <t>515_SDNS_124S_W_009</t>
  </si>
  <si>
    <t>515_SDNS_124S_W_010</t>
  </si>
  <si>
    <t>515_SDNS_124S_W_011</t>
  </si>
  <si>
    <t>515_SDNS_124S_W_012</t>
  </si>
  <si>
    <t>515_SDNS_124S_W_013</t>
  </si>
  <si>
    <t>515_SDNS_124S_W_014</t>
  </si>
  <si>
    <t>R.YBANEZ/O.SUNGANGA</t>
  </si>
  <si>
    <t>B-2027612</t>
  </si>
  <si>
    <t>B-2027502</t>
  </si>
  <si>
    <t>B-2027442</t>
  </si>
  <si>
    <t>B-2027405</t>
  </si>
  <si>
    <t>B-2027389</t>
  </si>
  <si>
    <t>B-2027383</t>
  </si>
  <si>
    <t>B-2027370</t>
  </si>
  <si>
    <t>B-2027345</t>
  </si>
  <si>
    <t>B-2027340</t>
  </si>
  <si>
    <t>B-2027317</t>
  </si>
  <si>
    <t>B-2027309</t>
  </si>
  <si>
    <t>515_SDNS_124S_W_015</t>
  </si>
  <si>
    <t>515_SDNS_124S_W_016</t>
  </si>
  <si>
    <t>515_SDNS_124S_W_017</t>
  </si>
  <si>
    <t>515_SDNS_124S_W_018</t>
  </si>
  <si>
    <t>515_SDNS_124S_W_019</t>
  </si>
  <si>
    <t>515_SDNS_124S_W_020</t>
  </si>
  <si>
    <t>515_SDNS_124S_W_021</t>
  </si>
  <si>
    <t>515_SDNS_124S_W_022</t>
  </si>
  <si>
    <t>515_SDNS_124S_W_023</t>
  </si>
  <si>
    <t>515_SDNS_124S_W_024</t>
  </si>
  <si>
    <t>515_SDNS_124S_W_025</t>
  </si>
  <si>
    <t>515_SDNS_124S_W_026</t>
  </si>
  <si>
    <t>515_SDNS_124S_W_027</t>
  </si>
  <si>
    <t>515_SDNS_124S_W_028</t>
  </si>
  <si>
    <t>515_SDNS_124S_W_029</t>
  </si>
  <si>
    <t>515_SDNS_124S_W_030</t>
  </si>
  <si>
    <t>515_SDNS_124S_W_031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</si>
</sst>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;[Red]0.0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theme="1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50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0" xfId="0" applyFont="1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1" fontId="3" fillId="0" borderId="4" xfId="0" applyNumberFormat="1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2" fontId="1" fillId="0" borderId="0" xfId="0" applyNumberFormat="1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0" fontId="1" fillId="0" borderId="0" xfId="0" applyFont="1" applyFill="1"/>
    <xf numFmtId="0" fontId="0" fillId="0" borderId="0" xfId="0" quotePrefix="1"/>
    <xf numFmtId="2" fontId="3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165" fontId="1" fillId="0" borderId="0" xfId="0" applyNumberFormat="1" applyFont="1" applyFill="1" applyBorder="1" applyAlignment="1">
      <alignment horizontal="center"/>
    </xf>
    <xf numFmtId="14" fontId="4" fillId="0" borderId="0" xfId="1" applyNumberFormat="1" applyFont="1" applyFill="1" applyBorder="1" applyAlignment="1" applyProtection="1">
      <alignment horizontal="center" vertical="center"/>
    </xf>
    <xf numFmtId="0" fontId="3" fillId="0" borderId="0" xfId="0" quotePrefix="1" applyFont="1" applyFill="1" applyBorder="1" applyAlignment="1">
      <alignment horizontal="center"/>
    </xf>
    <xf numFmtId="2" fontId="4" fillId="0" borderId="0" xfId="1" applyNumberFormat="1" applyFont="1" applyFill="1" applyBorder="1" applyAlignment="1">
      <alignment horizontal="center" vertical="center"/>
    </xf>
    <xf numFmtId="164" fontId="4" fillId="0" borderId="0" xfId="2" applyNumberFormat="1" applyFont="1" applyFill="1" applyBorder="1" applyAlignment="1" applyProtection="1">
      <alignment horizontal="center"/>
    </xf>
    <xf numFmtId="2" fontId="1" fillId="0" borderId="0" xfId="1" applyNumberFormat="1" applyFont="1" applyFill="1" applyBorder="1" applyAlignment="1" applyProtection="1">
      <alignment horizontal="center" vertical="center"/>
    </xf>
    <xf numFmtId="164" fontId="3" fillId="0" borderId="0" xfId="0" applyNumberFormat="1" applyFont="1" applyFill="1" applyBorder="1" applyAlignment="1">
      <alignment horizontal="center" vertical="center"/>
    </xf>
    <xf numFmtId="165" fontId="3" fillId="0" borderId="0" xfId="0" applyNumberFormat="1" applyFont="1" applyBorder="1" applyAlignment="1">
      <alignment horizontal="center" vertical="center"/>
    </xf>
    <xf numFmtId="0" fontId="1" fillId="0" borderId="0" xfId="0" applyFont="1" applyFill="1" applyBorder="1"/>
    <xf numFmtId="0" fontId="1" fillId="0" borderId="0" xfId="0" applyFont="1" applyBorder="1" applyAlignment="1">
      <alignment horizontal="center"/>
    </xf>
    <xf numFmtId="165" fontId="1" fillId="0" borderId="0" xfId="0" applyNumberFormat="1" applyFont="1" applyBorder="1" applyAlignment="1">
      <alignment horizontal="center"/>
    </xf>
    <xf numFmtId="14" fontId="1" fillId="0" borderId="0" xfId="0" applyNumberFormat="1" applyFont="1" applyFill="1" applyBorder="1" applyAlignment="1">
      <alignment horizontal="center"/>
    </xf>
    <xf numFmtId="2" fontId="1" fillId="2" borderId="0" xfId="0" applyNumberFormat="1" applyFont="1" applyFill="1" applyBorder="1" applyAlignment="1">
      <alignment horizontal="center"/>
    </xf>
  </cellXfs>
  <cellStyles count="4">
    <cellStyle name="Normal" xfId="0" builtinId="0"/>
    <cellStyle name="Normal 3" xfId="1" xr:uid="{00000000-0005-0000-0000-000001000000}"/>
    <cellStyle name="Normal 3 2" xfId="3" xr:uid="{00000000-0005-0000-0000-000002000000}"/>
    <cellStyle name="Normal_Entry_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jlletrero\AppData\Local\Microsoft\Windows\INetCache\Content.MSO\Copy%20of%20L515%20ODW-azimuth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Excel.Sheet.8">
    <oleItems>
      <mc:AlternateContent xmlns:mc="http://schemas.openxmlformats.org/markup-compatibility/2006">
        <mc:Choice Requires="x14">
          <x14:oleItem name="!Summary!R2C1:R32C2" advise="1">
            <x14:values rows="31" cols="2">
              <value t="str">
                <val>615845.2518</val>
              </value>
              <value t="str">
                <val>814781.0255</val>
              </value>
              <value t="str">
                <val>615842.9177</val>
              </value>
              <value t="str">
                <val>814780.9708</val>
              </value>
              <value t="str">
                <val>615839.9872</val>
              </value>
              <value t="str">
                <val>814781.1471</val>
              </value>
              <value t="str">
                <val>615836.6669</val>
              </value>
              <value t="str">
                <val>814781.3524</val>
              </value>
              <value t="str">
                <val>615832.3170</val>
              </value>
              <value t="str">
                <val>814781.7563</val>
              </value>
              <value t="str">
                <val>615829.9370</val>
              </value>
              <value t="str">
                <val>814781.9772</val>
              </value>
              <value t="str">
                <val>615827.5810</val>
              </value>
              <value t="str">
                <val>814782.1960</val>
              </value>
              <value t="str">
                <val>615823.0789</val>
              </value>
              <value t="str">
                <val>814782.6096</val>
              </value>
              <value t="str">
                <val>615813.8977</val>
              </value>
              <value t="str">
                <val>814786.6564</val>
              </value>
              <value t="str">
                <val>615809.7178</val>
              </value>
              <value t="str">
                <val>814787.4151</val>
              </value>
              <value t="str">
                <val>615801.6424</val>
              </value>
              <value t="str">
                <val>814788.1873</val>
              </value>
              <value t="str">
                <val>615785.3519</val>
              </value>
              <value t="str">
                <val>814784.0225</val>
              </value>
              <value t="str">
                <val>615783.4526</val>
              </value>
              <value t="str">
                <val>814786.1144</val>
              </value>
              <value t="str">
                <val>615778.1995</val>
              </value>
              <value t="str">
                <val>814790.8092</val>
              </value>
              <value t="str">
                <val>615766.4236</val>
              </value>
              <value t="str">
                <val>814797.4965</val>
              </value>
              <value t="str">
                <val>615762.6048</val>
              </value>
              <value t="str">
                <val>814798.9885</val>
              </value>
              <value t="str">
                <val>615760.8256</val>
              </value>
              <value t="str">
                <val>814799.5758</val>
              </value>
              <value t="str">
                <val>615749.3661</val>
              </value>
              <value t="str">
                <val>814804.6714</val>
              </value>
              <value t="str">
                <val>615747.7051</val>
              </value>
              <value t="str">
                <val>814805.7266</val>
              </value>
              <value t="str">
                <val>615745.5901</val>
              </value>
              <value t="str">
                <val>814807.0701</val>
              </value>
              <value t="str">
                <val>615738.5126</val>
              </value>
              <value t="str">
                <val>814812.1793</val>
              </value>
              <value t="str">
                <val>615736.0416</val>
              </value>
              <value t="str">
                <val>814813.8597</val>
              </value>
              <value t="str">
                <val>615733.9335</val>
              </value>
              <value t="str">
                <val>814815.0661</val>
              </value>
              <value t="str">
                <val>615731.9066</val>
              </value>
              <value t="str">
                <val>814816.1184</val>
              </value>
              <value t="str">
                <val>615727.7298</val>
              </value>
              <value t="str">
                <val>814817.9255</val>
              </value>
              <value t="str">
                <val>615724.1441</val>
              </value>
              <value t="str">
                <val>814820.3950</val>
              </value>
              <value t="str">
                <val>615720.0013</val>
              </value>
              <value t="str">
                <val>814823.8339</val>
              </value>
              <value t="str">
                <val>615716.7813</val>
              </value>
              <value t="str">
                <val>814826.3104</val>
              </value>
              <value t="str">
                <val>615714.2121</val>
              </value>
              <value t="str">
                <val>814827.9977</val>
              </value>
              <value t="str">
                <val>615707.8172</val>
              </value>
              <value t="str">
                <val>814832.3711</val>
              </value>
              <value t="str">
                <val>615703.9826</val>
              </value>
              <value t="str">
                <val>814835.8496</val>
              </value>
            </x14:values>
          </x14:oleItem>
        </mc:Choice>
        <mc:Fallback>
          <oleItem name="!Summary!R2C1:R32C2" advise="1"/>
        </mc:Fallback>
      </mc:AlternateContent>
      <mc:AlternateContent xmlns:mc="http://schemas.openxmlformats.org/markup-compatibility/2006">
        <mc:Choice Requires="x14">
          <x14:oleItem name="!Summary!R2C3:R32C3" advise="1">
            <x14:values rows="31">
              <value t="str">
                <val>354.48</val>
              </value>
              <value t="str">
                <val>356.21</val>
              </value>
              <value t="str">
                <val>2.94</val>
              </value>
              <value t="str">
                <val>6.07</val>
              </value>
              <value t="str">
                <val>11.82</val>
              </value>
              <value t="str">
                <val>11.82</val>
              </value>
              <value t="str">
                <val>11.82</val>
              </value>
              <value t="str">
                <val>14.22</val>
              </value>
              <value t="str">
                <val>18.08</val>
              </value>
              <value t="str">
                <val>12.42</val>
              </value>
              <value t="str">
                <val>1.98</val>
              </value>
              <value t="str">
                <val>27.01</val>
              </value>
              <value t="str">
                <val>32.72</val>
              </value>
              <value t="str">
                <val>38.43</val>
              </value>
              <value t="str">
                <val>28.17</val>
              </value>
              <value t="str">
                <val>27.38</val>
              </value>
              <value t="str">
                <val>18.47</val>
              </value>
              <value t="str">
                <val>38.12</val>
              </value>
              <value t="str">
                <val>31.59</val>
              </value>
              <value t="str">
                <val>36.46</val>
              </value>
              <value t="str">
                <val>31.96</val>
              </value>
              <value t="str">
                <val>37.20</val>
              </value>
              <value t="str">
                <val>34.47</val>
              </value>
              <value t="str">
                <val>32.48</val>
              </value>
              <value t="str">
                <val>34.47</val>
              </value>
              <value t="str">
                <val>35.87</val>
              </value>
              <value t="str">
                <val>37.05</val>
              </value>
              <value t="str">
                <val>39.97</val>
              </value>
              <value t="str">
                <val>40.41</val>
              </value>
              <value t="str">
                <val>34.87</val>
              </value>
              <value t="str">
                <val>33.34</val>
              </value>
            </x14:values>
          </x14:oleItem>
        </mc:Choice>
        <mc:Fallback>
          <oleItem name="!Summary!R2C3:R32C3" advise="1"/>
        </mc:Fallback>
      </mc:AlternateContent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8485"/>
  <sheetViews>
    <sheetView tabSelected="1" workbookViewId="0">
      <pane ySplit="1" topLeftCell="A2" activePane="bottomLeft" state="frozen"/>
      <selection pane="bottomLeft" activeCell="K17" sqref="K17"/>
    </sheetView>
  </sheetViews>
  <sheetFormatPr defaultRowHeight="12.75" x14ac:dyDescent="0.25"/>
  <cols>
    <col min="1" max="1" width="31.5703125" style="18" customWidth="1"/>
    <col min="2" max="2" width="13.140625" style="8" customWidth="1"/>
    <col min="3" max="3" width="12.42578125" style="8" customWidth="1"/>
    <col min="4" max="4" width="11.140625" style="12" customWidth="1"/>
    <col min="5" max="5" width="9" style="12" customWidth="1"/>
    <col min="6" max="6" width="8.5703125" style="13" customWidth="1"/>
    <col min="7" max="7" width="9.140625" style="13" customWidth="1"/>
    <col min="8" max="8" width="12.5703125" style="13" customWidth="1"/>
    <col min="9" max="9" width="19.42578125" style="14" bestFit="1" customWidth="1"/>
    <col min="10" max="10" width="12.42578125" style="14" bestFit="1" customWidth="1"/>
    <col min="11" max="11" width="17.28515625" style="18" customWidth="1"/>
    <col min="12" max="12" width="18.28515625" style="13" bestFit="1" customWidth="1"/>
    <col min="13" max="13" width="11.42578125" style="13" bestFit="1" customWidth="1"/>
    <col min="14" max="14" width="9.42578125" style="13" bestFit="1" customWidth="1"/>
    <col min="15" max="16" width="9.5703125" style="13" bestFit="1" customWidth="1"/>
    <col min="17" max="17" width="9.28515625" style="13" bestFit="1" customWidth="1"/>
    <col min="18" max="16384" width="9.140625" style="13"/>
  </cols>
  <sheetData>
    <row r="1" spans="1:11" s="10" customFormat="1" ht="23.25" customHeight="1" thickBot="1" x14ac:dyDescent="0.3">
      <c r="A1" s="10" t="s">
        <v>0</v>
      </c>
      <c r="B1" s="16" t="s">
        <v>1</v>
      </c>
      <c r="C1" s="16" t="s">
        <v>2</v>
      </c>
      <c r="D1" s="15" t="s">
        <v>3</v>
      </c>
      <c r="E1" s="15" t="s">
        <v>4</v>
      </c>
      <c r="F1" s="10" t="s">
        <v>5</v>
      </c>
      <c r="G1" s="10" t="s">
        <v>6</v>
      </c>
      <c r="H1" s="10" t="s">
        <v>7</v>
      </c>
      <c r="I1" s="17" t="s">
        <v>8</v>
      </c>
      <c r="J1" s="17" t="s">
        <v>9</v>
      </c>
      <c r="K1" s="10" t="s">
        <v>10</v>
      </c>
    </row>
    <row r="2" spans="1:11" x14ac:dyDescent="0.25">
      <c r="A2" s="27" t="s">
        <v>39</v>
      </c>
      <c r="B2" s="8" t="str">
        <f t="array" ref="B2:C32">[1]!'!Summary!R2C1:R32C2'</f>
        <v>615845.2518</v>
      </c>
      <c r="C2" s="8" t="str">
        <v>814781.0255</v>
      </c>
      <c r="D2" s="25">
        <v>515</v>
      </c>
      <c r="E2" s="12">
        <v>3.7</v>
      </c>
      <c r="F2" s="14">
        <v>515</v>
      </c>
      <c r="G2" s="14" t="s">
        <v>38</v>
      </c>
      <c r="I2" s="14" t="s">
        <v>37</v>
      </c>
      <c r="J2" s="19">
        <v>44528</v>
      </c>
      <c r="K2" s="27" t="s">
        <v>32</v>
      </c>
    </row>
    <row r="3" spans="1:11" x14ac:dyDescent="0.25">
      <c r="A3" s="27" t="s">
        <v>40</v>
      </c>
      <c r="B3" s="8" t="str">
        <v>615842.9177</v>
      </c>
      <c r="C3" s="8" t="str">
        <v>814780.9708</v>
      </c>
      <c r="D3" s="25">
        <v>515</v>
      </c>
      <c r="E3" s="12">
        <v>3.6</v>
      </c>
      <c r="F3" s="14">
        <v>515</v>
      </c>
      <c r="G3" s="14" t="s">
        <v>38</v>
      </c>
      <c r="I3" s="14" t="s">
        <v>53</v>
      </c>
      <c r="J3" s="19">
        <v>44529</v>
      </c>
      <c r="K3" s="27" t="s">
        <v>32</v>
      </c>
    </row>
    <row r="4" spans="1:11" x14ac:dyDescent="0.25">
      <c r="A4" s="27" t="s">
        <v>41</v>
      </c>
      <c r="B4" s="8" t="str">
        <v>615839.9872</v>
      </c>
      <c r="C4" s="8" t="str">
        <v>814781.1471</v>
      </c>
      <c r="D4" s="25">
        <v>515</v>
      </c>
      <c r="E4" s="12">
        <v>4.7</v>
      </c>
      <c r="F4" s="14">
        <v>515</v>
      </c>
      <c r="G4" s="14" t="s">
        <v>38</v>
      </c>
      <c r="I4" s="14" t="s">
        <v>53</v>
      </c>
      <c r="J4" s="19">
        <v>44531</v>
      </c>
      <c r="K4" s="27" t="s">
        <v>32</v>
      </c>
    </row>
    <row r="5" spans="1:11" x14ac:dyDescent="0.25">
      <c r="A5" s="27" t="s">
        <v>42</v>
      </c>
      <c r="B5" s="8" t="str">
        <v>615836.6669</v>
      </c>
      <c r="C5" s="8" t="str">
        <v>814781.3524</v>
      </c>
      <c r="D5" s="25">
        <v>515</v>
      </c>
      <c r="E5" s="12">
        <v>4.0999999999999996</v>
      </c>
      <c r="F5" s="14">
        <v>515</v>
      </c>
      <c r="G5" s="14" t="s">
        <v>38</v>
      </c>
      <c r="I5" s="14" t="s">
        <v>37</v>
      </c>
      <c r="J5" s="19">
        <v>44532</v>
      </c>
      <c r="K5" s="27" t="s">
        <v>32</v>
      </c>
    </row>
    <row r="6" spans="1:11" x14ac:dyDescent="0.25">
      <c r="A6" s="27" t="s">
        <v>43</v>
      </c>
      <c r="B6" s="8" t="str">
        <v>615832.3170</v>
      </c>
      <c r="C6" s="8" t="str">
        <v>814781.7563</v>
      </c>
      <c r="D6" s="25">
        <v>515</v>
      </c>
      <c r="E6" s="12">
        <v>5</v>
      </c>
      <c r="F6" s="14">
        <v>515</v>
      </c>
      <c r="G6" s="14" t="s">
        <v>38</v>
      </c>
      <c r="I6" s="14" t="s">
        <v>53</v>
      </c>
      <c r="J6" s="19">
        <v>44533</v>
      </c>
      <c r="K6" s="27" t="s">
        <v>32</v>
      </c>
    </row>
    <row r="7" spans="1:11" x14ac:dyDescent="0.25">
      <c r="A7" s="27" t="s">
        <v>44</v>
      </c>
      <c r="B7" s="8" t="str">
        <v>615829.9370</v>
      </c>
      <c r="C7" s="8" t="str">
        <v>814781.9772</v>
      </c>
      <c r="D7" s="25">
        <v>515</v>
      </c>
      <c r="E7" s="12">
        <v>3.7</v>
      </c>
      <c r="F7" s="14">
        <v>515</v>
      </c>
      <c r="G7" s="14" t="s">
        <v>38</v>
      </c>
      <c r="I7" s="14" t="s">
        <v>37</v>
      </c>
      <c r="J7" s="19">
        <v>44535</v>
      </c>
      <c r="K7" s="27" t="s">
        <v>32</v>
      </c>
    </row>
    <row r="8" spans="1:11" x14ac:dyDescent="0.25">
      <c r="A8" s="27" t="s">
        <v>45</v>
      </c>
      <c r="B8" s="8" t="str">
        <v>615827.5810</v>
      </c>
      <c r="C8" s="8" t="str">
        <v>814782.1960</v>
      </c>
      <c r="D8" s="25">
        <v>515</v>
      </c>
      <c r="E8" s="12">
        <v>3.8</v>
      </c>
      <c r="F8" s="14">
        <v>515</v>
      </c>
      <c r="G8" s="14" t="s">
        <v>38</v>
      </c>
      <c r="I8" s="14" t="s">
        <v>53</v>
      </c>
      <c r="J8" s="19">
        <v>44535</v>
      </c>
      <c r="K8" s="27" t="s">
        <v>32</v>
      </c>
    </row>
    <row r="9" spans="1:11" x14ac:dyDescent="0.25">
      <c r="A9" s="27" t="s">
        <v>46</v>
      </c>
      <c r="B9" s="8" t="str">
        <v>615823.0789</v>
      </c>
      <c r="C9" s="8" t="str">
        <v>814782.6096</v>
      </c>
      <c r="D9" s="25">
        <v>515</v>
      </c>
      <c r="E9" s="12">
        <v>4.4000000000000004</v>
      </c>
      <c r="F9" s="14">
        <v>515</v>
      </c>
      <c r="G9" s="14" t="s">
        <v>38</v>
      </c>
      <c r="I9" s="14" t="s">
        <v>37</v>
      </c>
      <c r="J9" s="19">
        <v>44537</v>
      </c>
      <c r="K9" s="27" t="s">
        <v>32</v>
      </c>
    </row>
    <row r="10" spans="1:11" x14ac:dyDescent="0.25">
      <c r="A10" s="27" t="s">
        <v>47</v>
      </c>
      <c r="B10" s="8" t="str">
        <v>615813.8977</v>
      </c>
      <c r="C10" s="8" t="str">
        <v>814786.6564</v>
      </c>
      <c r="D10" s="25">
        <v>515</v>
      </c>
      <c r="E10" s="12">
        <v>4</v>
      </c>
      <c r="F10" s="14">
        <v>515</v>
      </c>
      <c r="G10" s="14" t="s">
        <v>38</v>
      </c>
      <c r="I10" s="14" t="s">
        <v>37</v>
      </c>
      <c r="J10" s="19">
        <v>44541</v>
      </c>
      <c r="K10" s="27" t="s">
        <v>32</v>
      </c>
    </row>
    <row r="11" spans="1:11" x14ac:dyDescent="0.25">
      <c r="A11" s="27" t="s">
        <v>48</v>
      </c>
      <c r="B11" s="8" t="str">
        <v>615809.7178</v>
      </c>
      <c r="C11" s="8" t="str">
        <v>814787.4151</v>
      </c>
      <c r="D11" s="25">
        <v>515</v>
      </c>
      <c r="F11" s="14">
        <v>515</v>
      </c>
      <c r="G11" s="14" t="s">
        <v>38</v>
      </c>
      <c r="K11" s="27" t="s">
        <v>32</v>
      </c>
    </row>
    <row r="12" spans="1:11" x14ac:dyDescent="0.25">
      <c r="A12" s="27" t="s">
        <v>49</v>
      </c>
      <c r="B12" s="8" t="str">
        <v>615801.6424</v>
      </c>
      <c r="C12" s="8" t="str">
        <v>814788.1873</v>
      </c>
      <c r="D12" s="25">
        <v>515</v>
      </c>
      <c r="E12" s="12">
        <v>3</v>
      </c>
      <c r="F12" s="14">
        <v>515</v>
      </c>
      <c r="G12" s="14" t="s">
        <v>38</v>
      </c>
      <c r="I12" s="14" t="s">
        <v>53</v>
      </c>
      <c r="J12" s="19">
        <v>44546</v>
      </c>
      <c r="K12" s="27" t="s">
        <v>32</v>
      </c>
    </row>
    <row r="13" spans="1:11" x14ac:dyDescent="0.25">
      <c r="A13" s="27" t="s">
        <v>50</v>
      </c>
      <c r="B13" s="8" t="str">
        <v>615785.3519</v>
      </c>
      <c r="C13" s="8" t="str">
        <v>814784.0225</v>
      </c>
      <c r="D13" s="25">
        <v>515</v>
      </c>
      <c r="F13" s="14">
        <v>515</v>
      </c>
      <c r="G13" s="14" t="s">
        <v>38</v>
      </c>
      <c r="K13" s="27" t="s">
        <v>32</v>
      </c>
    </row>
    <row r="14" spans="1:11" x14ac:dyDescent="0.25">
      <c r="A14" s="27" t="s">
        <v>51</v>
      </c>
      <c r="B14" s="8" t="str">
        <v>615783.4526</v>
      </c>
      <c r="C14" s="8" t="str">
        <v>814786.1144</v>
      </c>
      <c r="D14" s="25">
        <v>515</v>
      </c>
      <c r="F14" s="14">
        <v>515</v>
      </c>
      <c r="G14" s="14" t="s">
        <v>38</v>
      </c>
      <c r="K14" s="27" t="s">
        <v>32</v>
      </c>
    </row>
    <row r="15" spans="1:11" x14ac:dyDescent="0.25">
      <c r="A15" s="27" t="s">
        <v>52</v>
      </c>
      <c r="B15" s="8" t="str">
        <v>615778.1995</v>
      </c>
      <c r="C15" s="8" t="str">
        <v>814790.8092</v>
      </c>
      <c r="D15" s="25">
        <v>515</v>
      </c>
      <c r="E15" s="12">
        <v>3.4</v>
      </c>
      <c r="F15" s="14">
        <v>515</v>
      </c>
      <c r="G15" s="14" t="s">
        <v>38</v>
      </c>
      <c r="I15" s="14" t="s">
        <v>53</v>
      </c>
      <c r="J15" s="19">
        <v>44546</v>
      </c>
      <c r="K15" s="27" t="s">
        <v>32</v>
      </c>
    </row>
    <row r="16" spans="1:11" x14ac:dyDescent="0.25">
      <c r="A16" s="27" t="s">
        <v>65</v>
      </c>
      <c r="B16" s="8" t="str">
        <v>615766.4236</v>
      </c>
      <c r="C16" s="8" t="str">
        <v>814797.4965</v>
      </c>
      <c r="D16" s="25">
        <v>515</v>
      </c>
      <c r="F16" s="14">
        <v>515</v>
      </c>
      <c r="G16" s="14" t="s">
        <v>38</v>
      </c>
      <c r="K16" s="27" t="s">
        <v>32</v>
      </c>
    </row>
    <row r="17" spans="1:11" x14ac:dyDescent="0.25">
      <c r="A17" s="27" t="s">
        <v>66</v>
      </c>
      <c r="B17" s="8" t="str">
        <v>615762.6048</v>
      </c>
      <c r="C17" s="8" t="str">
        <v>814798.9885</v>
      </c>
      <c r="D17" s="25">
        <v>515</v>
      </c>
      <c r="F17" s="14">
        <v>515</v>
      </c>
      <c r="G17" s="14" t="s">
        <v>38</v>
      </c>
      <c r="K17" s="27" t="s">
        <v>32</v>
      </c>
    </row>
    <row r="18" spans="1:11" x14ac:dyDescent="0.25">
      <c r="A18" s="27" t="s">
        <v>67</v>
      </c>
      <c r="B18" s="8" t="str">
        <v>615760.8256</v>
      </c>
      <c r="C18" s="8" t="str">
        <v>814799.5758</v>
      </c>
      <c r="D18" s="25">
        <v>515</v>
      </c>
      <c r="F18" s="14">
        <v>515</v>
      </c>
      <c r="G18" s="14" t="s">
        <v>38</v>
      </c>
      <c r="K18" s="27" t="s">
        <v>32</v>
      </c>
    </row>
    <row r="19" spans="1:11" x14ac:dyDescent="0.25">
      <c r="A19" s="27" t="s">
        <v>68</v>
      </c>
      <c r="B19" s="8" t="str">
        <v>615749.3661</v>
      </c>
      <c r="C19" s="8" t="str">
        <v>814804.6714</v>
      </c>
      <c r="D19" s="25">
        <v>515</v>
      </c>
      <c r="F19" s="14">
        <v>515</v>
      </c>
      <c r="G19" s="14" t="s">
        <v>38</v>
      </c>
      <c r="K19" s="27" t="s">
        <v>32</v>
      </c>
    </row>
    <row r="20" spans="1:11" x14ac:dyDescent="0.25">
      <c r="A20" s="27" t="s">
        <v>69</v>
      </c>
      <c r="B20" s="8" t="str">
        <v>615747.7051</v>
      </c>
      <c r="C20" s="8" t="str">
        <v>814805.7266</v>
      </c>
      <c r="D20" s="25">
        <v>515</v>
      </c>
      <c r="F20" s="14">
        <v>515</v>
      </c>
      <c r="G20" s="14" t="s">
        <v>38</v>
      </c>
      <c r="K20" s="27" t="s">
        <v>32</v>
      </c>
    </row>
    <row r="21" spans="1:11" x14ac:dyDescent="0.25">
      <c r="A21" s="27" t="s">
        <v>70</v>
      </c>
      <c r="B21" s="8" t="str">
        <v>615745.5901</v>
      </c>
      <c r="C21" s="8" t="str">
        <v>814807.0701</v>
      </c>
      <c r="D21" s="25">
        <v>515</v>
      </c>
      <c r="F21" s="14">
        <v>515</v>
      </c>
      <c r="G21" s="14" t="s">
        <v>38</v>
      </c>
      <c r="K21" s="27" t="s">
        <v>32</v>
      </c>
    </row>
    <row r="22" spans="1:11" x14ac:dyDescent="0.25">
      <c r="A22" s="27" t="s">
        <v>71</v>
      </c>
      <c r="B22" s="8" t="str">
        <v>615738.5126</v>
      </c>
      <c r="C22" s="8" t="str">
        <v>814812.1793</v>
      </c>
      <c r="D22" s="25">
        <v>515</v>
      </c>
      <c r="F22" s="14">
        <v>515</v>
      </c>
      <c r="G22" s="14" t="s">
        <v>38</v>
      </c>
      <c r="K22" s="27" t="s">
        <v>32</v>
      </c>
    </row>
    <row r="23" spans="1:11" x14ac:dyDescent="0.25">
      <c r="A23" s="27" t="s">
        <v>72</v>
      </c>
      <c r="B23" s="8" t="str">
        <v>615736.0416</v>
      </c>
      <c r="C23" s="8" t="str">
        <v>814813.8597</v>
      </c>
      <c r="D23" s="25">
        <v>515</v>
      </c>
      <c r="F23" s="14">
        <v>515</v>
      </c>
      <c r="G23" s="14" t="s">
        <v>38</v>
      </c>
      <c r="K23" s="27" t="s">
        <v>32</v>
      </c>
    </row>
    <row r="24" spans="1:11" x14ac:dyDescent="0.25">
      <c r="A24" s="27" t="s">
        <v>73</v>
      </c>
      <c r="B24" s="8" t="str">
        <v>615733.9335</v>
      </c>
      <c r="C24" s="8" t="str">
        <v>814815.0661</v>
      </c>
      <c r="D24" s="25">
        <v>515</v>
      </c>
      <c r="F24" s="14">
        <v>515</v>
      </c>
      <c r="G24" s="14" t="s">
        <v>38</v>
      </c>
      <c r="K24" s="27" t="s">
        <v>32</v>
      </c>
    </row>
    <row r="25" spans="1:11" x14ac:dyDescent="0.25">
      <c r="A25" s="27" t="s">
        <v>74</v>
      </c>
      <c r="B25" s="8" t="str">
        <v>615731.9066</v>
      </c>
      <c r="C25" s="8" t="str">
        <v>814816.1184</v>
      </c>
      <c r="D25" s="25">
        <v>515</v>
      </c>
      <c r="F25" s="14">
        <v>515</v>
      </c>
      <c r="G25" s="14" t="s">
        <v>38</v>
      </c>
      <c r="K25" s="27" t="s">
        <v>32</v>
      </c>
    </row>
    <row r="26" spans="1:11" x14ac:dyDescent="0.25">
      <c r="A26" s="27" t="s">
        <v>75</v>
      </c>
      <c r="B26" s="8" t="str">
        <v>615727.7298</v>
      </c>
      <c r="C26" s="8" t="str">
        <v>814817.9255</v>
      </c>
      <c r="D26" s="25">
        <v>515</v>
      </c>
      <c r="F26" s="14">
        <v>515</v>
      </c>
      <c r="G26" s="14" t="s">
        <v>38</v>
      </c>
      <c r="K26" s="27" t="s">
        <v>32</v>
      </c>
    </row>
    <row r="27" spans="1:11" x14ac:dyDescent="0.25">
      <c r="A27" s="27" t="s">
        <v>76</v>
      </c>
      <c r="B27" s="8" t="str">
        <v>615724.1441</v>
      </c>
      <c r="C27" s="8" t="str">
        <v>814820.3950</v>
      </c>
      <c r="D27" s="25">
        <v>515</v>
      </c>
      <c r="F27" s="14">
        <v>515</v>
      </c>
      <c r="G27" s="14" t="s">
        <v>38</v>
      </c>
      <c r="K27" s="27" t="s">
        <v>32</v>
      </c>
    </row>
    <row r="28" spans="1:11" x14ac:dyDescent="0.25">
      <c r="A28" s="27" t="s">
        <v>77</v>
      </c>
      <c r="B28" s="8" t="str">
        <v>615720.0013</v>
      </c>
      <c r="C28" s="8" t="str">
        <v>814823.8339</v>
      </c>
      <c r="D28" s="25">
        <v>515</v>
      </c>
      <c r="F28" s="14">
        <v>515</v>
      </c>
      <c r="G28" s="14" t="s">
        <v>38</v>
      </c>
      <c r="K28" s="27" t="s">
        <v>32</v>
      </c>
    </row>
    <row r="29" spans="1:11" x14ac:dyDescent="0.25">
      <c r="A29" s="27" t="s">
        <v>78</v>
      </c>
      <c r="B29" s="8" t="str">
        <v>615716.7813</v>
      </c>
      <c r="C29" s="8" t="str">
        <v>814826.3104</v>
      </c>
      <c r="D29" s="25">
        <v>515</v>
      </c>
      <c r="F29" s="14">
        <v>515</v>
      </c>
      <c r="G29" s="14" t="s">
        <v>38</v>
      </c>
      <c r="K29" s="27" t="s">
        <v>32</v>
      </c>
    </row>
    <row r="30" spans="1:11" x14ac:dyDescent="0.25">
      <c r="A30" s="27" t="s">
        <v>79</v>
      </c>
      <c r="B30" s="8" t="str">
        <v>615714.2121</v>
      </c>
      <c r="C30" s="8" t="str">
        <v>814827.9977</v>
      </c>
      <c r="D30" s="25">
        <v>515</v>
      </c>
      <c r="F30" s="14">
        <v>515</v>
      </c>
      <c r="G30" s="14" t="s">
        <v>38</v>
      </c>
      <c r="K30" s="27" t="s">
        <v>32</v>
      </c>
    </row>
    <row r="31" spans="1:11" x14ac:dyDescent="0.25">
      <c r="A31" s="27" t="s">
        <v>80</v>
      </c>
      <c r="B31" s="8" t="str">
        <v>615707.8172</v>
      </c>
      <c r="C31" s="8" t="str">
        <v>814832.3711</v>
      </c>
      <c r="D31" s="25">
        <v>515</v>
      </c>
      <c r="F31" s="14">
        <v>515</v>
      </c>
      <c r="G31" s="14" t="s">
        <v>38</v>
      </c>
      <c r="K31" s="27" t="s">
        <v>32</v>
      </c>
    </row>
    <row r="32" spans="1:11" x14ac:dyDescent="0.25">
      <c r="A32" s="27" t="s">
        <v>81</v>
      </c>
      <c r="B32" s="8" t="str">
        <v>615703.9826</v>
      </c>
      <c r="C32" s="8" t="str">
        <v>814835.8496</v>
      </c>
      <c r="D32" s="25">
        <v>515</v>
      </c>
      <c r="F32" s="14">
        <v>515</v>
      </c>
      <c r="G32" s="14" t="s">
        <v>38</v>
      </c>
      <c r="K32" s="27" t="s">
        <v>32</v>
      </c>
    </row>
    <row r="33" spans="1:1" x14ac:dyDescent="0.25">
      <c r="A33" s="27"/>
    </row>
    <row r="1048485" spans="1:4" x14ac:dyDescent="0.25">
      <c r="A1048485" s="18" t="s">
        <v>33</v>
      </c>
      <c r="D1048485" s="25"/>
    </row>
  </sheetData>
  <sortState xmlns:xlrd2="http://schemas.microsoft.com/office/spreadsheetml/2017/richdata2" ref="A2:Q45">
    <sortCondition ref="A2"/>
  </sortState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8"/>
  <sheetViews>
    <sheetView zoomScaleNormal="100" workbookViewId="0">
      <pane ySplit="1" topLeftCell="A14" activePane="bottomLeft" state="frozen"/>
      <selection pane="bottomLeft" activeCell="F2" sqref="F2:F4"/>
    </sheetView>
  </sheetViews>
  <sheetFormatPr defaultRowHeight="12.75" x14ac:dyDescent="0.2"/>
  <cols>
    <col min="1" max="1" width="27.85546875" style="9" customWidth="1"/>
    <col min="2" max="2" width="7.7109375" style="1" customWidth="1"/>
    <col min="3" max="3" width="7.28515625" style="1" customWidth="1"/>
    <col min="4" max="4" width="7.85546875" style="1" bestFit="1" customWidth="1"/>
    <col min="5" max="5" width="11.85546875" style="3" bestFit="1" customWidth="1"/>
    <col min="6" max="10" width="9.28515625" style="36" customWidth="1"/>
    <col min="11" max="11" width="9.28515625" style="35" customWidth="1"/>
    <col min="12" max="12" width="9.28515625" style="36" customWidth="1"/>
    <col min="13" max="13" width="11" style="46" bestFit="1" customWidth="1"/>
    <col min="14" max="14" width="11" style="47" bestFit="1" customWidth="1"/>
    <col min="15" max="15" width="12.140625" style="33" bestFit="1" customWidth="1"/>
    <col min="16" max="16" width="12" style="33" bestFit="1" customWidth="1"/>
    <col min="17" max="17" width="10.7109375" style="34" bestFit="1" customWidth="1"/>
    <col min="18" max="20" width="9.140625" style="3"/>
    <col min="21" max="21" width="9.140625" style="11"/>
    <col min="22" max="16384" width="9.140625" style="3"/>
  </cols>
  <sheetData>
    <row r="1" spans="1:21" s="6" customFormat="1" ht="24.75" customHeight="1" thickBot="1" x14ac:dyDescent="0.3">
      <c r="A1" s="4" t="s">
        <v>0</v>
      </c>
      <c r="B1" s="5" t="s">
        <v>11</v>
      </c>
      <c r="C1" s="5" t="s">
        <v>12</v>
      </c>
      <c r="D1" s="5" t="s">
        <v>4</v>
      </c>
      <c r="E1" s="26" t="s">
        <v>13</v>
      </c>
      <c r="F1" s="43" t="s">
        <v>14</v>
      </c>
      <c r="G1" s="43" t="s">
        <v>16</v>
      </c>
      <c r="H1" s="43" t="s">
        <v>20</v>
      </c>
      <c r="I1" s="43" t="s">
        <v>21</v>
      </c>
      <c r="J1" s="43" t="s">
        <v>19</v>
      </c>
      <c r="K1" s="32" t="s">
        <v>28</v>
      </c>
      <c r="L1" s="43" t="s">
        <v>15</v>
      </c>
      <c r="M1" s="18" t="s">
        <v>17</v>
      </c>
      <c r="N1" s="44" t="s">
        <v>18</v>
      </c>
      <c r="O1" s="27" t="s">
        <v>22</v>
      </c>
      <c r="P1" s="27" t="s">
        <v>23</v>
      </c>
      <c r="Q1" s="27" t="s">
        <v>24</v>
      </c>
    </row>
    <row r="2" spans="1:21" s="28" customFormat="1" x14ac:dyDescent="0.2">
      <c r="A2" s="27" t="s">
        <v>39</v>
      </c>
      <c r="B2" s="29">
        <v>0</v>
      </c>
      <c r="C2" s="29">
        <f>D2</f>
        <v>1.9</v>
      </c>
      <c r="D2" s="29">
        <v>1.9</v>
      </c>
      <c r="E2" s="28">
        <v>538615</v>
      </c>
      <c r="F2" s="49">
        <v>7.2240000000000011</v>
      </c>
      <c r="G2" s="36">
        <v>0.10199999999999999</v>
      </c>
      <c r="H2" s="36">
        <v>0.10199999999999999</v>
      </c>
      <c r="I2" s="36">
        <v>0.112</v>
      </c>
      <c r="J2" s="36"/>
      <c r="K2" s="35"/>
      <c r="L2" s="36">
        <v>55.972999999999999</v>
      </c>
      <c r="M2" s="33" t="s">
        <v>35</v>
      </c>
      <c r="N2" s="29">
        <v>1.9</v>
      </c>
      <c r="O2" s="38">
        <v>44528</v>
      </c>
      <c r="P2" s="38">
        <v>44528</v>
      </c>
      <c r="Q2" s="39" t="s">
        <v>64</v>
      </c>
      <c r="U2" s="30"/>
    </row>
    <row r="3" spans="1:21" s="28" customFormat="1" x14ac:dyDescent="0.2">
      <c r="A3" s="27" t="s">
        <v>39</v>
      </c>
      <c r="B3" s="29">
        <f>C2</f>
        <v>1.9</v>
      </c>
      <c r="C3" s="29">
        <f>B3+D3</f>
        <v>2.7</v>
      </c>
      <c r="D3" s="29">
        <v>0.8</v>
      </c>
      <c r="E3" s="28">
        <v>538616</v>
      </c>
      <c r="F3" s="49">
        <v>9.3120000000000012</v>
      </c>
      <c r="G3" s="36">
        <v>0.214</v>
      </c>
      <c r="H3" s="36">
        <v>0.10100000000000001</v>
      </c>
      <c r="I3" s="36">
        <v>0.34300000000000003</v>
      </c>
      <c r="J3" s="36"/>
      <c r="K3" s="35"/>
      <c r="L3" s="36">
        <v>73.587999999999994</v>
      </c>
      <c r="M3" s="33" t="s">
        <v>35</v>
      </c>
      <c r="N3" s="29">
        <v>0.8</v>
      </c>
      <c r="O3" s="38">
        <v>44528</v>
      </c>
      <c r="P3" s="38">
        <v>44528</v>
      </c>
      <c r="Q3" s="39" t="s">
        <v>64</v>
      </c>
      <c r="U3" s="30"/>
    </row>
    <row r="4" spans="1:21" s="28" customFormat="1" x14ac:dyDescent="0.2">
      <c r="A4" s="27" t="s">
        <v>39</v>
      </c>
      <c r="B4" s="29">
        <f>C3</f>
        <v>2.7</v>
      </c>
      <c r="C4" s="29">
        <f>B4+D4</f>
        <v>3.7</v>
      </c>
      <c r="D4" s="29">
        <v>1</v>
      </c>
      <c r="E4" s="28">
        <v>538617</v>
      </c>
      <c r="F4" s="49">
        <v>3.46</v>
      </c>
      <c r="G4" s="36">
        <v>0.14099999999999999</v>
      </c>
      <c r="H4" s="36">
        <v>6.5000000000000002E-2</v>
      </c>
      <c r="I4" s="36">
        <v>0.14799999999999999</v>
      </c>
      <c r="J4" s="36"/>
      <c r="K4" s="35"/>
      <c r="L4" s="36">
        <v>33.183</v>
      </c>
      <c r="M4" s="33" t="s">
        <v>35</v>
      </c>
      <c r="N4" s="29">
        <v>1</v>
      </c>
      <c r="O4" s="38">
        <v>44528</v>
      </c>
      <c r="P4" s="38">
        <v>44528</v>
      </c>
      <c r="Q4" s="39" t="s">
        <v>64</v>
      </c>
      <c r="U4" s="30"/>
    </row>
    <row r="5" spans="1:21" s="28" customFormat="1" x14ac:dyDescent="0.2">
      <c r="A5" s="27" t="s">
        <v>40</v>
      </c>
      <c r="B5" s="29">
        <v>0</v>
      </c>
      <c r="C5" s="29">
        <f>D5</f>
        <v>0.7</v>
      </c>
      <c r="D5" s="29">
        <v>0.7</v>
      </c>
      <c r="E5" s="28">
        <v>538739</v>
      </c>
      <c r="F5" s="40">
        <v>4.6859999999999999</v>
      </c>
      <c r="G5" s="41">
        <v>0.04</v>
      </c>
      <c r="H5" s="41">
        <v>6.0000000000000001E-3</v>
      </c>
      <c r="I5" s="41">
        <v>5.2999999999999999E-2</v>
      </c>
      <c r="J5" s="36"/>
      <c r="K5" s="35"/>
      <c r="L5" s="42">
        <v>26.992999999999999</v>
      </c>
      <c r="M5" s="33" t="s">
        <v>35</v>
      </c>
      <c r="N5" s="29">
        <v>0.7</v>
      </c>
      <c r="O5" s="38">
        <v>44529</v>
      </c>
      <c r="P5" s="38">
        <v>44529</v>
      </c>
      <c r="Q5" s="39" t="s">
        <v>63</v>
      </c>
      <c r="U5" s="30"/>
    </row>
    <row r="6" spans="1:21" s="28" customFormat="1" x14ac:dyDescent="0.2">
      <c r="A6" s="27" t="s">
        <v>40</v>
      </c>
      <c r="B6" s="29">
        <f>C5</f>
        <v>0.7</v>
      </c>
      <c r="C6" s="29">
        <f>B6+D6</f>
        <v>2.2000000000000002</v>
      </c>
      <c r="D6" s="29">
        <v>1.5</v>
      </c>
      <c r="E6" s="28">
        <v>538740</v>
      </c>
      <c r="F6" s="40">
        <v>1.5520000000000003</v>
      </c>
      <c r="G6" s="41">
        <v>4.2999999999999997E-2</v>
      </c>
      <c r="H6" s="41">
        <v>6.0000000000000001E-3</v>
      </c>
      <c r="I6" s="41">
        <v>3.5999999999999997E-2</v>
      </c>
      <c r="J6" s="36"/>
      <c r="K6" s="35"/>
      <c r="L6" s="42">
        <v>8.2159999999999993</v>
      </c>
      <c r="M6" s="33" t="s">
        <v>35</v>
      </c>
      <c r="N6" s="29">
        <v>1.5</v>
      </c>
      <c r="O6" s="38">
        <v>44529</v>
      </c>
      <c r="P6" s="38">
        <v>44529</v>
      </c>
      <c r="Q6" s="39" t="s">
        <v>63</v>
      </c>
      <c r="U6" s="30"/>
    </row>
    <row r="7" spans="1:21" s="28" customFormat="1" x14ac:dyDescent="0.2">
      <c r="A7" s="27" t="s">
        <v>40</v>
      </c>
      <c r="B7" s="29">
        <f>C6</f>
        <v>2.2000000000000002</v>
      </c>
      <c r="C7" s="29">
        <f>B7+D7</f>
        <v>2.8000000000000003</v>
      </c>
      <c r="D7" s="29">
        <v>0.6</v>
      </c>
      <c r="E7" s="28">
        <v>538741</v>
      </c>
      <c r="F7" s="40">
        <v>6.7960000000000003</v>
      </c>
      <c r="G7" s="41">
        <v>2.1000000000000001E-2</v>
      </c>
      <c r="H7" s="41">
        <v>0.20499999999999999</v>
      </c>
      <c r="I7" s="41">
        <v>0.6</v>
      </c>
      <c r="J7" s="36"/>
      <c r="K7" s="35"/>
      <c r="L7" s="42">
        <v>17.495999999999999</v>
      </c>
      <c r="M7" s="33" t="s">
        <v>35</v>
      </c>
      <c r="N7" s="29">
        <v>0.6</v>
      </c>
      <c r="O7" s="38">
        <v>44529</v>
      </c>
      <c r="P7" s="38">
        <v>44529</v>
      </c>
      <c r="Q7" s="39" t="s">
        <v>63</v>
      </c>
      <c r="U7" s="30"/>
    </row>
    <row r="8" spans="1:21" s="28" customFormat="1" x14ac:dyDescent="0.2">
      <c r="A8" s="27" t="s">
        <v>40</v>
      </c>
      <c r="B8" s="29">
        <f>C7</f>
        <v>2.8000000000000003</v>
      </c>
      <c r="C8" s="29">
        <f>B8+D8</f>
        <v>3.6000000000000005</v>
      </c>
      <c r="D8" s="29">
        <v>0.8</v>
      </c>
      <c r="E8" s="28">
        <v>538742</v>
      </c>
      <c r="F8" s="40">
        <v>4.3780000000000001</v>
      </c>
      <c r="G8" s="41">
        <v>1.4E-2</v>
      </c>
      <c r="H8" s="41">
        <v>6.9000000000000006E-2</v>
      </c>
      <c r="I8" s="41">
        <v>0.17299999999999999</v>
      </c>
      <c r="J8" s="36"/>
      <c r="K8" s="35"/>
      <c r="L8" s="42">
        <v>26.123999999999999</v>
      </c>
      <c r="M8" s="33" t="s">
        <v>35</v>
      </c>
      <c r="N8" s="29">
        <v>0.8</v>
      </c>
      <c r="O8" s="38">
        <v>44529</v>
      </c>
      <c r="P8" s="38">
        <v>44529</v>
      </c>
      <c r="Q8" s="39" t="s">
        <v>63</v>
      </c>
      <c r="U8" s="30"/>
    </row>
    <row r="9" spans="1:21" s="28" customFormat="1" x14ac:dyDescent="0.2">
      <c r="A9" s="27" t="s">
        <v>41</v>
      </c>
      <c r="B9" s="29">
        <v>0</v>
      </c>
      <c r="C9" s="29">
        <f>D9</f>
        <v>1</v>
      </c>
      <c r="D9" s="29">
        <v>1</v>
      </c>
      <c r="E9" s="28">
        <v>539102</v>
      </c>
      <c r="F9" s="40">
        <v>0.58599999999999997</v>
      </c>
      <c r="G9" s="41">
        <v>8.0000000000000002E-3</v>
      </c>
      <c r="H9" s="41">
        <v>5.0000000000000001E-3</v>
      </c>
      <c r="I9" s="41">
        <v>7.2999999999999995E-2</v>
      </c>
      <c r="J9" s="36"/>
      <c r="K9" s="35"/>
      <c r="L9" s="42">
        <v>3.1619999999999999</v>
      </c>
      <c r="M9" s="33" t="s">
        <v>34</v>
      </c>
      <c r="N9" s="37"/>
      <c r="O9" s="38">
        <v>44531</v>
      </c>
      <c r="P9" s="38">
        <v>44531</v>
      </c>
      <c r="Q9" s="39" t="s">
        <v>62</v>
      </c>
      <c r="U9" s="30"/>
    </row>
    <row r="10" spans="1:21" s="28" customFormat="1" x14ac:dyDescent="0.2">
      <c r="A10" s="27" t="s">
        <v>41</v>
      </c>
      <c r="B10" s="29">
        <f>C9</f>
        <v>1</v>
      </c>
      <c r="C10" s="29">
        <f>B10+D10</f>
        <v>3.2</v>
      </c>
      <c r="D10" s="29">
        <v>2.2000000000000002</v>
      </c>
      <c r="E10" s="28">
        <v>539103</v>
      </c>
      <c r="F10" s="40">
        <v>20.396000000000001</v>
      </c>
      <c r="G10" s="41">
        <v>7.9000000000000001E-2</v>
      </c>
      <c r="H10" s="41">
        <v>2.9000000000000001E-2</v>
      </c>
      <c r="I10" s="41">
        <v>9.7000000000000003E-2</v>
      </c>
      <c r="J10" s="36"/>
      <c r="K10" s="35"/>
      <c r="L10" s="42">
        <v>58.881999999999998</v>
      </c>
      <c r="M10" s="33" t="s">
        <v>35</v>
      </c>
      <c r="N10" s="29">
        <v>2.2000000000000002</v>
      </c>
      <c r="O10" s="38">
        <v>44531</v>
      </c>
      <c r="P10" s="38">
        <v>44531</v>
      </c>
      <c r="Q10" s="39" t="s">
        <v>62</v>
      </c>
      <c r="U10" s="30"/>
    </row>
    <row r="11" spans="1:21" s="28" customFormat="1" x14ac:dyDescent="0.2">
      <c r="A11" s="27" t="s">
        <v>41</v>
      </c>
      <c r="B11" s="29">
        <f>C10</f>
        <v>3.2</v>
      </c>
      <c r="C11" s="29">
        <f>B11+D11</f>
        <v>3.7</v>
      </c>
      <c r="D11" s="29">
        <v>0.5</v>
      </c>
      <c r="E11" s="28">
        <v>539104</v>
      </c>
      <c r="F11" s="40">
        <v>111.53</v>
      </c>
      <c r="G11" s="41">
        <v>3.7999999999999999E-2</v>
      </c>
      <c r="H11" s="41">
        <v>0.185</v>
      </c>
      <c r="I11" s="41">
        <v>0.51700000000000002</v>
      </c>
      <c r="J11" s="36"/>
      <c r="K11" s="35">
        <v>136.85399999999998</v>
      </c>
      <c r="L11" s="42">
        <v>86.870999999999995</v>
      </c>
      <c r="M11" s="33" t="s">
        <v>35</v>
      </c>
      <c r="N11" s="29">
        <v>0.5</v>
      </c>
      <c r="O11" s="38">
        <v>44531</v>
      </c>
      <c r="P11" s="38">
        <v>44531</v>
      </c>
      <c r="Q11" s="39" t="s">
        <v>62</v>
      </c>
      <c r="U11" s="30"/>
    </row>
    <row r="12" spans="1:21" s="28" customFormat="1" x14ac:dyDescent="0.2">
      <c r="A12" s="27" t="s">
        <v>41</v>
      </c>
      <c r="B12" s="29">
        <f>C11</f>
        <v>3.7</v>
      </c>
      <c r="C12" s="29">
        <f>B12+D12</f>
        <v>4.7</v>
      </c>
      <c r="D12" s="29">
        <v>1</v>
      </c>
      <c r="E12" s="28">
        <v>539105</v>
      </c>
      <c r="F12" s="40">
        <v>17.481999999999999</v>
      </c>
      <c r="G12" s="41">
        <v>0.16600000000000001</v>
      </c>
      <c r="H12" s="41">
        <v>3.9E-2</v>
      </c>
      <c r="I12" s="41">
        <v>0.156</v>
      </c>
      <c r="J12" s="36"/>
      <c r="K12" s="35"/>
      <c r="L12" s="42">
        <v>121.669</v>
      </c>
      <c r="M12" s="33" t="s">
        <v>35</v>
      </c>
      <c r="N12" s="29">
        <v>1</v>
      </c>
      <c r="O12" s="38">
        <v>44531</v>
      </c>
      <c r="P12" s="38">
        <v>44531</v>
      </c>
      <c r="Q12" s="39" t="s">
        <v>62</v>
      </c>
      <c r="U12" s="30"/>
    </row>
    <row r="13" spans="1:21" s="28" customFormat="1" x14ac:dyDescent="0.2">
      <c r="A13" s="27" t="s">
        <v>42</v>
      </c>
      <c r="B13" s="29">
        <v>0</v>
      </c>
      <c r="C13" s="29">
        <f>D13</f>
        <v>0.7</v>
      </c>
      <c r="D13" s="29">
        <v>0.7</v>
      </c>
      <c r="E13" s="28">
        <v>539178</v>
      </c>
      <c r="F13" s="40">
        <v>0.996</v>
      </c>
      <c r="G13" s="41">
        <v>3.3000000000000002E-2</v>
      </c>
      <c r="H13" s="41">
        <v>4.2999999999999997E-2</v>
      </c>
      <c r="I13" s="41">
        <v>0.29799999999999999</v>
      </c>
      <c r="J13" s="36"/>
      <c r="K13" s="35"/>
      <c r="L13" s="42">
        <v>3.5830000000000002</v>
      </c>
      <c r="M13" s="33" t="s">
        <v>34</v>
      </c>
      <c r="N13" s="37"/>
      <c r="O13" s="38">
        <v>44532</v>
      </c>
      <c r="P13" s="38">
        <v>44532</v>
      </c>
      <c r="Q13" s="39" t="s">
        <v>61</v>
      </c>
      <c r="U13" s="30"/>
    </row>
    <row r="14" spans="1:21" s="28" customFormat="1" x14ac:dyDescent="0.2">
      <c r="A14" s="27" t="s">
        <v>42</v>
      </c>
      <c r="B14" s="29">
        <f>C13</f>
        <v>0.7</v>
      </c>
      <c r="C14" s="29">
        <f>B14+D14</f>
        <v>1.4</v>
      </c>
      <c r="D14" s="29">
        <v>0.7</v>
      </c>
      <c r="E14" s="28">
        <v>539179</v>
      </c>
      <c r="F14" s="40">
        <v>4.226</v>
      </c>
      <c r="G14" s="41">
        <v>5.0999999999999997E-2</v>
      </c>
      <c r="H14" s="41">
        <v>2.1999999999999999E-2</v>
      </c>
      <c r="I14" s="41">
        <v>4.2999999999999997E-2</v>
      </c>
      <c r="J14" s="36"/>
      <c r="K14" s="35"/>
      <c r="L14" s="42">
        <v>26.800999999999998</v>
      </c>
      <c r="M14" s="33" t="s">
        <v>35</v>
      </c>
      <c r="N14" s="29">
        <v>0.7</v>
      </c>
      <c r="O14" s="38">
        <v>44532</v>
      </c>
      <c r="P14" s="38">
        <v>44532</v>
      </c>
      <c r="Q14" s="39" t="s">
        <v>61</v>
      </c>
      <c r="U14" s="30"/>
    </row>
    <row r="15" spans="1:21" s="28" customFormat="1" x14ac:dyDescent="0.2">
      <c r="A15" s="27" t="s">
        <v>42</v>
      </c>
      <c r="B15" s="29">
        <f>C14</f>
        <v>1.4</v>
      </c>
      <c r="C15" s="29">
        <f>B15+D15</f>
        <v>2.7</v>
      </c>
      <c r="D15" s="29">
        <v>1.3</v>
      </c>
      <c r="E15" s="28">
        <v>539181</v>
      </c>
      <c r="F15" s="40">
        <v>5.0259999999999998</v>
      </c>
      <c r="G15" s="41">
        <v>2.4E-2</v>
      </c>
      <c r="H15" s="41">
        <v>0.155</v>
      </c>
      <c r="I15" s="41">
        <v>0.39200000000000002</v>
      </c>
      <c r="J15" s="36"/>
      <c r="K15" s="35"/>
      <c r="L15" s="42">
        <v>49.5</v>
      </c>
      <c r="M15" s="33" t="s">
        <v>35</v>
      </c>
      <c r="N15" s="29">
        <v>1.3</v>
      </c>
      <c r="O15" s="38">
        <v>44532</v>
      </c>
      <c r="P15" s="38">
        <v>44532</v>
      </c>
      <c r="Q15" s="39" t="s">
        <v>61</v>
      </c>
      <c r="U15" s="30"/>
    </row>
    <row r="16" spans="1:21" s="28" customFormat="1" x14ac:dyDescent="0.2">
      <c r="A16" s="27" t="s">
        <v>42</v>
      </c>
      <c r="B16" s="29">
        <f>C15</f>
        <v>2.7</v>
      </c>
      <c r="C16" s="29">
        <f>B16+D16</f>
        <v>3.4000000000000004</v>
      </c>
      <c r="D16" s="29">
        <v>0.7</v>
      </c>
      <c r="E16" s="28">
        <v>539182</v>
      </c>
      <c r="F16" s="40">
        <v>3.9279999999999995</v>
      </c>
      <c r="G16" s="41">
        <v>1.9E-2</v>
      </c>
      <c r="H16" s="41">
        <v>1.7000000000000001E-2</v>
      </c>
      <c r="I16" s="41">
        <v>4.1000000000000002E-2</v>
      </c>
      <c r="J16" s="36"/>
      <c r="K16" s="35"/>
      <c r="L16" s="42">
        <v>18.186</v>
      </c>
      <c r="M16" s="33" t="s">
        <v>35</v>
      </c>
      <c r="N16" s="29">
        <v>0.7</v>
      </c>
      <c r="O16" s="38">
        <v>44532</v>
      </c>
      <c r="P16" s="38">
        <v>44532</v>
      </c>
      <c r="Q16" s="39" t="s">
        <v>61</v>
      </c>
      <c r="U16" s="30"/>
    </row>
    <row r="17" spans="1:21" s="28" customFormat="1" x14ac:dyDescent="0.2">
      <c r="A17" s="27" t="s">
        <v>42</v>
      </c>
      <c r="B17" s="29">
        <f>C16</f>
        <v>3.4000000000000004</v>
      </c>
      <c r="C17" s="29">
        <f>B17+D17</f>
        <v>4.1000000000000005</v>
      </c>
      <c r="D17" s="29">
        <v>0.7</v>
      </c>
      <c r="E17" s="28">
        <v>539183</v>
      </c>
      <c r="F17" s="40">
        <v>91.767999999999986</v>
      </c>
      <c r="G17" s="41">
        <v>2.3E-2</v>
      </c>
      <c r="H17" s="41">
        <v>1.9E-2</v>
      </c>
      <c r="I17" s="41">
        <v>4.1000000000000002E-2</v>
      </c>
      <c r="J17" s="36"/>
      <c r="K17" s="35">
        <v>91.441999999999993</v>
      </c>
      <c r="L17" s="42">
        <v>88.888999999999996</v>
      </c>
      <c r="M17" s="33" t="s">
        <v>35</v>
      </c>
      <c r="N17" s="29">
        <v>0.7</v>
      </c>
      <c r="O17" s="38">
        <v>44532</v>
      </c>
      <c r="P17" s="38">
        <v>44532</v>
      </c>
      <c r="Q17" s="39" t="s">
        <v>61</v>
      </c>
      <c r="U17" s="30"/>
    </row>
    <row r="18" spans="1:21" x14ac:dyDescent="0.2">
      <c r="A18" s="27" t="s">
        <v>43</v>
      </c>
      <c r="B18" s="29">
        <v>0</v>
      </c>
      <c r="C18" s="29">
        <f>D18</f>
        <v>0.7</v>
      </c>
      <c r="D18" s="1">
        <v>0.7</v>
      </c>
      <c r="E18" s="3">
        <v>539594</v>
      </c>
      <c r="F18" s="33">
        <v>0.3</v>
      </c>
      <c r="G18" s="33">
        <v>2.8000000000000001E-2</v>
      </c>
      <c r="H18" s="33">
        <v>1.7000000000000001E-2</v>
      </c>
      <c r="I18" s="45">
        <v>7.2999999999999995E-2</v>
      </c>
      <c r="J18" s="33"/>
      <c r="K18" s="33"/>
      <c r="L18" s="33">
        <v>3.2309999999999999</v>
      </c>
      <c r="M18" s="46" t="s">
        <v>34</v>
      </c>
      <c r="N18" s="46"/>
      <c r="O18" s="48">
        <v>44533</v>
      </c>
      <c r="P18" s="48">
        <v>44533</v>
      </c>
      <c r="Q18" s="33" t="s">
        <v>60</v>
      </c>
      <c r="U18" s="3"/>
    </row>
    <row r="19" spans="1:21" x14ac:dyDescent="0.2">
      <c r="A19" s="27" t="s">
        <v>43</v>
      </c>
      <c r="B19" s="29">
        <f>C18</f>
        <v>0.7</v>
      </c>
      <c r="C19" s="29">
        <f>B19+D19</f>
        <v>1.4</v>
      </c>
      <c r="D19" s="1">
        <v>0.7</v>
      </c>
      <c r="E19" s="3">
        <v>539595</v>
      </c>
      <c r="F19" s="33">
        <v>2.0979999999999999</v>
      </c>
      <c r="G19" s="33">
        <v>0.128</v>
      </c>
      <c r="H19" s="33">
        <v>3.9E-2</v>
      </c>
      <c r="I19" s="45">
        <v>0.188</v>
      </c>
      <c r="J19" s="33"/>
      <c r="K19" s="33"/>
      <c r="L19" s="33">
        <v>38.670999999999999</v>
      </c>
      <c r="M19" s="46" t="s">
        <v>35</v>
      </c>
      <c r="N19" s="1">
        <v>0.7</v>
      </c>
      <c r="O19" s="48">
        <v>44533</v>
      </c>
      <c r="P19" s="48">
        <v>44533</v>
      </c>
      <c r="Q19" s="33" t="s">
        <v>60</v>
      </c>
      <c r="U19" s="3"/>
    </row>
    <row r="20" spans="1:21" x14ac:dyDescent="0.2">
      <c r="A20" s="27" t="s">
        <v>43</v>
      </c>
      <c r="B20" s="29">
        <f>C19</f>
        <v>1.4</v>
      </c>
      <c r="C20" s="29">
        <f>B20+D20</f>
        <v>2.5999999999999996</v>
      </c>
      <c r="D20" s="1">
        <v>1.2</v>
      </c>
      <c r="E20" s="3">
        <v>539596</v>
      </c>
      <c r="F20" s="33">
        <v>1.196</v>
      </c>
      <c r="G20" s="33">
        <v>0.11600000000000001</v>
      </c>
      <c r="H20" s="33">
        <v>1.0999999999999999E-2</v>
      </c>
      <c r="I20" s="45">
        <v>0.05</v>
      </c>
      <c r="J20" s="33"/>
      <c r="K20" s="33"/>
      <c r="L20" s="33">
        <v>12.270999999999999</v>
      </c>
      <c r="M20" s="46" t="s">
        <v>35</v>
      </c>
      <c r="N20" s="1">
        <v>1.2</v>
      </c>
      <c r="O20" s="48">
        <v>44533</v>
      </c>
      <c r="P20" s="48">
        <v>44533</v>
      </c>
      <c r="Q20" s="33" t="s">
        <v>60</v>
      </c>
      <c r="U20" s="3"/>
    </row>
    <row r="21" spans="1:21" x14ac:dyDescent="0.2">
      <c r="A21" s="27" t="s">
        <v>43</v>
      </c>
      <c r="B21" s="29">
        <f>C20</f>
        <v>2.5999999999999996</v>
      </c>
      <c r="C21" s="29">
        <f>B21+D21</f>
        <v>3.3</v>
      </c>
      <c r="D21" s="1">
        <v>0.7</v>
      </c>
      <c r="E21" s="3">
        <v>539597</v>
      </c>
      <c r="F21" s="33">
        <v>19.532</v>
      </c>
      <c r="G21" s="33">
        <v>0.03</v>
      </c>
      <c r="H21" s="33">
        <v>0.22900000000000001</v>
      </c>
      <c r="I21" s="45">
        <v>0.63500000000000001</v>
      </c>
      <c r="J21" s="33"/>
      <c r="K21" s="33"/>
      <c r="L21" s="33">
        <v>24.952999999999999</v>
      </c>
      <c r="M21" s="46" t="s">
        <v>35</v>
      </c>
      <c r="N21" s="1">
        <v>0.7</v>
      </c>
      <c r="O21" s="48">
        <v>44533</v>
      </c>
      <c r="P21" s="48">
        <v>44533</v>
      </c>
      <c r="Q21" s="33" t="s">
        <v>60</v>
      </c>
      <c r="U21" s="3"/>
    </row>
    <row r="22" spans="1:21" x14ac:dyDescent="0.2">
      <c r="A22" s="27" t="s">
        <v>43</v>
      </c>
      <c r="B22" s="29">
        <f>C21</f>
        <v>3.3</v>
      </c>
      <c r="C22" s="29">
        <f>B22+D22</f>
        <v>4.2</v>
      </c>
      <c r="D22" s="1">
        <v>0.9</v>
      </c>
      <c r="E22" s="3">
        <v>539598</v>
      </c>
      <c r="F22" s="33">
        <v>18.913999999999998</v>
      </c>
      <c r="G22" s="33">
        <v>2.1999999999999999E-2</v>
      </c>
      <c r="H22" s="33">
        <v>5.8999999999999997E-2</v>
      </c>
      <c r="I22" s="45">
        <v>8.6999999999999994E-2</v>
      </c>
      <c r="J22" s="33"/>
      <c r="K22" s="33"/>
      <c r="L22" s="33">
        <v>93.525000000000006</v>
      </c>
      <c r="M22" s="46" t="s">
        <v>35</v>
      </c>
      <c r="N22" s="1">
        <v>0.9</v>
      </c>
      <c r="O22" s="48">
        <v>44533</v>
      </c>
      <c r="P22" s="48">
        <v>44533</v>
      </c>
      <c r="Q22" s="33" t="s">
        <v>60</v>
      </c>
      <c r="U22" s="3"/>
    </row>
    <row r="23" spans="1:21" x14ac:dyDescent="0.2">
      <c r="A23" s="27" t="s">
        <v>43</v>
      </c>
      <c r="B23" s="29">
        <f>C22</f>
        <v>4.2</v>
      </c>
      <c r="C23" s="29">
        <f>B23+D23</f>
        <v>5</v>
      </c>
      <c r="D23" s="1">
        <v>0.8</v>
      </c>
      <c r="E23" s="3">
        <v>539600</v>
      </c>
      <c r="F23" s="33">
        <v>4.6719999999999997</v>
      </c>
      <c r="G23" s="33">
        <v>1.7999999999999999E-2</v>
      </c>
      <c r="H23" s="33">
        <v>0.02</v>
      </c>
      <c r="I23" s="45">
        <v>6.9000000000000006E-2</v>
      </c>
      <c r="J23" s="33"/>
      <c r="K23" s="33"/>
      <c r="L23" s="33">
        <v>15.180999999999999</v>
      </c>
      <c r="M23" s="46" t="s">
        <v>36</v>
      </c>
      <c r="N23" s="46"/>
      <c r="O23" s="48">
        <v>44533</v>
      </c>
      <c r="P23" s="48">
        <v>44533</v>
      </c>
      <c r="Q23" s="33" t="s">
        <v>60</v>
      </c>
      <c r="U23" s="3"/>
    </row>
    <row r="24" spans="1:21" x14ac:dyDescent="0.2">
      <c r="A24" s="27" t="s">
        <v>44</v>
      </c>
      <c r="B24" s="29">
        <v>0</v>
      </c>
      <c r="C24" s="29">
        <f>D24</f>
        <v>2.1</v>
      </c>
      <c r="D24" s="1">
        <v>2.1</v>
      </c>
      <c r="E24" s="3">
        <v>539834</v>
      </c>
      <c r="F24" s="33">
        <v>3.06</v>
      </c>
      <c r="G24" s="33">
        <v>8.5000000000000006E-2</v>
      </c>
      <c r="H24" s="33">
        <v>0.129</v>
      </c>
      <c r="I24" s="45">
        <v>0.39</v>
      </c>
      <c r="J24" s="33"/>
      <c r="K24" s="33"/>
      <c r="L24" s="33">
        <v>25.038</v>
      </c>
      <c r="M24" s="46" t="s">
        <v>34</v>
      </c>
      <c r="N24" s="46"/>
      <c r="O24" s="48">
        <v>44535</v>
      </c>
      <c r="P24" s="48">
        <v>44535</v>
      </c>
      <c r="Q24" s="33" t="s">
        <v>59</v>
      </c>
      <c r="U24" s="3"/>
    </row>
    <row r="25" spans="1:21" x14ac:dyDescent="0.2">
      <c r="A25" s="27" t="s">
        <v>44</v>
      </c>
      <c r="B25" s="29">
        <f>C24</f>
        <v>2.1</v>
      </c>
      <c r="C25" s="29">
        <f>B25+D25</f>
        <v>2.5</v>
      </c>
      <c r="D25" s="1">
        <v>0.4</v>
      </c>
      <c r="E25" s="3">
        <v>539835</v>
      </c>
      <c r="F25" s="33">
        <v>3.8360000000000003</v>
      </c>
      <c r="G25" s="33">
        <v>0.16900000000000001</v>
      </c>
      <c r="H25" s="33">
        <v>9.2999999999999999E-2</v>
      </c>
      <c r="I25" s="45">
        <v>0.30099999999999999</v>
      </c>
      <c r="J25" s="33"/>
      <c r="K25" s="33"/>
      <c r="L25" s="33">
        <v>33.145000000000003</v>
      </c>
      <c r="M25" s="46" t="s">
        <v>35</v>
      </c>
      <c r="N25" s="46">
        <v>0.4</v>
      </c>
      <c r="O25" s="48">
        <v>44535</v>
      </c>
      <c r="P25" s="48">
        <v>44535</v>
      </c>
      <c r="Q25" s="33" t="s">
        <v>59</v>
      </c>
      <c r="U25" s="3"/>
    </row>
    <row r="26" spans="1:21" x14ac:dyDescent="0.2">
      <c r="A26" s="27" t="s">
        <v>44</v>
      </c>
      <c r="B26" s="29">
        <f>C25</f>
        <v>2.5</v>
      </c>
      <c r="C26" s="29">
        <f>B26+D26</f>
        <v>3.7</v>
      </c>
      <c r="D26" s="1">
        <v>1.2</v>
      </c>
      <c r="E26" s="3">
        <v>539836</v>
      </c>
      <c r="F26" s="33">
        <v>12.06</v>
      </c>
      <c r="G26" s="33">
        <v>0.29199999999999998</v>
      </c>
      <c r="H26" s="33">
        <v>0.112</v>
      </c>
      <c r="I26" s="45">
        <v>0.18099999999999999</v>
      </c>
      <c r="J26" s="33"/>
      <c r="K26" s="33"/>
      <c r="L26" s="33">
        <v>46.384999999999998</v>
      </c>
      <c r="M26" s="46" t="s">
        <v>35</v>
      </c>
      <c r="N26" s="46">
        <v>1.4</v>
      </c>
      <c r="O26" s="48">
        <v>44535</v>
      </c>
      <c r="P26" s="48">
        <v>44535</v>
      </c>
      <c r="Q26" s="33" t="s">
        <v>59</v>
      </c>
      <c r="U26" s="3"/>
    </row>
    <row r="27" spans="1:21" x14ac:dyDescent="0.2">
      <c r="A27" s="27" t="s">
        <v>45</v>
      </c>
      <c r="B27" s="29">
        <v>0</v>
      </c>
      <c r="C27" s="29">
        <f>D27</f>
        <v>1.8</v>
      </c>
      <c r="D27" s="1">
        <v>1.8</v>
      </c>
      <c r="E27" s="3">
        <v>539946</v>
      </c>
      <c r="F27" s="33">
        <v>1.5379999999999998</v>
      </c>
      <c r="G27" s="33">
        <v>4.1000000000000002E-2</v>
      </c>
      <c r="H27" s="33">
        <v>1.0999999999999999E-2</v>
      </c>
      <c r="I27" s="45">
        <v>4.8000000000000001E-2</v>
      </c>
      <c r="J27" s="33"/>
      <c r="K27" s="33"/>
      <c r="L27" s="33">
        <v>11.513999999999999</v>
      </c>
      <c r="M27" s="46" t="s">
        <v>34</v>
      </c>
      <c r="N27" s="46"/>
      <c r="O27" s="48">
        <v>44535</v>
      </c>
      <c r="P27" s="48">
        <v>44535</v>
      </c>
      <c r="Q27" s="33" t="s">
        <v>58</v>
      </c>
      <c r="U27" s="3"/>
    </row>
    <row r="28" spans="1:21" x14ac:dyDescent="0.2">
      <c r="A28" s="27" t="s">
        <v>45</v>
      </c>
      <c r="B28" s="29">
        <f>C27</f>
        <v>1.8</v>
      </c>
      <c r="C28" s="29">
        <f>B28+D28</f>
        <v>2.5</v>
      </c>
      <c r="D28" s="1">
        <v>0.7</v>
      </c>
      <c r="E28" s="3">
        <v>539947</v>
      </c>
      <c r="F28" s="33">
        <v>10.294</v>
      </c>
      <c r="G28" s="33">
        <v>6.5000000000000002E-2</v>
      </c>
      <c r="H28" s="33">
        <v>2.1999999999999999E-2</v>
      </c>
      <c r="I28" s="45">
        <v>7.6999999999999999E-2</v>
      </c>
      <c r="J28" s="33"/>
      <c r="K28" s="33"/>
      <c r="L28" s="33">
        <v>59.969000000000001</v>
      </c>
      <c r="M28" s="46" t="s">
        <v>35</v>
      </c>
      <c r="N28" s="1">
        <v>0.7</v>
      </c>
      <c r="O28" s="48">
        <v>44535</v>
      </c>
      <c r="P28" s="48">
        <v>44535</v>
      </c>
      <c r="Q28" s="33" t="s">
        <v>58</v>
      </c>
      <c r="U28" s="3"/>
    </row>
    <row r="29" spans="1:21" x14ac:dyDescent="0.2">
      <c r="A29" s="27" t="s">
        <v>45</v>
      </c>
      <c r="B29" s="29">
        <f>C28</f>
        <v>2.5</v>
      </c>
      <c r="C29" s="29">
        <f>B29+D29</f>
        <v>3</v>
      </c>
      <c r="D29" s="1">
        <v>0.5</v>
      </c>
      <c r="E29" s="3">
        <v>539948</v>
      </c>
      <c r="F29" s="33">
        <v>6.3339999999999996</v>
      </c>
      <c r="G29" s="33">
        <v>0.29499999999999998</v>
      </c>
      <c r="H29" s="33">
        <v>6.5000000000000002E-2</v>
      </c>
      <c r="I29" s="45">
        <v>0.14199999999999999</v>
      </c>
      <c r="J29" s="33"/>
      <c r="K29" s="33"/>
      <c r="L29" s="33">
        <v>49.286999999999999</v>
      </c>
      <c r="M29" s="46" t="s">
        <v>35</v>
      </c>
      <c r="N29" s="1">
        <v>0.5</v>
      </c>
      <c r="O29" s="48">
        <v>44535</v>
      </c>
      <c r="P29" s="48">
        <v>44535</v>
      </c>
      <c r="Q29" s="33" t="s">
        <v>58</v>
      </c>
      <c r="U29" s="3"/>
    </row>
    <row r="30" spans="1:21" x14ac:dyDescent="0.2">
      <c r="A30" s="27" t="s">
        <v>45</v>
      </c>
      <c r="B30" s="29">
        <f>C29</f>
        <v>3</v>
      </c>
      <c r="C30" s="29">
        <f>B30+D30</f>
        <v>3.8</v>
      </c>
      <c r="D30" s="1">
        <v>0.8</v>
      </c>
      <c r="E30" s="3">
        <v>539949</v>
      </c>
      <c r="F30" s="33">
        <v>20.937999999999999</v>
      </c>
      <c r="G30" s="33">
        <v>9.5000000000000001E-2</v>
      </c>
      <c r="H30" s="33">
        <v>0.03</v>
      </c>
      <c r="I30" s="45">
        <v>4.9000000000000002E-2</v>
      </c>
      <c r="J30" s="33"/>
      <c r="K30" s="33"/>
      <c r="L30" s="33">
        <v>54.597000000000001</v>
      </c>
      <c r="M30" s="46" t="s">
        <v>35</v>
      </c>
      <c r="N30" s="1">
        <v>0.8</v>
      </c>
      <c r="O30" s="48">
        <v>44535</v>
      </c>
      <c r="P30" s="48">
        <v>44535</v>
      </c>
      <c r="Q30" s="33" t="s">
        <v>58</v>
      </c>
      <c r="U30" s="3"/>
    </row>
    <row r="31" spans="1:21" x14ac:dyDescent="0.2">
      <c r="A31" s="27" t="s">
        <v>46</v>
      </c>
      <c r="B31" s="29">
        <v>0</v>
      </c>
      <c r="C31" s="29">
        <f>D31</f>
        <v>1.6</v>
      </c>
      <c r="D31" s="1">
        <v>1.6</v>
      </c>
      <c r="E31" s="3">
        <v>540218</v>
      </c>
      <c r="F31" s="33">
        <v>0.60599999999999998</v>
      </c>
      <c r="G31" s="33">
        <v>2.4E-2</v>
      </c>
      <c r="H31" s="33">
        <v>1.0999999999999999E-2</v>
      </c>
      <c r="I31" s="45">
        <v>0.17299999999999999</v>
      </c>
      <c r="J31" s="33"/>
      <c r="K31" s="33"/>
      <c r="L31" s="33">
        <v>4.266</v>
      </c>
      <c r="M31" s="46" t="s">
        <v>34</v>
      </c>
      <c r="N31" s="46"/>
      <c r="O31" s="48">
        <v>44537</v>
      </c>
      <c r="P31" s="48">
        <v>44537</v>
      </c>
      <c r="Q31" s="33" t="s">
        <v>57</v>
      </c>
      <c r="U31" s="3"/>
    </row>
    <row r="32" spans="1:21" x14ac:dyDescent="0.2">
      <c r="A32" s="27" t="s">
        <v>46</v>
      </c>
      <c r="B32" s="29">
        <f>C31</f>
        <v>1.6</v>
      </c>
      <c r="C32" s="29">
        <f>B32+D32</f>
        <v>2.1</v>
      </c>
      <c r="D32" s="1">
        <v>0.5</v>
      </c>
      <c r="E32" s="3">
        <v>540219</v>
      </c>
      <c r="F32" s="33">
        <v>10.753999999999998</v>
      </c>
      <c r="G32" s="33">
        <v>0.16400000000000001</v>
      </c>
      <c r="H32" s="33">
        <v>3.4000000000000002E-2</v>
      </c>
      <c r="I32" s="45">
        <v>0.03</v>
      </c>
      <c r="J32" s="33"/>
      <c r="K32" s="33"/>
      <c r="L32" s="33">
        <v>66.67</v>
      </c>
      <c r="M32" s="46" t="s">
        <v>35</v>
      </c>
      <c r="N32" s="1">
        <v>0.5</v>
      </c>
      <c r="O32" s="48">
        <v>44537</v>
      </c>
      <c r="P32" s="48">
        <v>44537</v>
      </c>
      <c r="Q32" s="33" t="s">
        <v>57</v>
      </c>
      <c r="U32" s="3"/>
    </row>
    <row r="33" spans="1:21" x14ac:dyDescent="0.2">
      <c r="A33" s="27" t="s">
        <v>46</v>
      </c>
      <c r="B33" s="29">
        <f>C32</f>
        <v>2.1</v>
      </c>
      <c r="C33" s="29">
        <f>B33+D33</f>
        <v>3</v>
      </c>
      <c r="D33" s="1">
        <v>0.9</v>
      </c>
      <c r="E33" s="3">
        <v>540220</v>
      </c>
      <c r="F33" s="33">
        <v>14.155999999999999</v>
      </c>
      <c r="G33" s="33">
        <v>0.03</v>
      </c>
      <c r="H33" s="33">
        <v>8.5000000000000006E-2</v>
      </c>
      <c r="I33" s="45">
        <v>0.32900000000000001</v>
      </c>
      <c r="J33" s="33"/>
      <c r="K33" s="33"/>
      <c r="L33" s="33">
        <v>19.475000000000001</v>
      </c>
      <c r="M33" s="46" t="s">
        <v>35</v>
      </c>
      <c r="N33" s="1">
        <v>0.9</v>
      </c>
      <c r="O33" s="48">
        <v>44537</v>
      </c>
      <c r="P33" s="48">
        <v>44537</v>
      </c>
      <c r="Q33" s="33" t="s">
        <v>57</v>
      </c>
      <c r="U33" s="3"/>
    </row>
    <row r="34" spans="1:21" x14ac:dyDescent="0.2">
      <c r="A34" s="27" t="s">
        <v>46</v>
      </c>
      <c r="B34" s="29">
        <f>C33</f>
        <v>3</v>
      </c>
      <c r="C34" s="29">
        <f>B34+D34</f>
        <v>4.4000000000000004</v>
      </c>
      <c r="D34" s="1">
        <v>1.4</v>
      </c>
      <c r="E34" s="3">
        <v>540221</v>
      </c>
      <c r="F34" s="33">
        <v>12.497999999999999</v>
      </c>
      <c r="G34" s="33">
        <v>0.27100000000000002</v>
      </c>
      <c r="H34" s="33">
        <v>1.7999999999999999E-2</v>
      </c>
      <c r="I34" s="45">
        <v>2.7E-2</v>
      </c>
      <c r="J34" s="33"/>
      <c r="K34" s="33"/>
      <c r="L34" s="33">
        <v>73.033000000000001</v>
      </c>
      <c r="M34" s="46" t="s">
        <v>35</v>
      </c>
      <c r="N34" s="1">
        <v>1.4</v>
      </c>
      <c r="O34" s="48">
        <v>44537</v>
      </c>
      <c r="P34" s="48">
        <v>44537</v>
      </c>
      <c r="Q34" s="33" t="s">
        <v>57</v>
      </c>
      <c r="U34" s="3"/>
    </row>
    <row r="35" spans="1:21" x14ac:dyDescent="0.2">
      <c r="A35" s="27" t="s">
        <v>47</v>
      </c>
      <c r="B35" s="29">
        <v>0</v>
      </c>
      <c r="C35" s="29">
        <f>D35</f>
        <v>1.5</v>
      </c>
      <c r="D35" s="1">
        <v>1.5</v>
      </c>
      <c r="E35" s="3">
        <v>540872</v>
      </c>
      <c r="F35" s="33">
        <v>1.444</v>
      </c>
      <c r="G35" s="33">
        <v>0.376</v>
      </c>
      <c r="H35" s="33">
        <v>2.7E-2</v>
      </c>
      <c r="I35" s="45">
        <v>8.8999999999999996E-2</v>
      </c>
      <c r="J35" s="33"/>
      <c r="K35" s="33"/>
      <c r="L35" s="33">
        <v>9.0630000000000006</v>
      </c>
      <c r="M35" s="46" t="s">
        <v>34</v>
      </c>
      <c r="N35" s="46"/>
      <c r="O35" s="48">
        <v>44541</v>
      </c>
      <c r="P35" s="48">
        <v>44541</v>
      </c>
      <c r="Q35" s="33" t="s">
        <v>56</v>
      </c>
      <c r="U35" s="3"/>
    </row>
    <row r="36" spans="1:21" x14ac:dyDescent="0.2">
      <c r="A36" s="27" t="s">
        <v>47</v>
      </c>
      <c r="B36" s="29">
        <f>C35</f>
        <v>1.5</v>
      </c>
      <c r="C36" s="29">
        <f>B36+D36</f>
        <v>2</v>
      </c>
      <c r="D36" s="1">
        <v>0.5</v>
      </c>
      <c r="E36" s="3">
        <v>540874</v>
      </c>
      <c r="F36" s="33">
        <v>14.068</v>
      </c>
      <c r="G36" s="33">
        <v>0.61799999999999999</v>
      </c>
      <c r="H36" s="33">
        <v>0.05</v>
      </c>
      <c r="I36" s="45">
        <v>0.504</v>
      </c>
      <c r="J36" s="33"/>
      <c r="K36" s="33"/>
      <c r="L36" s="33">
        <v>68.968000000000004</v>
      </c>
      <c r="M36" s="46" t="s">
        <v>35</v>
      </c>
      <c r="N36" s="1">
        <v>0.5</v>
      </c>
      <c r="O36" s="48">
        <v>44541</v>
      </c>
      <c r="P36" s="48">
        <v>44541</v>
      </c>
      <c r="Q36" s="33" t="s">
        <v>56</v>
      </c>
      <c r="U36" s="3"/>
    </row>
    <row r="37" spans="1:21" x14ac:dyDescent="0.2">
      <c r="A37" s="27" t="s">
        <v>47</v>
      </c>
      <c r="B37" s="29">
        <f>C36</f>
        <v>2</v>
      </c>
      <c r="C37" s="29">
        <f>B37+D37</f>
        <v>3.2</v>
      </c>
      <c r="D37" s="1">
        <v>1.2</v>
      </c>
      <c r="E37" s="3">
        <v>540875</v>
      </c>
      <c r="F37" s="33">
        <v>4.4000000000000004</v>
      </c>
      <c r="G37" s="33">
        <v>9.9000000000000005E-2</v>
      </c>
      <c r="H37" s="33">
        <v>0.52500000000000002</v>
      </c>
      <c r="I37" s="45">
        <v>0.81499999999999995</v>
      </c>
      <c r="J37" s="33"/>
      <c r="K37" s="33"/>
      <c r="L37" s="33">
        <v>22.361000000000001</v>
      </c>
      <c r="M37" s="46" t="s">
        <v>35</v>
      </c>
      <c r="N37" s="1">
        <v>1.2</v>
      </c>
      <c r="O37" s="48">
        <v>44541</v>
      </c>
      <c r="P37" s="48">
        <v>44541</v>
      </c>
      <c r="Q37" s="33" t="s">
        <v>56</v>
      </c>
      <c r="U37" s="3"/>
    </row>
    <row r="38" spans="1:21" x14ac:dyDescent="0.2">
      <c r="A38" s="27" t="s">
        <v>47</v>
      </c>
      <c r="B38" s="29">
        <f>C37</f>
        <v>3.2</v>
      </c>
      <c r="C38" s="29">
        <f>B38+D38</f>
        <v>4</v>
      </c>
      <c r="D38" s="1">
        <v>0.8</v>
      </c>
      <c r="E38" s="3">
        <v>540876</v>
      </c>
      <c r="F38" s="33">
        <v>3.4380000000000002</v>
      </c>
      <c r="G38" s="33">
        <v>0.38800000000000001</v>
      </c>
      <c r="H38" s="33">
        <v>3.1E-2</v>
      </c>
      <c r="I38" s="45">
        <v>6.9000000000000006E-2</v>
      </c>
      <c r="J38" s="33"/>
      <c r="K38" s="33"/>
      <c r="L38" s="33">
        <v>16.55</v>
      </c>
      <c r="M38" s="46" t="s">
        <v>36</v>
      </c>
      <c r="N38" s="1"/>
      <c r="O38" s="48">
        <v>44541</v>
      </c>
      <c r="P38" s="48">
        <v>44541</v>
      </c>
      <c r="Q38" s="33" t="s">
        <v>56</v>
      </c>
      <c r="U38" s="3"/>
    </row>
    <row r="39" spans="1:21" x14ac:dyDescent="0.2">
      <c r="A39" s="27" t="s">
        <v>48</v>
      </c>
      <c r="F39" s="33"/>
      <c r="G39" s="33"/>
      <c r="H39" s="33"/>
      <c r="I39" s="45"/>
      <c r="J39" s="33"/>
      <c r="K39" s="33"/>
      <c r="L39" s="33"/>
      <c r="N39" s="46"/>
      <c r="O39" s="48"/>
      <c r="P39" s="48"/>
      <c r="Q39" s="33"/>
      <c r="R39" s="28"/>
      <c r="U39" s="3"/>
    </row>
    <row r="40" spans="1:21" x14ac:dyDescent="0.2">
      <c r="A40" s="27" t="s">
        <v>49</v>
      </c>
      <c r="B40" s="29">
        <v>0</v>
      </c>
      <c r="C40" s="29">
        <f>D40</f>
        <v>0.8</v>
      </c>
      <c r="D40" s="1">
        <v>0.8</v>
      </c>
      <c r="E40" s="3">
        <v>541870</v>
      </c>
      <c r="F40" s="33">
        <v>0.29199999999999998</v>
      </c>
      <c r="G40" s="33">
        <v>3.5000000000000003E-2</v>
      </c>
      <c r="H40" s="33">
        <v>1.6E-2</v>
      </c>
      <c r="I40" s="45">
        <v>6.0999999999999999E-2</v>
      </c>
      <c r="J40" s="33"/>
      <c r="K40" s="33"/>
      <c r="L40" s="33">
        <v>3.1469999999999998</v>
      </c>
      <c r="M40" s="46" t="s">
        <v>34</v>
      </c>
      <c r="N40" s="46"/>
      <c r="O40" s="48">
        <v>44546</v>
      </c>
      <c r="P40" s="48">
        <v>44546</v>
      </c>
      <c r="Q40" s="33" t="s">
        <v>55</v>
      </c>
      <c r="U40" s="3"/>
    </row>
    <row r="41" spans="1:21" x14ac:dyDescent="0.2">
      <c r="A41" s="27" t="s">
        <v>49</v>
      </c>
      <c r="B41" s="29">
        <f>C40</f>
        <v>0.8</v>
      </c>
      <c r="C41" s="29">
        <f>B41+D41</f>
        <v>1.1000000000000001</v>
      </c>
      <c r="D41" s="1">
        <v>0.3</v>
      </c>
      <c r="E41" s="3">
        <v>541871</v>
      </c>
      <c r="F41" s="33">
        <v>2.1360000000000001</v>
      </c>
      <c r="G41" s="33">
        <v>4.3999999999999997E-2</v>
      </c>
      <c r="H41" s="33">
        <v>0.10299999999999999</v>
      </c>
      <c r="I41" s="45">
        <v>0.46400000000000002</v>
      </c>
      <c r="J41" s="33"/>
      <c r="K41" s="33"/>
      <c r="L41" s="33">
        <v>56.308999999999997</v>
      </c>
      <c r="M41" s="46" t="s">
        <v>35</v>
      </c>
      <c r="N41" s="46">
        <v>0.3</v>
      </c>
      <c r="O41" s="48">
        <v>44546</v>
      </c>
      <c r="P41" s="48">
        <v>44546</v>
      </c>
      <c r="Q41" s="33" t="s">
        <v>55</v>
      </c>
      <c r="U41" s="3"/>
    </row>
    <row r="42" spans="1:21" x14ac:dyDescent="0.2">
      <c r="A42" s="27" t="s">
        <v>49</v>
      </c>
      <c r="B42" s="29">
        <f>C41</f>
        <v>1.1000000000000001</v>
      </c>
      <c r="C42" s="29">
        <f>B42+D42</f>
        <v>1.4000000000000001</v>
      </c>
      <c r="D42" s="1">
        <v>0.3</v>
      </c>
      <c r="E42" s="3">
        <v>541872</v>
      </c>
      <c r="F42" s="33">
        <v>2.4019999999999997</v>
      </c>
      <c r="G42" s="33">
        <v>1.2E-2</v>
      </c>
      <c r="H42" s="33">
        <v>3.9E-2</v>
      </c>
      <c r="I42" s="45">
        <v>0.214</v>
      </c>
      <c r="J42" s="33"/>
      <c r="K42" s="33"/>
      <c r="L42" s="33">
        <v>15.042</v>
      </c>
      <c r="M42" s="46" t="s">
        <v>35</v>
      </c>
      <c r="N42" s="46">
        <v>0.3</v>
      </c>
      <c r="O42" s="48">
        <v>44546</v>
      </c>
      <c r="P42" s="48">
        <v>44546</v>
      </c>
      <c r="Q42" s="33" t="s">
        <v>55</v>
      </c>
      <c r="U42" s="3"/>
    </row>
    <row r="43" spans="1:21" x14ac:dyDescent="0.2">
      <c r="A43" s="27" t="s">
        <v>49</v>
      </c>
      <c r="B43" s="29">
        <f>C42</f>
        <v>1.4000000000000001</v>
      </c>
      <c r="C43" s="29">
        <f>B43+D43</f>
        <v>3</v>
      </c>
      <c r="D43" s="1">
        <v>1.6</v>
      </c>
      <c r="E43" s="3">
        <v>541873</v>
      </c>
      <c r="F43" s="33">
        <v>11.3</v>
      </c>
      <c r="G43" s="33">
        <v>1.4E-2</v>
      </c>
      <c r="H43" s="33">
        <v>2.5999999999999999E-2</v>
      </c>
      <c r="I43" s="45">
        <v>6.7000000000000004E-2</v>
      </c>
      <c r="J43" s="33"/>
      <c r="K43" s="33"/>
      <c r="L43" s="33">
        <v>76.126999999999995</v>
      </c>
      <c r="M43" s="46" t="s">
        <v>36</v>
      </c>
      <c r="N43" s="46"/>
      <c r="O43" s="48">
        <v>44546</v>
      </c>
      <c r="P43" s="48">
        <v>44546</v>
      </c>
      <c r="Q43" s="33" t="s">
        <v>55</v>
      </c>
      <c r="U43" s="3"/>
    </row>
    <row r="44" spans="1:21" x14ac:dyDescent="0.2">
      <c r="A44" s="27" t="s">
        <v>50</v>
      </c>
      <c r="F44" s="33"/>
      <c r="G44" s="33"/>
      <c r="H44" s="33"/>
      <c r="I44" s="45"/>
      <c r="J44" s="33"/>
      <c r="K44" s="33"/>
      <c r="L44" s="33"/>
      <c r="N44" s="46"/>
      <c r="Q44" s="33"/>
      <c r="U44" s="3"/>
    </row>
    <row r="45" spans="1:21" x14ac:dyDescent="0.2">
      <c r="A45" s="27" t="s">
        <v>51</v>
      </c>
      <c r="F45" s="33"/>
      <c r="G45" s="33"/>
      <c r="H45" s="33"/>
      <c r="I45" s="45"/>
      <c r="J45" s="33"/>
      <c r="K45" s="33"/>
      <c r="L45" s="33"/>
      <c r="N45" s="46"/>
      <c r="Q45" s="33"/>
      <c r="U45" s="3"/>
    </row>
    <row r="46" spans="1:21" x14ac:dyDescent="0.2">
      <c r="A46" s="27" t="s">
        <v>52</v>
      </c>
      <c r="B46" s="1">
        <v>0</v>
      </c>
      <c r="C46" s="1">
        <f>D46</f>
        <v>2.1</v>
      </c>
      <c r="D46" s="1">
        <v>2.1</v>
      </c>
      <c r="E46" s="3">
        <v>543720</v>
      </c>
      <c r="F46" s="33">
        <v>0.19599999999999998</v>
      </c>
      <c r="G46" s="33">
        <v>1.4E-2</v>
      </c>
      <c r="H46" s="33">
        <v>2.7E-2</v>
      </c>
      <c r="I46" s="45">
        <v>7.3999999999999996E-2</v>
      </c>
      <c r="J46" s="33"/>
      <c r="K46" s="33"/>
      <c r="L46" s="33">
        <v>1.7910000000000001</v>
      </c>
      <c r="M46" s="46" t="s">
        <v>34</v>
      </c>
      <c r="N46" s="46"/>
      <c r="O46" s="48">
        <v>44558</v>
      </c>
      <c r="P46" s="48">
        <v>44558</v>
      </c>
      <c r="Q46" s="33" t="s">
        <v>54</v>
      </c>
      <c r="U46" s="3"/>
    </row>
    <row r="47" spans="1:21" x14ac:dyDescent="0.2">
      <c r="A47" s="27" t="s">
        <v>52</v>
      </c>
      <c r="B47" s="1">
        <f>C46</f>
        <v>2.1</v>
      </c>
      <c r="C47" s="1">
        <f>B47+D47</f>
        <v>3.4000000000000004</v>
      </c>
      <c r="D47" s="1">
        <v>1.3</v>
      </c>
      <c r="E47" s="3">
        <v>543721</v>
      </c>
      <c r="F47" s="33">
        <v>29.531999999999996</v>
      </c>
      <c r="G47" s="33">
        <v>0.02</v>
      </c>
      <c r="H47" s="33">
        <v>7.6999999999999999E-2</v>
      </c>
      <c r="I47" s="45">
        <v>0.23799999999999999</v>
      </c>
      <c r="J47" s="33"/>
      <c r="K47" s="33"/>
      <c r="L47" s="33">
        <v>28.676000000000002</v>
      </c>
      <c r="M47" s="46" t="s">
        <v>35</v>
      </c>
      <c r="N47" s="46">
        <v>1.3</v>
      </c>
      <c r="O47" s="48">
        <v>44558</v>
      </c>
      <c r="P47" s="48">
        <v>44558</v>
      </c>
      <c r="Q47" s="33" t="s">
        <v>54</v>
      </c>
      <c r="U47" s="3"/>
    </row>
    <row r="48" spans="1:21" x14ac:dyDescent="0.2">
      <c r="F48" s="33"/>
      <c r="G48" s="33"/>
      <c r="H48" s="33"/>
      <c r="I48" s="45"/>
      <c r="J48" s="33"/>
      <c r="K48" s="33"/>
      <c r="L48" s="33"/>
      <c r="N48" s="46"/>
      <c r="Q48" s="33"/>
      <c r="U48" s="3"/>
    </row>
  </sheetData>
  <protectedRanges>
    <protectedRange sqref="L5:L17 G5:I17" name="Range27_2"/>
    <protectedRange sqref="G5:I17" name="Range1_2"/>
    <protectedRange sqref="G5:I17" name="Range26_2"/>
    <protectedRange sqref="O2:P17" name="Range1_9_10_12_1"/>
    <protectedRange sqref="L5:L17" name="Range1_8_1_34_11_1"/>
    <protectedRange sqref="L5:L17" name="Range28_43_11_1"/>
  </protectedRange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33"/>
  <sheetViews>
    <sheetView zoomScaleNormal="100" workbookViewId="0">
      <pane ySplit="1" topLeftCell="A2" activePane="bottomLeft" state="frozen"/>
      <selection pane="bottomLeft" activeCell="E25" sqref="E25"/>
    </sheetView>
  </sheetViews>
  <sheetFormatPr defaultRowHeight="12.75" x14ac:dyDescent="0.2"/>
  <cols>
    <col min="1" max="1" width="24.7109375" style="3" bestFit="1" customWidth="1"/>
    <col min="2" max="2" width="12" style="1" customWidth="1"/>
    <col min="3" max="3" width="9.140625" style="1"/>
    <col min="4" max="4" width="4.5703125" style="1" bestFit="1" customWidth="1"/>
    <col min="5" max="16384" width="9.140625" style="3"/>
  </cols>
  <sheetData>
    <row r="1" spans="1:4" s="7" customFormat="1" ht="27" customHeight="1" thickBot="1" x14ac:dyDescent="0.3">
      <c r="A1" s="10" t="s">
        <v>0</v>
      </c>
      <c r="B1" s="15" t="s">
        <v>25</v>
      </c>
      <c r="C1" s="15" t="s">
        <v>26</v>
      </c>
      <c r="D1" s="15" t="s">
        <v>27</v>
      </c>
    </row>
    <row r="2" spans="1:4" s="28" customFormat="1" ht="15" x14ac:dyDescent="0.25">
      <c r="A2" s="27" t="s">
        <v>39</v>
      </c>
      <c r="B2" s="29">
        <v>0</v>
      </c>
      <c r="C2" s="31" t="str">
        <f t="array" ref="C2:C32">[1]!'!Summary!R2C3:R32C3'</f>
        <v>354.48</v>
      </c>
      <c r="D2" s="29">
        <v>0</v>
      </c>
    </row>
    <row r="3" spans="1:4" s="28" customFormat="1" ht="15" x14ac:dyDescent="0.25">
      <c r="A3" s="27" t="s">
        <v>40</v>
      </c>
      <c r="B3" s="29">
        <v>0</v>
      </c>
      <c r="C3" s="31" t="str">
        <v>356.21</v>
      </c>
      <c r="D3" s="29">
        <v>0</v>
      </c>
    </row>
    <row r="4" spans="1:4" s="28" customFormat="1" ht="15" x14ac:dyDescent="0.25">
      <c r="A4" s="27" t="s">
        <v>41</v>
      </c>
      <c r="B4" s="29">
        <v>0</v>
      </c>
      <c r="C4" s="31" t="str">
        <v>2.94</v>
      </c>
      <c r="D4" s="29">
        <v>0</v>
      </c>
    </row>
    <row r="5" spans="1:4" s="28" customFormat="1" ht="15" x14ac:dyDescent="0.25">
      <c r="A5" s="27" t="s">
        <v>42</v>
      </c>
      <c r="B5" s="29">
        <v>0</v>
      </c>
      <c r="C5" s="31" t="str">
        <v>6.07</v>
      </c>
      <c r="D5" s="29">
        <v>0</v>
      </c>
    </row>
    <row r="6" spans="1:4" s="28" customFormat="1" ht="15" x14ac:dyDescent="0.25">
      <c r="A6" s="27" t="s">
        <v>43</v>
      </c>
      <c r="B6" s="29">
        <v>0</v>
      </c>
      <c r="C6" s="31" t="str">
        <v>11.82</v>
      </c>
      <c r="D6" s="29">
        <v>0</v>
      </c>
    </row>
    <row r="7" spans="1:4" ht="15" x14ac:dyDescent="0.25">
      <c r="A7" s="27" t="s">
        <v>44</v>
      </c>
      <c r="B7" s="29">
        <v>0</v>
      </c>
      <c r="C7" s="31" t="str">
        <v>11.82</v>
      </c>
      <c r="D7" s="29">
        <v>0</v>
      </c>
    </row>
    <row r="8" spans="1:4" ht="15" x14ac:dyDescent="0.25">
      <c r="A8" s="27" t="s">
        <v>45</v>
      </c>
      <c r="B8" s="29">
        <v>0</v>
      </c>
      <c r="C8" s="31" t="str">
        <v>11.82</v>
      </c>
      <c r="D8" s="29">
        <v>0</v>
      </c>
    </row>
    <row r="9" spans="1:4" ht="15" x14ac:dyDescent="0.25">
      <c r="A9" s="27" t="s">
        <v>46</v>
      </c>
      <c r="B9" s="29">
        <v>0</v>
      </c>
      <c r="C9" s="31" t="str">
        <v>14.22</v>
      </c>
      <c r="D9" s="29">
        <v>0</v>
      </c>
    </row>
    <row r="10" spans="1:4" ht="15" x14ac:dyDescent="0.25">
      <c r="A10" s="27" t="s">
        <v>47</v>
      </c>
      <c r="B10" s="29">
        <v>0</v>
      </c>
      <c r="C10" s="31" t="str">
        <v>18.08</v>
      </c>
      <c r="D10" s="29">
        <v>0</v>
      </c>
    </row>
    <row r="11" spans="1:4" ht="15" x14ac:dyDescent="0.25">
      <c r="A11" s="27" t="s">
        <v>48</v>
      </c>
      <c r="B11" s="29">
        <v>0</v>
      </c>
      <c r="C11" s="31" t="str">
        <v>12.42</v>
      </c>
      <c r="D11" s="29">
        <v>0</v>
      </c>
    </row>
    <row r="12" spans="1:4" ht="15" x14ac:dyDescent="0.25">
      <c r="A12" s="27" t="s">
        <v>49</v>
      </c>
      <c r="B12" s="29">
        <v>0</v>
      </c>
      <c r="C12" s="31" t="str">
        <v>1.98</v>
      </c>
      <c r="D12" s="29">
        <v>0</v>
      </c>
    </row>
    <row r="13" spans="1:4" ht="15" x14ac:dyDescent="0.25">
      <c r="A13" s="27" t="s">
        <v>50</v>
      </c>
      <c r="B13" s="29">
        <v>0</v>
      </c>
      <c r="C13" s="31" t="str">
        <v>27.01</v>
      </c>
      <c r="D13" s="29">
        <v>0</v>
      </c>
    </row>
    <row r="14" spans="1:4" ht="15" x14ac:dyDescent="0.25">
      <c r="A14" s="27" t="s">
        <v>51</v>
      </c>
      <c r="B14" s="29">
        <v>0</v>
      </c>
      <c r="C14" s="31" t="str">
        <v>32.72</v>
      </c>
      <c r="D14" s="29">
        <v>0</v>
      </c>
    </row>
    <row r="15" spans="1:4" ht="15" x14ac:dyDescent="0.25">
      <c r="A15" s="27" t="s">
        <v>52</v>
      </c>
      <c r="B15" s="29">
        <v>0</v>
      </c>
      <c r="C15" s="31" t="str">
        <v>38.43</v>
      </c>
      <c r="D15" s="29">
        <v>0</v>
      </c>
    </row>
    <row r="16" spans="1:4" x14ac:dyDescent="0.2">
      <c r="A16" s="27" t="s">
        <v>65</v>
      </c>
      <c r="C16" s="1" t="str">
        <v>28.17</v>
      </c>
    </row>
    <row r="17" spans="1:3" x14ac:dyDescent="0.2">
      <c r="A17" s="27" t="s">
        <v>66</v>
      </c>
      <c r="C17" s="1" t="str">
        <v>27.38</v>
      </c>
    </row>
    <row r="18" spans="1:3" x14ac:dyDescent="0.2">
      <c r="A18" s="27" t="s">
        <v>67</v>
      </c>
      <c r="C18" s="1" t="str">
        <v>18.47</v>
      </c>
    </row>
    <row r="19" spans="1:3" x14ac:dyDescent="0.2">
      <c r="A19" s="27" t="s">
        <v>68</v>
      </c>
      <c r="C19" s="1" t="str">
        <v>38.12</v>
      </c>
    </row>
    <row r="20" spans="1:3" x14ac:dyDescent="0.2">
      <c r="A20" s="27" t="s">
        <v>69</v>
      </c>
      <c r="C20" s="1" t="str">
        <v>31.59</v>
      </c>
    </row>
    <row r="21" spans="1:3" x14ac:dyDescent="0.2">
      <c r="A21" s="27" t="s">
        <v>70</v>
      </c>
      <c r="C21" s="1" t="str">
        <v>36.46</v>
      </c>
    </row>
    <row r="22" spans="1:3" x14ac:dyDescent="0.2">
      <c r="A22" s="27" t="s">
        <v>71</v>
      </c>
      <c r="C22" s="1" t="str">
        <v>31.96</v>
      </c>
    </row>
    <row r="23" spans="1:3" x14ac:dyDescent="0.2">
      <c r="A23" s="27" t="s">
        <v>72</v>
      </c>
      <c r="C23" s="1" t="str">
        <v>37.20</v>
      </c>
    </row>
    <row r="24" spans="1:3" x14ac:dyDescent="0.2">
      <c r="A24" s="27" t="s">
        <v>73</v>
      </c>
      <c r="C24" s="1" t="str">
        <v>34.47</v>
      </c>
    </row>
    <row r="25" spans="1:3" x14ac:dyDescent="0.2">
      <c r="A25" s="27" t="s">
        <v>74</v>
      </c>
      <c r="C25" s="1" t="str">
        <v>32.48</v>
      </c>
    </row>
    <row r="26" spans="1:3" x14ac:dyDescent="0.2">
      <c r="A26" s="27" t="s">
        <v>75</v>
      </c>
      <c r="C26" s="1" t="str">
        <v>34.47</v>
      </c>
    </row>
    <row r="27" spans="1:3" x14ac:dyDescent="0.2">
      <c r="A27" s="27" t="s">
        <v>76</v>
      </c>
      <c r="C27" s="1" t="str">
        <v>35.87</v>
      </c>
    </row>
    <row r="28" spans="1:3" x14ac:dyDescent="0.2">
      <c r="A28" s="27" t="s">
        <v>77</v>
      </c>
      <c r="C28" s="1" t="str">
        <v>37.05</v>
      </c>
    </row>
    <row r="29" spans="1:3" x14ac:dyDescent="0.2">
      <c r="A29" s="27" t="s">
        <v>78</v>
      </c>
      <c r="C29" s="1" t="str">
        <v>39.97</v>
      </c>
    </row>
    <row r="30" spans="1:3" x14ac:dyDescent="0.2">
      <c r="A30" s="27" t="s">
        <v>79</v>
      </c>
      <c r="C30" s="1" t="str">
        <v>40.41</v>
      </c>
    </row>
    <row r="31" spans="1:3" x14ac:dyDescent="0.2">
      <c r="A31" s="27" t="s">
        <v>80</v>
      </c>
      <c r="C31" s="1" t="str">
        <v>34.87</v>
      </c>
    </row>
    <row r="32" spans="1:3" x14ac:dyDescent="0.2">
      <c r="A32" s="27" t="s">
        <v>81</v>
      </c>
      <c r="C32" s="1" t="str">
        <v>33.34</v>
      </c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</sheetData>
  <sortState xmlns:xlrd2="http://schemas.microsoft.com/office/spreadsheetml/2017/richdata2" ref="A2:L93">
    <sortCondition ref="A2"/>
  </sortState>
  <phoneticPr fontId="5" type="noConversion"/>
  <pageMargins left="0.7" right="0.7" top="0.75" bottom="0.75" header="0.3" footer="0.3"/>
  <pageSetup paperSize="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7"/>
  <sheetViews>
    <sheetView workbookViewId="0">
      <selection activeCell="N24" sqref="N24"/>
    </sheetView>
  </sheetViews>
  <sheetFormatPr defaultRowHeight="15" x14ac:dyDescent="0.25"/>
  <cols>
    <col min="1" max="1" width="28.7109375" customWidth="1"/>
    <col min="2" max="2" width="21.140625" customWidth="1"/>
    <col min="3" max="3" width="20.5703125" customWidth="1"/>
    <col min="4" max="4" width="18.28515625" customWidth="1"/>
  </cols>
  <sheetData>
    <row r="1" spans="1:4" ht="15.75" thickBot="1" x14ac:dyDescent="0.3">
      <c r="A1" s="22" t="s">
        <v>6</v>
      </c>
      <c r="B1" s="23" t="s">
        <v>30</v>
      </c>
      <c r="C1" s="23" t="s">
        <v>31</v>
      </c>
      <c r="D1" s="24" t="s">
        <v>29</v>
      </c>
    </row>
    <row r="2" spans="1:4" x14ac:dyDescent="0.25">
      <c r="A2" s="21"/>
      <c r="B2" s="21"/>
      <c r="C2" s="21"/>
      <c r="D2" s="21"/>
    </row>
    <row r="3" spans="1:4" x14ac:dyDescent="0.25">
      <c r="A3" s="20"/>
      <c r="B3" s="20"/>
      <c r="C3" s="20"/>
      <c r="D3" s="20"/>
    </row>
    <row r="4" spans="1:4" x14ac:dyDescent="0.25">
      <c r="A4" s="20"/>
      <c r="B4" s="20"/>
      <c r="C4" s="20"/>
      <c r="D4" s="20"/>
    </row>
    <row r="5" spans="1:4" x14ac:dyDescent="0.25">
      <c r="A5" s="20"/>
      <c r="B5" s="20"/>
      <c r="C5" s="20"/>
      <c r="D5" s="20"/>
    </row>
    <row r="6" spans="1:4" x14ac:dyDescent="0.25">
      <c r="A6" s="20"/>
      <c r="B6" s="20"/>
      <c r="C6" s="20"/>
      <c r="D6" s="20"/>
    </row>
    <row r="7" spans="1:4" x14ac:dyDescent="0.25">
      <c r="A7" s="20"/>
      <c r="B7" s="20"/>
      <c r="C7" s="20"/>
      <c r="D7" s="20"/>
    </row>
    <row r="8" spans="1:4" x14ac:dyDescent="0.25">
      <c r="A8" s="20"/>
      <c r="B8" s="20"/>
      <c r="C8" s="20"/>
      <c r="D8" s="20"/>
    </row>
    <row r="9" spans="1:4" x14ac:dyDescent="0.25">
      <c r="A9" s="20"/>
      <c r="B9" s="20"/>
      <c r="C9" s="20"/>
      <c r="D9" s="20"/>
    </row>
    <row r="10" spans="1:4" x14ac:dyDescent="0.25">
      <c r="A10" s="20"/>
      <c r="B10" s="20"/>
      <c r="C10" s="20"/>
      <c r="D10" s="20"/>
    </row>
    <row r="11" spans="1:4" x14ac:dyDescent="0.25">
      <c r="A11" s="20"/>
      <c r="B11" s="20"/>
      <c r="C11" s="20"/>
      <c r="D11" s="20"/>
    </row>
    <row r="12" spans="1:4" x14ac:dyDescent="0.25">
      <c r="A12" s="20"/>
      <c r="B12" s="20"/>
      <c r="C12" s="20"/>
      <c r="D12" s="20"/>
    </row>
    <row r="13" spans="1:4" x14ac:dyDescent="0.25">
      <c r="A13" s="20"/>
      <c r="B13" s="20"/>
      <c r="C13" s="20"/>
      <c r="D13" s="20"/>
    </row>
    <row r="14" spans="1:4" x14ac:dyDescent="0.25">
      <c r="A14" s="20"/>
      <c r="B14" s="20"/>
      <c r="C14" s="20"/>
      <c r="D14" s="20"/>
    </row>
    <row r="15" spans="1:4" x14ac:dyDescent="0.25">
      <c r="A15" s="20"/>
      <c r="B15" s="20"/>
      <c r="C15" s="20"/>
      <c r="D15" s="20"/>
    </row>
    <row r="16" spans="1:4" x14ac:dyDescent="0.25">
      <c r="A16" s="20"/>
      <c r="B16" s="20"/>
      <c r="C16" s="20"/>
      <c r="D16" s="20"/>
    </row>
    <row r="17" spans="1:4" x14ac:dyDescent="0.25">
      <c r="A17" s="20"/>
      <c r="B17" s="20"/>
      <c r="C17" s="20"/>
      <c r="D17" s="20"/>
    </row>
    <row r="18" spans="1:4" x14ac:dyDescent="0.25">
      <c r="A18" s="20"/>
      <c r="B18" s="20"/>
      <c r="C18" s="20"/>
      <c r="D18" s="20"/>
    </row>
    <row r="19" spans="1:4" x14ac:dyDescent="0.25">
      <c r="A19" s="20"/>
      <c r="B19" s="20"/>
      <c r="C19" s="20"/>
      <c r="D19" s="20"/>
    </row>
    <row r="20" spans="1:4" x14ac:dyDescent="0.25">
      <c r="A20" s="20"/>
      <c r="B20" s="20"/>
      <c r="C20" s="20"/>
      <c r="D20" s="20"/>
    </row>
    <row r="21" spans="1:4" x14ac:dyDescent="0.25">
      <c r="A21" s="20"/>
      <c r="B21" s="20"/>
      <c r="C21" s="20"/>
      <c r="D21" s="20"/>
    </row>
    <row r="22" spans="1:4" x14ac:dyDescent="0.25">
      <c r="A22" s="20"/>
      <c r="B22" s="20"/>
      <c r="C22" s="20"/>
      <c r="D22" s="20"/>
    </row>
    <row r="23" spans="1:4" x14ac:dyDescent="0.25">
      <c r="A23" s="20"/>
      <c r="B23" s="20"/>
      <c r="C23" s="20"/>
      <c r="D23" s="20"/>
    </row>
    <row r="24" spans="1:4" x14ac:dyDescent="0.25">
      <c r="A24" s="20"/>
      <c r="B24" s="20"/>
      <c r="C24" s="20"/>
      <c r="D24" s="20"/>
    </row>
    <row r="25" spans="1:4" x14ac:dyDescent="0.25">
      <c r="A25" s="20"/>
      <c r="B25" s="20"/>
      <c r="C25" s="20"/>
      <c r="D25" s="20"/>
    </row>
    <row r="26" spans="1:4" x14ac:dyDescent="0.25">
      <c r="A26" s="20"/>
      <c r="B26" s="20"/>
      <c r="C26" s="20"/>
      <c r="D26" s="20"/>
    </row>
    <row r="27" spans="1:4" x14ac:dyDescent="0.25">
      <c r="A27" s="20"/>
      <c r="B27" s="20"/>
      <c r="C27" s="20"/>
      <c r="D27" s="20"/>
    </row>
    <row r="28" spans="1:4" x14ac:dyDescent="0.25">
      <c r="A28" s="20"/>
      <c r="B28" s="20"/>
      <c r="C28" s="20"/>
      <c r="D28" s="20"/>
    </row>
    <row r="29" spans="1:4" x14ac:dyDescent="0.25">
      <c r="A29" s="20"/>
      <c r="B29" s="20"/>
      <c r="C29" s="20"/>
      <c r="D29" s="20"/>
    </row>
    <row r="30" spans="1:4" x14ac:dyDescent="0.25">
      <c r="A30" s="20"/>
      <c r="B30" s="20"/>
      <c r="C30" s="20"/>
      <c r="D30" s="20"/>
    </row>
    <row r="31" spans="1:4" x14ac:dyDescent="0.25">
      <c r="A31" s="20"/>
      <c r="B31" s="20"/>
      <c r="C31" s="20"/>
      <c r="D31" s="20"/>
    </row>
    <row r="32" spans="1:4" x14ac:dyDescent="0.25">
      <c r="A32" s="20"/>
      <c r="B32" s="20"/>
      <c r="C32" s="20"/>
      <c r="D32" s="20"/>
    </row>
    <row r="33" spans="1:4" x14ac:dyDescent="0.25">
      <c r="A33" s="20"/>
      <c r="B33" s="20"/>
      <c r="C33" s="20"/>
      <c r="D33" s="20"/>
    </row>
    <row r="34" spans="1:4" x14ac:dyDescent="0.25">
      <c r="A34" s="20"/>
      <c r="B34" s="20"/>
      <c r="C34" s="20"/>
      <c r="D34" s="20"/>
    </row>
    <row r="35" spans="1:4" x14ac:dyDescent="0.25">
      <c r="A35" s="20"/>
      <c r="B35" s="20"/>
      <c r="C35" s="20"/>
      <c r="D35" s="20"/>
    </row>
    <row r="36" spans="1:4" x14ac:dyDescent="0.25">
      <c r="A36" s="20"/>
      <c r="B36" s="20"/>
      <c r="C36" s="20"/>
      <c r="D36" s="20"/>
    </row>
    <row r="37" spans="1:4" x14ac:dyDescent="0.25">
      <c r="A37" s="20"/>
      <c r="B37" s="20"/>
      <c r="C37" s="20"/>
      <c r="D37" s="20"/>
    </row>
    <row r="38" spans="1:4" x14ac:dyDescent="0.25">
      <c r="A38" s="20"/>
      <c r="B38" s="20"/>
      <c r="C38" s="20"/>
      <c r="D38" s="20"/>
    </row>
    <row r="39" spans="1:4" x14ac:dyDescent="0.25">
      <c r="A39" s="20"/>
      <c r="B39" s="20"/>
      <c r="C39" s="20"/>
      <c r="D39" s="20"/>
    </row>
    <row r="40" spans="1:4" x14ac:dyDescent="0.25">
      <c r="A40" s="20"/>
      <c r="B40" s="20"/>
      <c r="C40" s="20"/>
      <c r="D40" s="20"/>
    </row>
    <row r="41" spans="1:4" x14ac:dyDescent="0.25">
      <c r="A41" s="20"/>
      <c r="B41" s="20"/>
      <c r="C41" s="20"/>
      <c r="D41" s="20"/>
    </row>
    <row r="42" spans="1:4" x14ac:dyDescent="0.25">
      <c r="A42" s="20"/>
      <c r="B42" s="20"/>
      <c r="C42" s="20"/>
      <c r="D42" s="20"/>
    </row>
    <row r="43" spans="1:4" x14ac:dyDescent="0.25">
      <c r="A43" s="20"/>
      <c r="B43" s="20"/>
      <c r="C43" s="20"/>
      <c r="D43" s="20"/>
    </row>
    <row r="44" spans="1:4" x14ac:dyDescent="0.25">
      <c r="A44" s="20"/>
      <c r="B44" s="20"/>
      <c r="C44" s="20"/>
      <c r="D44" s="20"/>
    </row>
    <row r="45" spans="1:4" x14ac:dyDescent="0.25">
      <c r="A45" s="20"/>
      <c r="B45" s="20"/>
      <c r="C45" s="20"/>
      <c r="D45" s="20"/>
    </row>
    <row r="46" spans="1:4" x14ac:dyDescent="0.25">
      <c r="A46" s="20"/>
      <c r="B46" s="20"/>
      <c r="C46" s="20"/>
      <c r="D46" s="20"/>
    </row>
    <row r="47" spans="1:4" x14ac:dyDescent="0.25">
      <c r="A47" s="20"/>
      <c r="B47" s="20"/>
      <c r="C47" s="20"/>
      <c r="D47" s="20"/>
    </row>
    <row r="48" spans="1:4" x14ac:dyDescent="0.25">
      <c r="A48" s="20"/>
      <c r="B48" s="20"/>
      <c r="C48" s="20"/>
      <c r="D48" s="20"/>
    </row>
    <row r="49" spans="1:4" x14ac:dyDescent="0.25">
      <c r="A49" s="20"/>
      <c r="B49" s="20"/>
      <c r="C49" s="20"/>
      <c r="D49" s="20"/>
    </row>
    <row r="50" spans="1:4" x14ac:dyDescent="0.25">
      <c r="A50" s="20"/>
      <c r="B50" s="20"/>
      <c r="C50" s="20"/>
      <c r="D50" s="20"/>
    </row>
    <row r="51" spans="1:4" x14ac:dyDescent="0.25">
      <c r="A51" s="20"/>
      <c r="B51" s="20"/>
      <c r="C51" s="20"/>
      <c r="D51" s="20"/>
    </row>
    <row r="52" spans="1:4" x14ac:dyDescent="0.25">
      <c r="A52" s="20"/>
      <c r="B52" s="20"/>
      <c r="C52" s="20"/>
      <c r="D52" s="20"/>
    </row>
    <row r="53" spans="1:4" x14ac:dyDescent="0.25">
      <c r="A53" s="20"/>
      <c r="B53" s="20"/>
      <c r="C53" s="20"/>
      <c r="D53" s="20"/>
    </row>
    <row r="54" spans="1:4" x14ac:dyDescent="0.25">
      <c r="A54" s="20"/>
      <c r="B54" s="20"/>
      <c r="C54" s="20"/>
      <c r="D54" s="20"/>
    </row>
    <row r="55" spans="1:4" x14ac:dyDescent="0.25">
      <c r="A55" s="20"/>
      <c r="B55" s="20"/>
      <c r="C55" s="20"/>
      <c r="D55" s="20"/>
    </row>
    <row r="56" spans="1:4" x14ac:dyDescent="0.25">
      <c r="A56" s="20"/>
      <c r="B56" s="20"/>
      <c r="C56" s="20"/>
      <c r="D56" s="20"/>
    </row>
    <row r="57" spans="1:4" x14ac:dyDescent="0.25">
      <c r="A57" s="20"/>
      <c r="B57" s="20"/>
      <c r="C57" s="20"/>
      <c r="D57" s="20"/>
    </row>
    <row r="58" spans="1:4" x14ac:dyDescent="0.25">
      <c r="A58" s="20"/>
      <c r="B58" s="20"/>
      <c r="C58" s="20"/>
      <c r="D58" s="20"/>
    </row>
    <row r="59" spans="1:4" x14ac:dyDescent="0.25">
      <c r="A59" s="20"/>
      <c r="B59" s="20"/>
      <c r="C59" s="20"/>
      <c r="D59" s="20"/>
    </row>
    <row r="60" spans="1:4" x14ac:dyDescent="0.25">
      <c r="A60" s="20"/>
      <c r="B60" s="20"/>
      <c r="C60" s="20"/>
      <c r="D60" s="20"/>
    </row>
    <row r="61" spans="1:4" x14ac:dyDescent="0.25">
      <c r="A61" s="20"/>
      <c r="B61" s="20"/>
      <c r="C61" s="20"/>
      <c r="D61" s="20"/>
    </row>
    <row r="62" spans="1:4" x14ac:dyDescent="0.25">
      <c r="A62" s="20"/>
      <c r="B62" s="20"/>
      <c r="C62" s="20"/>
      <c r="D62" s="20"/>
    </row>
    <row r="63" spans="1:4" x14ac:dyDescent="0.25">
      <c r="A63" s="20"/>
      <c r="B63" s="20"/>
      <c r="C63" s="20"/>
      <c r="D63" s="20"/>
    </row>
    <row r="64" spans="1:4" x14ac:dyDescent="0.25">
      <c r="A64" s="20"/>
      <c r="B64" s="20"/>
      <c r="C64" s="20"/>
      <c r="D64" s="20"/>
    </row>
    <row r="65" spans="1:4" x14ac:dyDescent="0.25">
      <c r="A65" s="20"/>
      <c r="B65" s="20"/>
      <c r="C65" s="20"/>
      <c r="D65" s="20"/>
    </row>
    <row r="66" spans="1:4" x14ac:dyDescent="0.25">
      <c r="A66" s="20"/>
      <c r="B66" s="20"/>
      <c r="C66" s="20"/>
      <c r="D66" s="20"/>
    </row>
    <row r="67" spans="1:4" x14ac:dyDescent="0.25">
      <c r="A67" s="20"/>
      <c r="B67" s="20"/>
      <c r="C67" s="20"/>
      <c r="D67" s="20"/>
    </row>
  </sheetData>
  <pageMargins left="0.7" right="0.7" top="0.75" bottom="0.75" header="0.3" footer="0.3"/>
  <pageSetup paperSize="9" scale="9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HEADER</vt:lpstr>
      <vt:lpstr>ORIG_ASSAY</vt:lpstr>
      <vt:lpstr>SURVEY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John Lewie Letrero</cp:lastModifiedBy>
  <dcterms:created xsi:type="dcterms:W3CDTF">2016-06-29T01:24:52Z</dcterms:created>
  <dcterms:modified xsi:type="dcterms:W3CDTF">2022-04-25T01:08:47Z</dcterms:modified>
</cp:coreProperties>
</file>