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80S ODE 77S\"/>
    </mc:Choice>
  </mc:AlternateContent>
  <xr:revisionPtr revIDLastSave="0" documentId="13_ncr:1_{D1B3A9B6-C856-4390-B905-15C56859EB6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2" l="1"/>
  <c r="B67" i="2" s="1"/>
  <c r="C67" i="2" s="1"/>
  <c r="B68" i="2" s="1"/>
  <c r="C68" i="2" s="1"/>
  <c r="B69" i="2" s="1"/>
  <c r="C69" i="2" s="1"/>
  <c r="C56" i="2"/>
  <c r="B57" i="2" s="1"/>
  <c r="C57" i="2" s="1"/>
  <c r="B58" i="2" s="1"/>
  <c r="C58" i="2" s="1"/>
  <c r="B59" i="2" s="1"/>
  <c r="C59" i="2" s="1"/>
  <c r="B60" i="2" s="1"/>
  <c r="C60" i="2" s="1"/>
  <c r="C51" i="2"/>
  <c r="B52" i="2" s="1"/>
  <c r="C52" i="2" s="1"/>
  <c r="B53" i="2" s="1"/>
  <c r="C53" i="2" s="1"/>
  <c r="B54" i="2" s="1"/>
  <c r="C54" i="2" s="1"/>
  <c r="B55" i="2" s="1"/>
  <c r="C55" i="2" s="1"/>
  <c r="C46" i="2"/>
  <c r="B47" i="2" s="1"/>
  <c r="C47" i="2" s="1"/>
  <c r="B48" i="2" s="1"/>
  <c r="C48" i="2" s="1"/>
  <c r="B49" i="2" s="1"/>
  <c r="C49" i="2" s="1"/>
  <c r="B50" i="2" s="1"/>
  <c r="C50" i="2" s="1"/>
  <c r="C42" i="2"/>
  <c r="B43" i="2" s="1"/>
  <c r="C43" i="2" s="1"/>
  <c r="B44" i="2" s="1"/>
  <c r="C44" i="2" s="1"/>
  <c r="B45" i="2" s="1"/>
  <c r="C45" i="2" s="1"/>
  <c r="C5" i="2"/>
  <c r="B6" i="2" s="1"/>
  <c r="C6" i="2" s="1"/>
  <c r="B7" i="2" s="1"/>
  <c r="C7" i="2" s="1"/>
  <c r="B8" i="2" s="1"/>
  <c r="C8" i="2" s="1"/>
  <c r="C61" i="2" l="1"/>
  <c r="B62" i="2" s="1"/>
  <c r="C62" i="2" s="1"/>
  <c r="B63" i="2" s="1"/>
  <c r="C63" i="2" s="1"/>
  <c r="B64" i="2" s="1"/>
  <c r="C64" i="2" s="1"/>
  <c r="B65" i="2" s="1"/>
  <c r="C65" i="2" s="1"/>
  <c r="C38" i="2" l="1"/>
  <c r="B39" i="2" s="1"/>
  <c r="C39" i="2" s="1"/>
  <c r="B40" i="2" s="1"/>
  <c r="C40" i="2" s="1"/>
  <c r="B41" i="2" s="1"/>
  <c r="C41" i="2" s="1"/>
  <c r="C9" i="2" l="1"/>
  <c r="B10" i="2" s="1"/>
  <c r="C10" i="2" s="1"/>
  <c r="B11" i="2" s="1"/>
  <c r="C11" i="2" s="1"/>
  <c r="B12" i="2" s="1"/>
  <c r="C12" i="2" s="1"/>
  <c r="C2" i="2" l="1"/>
  <c r="B3" i="2" s="1"/>
  <c r="C3" i="2" s="1"/>
  <c r="B4" i="2" s="1"/>
  <c r="C4" i="2" s="1"/>
  <c r="C32" i="2" l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C27" i="2"/>
  <c r="B28" i="2" s="1"/>
  <c r="C28" i="2" s="1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C19" i="2"/>
  <c r="B20" i="2" s="1"/>
  <c r="C20" i="2" s="1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C13" i="2"/>
  <c r="B14" i="2" s="1"/>
  <c r="C14" i="2" s="1"/>
  <c r="B15" i="2" s="1"/>
  <c r="C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5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-0.002
</t>
        </r>
      </text>
    </comment>
  </commentList>
</comments>
</file>

<file path=xl/sharedStrings.xml><?xml version="1.0" encoding="utf-8"?>
<sst xmlns="http://schemas.openxmlformats.org/spreadsheetml/2006/main" count="397" uniqueCount="124">
  <si>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</si>
  <si>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</si>
  <si>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</si>
  <si>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</si>
  <si>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</si>
  <si>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</si>
  <si>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</si>
  <si>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</si>
  <si>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</si>
  <si>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</si>
  <si>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</si>
  <si>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</si>
  <si>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</si>
  <si>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</si>
  <si>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</si>
  <si>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</si>
  <si>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</si>
  <si>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</si>
  <si>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</si>
  <si>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</si>
  <si>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</si>
  <si>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</si>
  <si>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</si>
  <si>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</si>
  <si>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</si>
  <si>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</si>
  <si>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</si>
  <si>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</si>
  <si>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</si>
  <si>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</si>
  <si>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</si>
  <si>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</si>
  <si>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</si>
  <si>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</si>
  <si>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</si>
  <si>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</si>
  <si>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</si>
  <si>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</si>
  <si>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14/2/2021</t>
  </si>
  <si>
    <t>16/2/2021</t>
  </si>
  <si>
    <t>17/2/2021</t>
  </si>
  <si>
    <t>R. YBANEZ</t>
  </si>
  <si>
    <t>L. BITANG</t>
  </si>
  <si>
    <t>B-2024229</t>
  </si>
  <si>
    <t>B-2024237</t>
  </si>
  <si>
    <t>B-2024251</t>
  </si>
  <si>
    <t>B-2024270</t>
  </si>
  <si>
    <t>B-2024285</t>
  </si>
  <si>
    <t>B-2024297</t>
  </si>
  <si>
    <t>B-2024128</t>
  </si>
  <si>
    <t>D. ASENA</t>
  </si>
  <si>
    <t>B-2024218</t>
  </si>
  <si>
    <t>B-2024325</t>
  </si>
  <si>
    <t>SDNS_515_80S_E_001</t>
  </si>
  <si>
    <t>SDNS_515_80S_E_002</t>
  </si>
  <si>
    <t>SDNS_515_80S_E_003</t>
  </si>
  <si>
    <t>SDNS_515_80S_E_004</t>
  </si>
  <si>
    <t>SDNS_515_80S_E_005</t>
  </si>
  <si>
    <t>SDNS_515_80S_E_006</t>
  </si>
  <si>
    <t>SDNS_515_80S_E_007</t>
  </si>
  <si>
    <t>SDNS_515_80S_E_008</t>
  </si>
  <si>
    <t>SDNS_515_80S_E_009</t>
  </si>
  <si>
    <t>SDNS_515_80S_E_010</t>
  </si>
  <si>
    <t>SDNS_515_80S_E_011</t>
  </si>
  <si>
    <t>SDNS_515_80S_E_012</t>
  </si>
  <si>
    <t>SDNS_515_80S_E_013</t>
  </si>
  <si>
    <t>SDNS_515_80S_E_014</t>
  </si>
  <si>
    <t>SDNS_515_80S_E_015</t>
  </si>
  <si>
    <t>SDNS_515_80S_E_016</t>
  </si>
  <si>
    <t>B-2024194</t>
  </si>
  <si>
    <t>B-2024383</t>
  </si>
  <si>
    <t>B-2024350</t>
  </si>
  <si>
    <t>B-2024360</t>
  </si>
  <si>
    <t>B-2024366</t>
  </si>
  <si>
    <t>B-2024380</t>
  </si>
  <si>
    <t>B-2024415</t>
  </si>
  <si>
    <t>615506.0140</t>
  </si>
  <si>
    <t>815076.9234</t>
  </si>
  <si>
    <t>615511.1812</t>
  </si>
  <si>
    <t>815072.3314</t>
  </si>
  <si>
    <t>615512.1551</t>
  </si>
  <si>
    <t>815071.1344</t>
  </si>
  <si>
    <t>615514.5260</t>
  </si>
  <si>
    <t>815068.0176</t>
  </si>
  <si>
    <t>615520.6435</t>
  </si>
  <si>
    <t>815064.6940</t>
  </si>
  <si>
    <t>615522.2656</t>
  </si>
  <si>
    <t>815063.6468</t>
  </si>
  <si>
    <t>615525.5598</t>
  </si>
  <si>
    <t>815059.7073</t>
  </si>
  <si>
    <t>615526.6130</t>
  </si>
  <si>
    <t>815056.4917</t>
  </si>
  <si>
    <t>615528.8005</t>
  </si>
  <si>
    <t>815054.0241</t>
  </si>
  <si>
    <t>615529.4960</t>
  </si>
  <si>
    <t>815051.0594</t>
  </si>
  <si>
    <t>615531.1592</t>
  </si>
  <si>
    <t>815050.2723</t>
  </si>
  <si>
    <t>615535.2059</t>
  </si>
  <si>
    <t>815046.3103</t>
  </si>
  <si>
    <t>615536.7230</t>
  </si>
  <si>
    <t>815044.1588</t>
  </si>
  <si>
    <t>615538.9028</t>
  </si>
  <si>
    <t>815039.2786</t>
  </si>
  <si>
    <t>615539.4510</t>
  </si>
  <si>
    <t>815037.6725</t>
  </si>
  <si>
    <t>615540.8471</t>
  </si>
  <si>
    <t>815035.2105</t>
  </si>
  <si>
    <t>61.04</t>
  </si>
  <si>
    <t>58.25</t>
  </si>
  <si>
    <t>59.06</t>
  </si>
  <si>
    <t>59.48</t>
  </si>
  <si>
    <t>59.60</t>
  </si>
  <si>
    <t>43.58</t>
  </si>
  <si>
    <t>45.03</t>
  </si>
  <si>
    <t>52.74</t>
  </si>
  <si>
    <t>65.61</t>
  </si>
  <si>
    <t>66.09</t>
  </si>
  <si>
    <t>42.37</t>
  </si>
  <si>
    <t>41.85</t>
  </si>
  <si>
    <t>44.04</t>
  </si>
  <si>
    <t>51.72</t>
  </si>
  <si>
    <t>53.22</t>
  </si>
  <si>
    <t>34.43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</si>
</sst>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0" xfId="0" quotePrefix="1" applyFon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28"/>
  <sheetViews>
    <sheetView tabSelected="1" workbookViewId="0">
      <pane ySplit="1" topLeftCell="A2" activePane="bottomLeft" state="frozen"/>
      <selection pane="bottomLeft" activeCell="A32" sqref="A3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49" t="s">
        <v>53</v>
      </c>
      <c r="B2" s="72" t="s">
        <v>76</v>
      </c>
      <c r="C2" s="72" t="s">
        <v>77</v>
      </c>
      <c r="D2" s="41">
        <v>515</v>
      </c>
      <c r="E2" s="41">
        <v>2.5</v>
      </c>
      <c r="F2" s="19">
        <v>515</v>
      </c>
      <c r="G2" s="19" t="s">
        <v>36</v>
      </c>
      <c r="I2" s="19" t="s">
        <v>41</v>
      </c>
      <c r="J2" s="25">
        <v>44227</v>
      </c>
      <c r="K2" s="49" t="s">
        <v>32</v>
      </c>
    </row>
    <row r="3" spans="1:12" s="19" customFormat="1" ht="15" x14ac:dyDescent="0.25">
      <c r="A3" s="49" t="s">
        <v>54</v>
      </c>
      <c r="B3" s="72" t="s">
        <v>78</v>
      </c>
      <c r="C3" s="72" t="s">
        <v>79</v>
      </c>
      <c r="D3" s="41">
        <v>515</v>
      </c>
      <c r="E3" s="41">
        <v>3.7</v>
      </c>
      <c r="F3" s="19">
        <v>515</v>
      </c>
      <c r="G3" s="19" t="s">
        <v>36</v>
      </c>
      <c r="I3" s="19" t="s">
        <v>50</v>
      </c>
      <c r="J3" s="25">
        <v>44233</v>
      </c>
      <c r="K3" s="49" t="s">
        <v>32</v>
      </c>
    </row>
    <row r="4" spans="1:12" s="19" customFormat="1" ht="15" x14ac:dyDescent="0.25">
      <c r="A4" s="49" t="s">
        <v>55</v>
      </c>
      <c r="B4" s="72" t="s">
        <v>80</v>
      </c>
      <c r="C4" s="72" t="s">
        <v>81</v>
      </c>
      <c r="D4" s="41">
        <v>515</v>
      </c>
      <c r="E4" s="41">
        <v>3.7</v>
      </c>
      <c r="F4" s="19">
        <v>515</v>
      </c>
      <c r="G4" s="19" t="s">
        <v>36</v>
      </c>
      <c r="I4" s="19" t="s">
        <v>50</v>
      </c>
      <c r="J4" s="25">
        <v>44235</v>
      </c>
      <c r="K4" s="49" t="s">
        <v>32</v>
      </c>
    </row>
    <row r="5" spans="1:12" s="19" customFormat="1" ht="15" x14ac:dyDescent="0.25">
      <c r="A5" s="49" t="s">
        <v>56</v>
      </c>
      <c r="B5" s="72" t="s">
        <v>82</v>
      </c>
      <c r="C5" s="72" t="s">
        <v>83</v>
      </c>
      <c r="D5" s="41">
        <v>515</v>
      </c>
      <c r="E5" s="41">
        <v>3</v>
      </c>
      <c r="F5" s="19">
        <v>515</v>
      </c>
      <c r="G5" s="19" t="s">
        <v>36</v>
      </c>
      <c r="I5" s="51" t="s">
        <v>41</v>
      </c>
      <c r="J5" s="25">
        <v>44236</v>
      </c>
      <c r="K5" s="49" t="s">
        <v>32</v>
      </c>
      <c r="L5" s="25"/>
    </row>
    <row r="6" spans="1:12" s="19" customFormat="1" ht="15" x14ac:dyDescent="0.25">
      <c r="A6" s="49" t="s">
        <v>57</v>
      </c>
      <c r="B6" s="72" t="s">
        <v>84</v>
      </c>
      <c r="C6" s="72" t="s">
        <v>85</v>
      </c>
      <c r="D6" s="41">
        <v>515</v>
      </c>
      <c r="E6" s="41">
        <v>3.7</v>
      </c>
      <c r="F6" s="19">
        <v>515</v>
      </c>
      <c r="G6" s="19" t="s">
        <v>36</v>
      </c>
      <c r="I6" s="19" t="s">
        <v>41</v>
      </c>
      <c r="J6" s="25">
        <v>44237</v>
      </c>
      <c r="K6" s="49" t="s">
        <v>32</v>
      </c>
      <c r="L6" s="25"/>
    </row>
    <row r="7" spans="1:12" ht="15" x14ac:dyDescent="0.25">
      <c r="A7" s="49" t="s">
        <v>58</v>
      </c>
      <c r="B7" s="72" t="s">
        <v>86</v>
      </c>
      <c r="C7" s="72" t="s">
        <v>87</v>
      </c>
      <c r="D7" s="41">
        <v>515</v>
      </c>
      <c r="E7" s="17">
        <v>3.9</v>
      </c>
      <c r="F7" s="19">
        <v>515</v>
      </c>
      <c r="G7" s="19" t="s">
        <v>36</v>
      </c>
      <c r="I7" s="19" t="s">
        <v>41</v>
      </c>
      <c r="J7" s="25">
        <v>44238</v>
      </c>
      <c r="K7" s="49" t="s">
        <v>32</v>
      </c>
      <c r="L7" s="25"/>
    </row>
    <row r="8" spans="1:12" ht="15" x14ac:dyDescent="0.25">
      <c r="A8" s="49" t="s">
        <v>59</v>
      </c>
      <c r="B8" s="72" t="s">
        <v>88</v>
      </c>
      <c r="C8" s="72" t="s">
        <v>89</v>
      </c>
      <c r="D8" s="41">
        <v>515</v>
      </c>
      <c r="E8" s="17">
        <v>4.2</v>
      </c>
      <c r="F8" s="19">
        <v>515</v>
      </c>
      <c r="G8" s="19" t="s">
        <v>36</v>
      </c>
      <c r="I8" s="19" t="s">
        <v>41</v>
      </c>
      <c r="J8" s="25">
        <v>44241</v>
      </c>
      <c r="K8" s="49" t="s">
        <v>32</v>
      </c>
      <c r="L8" s="19"/>
    </row>
    <row r="9" spans="1:12" ht="15" x14ac:dyDescent="0.25">
      <c r="A9" s="49" t="s">
        <v>60</v>
      </c>
      <c r="B9" s="72" t="s">
        <v>90</v>
      </c>
      <c r="C9" s="72" t="s">
        <v>91</v>
      </c>
      <c r="D9" s="41">
        <v>515</v>
      </c>
      <c r="E9" s="17">
        <v>4.9000000000000004</v>
      </c>
      <c r="F9" s="19">
        <v>515</v>
      </c>
      <c r="G9" s="19" t="s">
        <v>36</v>
      </c>
      <c r="I9" s="19" t="s">
        <v>42</v>
      </c>
      <c r="J9" s="25">
        <v>44243</v>
      </c>
      <c r="K9" s="49" t="s">
        <v>32</v>
      </c>
      <c r="L9" s="25"/>
    </row>
    <row r="10" spans="1:12" ht="15" x14ac:dyDescent="0.25">
      <c r="A10" s="49" t="s">
        <v>61</v>
      </c>
      <c r="B10" s="72" t="s">
        <v>92</v>
      </c>
      <c r="C10" s="72" t="s">
        <v>93</v>
      </c>
      <c r="D10" s="41">
        <v>515</v>
      </c>
      <c r="E10" s="17">
        <v>4.5999999999999996</v>
      </c>
      <c r="F10" s="19">
        <v>515</v>
      </c>
      <c r="G10" s="19" t="s">
        <v>36</v>
      </c>
      <c r="I10" s="19" t="s">
        <v>42</v>
      </c>
      <c r="J10" s="25">
        <v>44244</v>
      </c>
      <c r="K10" s="49" t="s">
        <v>32</v>
      </c>
      <c r="L10" s="25"/>
    </row>
    <row r="11" spans="1:12" ht="15" x14ac:dyDescent="0.25">
      <c r="A11" s="49" t="s">
        <v>62</v>
      </c>
      <c r="B11" s="72" t="s">
        <v>94</v>
      </c>
      <c r="C11" s="72" t="s">
        <v>95</v>
      </c>
      <c r="D11" s="41">
        <v>515</v>
      </c>
      <c r="E11" s="17">
        <v>3.9</v>
      </c>
      <c r="F11" s="19">
        <v>515</v>
      </c>
      <c r="G11" s="19" t="s">
        <v>36</v>
      </c>
      <c r="I11" s="19" t="s">
        <v>41</v>
      </c>
      <c r="J11" s="25">
        <v>44246</v>
      </c>
      <c r="K11" s="24" t="s">
        <v>32</v>
      </c>
    </row>
    <row r="12" spans="1:12" ht="15" x14ac:dyDescent="0.25">
      <c r="A12" s="49" t="s">
        <v>63</v>
      </c>
      <c r="B12" s="72" t="s">
        <v>96</v>
      </c>
      <c r="C12" s="72" t="s">
        <v>97</v>
      </c>
      <c r="D12" s="41">
        <v>515</v>
      </c>
      <c r="E12" s="17">
        <v>3.9</v>
      </c>
      <c r="F12" s="19">
        <v>515</v>
      </c>
      <c r="G12" s="19" t="s">
        <v>36</v>
      </c>
      <c r="I12" s="19" t="s">
        <v>41</v>
      </c>
      <c r="J12" s="25">
        <v>44249</v>
      </c>
      <c r="K12" s="49" t="s">
        <v>32</v>
      </c>
    </row>
    <row r="13" spans="1:12" ht="15" x14ac:dyDescent="0.25">
      <c r="A13" s="49" t="s">
        <v>64</v>
      </c>
      <c r="B13" s="72" t="s">
        <v>98</v>
      </c>
      <c r="C13" s="72" t="s">
        <v>99</v>
      </c>
      <c r="D13" s="41">
        <v>515</v>
      </c>
      <c r="E13" s="17">
        <v>4</v>
      </c>
      <c r="F13" s="19">
        <v>515</v>
      </c>
      <c r="G13" s="19" t="s">
        <v>36</v>
      </c>
      <c r="I13" s="19" t="s">
        <v>41</v>
      </c>
      <c r="J13" s="25">
        <v>44250</v>
      </c>
      <c r="K13" s="24" t="s">
        <v>32</v>
      </c>
    </row>
    <row r="14" spans="1:12" ht="15" x14ac:dyDescent="0.25">
      <c r="A14" s="49" t="s">
        <v>65</v>
      </c>
      <c r="B14" s="72" t="s">
        <v>100</v>
      </c>
      <c r="C14" s="72" t="s">
        <v>101</v>
      </c>
      <c r="D14" s="41">
        <v>515</v>
      </c>
      <c r="E14" s="17">
        <v>4.3</v>
      </c>
      <c r="F14" s="19">
        <v>515</v>
      </c>
      <c r="G14" s="19" t="s">
        <v>36</v>
      </c>
      <c r="I14" s="19" t="s">
        <v>50</v>
      </c>
      <c r="J14" s="25">
        <v>44251</v>
      </c>
      <c r="K14" s="49" t="s">
        <v>32</v>
      </c>
    </row>
    <row r="15" spans="1:12" ht="15" x14ac:dyDescent="0.25">
      <c r="A15" s="49" t="s">
        <v>66</v>
      </c>
      <c r="B15" s="72" t="s">
        <v>102</v>
      </c>
      <c r="C15" s="72" t="s">
        <v>103</v>
      </c>
      <c r="D15" s="41">
        <v>515</v>
      </c>
      <c r="E15" s="17">
        <v>4.0999999999999996</v>
      </c>
      <c r="F15" s="19">
        <v>515</v>
      </c>
      <c r="G15" s="19" t="s">
        <v>36</v>
      </c>
      <c r="I15" s="19" t="s">
        <v>50</v>
      </c>
      <c r="J15" s="25">
        <v>44252</v>
      </c>
      <c r="K15" s="24" t="s">
        <v>32</v>
      </c>
    </row>
    <row r="16" spans="1:12" ht="15" x14ac:dyDescent="0.25">
      <c r="A16" s="49" t="s">
        <v>67</v>
      </c>
      <c r="B16" s="72" t="s">
        <v>104</v>
      </c>
      <c r="C16" s="72" t="s">
        <v>105</v>
      </c>
      <c r="D16" s="41">
        <v>515</v>
      </c>
      <c r="E16" s="17">
        <v>3.9</v>
      </c>
      <c r="F16" s="19">
        <v>515</v>
      </c>
      <c r="G16" s="19" t="s">
        <v>36</v>
      </c>
      <c r="I16" s="19" t="s">
        <v>41</v>
      </c>
      <c r="J16" s="25">
        <v>44252</v>
      </c>
      <c r="K16" s="49" t="s">
        <v>32</v>
      </c>
    </row>
    <row r="17" spans="1:11" ht="15" x14ac:dyDescent="0.25">
      <c r="A17" s="49" t="s">
        <v>68</v>
      </c>
      <c r="B17" s="72" t="s">
        <v>106</v>
      </c>
      <c r="C17" s="72" t="s">
        <v>107</v>
      </c>
      <c r="D17" s="41">
        <v>515</v>
      </c>
      <c r="E17" s="17">
        <v>3.8</v>
      </c>
      <c r="F17" s="19">
        <v>515</v>
      </c>
      <c r="G17" s="19" t="s">
        <v>36</v>
      </c>
      <c r="I17" s="19" t="s">
        <v>41</v>
      </c>
      <c r="J17" s="25">
        <v>44255</v>
      </c>
      <c r="K17" s="24" t="s">
        <v>32</v>
      </c>
    </row>
    <row r="1048528" spans="1:4" x14ac:dyDescent="0.25">
      <c r="A1048528" s="24" t="s">
        <v>33</v>
      </c>
      <c r="D1048528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"/>
  <sheetViews>
    <sheetView zoomScaleNormal="100" workbookViewId="0">
      <pane ySplit="1" topLeftCell="A44" activePane="bottomLeft" state="frozen"/>
      <selection pane="bottomLeft" activeCell="A66" sqref="A66:XFD6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6" t="s">
        <v>13</v>
      </c>
      <c r="F1" s="47" t="s">
        <v>14</v>
      </c>
      <c r="G1" s="47" t="s">
        <v>16</v>
      </c>
      <c r="H1" s="47" t="s">
        <v>20</v>
      </c>
      <c r="I1" s="47" t="s">
        <v>21</v>
      </c>
      <c r="J1" s="47" t="s">
        <v>19</v>
      </c>
      <c r="K1" s="48" t="s">
        <v>28</v>
      </c>
      <c r="L1" s="47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0" customFormat="1" x14ac:dyDescent="0.2">
      <c r="A2" s="49" t="s">
        <v>53</v>
      </c>
      <c r="B2" s="52">
        <v>0</v>
      </c>
      <c r="C2" s="52">
        <f>D2</f>
        <v>0.6</v>
      </c>
      <c r="D2" s="52">
        <v>0.6</v>
      </c>
      <c r="E2" s="35">
        <v>483705</v>
      </c>
      <c r="F2" s="53">
        <v>39.182000000000002</v>
      </c>
      <c r="G2" s="54">
        <v>4.0999999999999996</v>
      </c>
      <c r="H2" s="54">
        <v>0.63600000000000001</v>
      </c>
      <c r="I2" s="54">
        <v>1.3220000000000001</v>
      </c>
      <c r="J2" s="54">
        <v>2.9260999999999999</v>
      </c>
      <c r="K2" s="55"/>
      <c r="L2" s="56">
        <v>139.61099999999999</v>
      </c>
      <c r="M2" s="50" t="s">
        <v>35</v>
      </c>
      <c r="N2" s="57">
        <v>0.6</v>
      </c>
      <c r="O2" s="58">
        <v>44227</v>
      </c>
      <c r="P2" s="58">
        <v>44227</v>
      </c>
      <c r="Q2" s="59" t="s">
        <v>49</v>
      </c>
      <c r="U2" s="60"/>
    </row>
    <row r="3" spans="1:23" s="50" customFormat="1" x14ac:dyDescent="0.2">
      <c r="A3" s="49" t="s">
        <v>53</v>
      </c>
      <c r="B3" s="52">
        <f>C2</f>
        <v>0.6</v>
      </c>
      <c r="C3" s="52">
        <f>B3+D3</f>
        <v>1.2</v>
      </c>
      <c r="D3" s="52">
        <v>0.6</v>
      </c>
      <c r="E3" s="35">
        <v>483706</v>
      </c>
      <c r="F3" s="53">
        <v>0.55800000000000005</v>
      </c>
      <c r="G3" s="54">
        <v>4.3999999999999997E-2</v>
      </c>
      <c r="H3" s="54">
        <v>1.2E-2</v>
      </c>
      <c r="I3" s="54">
        <v>6.3E-2</v>
      </c>
      <c r="J3" s="54">
        <v>2.698</v>
      </c>
      <c r="K3" s="55"/>
      <c r="L3" s="56">
        <v>1.89</v>
      </c>
      <c r="M3" s="50" t="s">
        <v>35</v>
      </c>
      <c r="N3" s="57">
        <v>0.6</v>
      </c>
      <c r="O3" s="58">
        <v>44227</v>
      </c>
      <c r="P3" s="58">
        <v>44227</v>
      </c>
      <c r="Q3" s="59" t="s">
        <v>49</v>
      </c>
      <c r="U3" s="60"/>
    </row>
    <row r="4" spans="1:23" s="50" customFormat="1" x14ac:dyDescent="0.2">
      <c r="A4" s="49" t="s">
        <v>53</v>
      </c>
      <c r="B4" s="52">
        <f t="shared" ref="B4" si="0">C3</f>
        <v>1.2</v>
      </c>
      <c r="C4" s="52">
        <f t="shared" ref="C4" si="1">B4+D4</f>
        <v>2.5</v>
      </c>
      <c r="D4" s="52">
        <v>1.3</v>
      </c>
      <c r="E4" s="35">
        <v>483707</v>
      </c>
      <c r="F4" s="53">
        <v>3.6759999999999997</v>
      </c>
      <c r="G4" s="54">
        <v>4.8000000000000001E-2</v>
      </c>
      <c r="H4" s="54">
        <v>4.7E-2</v>
      </c>
      <c r="I4" s="54">
        <v>5.3999999999999999E-2</v>
      </c>
      <c r="J4" s="54">
        <v>2.8256000000000001</v>
      </c>
      <c r="K4" s="55"/>
      <c r="L4" s="56">
        <v>19.388999999999999</v>
      </c>
      <c r="M4" s="50" t="s">
        <v>37</v>
      </c>
      <c r="N4" s="57"/>
      <c r="O4" s="58">
        <v>44227</v>
      </c>
      <c r="P4" s="58">
        <v>44227</v>
      </c>
      <c r="Q4" s="59" t="s">
        <v>49</v>
      </c>
      <c r="U4" s="60"/>
    </row>
    <row r="5" spans="1:23" s="50" customFormat="1" x14ac:dyDescent="0.2">
      <c r="A5" s="49" t="s">
        <v>54</v>
      </c>
      <c r="B5" s="52">
        <v>0</v>
      </c>
      <c r="C5" s="52">
        <f>D5</f>
        <v>0.7</v>
      </c>
      <c r="D5" s="52">
        <v>0.7</v>
      </c>
      <c r="E5" s="35">
        <v>484704</v>
      </c>
      <c r="F5" s="53">
        <v>63.658000000000001</v>
      </c>
      <c r="G5" s="54">
        <v>8.8040000000000003</v>
      </c>
      <c r="H5" s="54">
        <v>2.4550000000000001</v>
      </c>
      <c r="I5" s="54">
        <v>6.282</v>
      </c>
      <c r="J5" s="54">
        <v>2.9159999999999999</v>
      </c>
      <c r="K5" s="55">
        <v>61.53</v>
      </c>
      <c r="L5" s="56">
        <v>146.54900000000001</v>
      </c>
      <c r="M5" s="50" t="s">
        <v>35</v>
      </c>
      <c r="N5" s="52">
        <v>0.7</v>
      </c>
      <c r="O5" s="58">
        <v>44233</v>
      </c>
      <c r="P5" s="58">
        <v>44233</v>
      </c>
      <c r="Q5" s="59" t="s">
        <v>69</v>
      </c>
      <c r="U5" s="60"/>
    </row>
    <row r="6" spans="1:23" s="50" customFormat="1" x14ac:dyDescent="0.2">
      <c r="A6" s="49" t="s">
        <v>54</v>
      </c>
      <c r="B6" s="52">
        <f>C5</f>
        <v>0.7</v>
      </c>
      <c r="C6" s="52">
        <f>B6+D6</f>
        <v>1.1000000000000001</v>
      </c>
      <c r="D6" s="52">
        <v>0.4</v>
      </c>
      <c r="E6" s="35">
        <v>484705</v>
      </c>
      <c r="F6" s="53">
        <v>6.9260000000000002</v>
      </c>
      <c r="G6" s="54">
        <v>0.52700000000000002</v>
      </c>
      <c r="H6" s="54">
        <v>0.91800000000000004</v>
      </c>
      <c r="I6" s="54">
        <v>3.1160000000000001</v>
      </c>
      <c r="J6" s="54">
        <v>2.8570000000000002</v>
      </c>
      <c r="K6" s="55"/>
      <c r="L6" s="56">
        <v>37.078000000000003</v>
      </c>
      <c r="M6" s="50" t="s">
        <v>35</v>
      </c>
      <c r="N6" s="52">
        <v>0.4</v>
      </c>
      <c r="O6" s="58">
        <v>44233</v>
      </c>
      <c r="P6" s="58">
        <v>44233</v>
      </c>
      <c r="Q6" s="59" t="s">
        <v>69</v>
      </c>
      <c r="U6" s="60"/>
    </row>
    <row r="7" spans="1:23" s="50" customFormat="1" x14ac:dyDescent="0.2">
      <c r="A7" s="49" t="s">
        <v>54</v>
      </c>
      <c r="B7" s="52">
        <f t="shared" ref="B7" si="2">C6</f>
        <v>1.1000000000000001</v>
      </c>
      <c r="C7" s="52">
        <f t="shared" ref="C7" si="3">B7+D7</f>
        <v>2.9000000000000004</v>
      </c>
      <c r="D7" s="52">
        <v>1.8</v>
      </c>
      <c r="E7" s="35">
        <v>484707</v>
      </c>
      <c r="F7" s="53">
        <v>0.72199999999999998</v>
      </c>
      <c r="G7" s="54">
        <v>1.9E-2</v>
      </c>
      <c r="H7" s="54">
        <v>1.20035E-2</v>
      </c>
      <c r="I7" s="54">
        <v>5.3999999999999999E-2</v>
      </c>
      <c r="J7" s="54">
        <v>2.6869999999999998</v>
      </c>
      <c r="K7" s="55"/>
      <c r="L7" s="56">
        <v>1.7929999999999999</v>
      </c>
      <c r="M7" s="50" t="s">
        <v>37</v>
      </c>
      <c r="N7" s="57"/>
      <c r="O7" s="58">
        <v>44233</v>
      </c>
      <c r="P7" s="58">
        <v>44233</v>
      </c>
      <c r="Q7" s="59" t="s">
        <v>69</v>
      </c>
      <c r="U7" s="60"/>
    </row>
    <row r="8" spans="1:23" s="50" customFormat="1" x14ac:dyDescent="0.2">
      <c r="A8" s="49" t="s">
        <v>54</v>
      </c>
      <c r="B8" s="52">
        <f t="shared" ref="B8" si="4">C7</f>
        <v>2.9000000000000004</v>
      </c>
      <c r="C8" s="52">
        <f t="shared" ref="C8" si="5">B8+D8</f>
        <v>3.7</v>
      </c>
      <c r="D8" s="52">
        <v>0.8</v>
      </c>
      <c r="E8" s="35">
        <v>484708</v>
      </c>
      <c r="F8" s="53">
        <v>2.5819999999999999</v>
      </c>
      <c r="G8" s="54">
        <v>2.7E-2</v>
      </c>
      <c r="H8" s="54">
        <v>6.6000000000000003E-2</v>
      </c>
      <c r="I8" s="54">
        <v>5.0999999999999997E-2</v>
      </c>
      <c r="J8" s="54">
        <v>2.7869999999999999</v>
      </c>
      <c r="K8" s="55"/>
      <c r="L8" s="56">
        <v>18.536000000000001</v>
      </c>
      <c r="M8" s="50" t="s">
        <v>37</v>
      </c>
      <c r="N8" s="57"/>
      <c r="O8" s="58">
        <v>44233</v>
      </c>
      <c r="P8" s="58">
        <v>44233</v>
      </c>
      <c r="Q8" s="59" t="s">
        <v>69</v>
      </c>
      <c r="U8" s="60"/>
    </row>
    <row r="9" spans="1:23" s="50" customFormat="1" x14ac:dyDescent="0.2">
      <c r="A9" s="61" t="s">
        <v>55</v>
      </c>
      <c r="B9" s="62">
        <v>0</v>
      </c>
      <c r="C9" s="62">
        <f>D9</f>
        <v>1</v>
      </c>
      <c r="D9" s="62">
        <v>1</v>
      </c>
      <c r="E9" s="63">
        <v>485165</v>
      </c>
      <c r="F9" s="64">
        <v>1.046</v>
      </c>
      <c r="G9" s="65">
        <v>1.6E-2</v>
      </c>
      <c r="H9" s="65">
        <v>2.1999999999999999E-2</v>
      </c>
      <c r="I9" s="65">
        <v>9.2999999999999999E-2</v>
      </c>
      <c r="J9" s="65"/>
      <c r="K9" s="66"/>
      <c r="L9" s="67">
        <v>0.11</v>
      </c>
      <c r="M9" s="68" t="s">
        <v>34</v>
      </c>
      <c r="N9" s="69"/>
      <c r="O9" s="70">
        <v>44235</v>
      </c>
      <c r="P9" s="70">
        <v>44235</v>
      </c>
      <c r="Q9" s="71" t="s">
        <v>51</v>
      </c>
      <c r="U9" s="60"/>
    </row>
    <row r="10" spans="1:23" s="50" customFormat="1" x14ac:dyDescent="0.2">
      <c r="A10" s="61" t="s">
        <v>55</v>
      </c>
      <c r="B10" s="62">
        <f>C9</f>
        <v>1</v>
      </c>
      <c r="C10" s="62">
        <f>B10+D10</f>
        <v>1.8</v>
      </c>
      <c r="D10" s="62">
        <v>0.8</v>
      </c>
      <c r="E10" s="63">
        <v>485166</v>
      </c>
      <c r="F10" s="64">
        <v>7.7059999999999995</v>
      </c>
      <c r="G10" s="65">
        <v>0.312</v>
      </c>
      <c r="H10" s="65">
        <v>0.16300000000000001</v>
      </c>
      <c r="I10" s="65">
        <v>0.56399999999999995</v>
      </c>
      <c r="J10" s="65"/>
      <c r="K10" s="66"/>
      <c r="L10" s="67">
        <v>35.746000000000002</v>
      </c>
      <c r="M10" s="68" t="s">
        <v>35</v>
      </c>
      <c r="N10" s="69">
        <v>0.8</v>
      </c>
      <c r="O10" s="70">
        <v>44235</v>
      </c>
      <c r="P10" s="70">
        <v>44235</v>
      </c>
      <c r="Q10" s="71" t="s">
        <v>51</v>
      </c>
      <c r="U10" s="60"/>
    </row>
    <row r="11" spans="1:23" s="50" customFormat="1" x14ac:dyDescent="0.2">
      <c r="A11" s="61" t="s">
        <v>55</v>
      </c>
      <c r="B11" s="62">
        <f t="shared" ref="B11:B12" si="6">C10</f>
        <v>1.8</v>
      </c>
      <c r="C11" s="62">
        <f t="shared" ref="C11:C12" si="7">B11+D11</f>
        <v>2.7</v>
      </c>
      <c r="D11" s="62">
        <v>0.9</v>
      </c>
      <c r="E11" s="63">
        <v>485167</v>
      </c>
      <c r="F11" s="64">
        <v>3.1579999999999999</v>
      </c>
      <c r="G11" s="65">
        <v>0.27100000000000002</v>
      </c>
      <c r="H11" s="65">
        <v>0.60099999999999998</v>
      </c>
      <c r="I11" s="65">
        <v>0.91500000000000004</v>
      </c>
      <c r="J11" s="65"/>
      <c r="K11" s="66"/>
      <c r="L11" s="67">
        <v>24.864999999999998</v>
      </c>
      <c r="M11" s="68" t="s">
        <v>35</v>
      </c>
      <c r="N11" s="69">
        <v>0.9</v>
      </c>
      <c r="O11" s="70">
        <v>44235</v>
      </c>
      <c r="P11" s="70">
        <v>44235</v>
      </c>
      <c r="Q11" s="71" t="s">
        <v>51</v>
      </c>
      <c r="U11" s="60"/>
    </row>
    <row r="12" spans="1:23" s="50" customFormat="1" x14ac:dyDescent="0.2">
      <c r="A12" s="61" t="s">
        <v>55</v>
      </c>
      <c r="B12" s="62">
        <f t="shared" si="6"/>
        <v>2.7</v>
      </c>
      <c r="C12" s="62">
        <f t="shared" si="7"/>
        <v>3.7</v>
      </c>
      <c r="D12" s="62">
        <v>1</v>
      </c>
      <c r="E12" s="63">
        <v>485168</v>
      </c>
      <c r="F12" s="64">
        <v>1.196</v>
      </c>
      <c r="G12" s="65">
        <v>7.8E-2</v>
      </c>
      <c r="H12" s="65">
        <v>0.10100000000000001</v>
      </c>
      <c r="I12" s="65">
        <v>0.14199999999999999</v>
      </c>
      <c r="J12" s="65"/>
      <c r="K12" s="66"/>
      <c r="L12" s="67">
        <v>6.8529999999999998</v>
      </c>
      <c r="M12" s="68" t="s">
        <v>37</v>
      </c>
      <c r="N12" s="69"/>
      <c r="O12" s="70">
        <v>44235</v>
      </c>
      <c r="P12" s="70">
        <v>44235</v>
      </c>
      <c r="Q12" s="71" t="s">
        <v>51</v>
      </c>
      <c r="U12" s="60"/>
    </row>
    <row r="13" spans="1:23" s="50" customFormat="1" x14ac:dyDescent="0.2">
      <c r="A13" s="49" t="s">
        <v>56</v>
      </c>
      <c r="B13" s="52">
        <v>0</v>
      </c>
      <c r="C13" s="52">
        <f>D13</f>
        <v>1.2</v>
      </c>
      <c r="D13" s="52">
        <v>1.2</v>
      </c>
      <c r="E13" s="35">
        <v>485337</v>
      </c>
      <c r="F13" s="53">
        <v>1.85</v>
      </c>
      <c r="G13" s="54">
        <v>0.02</v>
      </c>
      <c r="H13" s="54">
        <v>2.7E-2</v>
      </c>
      <c r="I13" s="54">
        <v>0.21</v>
      </c>
      <c r="J13" s="54"/>
      <c r="K13" s="55"/>
      <c r="L13" s="56">
        <v>6.16</v>
      </c>
      <c r="M13" s="50" t="s">
        <v>34</v>
      </c>
      <c r="N13" s="57"/>
      <c r="O13" s="58">
        <v>44441</v>
      </c>
      <c r="P13" s="58">
        <v>44441</v>
      </c>
      <c r="Q13" s="59" t="s">
        <v>43</v>
      </c>
      <c r="U13" s="60"/>
    </row>
    <row r="14" spans="1:23" s="50" customFormat="1" x14ac:dyDescent="0.2">
      <c r="A14" s="49" t="s">
        <v>56</v>
      </c>
      <c r="B14" s="52">
        <f>C13</f>
        <v>1.2</v>
      </c>
      <c r="C14" s="52">
        <f>B14+D14</f>
        <v>1.7999999999999998</v>
      </c>
      <c r="D14" s="52">
        <v>0.6</v>
      </c>
      <c r="E14" s="35">
        <v>485338</v>
      </c>
      <c r="F14" s="53">
        <v>15.99</v>
      </c>
      <c r="G14" s="54">
        <v>0.72</v>
      </c>
      <c r="H14" s="54">
        <v>0.72</v>
      </c>
      <c r="I14" s="54">
        <v>1.4</v>
      </c>
      <c r="J14" s="54"/>
      <c r="K14" s="55"/>
      <c r="L14" s="56">
        <v>59.5</v>
      </c>
      <c r="M14" s="50" t="s">
        <v>35</v>
      </c>
      <c r="N14" s="57">
        <v>0.6</v>
      </c>
      <c r="O14" s="58">
        <v>44441</v>
      </c>
      <c r="P14" s="58">
        <v>44441</v>
      </c>
      <c r="Q14" s="59" t="s">
        <v>43</v>
      </c>
      <c r="U14" s="60"/>
    </row>
    <row r="15" spans="1:23" s="50" customFormat="1" x14ac:dyDescent="0.2">
      <c r="A15" s="49" t="s">
        <v>56</v>
      </c>
      <c r="B15" s="52">
        <f t="shared" ref="B15" si="8">C14</f>
        <v>1.7999999999999998</v>
      </c>
      <c r="C15" s="52">
        <f t="shared" ref="C15" si="9">B15+D15</f>
        <v>3</v>
      </c>
      <c r="D15" s="52">
        <v>1.2</v>
      </c>
      <c r="E15" s="35">
        <v>485340</v>
      </c>
      <c r="F15" s="53">
        <v>2.67</v>
      </c>
      <c r="G15" s="54">
        <v>0.13</v>
      </c>
      <c r="H15" s="54">
        <v>0.13</v>
      </c>
      <c r="I15" s="54">
        <v>0.66</v>
      </c>
      <c r="J15" s="54"/>
      <c r="K15" s="55"/>
      <c r="L15" s="56">
        <v>15.5</v>
      </c>
      <c r="M15" s="50" t="s">
        <v>35</v>
      </c>
      <c r="N15" s="57">
        <v>1.2</v>
      </c>
      <c r="O15" s="58">
        <v>44441</v>
      </c>
      <c r="P15" s="58">
        <v>44441</v>
      </c>
      <c r="Q15" s="59" t="s">
        <v>43</v>
      </c>
      <c r="U15" s="60"/>
    </row>
    <row r="16" spans="1:23" x14ac:dyDescent="0.2">
      <c r="A16" s="49" t="s">
        <v>57</v>
      </c>
      <c r="B16" s="52">
        <v>0</v>
      </c>
      <c r="C16" s="52">
        <f>D16</f>
        <v>1.7</v>
      </c>
      <c r="D16" s="1">
        <v>1.7</v>
      </c>
      <c r="E16" s="40">
        <v>485444</v>
      </c>
      <c r="F16" s="36">
        <v>1.84</v>
      </c>
      <c r="G16" s="37">
        <v>0.01</v>
      </c>
      <c r="H16" s="37">
        <v>3.0000000000000001E-3</v>
      </c>
      <c r="I16" s="37">
        <v>0.06</v>
      </c>
      <c r="J16" s="37"/>
      <c r="L16" s="38">
        <v>6.6</v>
      </c>
      <c r="M16" s="5" t="s">
        <v>34</v>
      </c>
      <c r="O16" s="34">
        <v>44471</v>
      </c>
      <c r="P16" s="34">
        <v>44471</v>
      </c>
      <c r="Q16" s="6" t="s">
        <v>44</v>
      </c>
      <c r="U16" s="5"/>
      <c r="W16" s="16"/>
    </row>
    <row r="17" spans="1:23" x14ac:dyDescent="0.2">
      <c r="A17" s="49" t="s">
        <v>57</v>
      </c>
      <c r="B17" s="52">
        <f>C16</f>
        <v>1.7</v>
      </c>
      <c r="C17" s="52">
        <f>B17+D17</f>
        <v>2.6</v>
      </c>
      <c r="D17" s="1">
        <v>0.9</v>
      </c>
      <c r="E17" s="40">
        <v>485446</v>
      </c>
      <c r="F17" s="36">
        <v>5.13</v>
      </c>
      <c r="G17" s="37">
        <v>0.33</v>
      </c>
      <c r="H17" s="37">
        <v>0.27300000000000002</v>
      </c>
      <c r="I17" s="37">
        <v>4.12</v>
      </c>
      <c r="J17" s="37"/>
      <c r="L17" s="38">
        <v>35.200000000000003</v>
      </c>
      <c r="M17" s="5" t="s">
        <v>35</v>
      </c>
      <c r="N17" s="33">
        <v>0.9</v>
      </c>
      <c r="O17" s="34">
        <v>44471</v>
      </c>
      <c r="P17" s="34">
        <v>44471</v>
      </c>
      <c r="Q17" s="6" t="s">
        <v>44</v>
      </c>
      <c r="U17" s="5"/>
      <c r="W17" s="16"/>
    </row>
    <row r="18" spans="1:23" x14ac:dyDescent="0.2">
      <c r="A18" s="49" t="s">
        <v>57</v>
      </c>
      <c r="B18" s="52">
        <f t="shared" ref="B18" si="10">C17</f>
        <v>2.6</v>
      </c>
      <c r="C18" s="52">
        <f t="shared" ref="C18" si="11">B18+D18</f>
        <v>3.7</v>
      </c>
      <c r="D18" s="1">
        <v>1.1000000000000001</v>
      </c>
      <c r="E18" s="40">
        <v>485447</v>
      </c>
      <c r="F18" s="36">
        <v>4.2</v>
      </c>
      <c r="G18" s="37">
        <v>0.44</v>
      </c>
      <c r="H18" s="37">
        <v>0.73799999999999999</v>
      </c>
      <c r="I18" s="37">
        <v>1.1299999999999999</v>
      </c>
      <c r="J18" s="37"/>
      <c r="L18" s="38">
        <v>49.3</v>
      </c>
      <c r="M18" s="5" t="s">
        <v>35</v>
      </c>
      <c r="N18" s="33">
        <v>1.1000000000000001</v>
      </c>
      <c r="O18" s="34">
        <v>44471</v>
      </c>
      <c r="P18" s="34">
        <v>44471</v>
      </c>
      <c r="Q18" s="6" t="s">
        <v>44</v>
      </c>
      <c r="U18" s="5"/>
      <c r="W18" s="16"/>
    </row>
    <row r="19" spans="1:23" x14ac:dyDescent="0.2">
      <c r="A19" s="49" t="s">
        <v>58</v>
      </c>
      <c r="B19" s="52">
        <v>0</v>
      </c>
      <c r="C19" s="52">
        <f>D19</f>
        <v>1.1000000000000001</v>
      </c>
      <c r="D19" s="1">
        <v>1.1000000000000001</v>
      </c>
      <c r="E19" s="40">
        <v>485676</v>
      </c>
      <c r="F19" s="36">
        <v>0.38</v>
      </c>
      <c r="G19" s="37">
        <v>0.13</v>
      </c>
      <c r="H19" s="37">
        <v>5.3999999999999999E-2</v>
      </c>
      <c r="I19" s="37">
        <v>0.06</v>
      </c>
      <c r="J19" s="37"/>
      <c r="L19" s="38">
        <v>4.5999999999999996</v>
      </c>
      <c r="M19" s="5" t="s">
        <v>34</v>
      </c>
      <c r="O19" s="34">
        <v>44502</v>
      </c>
      <c r="P19" s="34">
        <v>44502</v>
      </c>
      <c r="Q19" s="6" t="s">
        <v>45</v>
      </c>
      <c r="U19" s="5"/>
      <c r="W19" s="16"/>
    </row>
    <row r="20" spans="1:23" x14ac:dyDescent="0.2">
      <c r="A20" s="49" t="s">
        <v>58</v>
      </c>
      <c r="B20" s="52">
        <f>C19</f>
        <v>1.1000000000000001</v>
      </c>
      <c r="C20" s="52">
        <f>B20+D20</f>
        <v>1.5</v>
      </c>
      <c r="D20" s="1">
        <v>0.4</v>
      </c>
      <c r="E20" s="40">
        <v>485677</v>
      </c>
      <c r="F20" s="36">
        <v>5.98</v>
      </c>
      <c r="G20" s="37">
        <v>0.06</v>
      </c>
      <c r="H20" s="37">
        <v>0.56599999999999995</v>
      </c>
      <c r="I20" s="37">
        <v>0.65</v>
      </c>
      <c r="J20" s="37"/>
      <c r="L20" s="38">
        <v>37.5</v>
      </c>
      <c r="M20" s="5" t="s">
        <v>34</v>
      </c>
      <c r="O20" s="34">
        <v>44502</v>
      </c>
      <c r="P20" s="34">
        <v>44502</v>
      </c>
      <c r="Q20" s="6" t="s">
        <v>45</v>
      </c>
      <c r="U20" s="5"/>
      <c r="W20" s="16"/>
    </row>
    <row r="21" spans="1:23" x14ac:dyDescent="0.2">
      <c r="A21" s="49" t="s">
        <v>58</v>
      </c>
      <c r="B21" s="52">
        <f t="shared" ref="B21" si="12">C20</f>
        <v>1.5</v>
      </c>
      <c r="C21" s="52">
        <f t="shared" ref="C21" si="13">B21+D21</f>
        <v>2.2999999999999998</v>
      </c>
      <c r="D21" s="1">
        <v>0.8</v>
      </c>
      <c r="E21" s="40">
        <v>485679</v>
      </c>
      <c r="F21" s="36">
        <v>3.8</v>
      </c>
      <c r="G21" s="37">
        <v>21.4</v>
      </c>
      <c r="H21" s="37">
        <v>4.1000000000000002E-2</v>
      </c>
      <c r="I21" s="37">
        <v>0.36</v>
      </c>
      <c r="J21" s="37"/>
      <c r="L21" s="38">
        <v>21.4</v>
      </c>
      <c r="M21" s="5" t="s">
        <v>34</v>
      </c>
      <c r="O21" s="34">
        <v>44502</v>
      </c>
      <c r="P21" s="34">
        <v>44502</v>
      </c>
      <c r="Q21" s="6" t="s">
        <v>45</v>
      </c>
      <c r="U21" s="5"/>
      <c r="W21" s="16"/>
    </row>
    <row r="22" spans="1:23" x14ac:dyDescent="0.2">
      <c r="A22" s="49" t="s">
        <v>58</v>
      </c>
      <c r="B22" s="52">
        <f t="shared" ref="B22" si="14">C21</f>
        <v>2.2999999999999998</v>
      </c>
      <c r="C22" s="52">
        <f t="shared" ref="C22" si="15">B22+D22</f>
        <v>3.4</v>
      </c>
      <c r="D22" s="1">
        <v>1.1000000000000001</v>
      </c>
      <c r="E22" s="40">
        <v>485680</v>
      </c>
      <c r="F22" s="36">
        <v>28.72</v>
      </c>
      <c r="G22" s="37">
        <v>76.900000000000006</v>
      </c>
      <c r="H22" s="37">
        <v>2.879</v>
      </c>
      <c r="I22" s="37">
        <v>3.2</v>
      </c>
      <c r="J22" s="37"/>
      <c r="L22" s="38">
        <v>76.900000000000006</v>
      </c>
      <c r="M22" s="5" t="s">
        <v>35</v>
      </c>
      <c r="N22" s="33">
        <v>1.1000000000000001</v>
      </c>
      <c r="O22" s="34">
        <v>44502</v>
      </c>
      <c r="P22" s="34">
        <v>44502</v>
      </c>
      <c r="Q22" s="6" t="s">
        <v>45</v>
      </c>
      <c r="U22" s="5"/>
      <c r="W22" s="16"/>
    </row>
    <row r="23" spans="1:23" x14ac:dyDescent="0.2">
      <c r="A23" s="49" t="s">
        <v>58</v>
      </c>
      <c r="B23" s="52">
        <f t="shared" ref="B23" si="16">C22</f>
        <v>3.4</v>
      </c>
      <c r="C23" s="52">
        <f t="shared" ref="C23" si="17">B23+D23</f>
        <v>3.9</v>
      </c>
      <c r="D23" s="1">
        <v>0.5</v>
      </c>
      <c r="E23" s="40">
        <v>485681</v>
      </c>
      <c r="F23" s="36">
        <v>35.61</v>
      </c>
      <c r="G23" s="37">
        <v>96.6</v>
      </c>
      <c r="H23" s="37">
        <v>5.2999999999999999E-2</v>
      </c>
      <c r="I23" s="37">
        <v>0.1</v>
      </c>
      <c r="J23" s="37"/>
      <c r="L23" s="38">
        <v>96.6</v>
      </c>
      <c r="M23" s="5" t="s">
        <v>35</v>
      </c>
      <c r="N23" s="33">
        <v>0.5</v>
      </c>
      <c r="O23" s="34">
        <v>44502</v>
      </c>
      <c r="P23" s="34">
        <v>44502</v>
      </c>
      <c r="Q23" s="6" t="s">
        <v>45</v>
      </c>
      <c r="U23" s="5"/>
      <c r="W23" s="16"/>
    </row>
    <row r="24" spans="1:23" x14ac:dyDescent="0.2">
      <c r="A24" s="49" t="s">
        <v>59</v>
      </c>
      <c r="B24" s="52">
        <v>0</v>
      </c>
      <c r="C24" s="52">
        <f>D24</f>
        <v>1.7</v>
      </c>
      <c r="D24" s="1">
        <v>1.7</v>
      </c>
      <c r="E24" s="40">
        <v>486043</v>
      </c>
      <c r="F24" s="36">
        <v>2.6</v>
      </c>
      <c r="G24" s="37">
        <v>0.02</v>
      </c>
      <c r="H24" s="37">
        <v>0.05</v>
      </c>
      <c r="I24" s="37">
        <v>7.0000000000000007E-2</v>
      </c>
      <c r="J24" s="37"/>
      <c r="L24" s="38">
        <v>8.7899999999999991</v>
      </c>
      <c r="M24" s="5" t="s">
        <v>34</v>
      </c>
      <c r="O24" s="34" t="s">
        <v>38</v>
      </c>
      <c r="P24" s="34" t="s">
        <v>38</v>
      </c>
      <c r="Q24" s="6" t="s">
        <v>46</v>
      </c>
      <c r="U24" s="5"/>
      <c r="W24" s="16"/>
    </row>
    <row r="25" spans="1:23" x14ac:dyDescent="0.2">
      <c r="A25" s="49" t="s">
        <v>59</v>
      </c>
      <c r="B25" s="52">
        <f>C24</f>
        <v>1.7</v>
      </c>
      <c r="C25" s="52">
        <f>B25+D25</f>
        <v>2.7</v>
      </c>
      <c r="D25" s="1">
        <v>1</v>
      </c>
      <c r="E25" s="40">
        <v>486045</v>
      </c>
      <c r="F25" s="36">
        <v>11.64</v>
      </c>
      <c r="G25" s="37">
        <v>0.73</v>
      </c>
      <c r="H25" s="37">
        <v>1.8320000000000001</v>
      </c>
      <c r="I25" s="37">
        <v>3.75</v>
      </c>
      <c r="J25" s="37"/>
      <c r="L25" s="38">
        <v>69.8</v>
      </c>
      <c r="M25" s="5" t="s">
        <v>35</v>
      </c>
      <c r="N25" s="33">
        <v>1</v>
      </c>
      <c r="O25" s="34" t="s">
        <v>38</v>
      </c>
      <c r="P25" s="34" t="s">
        <v>38</v>
      </c>
      <c r="Q25" s="6" t="s">
        <v>46</v>
      </c>
      <c r="U25" s="5"/>
      <c r="W25" s="16"/>
    </row>
    <row r="26" spans="1:23" x14ac:dyDescent="0.2">
      <c r="A26" s="49" t="s">
        <v>59</v>
      </c>
      <c r="B26" s="52">
        <f t="shared" ref="B26" si="18">C25</f>
        <v>2.7</v>
      </c>
      <c r="C26" s="52">
        <f t="shared" ref="C26" si="19">B26+D26</f>
        <v>4.2</v>
      </c>
      <c r="D26" s="1">
        <v>1.5</v>
      </c>
      <c r="E26" s="40">
        <v>486046</v>
      </c>
      <c r="F26" s="36">
        <v>9.52</v>
      </c>
      <c r="G26" s="37">
        <v>1.49</v>
      </c>
      <c r="H26" s="37">
        <v>0.39400000000000002</v>
      </c>
      <c r="I26" s="37">
        <v>0.67</v>
      </c>
      <c r="J26" s="37"/>
      <c r="L26" s="38">
        <v>82</v>
      </c>
      <c r="M26" s="5" t="s">
        <v>35</v>
      </c>
      <c r="N26" s="33">
        <v>1.5</v>
      </c>
      <c r="O26" s="34" t="s">
        <v>38</v>
      </c>
      <c r="P26" s="34" t="s">
        <v>38</v>
      </c>
      <c r="Q26" s="6" t="s">
        <v>46</v>
      </c>
      <c r="U26" s="5"/>
      <c r="W26" s="16"/>
    </row>
    <row r="27" spans="1:23" x14ac:dyDescent="0.2">
      <c r="A27" s="49" t="s">
        <v>60</v>
      </c>
      <c r="B27" s="52">
        <v>0</v>
      </c>
      <c r="C27" s="52">
        <f>D27</f>
        <v>0.5</v>
      </c>
      <c r="D27" s="1">
        <v>0.5</v>
      </c>
      <c r="E27" s="40">
        <v>486312</v>
      </c>
      <c r="F27" s="36">
        <v>7.76</v>
      </c>
      <c r="G27" s="37">
        <v>0.19</v>
      </c>
      <c r="H27" s="37">
        <v>2E-3</v>
      </c>
      <c r="I27" s="37">
        <v>0.02</v>
      </c>
      <c r="J27" s="37"/>
      <c r="L27" s="38">
        <v>2.6</v>
      </c>
      <c r="M27" s="5" t="s">
        <v>34</v>
      </c>
      <c r="O27" s="34" t="s">
        <v>39</v>
      </c>
      <c r="P27" s="34" t="s">
        <v>39</v>
      </c>
      <c r="Q27" s="6" t="s">
        <v>47</v>
      </c>
      <c r="U27" s="5"/>
      <c r="W27" s="16"/>
    </row>
    <row r="28" spans="1:23" x14ac:dyDescent="0.2">
      <c r="A28" s="49" t="s">
        <v>60</v>
      </c>
      <c r="B28" s="52">
        <f>C27</f>
        <v>0.5</v>
      </c>
      <c r="C28" s="52">
        <f>B28+D28</f>
        <v>1.9</v>
      </c>
      <c r="D28" s="1">
        <v>1.4</v>
      </c>
      <c r="E28" s="40">
        <v>486313</v>
      </c>
      <c r="F28" s="36">
        <v>3.26</v>
      </c>
      <c r="G28" s="37">
        <v>0.06</v>
      </c>
      <c r="H28" s="37">
        <v>8.0000000000000002E-3</v>
      </c>
      <c r="I28" s="37">
        <v>0.04</v>
      </c>
      <c r="J28" s="37"/>
      <c r="L28" s="38">
        <v>11.3</v>
      </c>
      <c r="M28" s="5" t="s">
        <v>34</v>
      </c>
      <c r="O28" s="34" t="s">
        <v>39</v>
      </c>
      <c r="P28" s="34" t="s">
        <v>39</v>
      </c>
      <c r="Q28" s="6" t="s">
        <v>47</v>
      </c>
      <c r="U28" s="5"/>
      <c r="W28" s="16"/>
    </row>
    <row r="29" spans="1:23" x14ac:dyDescent="0.2">
      <c r="A29" s="49" t="s">
        <v>60</v>
      </c>
      <c r="B29" s="52">
        <f t="shared" ref="B29:B31" si="20">C28</f>
        <v>1.9</v>
      </c>
      <c r="C29" s="52">
        <f t="shared" ref="C29:C31" si="21">B29+D29</f>
        <v>2.4</v>
      </c>
      <c r="D29" s="1">
        <v>0.5</v>
      </c>
      <c r="E29" s="40">
        <v>486314</v>
      </c>
      <c r="F29" s="36">
        <v>7.57</v>
      </c>
      <c r="G29" s="37">
        <v>0.15</v>
      </c>
      <c r="H29" s="37">
        <v>0.13600000000000001</v>
      </c>
      <c r="I29" s="37">
        <v>0.6</v>
      </c>
      <c r="J29" s="37"/>
      <c r="L29" s="38">
        <v>21.7</v>
      </c>
      <c r="M29" s="5" t="s">
        <v>35</v>
      </c>
      <c r="N29" s="33">
        <v>0.5</v>
      </c>
      <c r="O29" s="34" t="s">
        <v>39</v>
      </c>
      <c r="P29" s="34" t="s">
        <v>39</v>
      </c>
      <c r="Q29" s="6" t="s">
        <v>47</v>
      </c>
      <c r="U29" s="5"/>
      <c r="W29" s="16"/>
    </row>
    <row r="30" spans="1:23" x14ac:dyDescent="0.2">
      <c r="A30" s="49" t="s">
        <v>60</v>
      </c>
      <c r="B30" s="52">
        <f t="shared" si="20"/>
        <v>2.4</v>
      </c>
      <c r="C30" s="52">
        <f t="shared" si="21"/>
        <v>3.5</v>
      </c>
      <c r="D30" s="1">
        <v>1.1000000000000001</v>
      </c>
      <c r="E30" s="40">
        <v>486315</v>
      </c>
      <c r="F30" s="36">
        <v>15.82</v>
      </c>
      <c r="G30" s="37">
        <v>0.78</v>
      </c>
      <c r="H30" s="37">
        <v>0.55600000000000005</v>
      </c>
      <c r="I30" s="37">
        <v>1.25</v>
      </c>
      <c r="J30" s="37"/>
      <c r="L30" s="38">
        <v>115</v>
      </c>
      <c r="M30" s="5" t="s">
        <v>35</v>
      </c>
      <c r="N30" s="33">
        <v>1.1000000000000001</v>
      </c>
      <c r="O30" s="34" t="s">
        <v>39</v>
      </c>
      <c r="P30" s="34" t="s">
        <v>39</v>
      </c>
      <c r="Q30" s="6" t="s">
        <v>47</v>
      </c>
      <c r="U30" s="5"/>
      <c r="W30" s="16"/>
    </row>
    <row r="31" spans="1:23" x14ac:dyDescent="0.2">
      <c r="A31" s="49" t="s">
        <v>60</v>
      </c>
      <c r="B31" s="52">
        <f t="shared" si="20"/>
        <v>3.5</v>
      </c>
      <c r="C31" s="52">
        <f t="shared" si="21"/>
        <v>4.9000000000000004</v>
      </c>
      <c r="D31" s="1">
        <v>1.4</v>
      </c>
      <c r="E31" s="40">
        <v>486316</v>
      </c>
      <c r="F31" s="36">
        <v>15.78</v>
      </c>
      <c r="G31" s="37">
        <v>0.02</v>
      </c>
      <c r="H31" s="37">
        <v>2.5000000000000001E-2</v>
      </c>
      <c r="I31" s="37">
        <v>0.09</v>
      </c>
      <c r="J31" s="37"/>
      <c r="L31" s="38">
        <v>18</v>
      </c>
      <c r="M31" s="5" t="s">
        <v>37</v>
      </c>
      <c r="O31" s="34" t="s">
        <v>39</v>
      </c>
      <c r="P31" s="34" t="s">
        <v>39</v>
      </c>
      <c r="Q31" s="6" t="s">
        <v>47</v>
      </c>
      <c r="U31" s="5"/>
      <c r="W31" s="16"/>
    </row>
    <row r="32" spans="1:23" x14ac:dyDescent="0.2">
      <c r="A32" s="49" t="s">
        <v>61</v>
      </c>
      <c r="B32" s="52">
        <v>0</v>
      </c>
      <c r="C32" s="52">
        <f>D32</f>
        <v>0.7</v>
      </c>
      <c r="D32" s="1">
        <v>0.7</v>
      </c>
      <c r="E32" s="40">
        <v>486512</v>
      </c>
      <c r="F32" s="36">
        <v>5.78</v>
      </c>
      <c r="G32" s="37">
        <v>0.15</v>
      </c>
      <c r="H32" s="37">
        <v>1.2999999999999999E-2</v>
      </c>
      <c r="I32" s="37">
        <v>0.02</v>
      </c>
      <c r="J32" s="37"/>
      <c r="L32" s="38">
        <v>24.2</v>
      </c>
      <c r="M32" s="5" t="s">
        <v>34</v>
      </c>
      <c r="O32" s="34" t="s">
        <v>40</v>
      </c>
      <c r="P32" s="34" t="s">
        <v>40</v>
      </c>
      <c r="Q32" s="6" t="s">
        <v>48</v>
      </c>
    </row>
    <row r="33" spans="1:23" x14ac:dyDescent="0.2">
      <c r="A33" s="49" t="s">
        <v>61</v>
      </c>
      <c r="B33" s="52">
        <f>C32</f>
        <v>0.7</v>
      </c>
      <c r="C33" s="52">
        <f>B33+D33</f>
        <v>1.7</v>
      </c>
      <c r="D33" s="1">
        <v>1</v>
      </c>
      <c r="E33" s="40">
        <v>486513</v>
      </c>
      <c r="F33" s="36">
        <v>2.96</v>
      </c>
      <c r="G33" s="37">
        <v>0.06</v>
      </c>
      <c r="H33" s="37">
        <v>1.4E-2</v>
      </c>
      <c r="I33" s="37">
        <v>0.19</v>
      </c>
      <c r="J33" s="37"/>
      <c r="L33" s="38">
        <v>12.5</v>
      </c>
      <c r="M33" s="5" t="s">
        <v>34</v>
      </c>
      <c r="O33" s="34" t="s">
        <v>40</v>
      </c>
      <c r="P33" s="34" t="s">
        <v>40</v>
      </c>
      <c r="Q33" s="6" t="s">
        <v>48</v>
      </c>
    </row>
    <row r="34" spans="1:23" x14ac:dyDescent="0.2">
      <c r="A34" s="49" t="s">
        <v>61</v>
      </c>
      <c r="B34" s="52">
        <f t="shared" ref="B34:B36" si="22">C33</f>
        <v>1.7</v>
      </c>
      <c r="C34" s="52">
        <f t="shared" ref="C34:C36" si="23">B34+D34</f>
        <v>2.2000000000000002</v>
      </c>
      <c r="D34" s="1">
        <v>0.5</v>
      </c>
      <c r="E34" s="40">
        <v>486514</v>
      </c>
      <c r="F34" s="36">
        <v>15.87</v>
      </c>
      <c r="G34" s="37">
        <v>0.99</v>
      </c>
      <c r="H34" s="37">
        <v>0.39800000000000002</v>
      </c>
      <c r="I34" s="37">
        <v>1.1499999999999999</v>
      </c>
      <c r="J34" s="37"/>
      <c r="L34" s="38">
        <v>175</v>
      </c>
      <c r="M34" s="5" t="s">
        <v>35</v>
      </c>
      <c r="N34" s="33">
        <v>0.5</v>
      </c>
      <c r="O34" s="34" t="s">
        <v>40</v>
      </c>
      <c r="P34" s="34" t="s">
        <v>40</v>
      </c>
      <c r="Q34" s="6" t="s">
        <v>48</v>
      </c>
    </row>
    <row r="35" spans="1:23" x14ac:dyDescent="0.2">
      <c r="A35" s="49" t="s">
        <v>61</v>
      </c>
      <c r="B35" s="52">
        <f t="shared" si="22"/>
        <v>2.2000000000000002</v>
      </c>
      <c r="C35" s="52">
        <f t="shared" si="23"/>
        <v>2.6</v>
      </c>
      <c r="D35" s="1">
        <v>0.4</v>
      </c>
      <c r="E35" s="40">
        <v>486515</v>
      </c>
      <c r="F35" s="36">
        <v>41.37</v>
      </c>
      <c r="G35" s="37">
        <v>1.4</v>
      </c>
      <c r="H35" s="37">
        <v>0.57599999999999996</v>
      </c>
      <c r="I35" s="37">
        <v>2.38</v>
      </c>
      <c r="J35" s="37"/>
      <c r="L35" s="38">
        <v>200</v>
      </c>
      <c r="M35" s="5" t="s">
        <v>35</v>
      </c>
      <c r="N35" s="33">
        <v>0.4</v>
      </c>
      <c r="O35" s="34" t="s">
        <v>40</v>
      </c>
      <c r="P35" s="34" t="s">
        <v>40</v>
      </c>
      <c r="Q35" s="6" t="s">
        <v>48</v>
      </c>
    </row>
    <row r="36" spans="1:23" x14ac:dyDescent="0.2">
      <c r="A36" s="49" t="s">
        <v>61</v>
      </c>
      <c r="B36" s="52">
        <f t="shared" si="22"/>
        <v>2.6</v>
      </c>
      <c r="C36" s="52">
        <f t="shared" si="23"/>
        <v>2.9</v>
      </c>
      <c r="D36" s="1">
        <v>0.3</v>
      </c>
      <c r="E36" s="40">
        <v>486516</v>
      </c>
      <c r="F36" s="36">
        <v>9.33</v>
      </c>
      <c r="G36" s="37">
        <v>1.22</v>
      </c>
      <c r="H36" s="37">
        <v>0.50900000000000001</v>
      </c>
      <c r="I36" s="37">
        <v>1.34</v>
      </c>
      <c r="J36" s="37"/>
      <c r="L36" s="38">
        <v>88.6</v>
      </c>
      <c r="M36" s="5" t="s">
        <v>35</v>
      </c>
      <c r="N36" s="33">
        <v>0.3</v>
      </c>
      <c r="O36" s="34" t="s">
        <v>40</v>
      </c>
      <c r="P36" s="34" t="s">
        <v>40</v>
      </c>
      <c r="Q36" s="6" t="s">
        <v>48</v>
      </c>
      <c r="U36" s="5"/>
      <c r="W36" s="16"/>
    </row>
    <row r="37" spans="1:23" x14ac:dyDescent="0.2">
      <c r="A37" s="49" t="s">
        <v>61</v>
      </c>
      <c r="B37" s="52">
        <f t="shared" ref="B37" si="24">C36</f>
        <v>2.9</v>
      </c>
      <c r="C37" s="52">
        <f t="shared" ref="C37" si="25">B37+D37</f>
        <v>4.5999999999999996</v>
      </c>
      <c r="D37" s="1">
        <v>1.7</v>
      </c>
      <c r="E37" s="40">
        <v>486517</v>
      </c>
      <c r="F37" s="36">
        <v>1.42</v>
      </c>
      <c r="G37" s="37">
        <v>7.0000000000000007E-2</v>
      </c>
      <c r="H37" s="37">
        <v>5.0999999999999997E-2</v>
      </c>
      <c r="I37" s="37">
        <v>0.18</v>
      </c>
      <c r="J37" s="37"/>
      <c r="L37" s="38">
        <v>13.8</v>
      </c>
      <c r="M37" s="5" t="s">
        <v>37</v>
      </c>
      <c r="O37" s="34" t="s">
        <v>40</v>
      </c>
      <c r="P37" s="34" t="s">
        <v>40</v>
      </c>
      <c r="Q37" s="6" t="s">
        <v>48</v>
      </c>
      <c r="U37" s="5"/>
      <c r="W37" s="16"/>
    </row>
    <row r="38" spans="1:23" x14ac:dyDescent="0.2">
      <c r="A38" s="49" t="s">
        <v>62</v>
      </c>
      <c r="B38" s="52">
        <v>0</v>
      </c>
      <c r="C38" s="52">
        <f>D38</f>
        <v>1</v>
      </c>
      <c r="D38" s="1">
        <v>1</v>
      </c>
      <c r="E38" s="40">
        <v>487009</v>
      </c>
      <c r="F38" s="36">
        <v>24.315999999999999</v>
      </c>
      <c r="G38" s="37">
        <v>3.6779999999999999</v>
      </c>
      <c r="H38" s="37">
        <v>1.7000000000000001E-2</v>
      </c>
      <c r="I38" s="37">
        <v>4.7E-2</v>
      </c>
      <c r="J38" s="37">
        <v>2.887</v>
      </c>
      <c r="L38" s="38">
        <v>99.724000000000004</v>
      </c>
      <c r="M38" s="5" t="s">
        <v>35</v>
      </c>
      <c r="N38" s="1">
        <v>1</v>
      </c>
      <c r="O38" s="34">
        <v>44246</v>
      </c>
      <c r="P38" s="34">
        <v>44246</v>
      </c>
      <c r="Q38" s="6" t="s">
        <v>52</v>
      </c>
      <c r="U38" s="5"/>
      <c r="W38" s="16"/>
    </row>
    <row r="39" spans="1:23" x14ac:dyDescent="0.2">
      <c r="A39" s="49" t="s">
        <v>62</v>
      </c>
      <c r="B39" s="52">
        <f>C38</f>
        <v>1</v>
      </c>
      <c r="C39" s="52">
        <f>B39+D39</f>
        <v>1.4</v>
      </c>
      <c r="D39" s="1">
        <v>0.4</v>
      </c>
      <c r="E39" s="40">
        <v>487010</v>
      </c>
      <c r="F39" s="36">
        <v>20.721999999999998</v>
      </c>
      <c r="G39" s="37">
        <v>0.111</v>
      </c>
      <c r="H39" s="37">
        <v>9.0999999999999998E-2</v>
      </c>
      <c r="I39" s="37">
        <v>0.35399999999999998</v>
      </c>
      <c r="J39" s="37">
        <v>2.8780000000000001</v>
      </c>
      <c r="L39" s="38">
        <v>93.831000000000003</v>
      </c>
      <c r="M39" s="5" t="s">
        <v>35</v>
      </c>
      <c r="N39" s="1">
        <v>0.4</v>
      </c>
      <c r="O39" s="34">
        <v>44246</v>
      </c>
      <c r="P39" s="34">
        <v>44246</v>
      </c>
      <c r="Q39" s="6" t="s">
        <v>52</v>
      </c>
      <c r="U39" s="5"/>
      <c r="W39" s="16"/>
    </row>
    <row r="40" spans="1:23" x14ac:dyDescent="0.2">
      <c r="A40" s="49" t="s">
        <v>62</v>
      </c>
      <c r="B40" s="52">
        <f t="shared" ref="B40:B41" si="26">C39</f>
        <v>1.4</v>
      </c>
      <c r="C40" s="52">
        <f t="shared" ref="C40:C41" si="27">B40+D40</f>
        <v>2.2999999999999998</v>
      </c>
      <c r="D40" s="1">
        <v>0.9</v>
      </c>
      <c r="E40" s="40">
        <v>487011</v>
      </c>
      <c r="F40" s="36">
        <v>8.3979999999999997</v>
      </c>
      <c r="G40" s="37">
        <v>0.14099999999999999</v>
      </c>
      <c r="H40" s="37">
        <v>1.127</v>
      </c>
      <c r="I40" s="37">
        <v>1.087</v>
      </c>
      <c r="J40" s="37">
        <v>2.8559999999999999</v>
      </c>
      <c r="L40" s="38">
        <v>50.786999999999999</v>
      </c>
      <c r="M40" s="5" t="s">
        <v>35</v>
      </c>
      <c r="N40" s="1">
        <v>0.9</v>
      </c>
      <c r="O40" s="34">
        <v>44246</v>
      </c>
      <c r="P40" s="34">
        <v>44246</v>
      </c>
      <c r="Q40" s="6" t="s">
        <v>52</v>
      </c>
    </row>
    <row r="41" spans="1:23" x14ac:dyDescent="0.2">
      <c r="A41" s="49" t="s">
        <v>62</v>
      </c>
      <c r="B41" s="52">
        <f t="shared" si="26"/>
        <v>2.2999999999999998</v>
      </c>
      <c r="C41" s="52">
        <f t="shared" si="27"/>
        <v>3.9</v>
      </c>
      <c r="D41" s="1">
        <v>1.6</v>
      </c>
      <c r="E41" s="40">
        <v>487012</v>
      </c>
      <c r="F41" s="36">
        <v>1.4280000000000002</v>
      </c>
      <c r="G41" s="37">
        <v>2.1000000000000001E-2</v>
      </c>
      <c r="H41" s="37">
        <v>2.9000000000000001E-2</v>
      </c>
      <c r="I41" s="37">
        <v>0.113</v>
      </c>
      <c r="J41" s="37">
        <v>2.7650000000000001</v>
      </c>
      <c r="L41" s="38">
        <v>14.590999999999999</v>
      </c>
      <c r="M41" s="5" t="s">
        <v>37</v>
      </c>
      <c r="O41" s="34">
        <v>44246</v>
      </c>
      <c r="P41" s="34">
        <v>44246</v>
      </c>
      <c r="Q41" s="6" t="s">
        <v>52</v>
      </c>
    </row>
    <row r="42" spans="1:23" x14ac:dyDescent="0.2">
      <c r="A42" s="49" t="s">
        <v>63</v>
      </c>
      <c r="B42" s="52">
        <v>0</v>
      </c>
      <c r="C42" s="52">
        <f>D42</f>
        <v>1</v>
      </c>
      <c r="D42" s="1">
        <v>1</v>
      </c>
      <c r="E42" s="40">
        <v>487458</v>
      </c>
      <c r="F42" s="36">
        <v>1.3640000000000001</v>
      </c>
      <c r="G42" s="37">
        <v>3.2000000000000001E-2</v>
      </c>
      <c r="H42" s="37">
        <v>3.0000000000000001E-3</v>
      </c>
      <c r="I42" s="37">
        <v>1.4E-2</v>
      </c>
      <c r="J42" s="37">
        <v>2.7320000000000002</v>
      </c>
      <c r="L42" s="38">
        <v>4.835</v>
      </c>
      <c r="M42" s="5" t="s">
        <v>34</v>
      </c>
      <c r="O42" s="34">
        <v>44249</v>
      </c>
      <c r="P42" s="34">
        <v>44249</v>
      </c>
      <c r="Q42" s="6" t="s">
        <v>71</v>
      </c>
    </row>
    <row r="43" spans="1:23" x14ac:dyDescent="0.2">
      <c r="A43" s="49" t="s">
        <v>63</v>
      </c>
      <c r="B43" s="52">
        <f>C42</f>
        <v>1</v>
      </c>
      <c r="C43" s="52">
        <f>B43+D43</f>
        <v>1.4</v>
      </c>
      <c r="D43" s="1">
        <v>0.4</v>
      </c>
      <c r="E43" s="40">
        <v>487459</v>
      </c>
      <c r="F43" s="36">
        <v>0.96</v>
      </c>
      <c r="G43" s="37">
        <v>1.181</v>
      </c>
      <c r="H43" s="37">
        <v>1.6E-2</v>
      </c>
      <c r="I43" s="37">
        <v>7.2999999999999995E-2</v>
      </c>
      <c r="J43" s="37">
        <v>2.7029999999999998</v>
      </c>
      <c r="L43" s="38">
        <v>12.005000000000001</v>
      </c>
      <c r="M43" s="5" t="s">
        <v>35</v>
      </c>
      <c r="N43" s="1">
        <v>0.4</v>
      </c>
      <c r="O43" s="34">
        <v>44249</v>
      </c>
      <c r="P43" s="34">
        <v>44249</v>
      </c>
      <c r="Q43" s="6" t="s">
        <v>71</v>
      </c>
    </row>
    <row r="44" spans="1:23" x14ac:dyDescent="0.2">
      <c r="A44" s="49" t="s">
        <v>63</v>
      </c>
      <c r="B44" s="52">
        <f t="shared" ref="B44:B45" si="28">C43</f>
        <v>1.4</v>
      </c>
      <c r="C44" s="52">
        <f t="shared" ref="C44:C45" si="29">B44+D44</f>
        <v>2.4</v>
      </c>
      <c r="D44" s="1">
        <v>1</v>
      </c>
      <c r="E44" s="40">
        <v>487460</v>
      </c>
      <c r="F44" s="36">
        <v>24.635999999999999</v>
      </c>
      <c r="G44" s="37">
        <v>0.27100000000000002</v>
      </c>
      <c r="H44" s="37">
        <v>1.8220000000000001</v>
      </c>
      <c r="I44" s="37">
        <v>1.0640000000000001</v>
      </c>
      <c r="J44" s="37">
        <v>2.887</v>
      </c>
      <c r="L44" s="38">
        <v>99.237399999999994</v>
      </c>
      <c r="M44" s="5" t="s">
        <v>35</v>
      </c>
      <c r="N44" s="1">
        <v>1</v>
      </c>
      <c r="O44" s="34">
        <v>44249</v>
      </c>
      <c r="P44" s="34">
        <v>44249</v>
      </c>
      <c r="Q44" s="6" t="s">
        <v>71</v>
      </c>
    </row>
    <row r="45" spans="1:23" x14ac:dyDescent="0.2">
      <c r="A45" s="49" t="s">
        <v>63</v>
      </c>
      <c r="B45" s="52">
        <f t="shared" si="28"/>
        <v>2.4</v>
      </c>
      <c r="C45" s="52">
        <f t="shared" si="29"/>
        <v>3.9</v>
      </c>
      <c r="D45" s="1">
        <v>1.5</v>
      </c>
      <c r="E45" s="40">
        <v>487461</v>
      </c>
      <c r="F45" s="36">
        <v>10.53</v>
      </c>
      <c r="G45" s="37">
        <v>2.3E-2</v>
      </c>
      <c r="H45" s="37">
        <v>3.6999999999999998E-2</v>
      </c>
      <c r="I45" s="37">
        <v>7.0000000000000007E-2</v>
      </c>
      <c r="J45" s="37">
        <v>2.8650000000000002</v>
      </c>
      <c r="L45" s="38">
        <v>72.456000000000003</v>
      </c>
      <c r="M45" s="5" t="s">
        <v>37</v>
      </c>
      <c r="O45" s="34">
        <v>44249</v>
      </c>
      <c r="P45" s="34">
        <v>44249</v>
      </c>
      <c r="Q45" s="6" t="s">
        <v>71</v>
      </c>
    </row>
    <row r="46" spans="1:23" x14ac:dyDescent="0.2">
      <c r="A46" s="49" t="s">
        <v>64</v>
      </c>
      <c r="B46" s="52">
        <v>0</v>
      </c>
      <c r="C46" s="52">
        <f>D46</f>
        <v>0.8</v>
      </c>
      <c r="D46" s="1">
        <v>0.8</v>
      </c>
      <c r="E46" s="40">
        <v>487643</v>
      </c>
      <c r="F46" s="36">
        <v>5.0739999999999998</v>
      </c>
      <c r="G46" s="37">
        <v>0.627</v>
      </c>
      <c r="H46" s="37">
        <v>1.4E-2</v>
      </c>
      <c r="I46" s="37">
        <v>7.0000000000000007E-2</v>
      </c>
      <c r="J46" s="37">
        <v>2.8559999999999999</v>
      </c>
      <c r="L46" s="38">
        <v>36.848999999999997</v>
      </c>
      <c r="M46" s="5" t="s">
        <v>34</v>
      </c>
      <c r="O46" s="34">
        <v>44250</v>
      </c>
      <c r="P46" s="34">
        <v>44250</v>
      </c>
      <c r="Q46" s="6" t="s">
        <v>72</v>
      </c>
    </row>
    <row r="47" spans="1:23" x14ac:dyDescent="0.2">
      <c r="A47" s="49" t="s">
        <v>64</v>
      </c>
      <c r="B47" s="52">
        <f>C46</f>
        <v>0.8</v>
      </c>
      <c r="C47" s="52">
        <f>B47+D47</f>
        <v>1.2000000000000002</v>
      </c>
      <c r="D47" s="1">
        <v>0.4</v>
      </c>
      <c r="E47" s="40">
        <v>487644</v>
      </c>
      <c r="F47" s="36">
        <v>1.62</v>
      </c>
      <c r="G47" s="37">
        <v>2.5999999999999999E-2</v>
      </c>
      <c r="H47" s="37">
        <v>8.9999999999999993E-3</v>
      </c>
      <c r="I47" s="37">
        <v>5.1999999999999998E-2</v>
      </c>
      <c r="J47" s="37">
        <v>2.7410000000000001</v>
      </c>
      <c r="L47" s="38">
        <v>5.4279999999999999</v>
      </c>
      <c r="M47" s="5" t="s">
        <v>35</v>
      </c>
      <c r="N47" s="1">
        <v>0.4</v>
      </c>
      <c r="O47" s="34">
        <v>44250</v>
      </c>
      <c r="P47" s="34">
        <v>44250</v>
      </c>
      <c r="Q47" s="6" t="s">
        <v>72</v>
      </c>
    </row>
    <row r="48" spans="1:23" x14ac:dyDescent="0.2">
      <c r="A48" s="49" t="s">
        <v>64</v>
      </c>
      <c r="B48" s="52">
        <f t="shared" ref="B48:B50" si="30">C47</f>
        <v>1.2000000000000002</v>
      </c>
      <c r="C48" s="52">
        <f t="shared" ref="C48:C50" si="31">B48+D48</f>
        <v>2.1</v>
      </c>
      <c r="D48" s="1">
        <v>0.9</v>
      </c>
      <c r="E48" s="40">
        <v>487645</v>
      </c>
      <c r="F48" s="36">
        <v>7.46</v>
      </c>
      <c r="G48" s="37">
        <v>0.47299999999999998</v>
      </c>
      <c r="H48" s="37">
        <v>1.802</v>
      </c>
      <c r="I48" s="37">
        <v>1.018</v>
      </c>
      <c r="J48" s="37">
        <v>2.8479999999999999</v>
      </c>
      <c r="L48" s="38">
        <v>51.844999999999999</v>
      </c>
      <c r="M48" s="5" t="s">
        <v>35</v>
      </c>
      <c r="N48" s="1">
        <v>0.9</v>
      </c>
      <c r="O48" s="34">
        <v>44250</v>
      </c>
      <c r="P48" s="34">
        <v>44250</v>
      </c>
      <c r="Q48" s="6" t="s">
        <v>72</v>
      </c>
    </row>
    <row r="49" spans="1:23" x14ac:dyDescent="0.2">
      <c r="A49" s="49" t="s">
        <v>64</v>
      </c>
      <c r="B49" s="52">
        <f t="shared" si="30"/>
        <v>2.1</v>
      </c>
      <c r="C49" s="52">
        <f t="shared" si="31"/>
        <v>2.6</v>
      </c>
      <c r="D49" s="1">
        <v>0.5</v>
      </c>
      <c r="E49" s="40">
        <v>487646</v>
      </c>
      <c r="F49" s="36">
        <v>4.3380000000000001</v>
      </c>
      <c r="G49" s="37">
        <v>9.7000000000000003E-2</v>
      </c>
      <c r="H49" s="37">
        <v>0.39100000000000001</v>
      </c>
      <c r="I49" s="37">
        <v>0.41099999999999998</v>
      </c>
      <c r="J49" s="37">
        <v>2.823</v>
      </c>
      <c r="L49" s="38">
        <v>18.25</v>
      </c>
      <c r="M49" s="5" t="s">
        <v>35</v>
      </c>
      <c r="N49" s="1">
        <v>0.5</v>
      </c>
      <c r="O49" s="34">
        <v>44250</v>
      </c>
      <c r="P49" s="34">
        <v>44250</v>
      </c>
      <c r="Q49" s="6" t="s">
        <v>72</v>
      </c>
    </row>
    <row r="50" spans="1:23" x14ac:dyDescent="0.2">
      <c r="A50" s="49" t="s">
        <v>64</v>
      </c>
      <c r="B50" s="52">
        <f t="shared" si="30"/>
        <v>2.6</v>
      </c>
      <c r="C50" s="52">
        <f t="shared" si="31"/>
        <v>4</v>
      </c>
      <c r="D50" s="1">
        <v>1.4</v>
      </c>
      <c r="E50" s="40">
        <v>487647</v>
      </c>
      <c r="F50" s="36">
        <v>14.001999999999999</v>
      </c>
      <c r="G50" s="37">
        <v>1.7000000000000001E-2</v>
      </c>
      <c r="H50" s="37">
        <v>5.0000000000000001E-3</v>
      </c>
      <c r="I50" s="37">
        <v>6.0999999999999999E-2</v>
      </c>
      <c r="J50" s="37">
        <v>2.875</v>
      </c>
      <c r="L50" s="38">
        <v>24.992999999999999</v>
      </c>
      <c r="M50" s="5" t="s">
        <v>37</v>
      </c>
      <c r="O50" s="34">
        <v>44250</v>
      </c>
      <c r="P50" s="34">
        <v>44250</v>
      </c>
      <c r="Q50" s="6" t="s">
        <v>72</v>
      </c>
    </row>
    <row r="51" spans="1:23" x14ac:dyDescent="0.2">
      <c r="A51" s="49" t="s">
        <v>65</v>
      </c>
      <c r="B51" s="52">
        <v>0</v>
      </c>
      <c r="C51" s="52">
        <f>D51</f>
        <v>0.9</v>
      </c>
      <c r="D51" s="1">
        <v>0.9</v>
      </c>
      <c r="E51" s="40">
        <v>487741</v>
      </c>
      <c r="F51" s="36">
        <v>4.1040000000000001</v>
      </c>
      <c r="G51" s="37">
        <v>2.1000000000000001E-2</v>
      </c>
      <c r="H51" s="37">
        <v>0.04</v>
      </c>
      <c r="I51" s="37">
        <v>9.6000000000000002E-2</v>
      </c>
      <c r="J51" s="37">
        <v>2.8559999999999999</v>
      </c>
      <c r="L51" s="39">
        <v>9.5850000000000009</v>
      </c>
      <c r="M51" s="5" t="s">
        <v>34</v>
      </c>
      <c r="O51" s="34">
        <v>44251</v>
      </c>
      <c r="P51" s="34">
        <v>44251</v>
      </c>
      <c r="Q51" s="6" t="s">
        <v>73</v>
      </c>
    </row>
    <row r="52" spans="1:23" x14ac:dyDescent="0.2">
      <c r="A52" s="49" t="s">
        <v>65</v>
      </c>
      <c r="B52" s="52">
        <f>C51</f>
        <v>0.9</v>
      </c>
      <c r="C52" s="52">
        <f>B52+D52</f>
        <v>1.5</v>
      </c>
      <c r="D52" s="1">
        <v>0.6</v>
      </c>
      <c r="E52" s="40">
        <v>487743</v>
      </c>
      <c r="F52" s="36">
        <v>6.6679999999999993</v>
      </c>
      <c r="G52" s="37">
        <v>1.4450000000000001</v>
      </c>
      <c r="H52" s="37">
        <v>2.8000000000000001E-2</v>
      </c>
      <c r="I52" s="37">
        <v>1.0349999999999999</v>
      </c>
      <c r="J52" s="37">
        <v>2.867</v>
      </c>
      <c r="L52" s="39">
        <v>92.620999999999995</v>
      </c>
      <c r="M52" s="5" t="s">
        <v>35</v>
      </c>
      <c r="N52" s="1">
        <v>0.6</v>
      </c>
      <c r="O52" s="34">
        <v>44251</v>
      </c>
      <c r="P52" s="34">
        <v>44251</v>
      </c>
      <c r="Q52" s="6" t="s">
        <v>73</v>
      </c>
    </row>
    <row r="53" spans="1:23" x14ac:dyDescent="0.2">
      <c r="A53" s="49" t="s">
        <v>65</v>
      </c>
      <c r="B53" s="52">
        <f t="shared" ref="B53:B55" si="32">C52</f>
        <v>1.5</v>
      </c>
      <c r="C53" s="52">
        <f t="shared" ref="C53:C55" si="33">B53+D53</f>
        <v>3</v>
      </c>
      <c r="D53" s="1">
        <v>1.5</v>
      </c>
      <c r="E53" s="40">
        <v>487744</v>
      </c>
      <c r="F53" s="36">
        <v>8.6340000000000003</v>
      </c>
      <c r="G53" s="37">
        <v>0.55800000000000005</v>
      </c>
      <c r="H53" s="37">
        <v>1.8029999999999999</v>
      </c>
      <c r="I53" s="37">
        <v>6.9000000000000006E-2</v>
      </c>
      <c r="J53" s="37">
        <v>2.8849999999999998</v>
      </c>
      <c r="L53" s="39">
        <v>81.53</v>
      </c>
      <c r="M53" s="5" t="s">
        <v>35</v>
      </c>
      <c r="N53" s="1">
        <v>1.5</v>
      </c>
      <c r="O53" s="34">
        <v>44251</v>
      </c>
      <c r="P53" s="34">
        <v>44251</v>
      </c>
      <c r="Q53" s="6" t="s">
        <v>73</v>
      </c>
    </row>
    <row r="54" spans="1:23" x14ac:dyDescent="0.2">
      <c r="A54" s="49" t="s">
        <v>65</v>
      </c>
      <c r="B54" s="52">
        <f t="shared" si="32"/>
        <v>3</v>
      </c>
      <c r="C54" s="52">
        <f t="shared" si="33"/>
        <v>3.7</v>
      </c>
      <c r="D54" s="1">
        <v>0.7</v>
      </c>
      <c r="E54" s="40">
        <v>487745</v>
      </c>
      <c r="F54" s="36">
        <v>7.2160000000000002</v>
      </c>
      <c r="G54" s="37">
        <v>1.0129999999999999</v>
      </c>
      <c r="H54" s="37">
        <v>3.6999999999999998E-2</v>
      </c>
      <c r="I54" s="37">
        <v>2.1000000000000001E-2</v>
      </c>
      <c r="J54" s="37">
        <v>2.8759999999999999</v>
      </c>
      <c r="L54" s="39">
        <v>91.132000000000005</v>
      </c>
      <c r="M54" s="5" t="s">
        <v>35</v>
      </c>
      <c r="N54" s="1">
        <v>0.7</v>
      </c>
      <c r="O54" s="34">
        <v>44251</v>
      </c>
      <c r="P54" s="34">
        <v>44251</v>
      </c>
      <c r="Q54" s="6" t="s">
        <v>73</v>
      </c>
    </row>
    <row r="55" spans="1:23" x14ac:dyDescent="0.2">
      <c r="A55" s="49" t="s">
        <v>65</v>
      </c>
      <c r="B55" s="52">
        <f t="shared" si="32"/>
        <v>3.7</v>
      </c>
      <c r="C55" s="52">
        <f t="shared" si="33"/>
        <v>4.3</v>
      </c>
      <c r="D55" s="1">
        <v>0.6</v>
      </c>
      <c r="E55" s="40">
        <v>487746</v>
      </c>
      <c r="F55" s="36">
        <v>6.0019999999999989</v>
      </c>
      <c r="G55" s="37">
        <v>6.0000000000000001E-3</v>
      </c>
      <c r="H55" s="37">
        <v>0</v>
      </c>
      <c r="I55" s="37">
        <v>7.9000000000000001E-2</v>
      </c>
      <c r="J55" s="37">
        <v>2.8380000000000001</v>
      </c>
      <c r="L55" s="39">
        <v>0.216</v>
      </c>
      <c r="M55" s="5" t="s">
        <v>37</v>
      </c>
      <c r="O55" s="34">
        <v>44251</v>
      </c>
      <c r="P55" s="34">
        <v>44251</v>
      </c>
      <c r="Q55" s="6" t="s">
        <v>73</v>
      </c>
    </row>
    <row r="56" spans="1:23" x14ac:dyDescent="0.2">
      <c r="A56" s="49" t="s">
        <v>66</v>
      </c>
      <c r="B56" s="52">
        <v>0</v>
      </c>
      <c r="C56" s="52">
        <f>D56</f>
        <v>0.8</v>
      </c>
      <c r="D56" s="1">
        <v>0.8</v>
      </c>
      <c r="E56" s="40">
        <v>487962</v>
      </c>
      <c r="F56" s="36">
        <v>8.6480000000000015</v>
      </c>
      <c r="G56" s="37">
        <v>0.78200000000000003</v>
      </c>
      <c r="H56" s="37">
        <v>8.5000000000000006E-2</v>
      </c>
      <c r="I56" s="37">
        <v>0.24099999999999999</v>
      </c>
      <c r="J56" s="37"/>
      <c r="L56" s="38">
        <v>48.588999999999999</v>
      </c>
      <c r="M56" s="5" t="s">
        <v>35</v>
      </c>
      <c r="N56" s="1">
        <v>0.8</v>
      </c>
      <c r="O56" s="34">
        <v>44252</v>
      </c>
      <c r="P56" s="34">
        <v>44252</v>
      </c>
      <c r="Q56" s="6" t="s">
        <v>74</v>
      </c>
    </row>
    <row r="57" spans="1:23" x14ac:dyDescent="0.2">
      <c r="A57" s="49" t="s">
        <v>66</v>
      </c>
      <c r="B57" s="52">
        <f>C56</f>
        <v>0.8</v>
      </c>
      <c r="C57" s="52">
        <f>B57+D57</f>
        <v>1.2000000000000002</v>
      </c>
      <c r="D57" s="1">
        <v>0.4</v>
      </c>
      <c r="E57" s="40">
        <v>487964</v>
      </c>
      <c r="F57" s="36">
        <v>2.298</v>
      </c>
      <c r="G57" s="37">
        <v>1.6E-2</v>
      </c>
      <c r="H57" s="37">
        <v>3.7999999999999999E-2</v>
      </c>
      <c r="I57" s="37">
        <v>0.15</v>
      </c>
      <c r="J57" s="37"/>
      <c r="L57" s="38">
        <v>4.4969999999999999</v>
      </c>
      <c r="M57" s="5" t="s">
        <v>35</v>
      </c>
      <c r="N57" s="1">
        <v>0.4</v>
      </c>
      <c r="O57" s="34">
        <v>44252</v>
      </c>
      <c r="P57" s="34">
        <v>44252</v>
      </c>
      <c r="Q57" s="6" t="s">
        <v>74</v>
      </c>
    </row>
    <row r="58" spans="1:23" x14ac:dyDescent="0.2">
      <c r="A58" s="49" t="s">
        <v>66</v>
      </c>
      <c r="B58" s="52">
        <f t="shared" ref="B58:B60" si="34">C57</f>
        <v>1.2000000000000002</v>
      </c>
      <c r="C58" s="52">
        <f t="shared" ref="C58:C60" si="35">B58+D58</f>
        <v>2.3000000000000003</v>
      </c>
      <c r="D58" s="1">
        <v>1.1000000000000001</v>
      </c>
      <c r="E58" s="40">
        <v>487965</v>
      </c>
      <c r="F58" s="36">
        <v>3.488</v>
      </c>
      <c r="G58" s="37">
        <v>7.4999999999999997E-2</v>
      </c>
      <c r="H58" s="37">
        <v>0.02</v>
      </c>
      <c r="I58" s="37">
        <v>0.10299999999999999</v>
      </c>
      <c r="J58" s="37"/>
      <c r="L58" s="38">
        <v>26.248999999999999</v>
      </c>
      <c r="M58" s="5" t="s">
        <v>37</v>
      </c>
      <c r="O58" s="34">
        <v>44252</v>
      </c>
      <c r="P58" s="34">
        <v>44252</v>
      </c>
      <c r="Q58" s="6" t="s">
        <v>74</v>
      </c>
    </row>
    <row r="59" spans="1:23" x14ac:dyDescent="0.2">
      <c r="A59" s="49" t="s">
        <v>66</v>
      </c>
      <c r="B59" s="52">
        <f t="shared" si="34"/>
        <v>2.3000000000000003</v>
      </c>
      <c r="C59" s="52">
        <f t="shared" si="35"/>
        <v>3.5</v>
      </c>
      <c r="D59" s="1">
        <v>1.2</v>
      </c>
      <c r="E59" s="40">
        <v>487966</v>
      </c>
      <c r="F59" s="36">
        <v>4.5179999999999998</v>
      </c>
      <c r="G59" s="37">
        <v>0.19700000000000001</v>
      </c>
      <c r="H59" s="37">
        <v>0.33900000000000002</v>
      </c>
      <c r="I59" s="37">
        <v>0.89500000000000002</v>
      </c>
      <c r="J59" s="37"/>
      <c r="L59" s="38">
        <v>41.101999999999997</v>
      </c>
      <c r="M59" s="5" t="s">
        <v>37</v>
      </c>
      <c r="O59" s="34">
        <v>44252</v>
      </c>
      <c r="P59" s="34">
        <v>44252</v>
      </c>
      <c r="Q59" s="6" t="s">
        <v>74</v>
      </c>
    </row>
    <row r="60" spans="1:23" x14ac:dyDescent="0.2">
      <c r="A60" s="49" t="s">
        <v>66</v>
      </c>
      <c r="B60" s="52">
        <f t="shared" si="34"/>
        <v>3.5</v>
      </c>
      <c r="C60" s="52">
        <f t="shared" si="35"/>
        <v>4.0999999999999996</v>
      </c>
      <c r="D60" s="1">
        <v>0.6</v>
      </c>
      <c r="E60" s="40">
        <v>487967</v>
      </c>
      <c r="F60" s="36">
        <v>2.1339999999999999</v>
      </c>
      <c r="G60" s="37">
        <v>3.6999999999999998E-2</v>
      </c>
      <c r="H60" s="37">
        <v>1.0999999999999999E-2</v>
      </c>
      <c r="I60" s="37">
        <v>9.5000000000000001E-2</v>
      </c>
      <c r="J60" s="37"/>
      <c r="L60" s="38">
        <v>5.3550000000000004</v>
      </c>
      <c r="M60" s="5" t="s">
        <v>37</v>
      </c>
      <c r="O60" s="34">
        <v>44252</v>
      </c>
      <c r="P60" s="34">
        <v>44252</v>
      </c>
      <c r="Q60" s="6" t="s">
        <v>74</v>
      </c>
    </row>
    <row r="61" spans="1:23" x14ac:dyDescent="0.2">
      <c r="A61" s="49" t="s">
        <v>67</v>
      </c>
      <c r="B61" s="1">
        <v>0</v>
      </c>
      <c r="C61" s="1">
        <f>D61</f>
        <v>0.5</v>
      </c>
      <c r="D61" s="1">
        <v>0.5</v>
      </c>
      <c r="E61" s="42">
        <v>488013</v>
      </c>
      <c r="F61" s="20">
        <v>116.30800000000001</v>
      </c>
      <c r="G61" s="20">
        <v>6.319</v>
      </c>
      <c r="H61" s="20">
        <v>0.16200000000000001</v>
      </c>
      <c r="I61" s="20">
        <v>0.51600000000000001</v>
      </c>
      <c r="K61" s="3">
        <v>149.18799999999999</v>
      </c>
      <c r="L61" s="20">
        <v>141.69900000000001</v>
      </c>
      <c r="M61" s="7" t="s">
        <v>35</v>
      </c>
      <c r="N61" s="1">
        <v>0.5</v>
      </c>
      <c r="O61" s="34">
        <v>44252</v>
      </c>
      <c r="P61" s="34">
        <v>44252</v>
      </c>
      <c r="Q61" s="6" t="s">
        <v>70</v>
      </c>
      <c r="U61" s="5"/>
      <c r="W61" s="16"/>
    </row>
    <row r="62" spans="1:23" x14ac:dyDescent="0.2">
      <c r="A62" s="49" t="s">
        <v>67</v>
      </c>
      <c r="B62" s="1">
        <f>C61</f>
        <v>0.5</v>
      </c>
      <c r="C62" s="1">
        <f>B62+D62</f>
        <v>1.7</v>
      </c>
      <c r="D62" s="1">
        <v>1.2</v>
      </c>
      <c r="E62" s="42">
        <v>488014</v>
      </c>
      <c r="F62" s="20">
        <v>1.7860000000000003</v>
      </c>
      <c r="G62" s="20">
        <v>0.09</v>
      </c>
      <c r="H62" s="20">
        <v>2.8000000000000001E-2</v>
      </c>
      <c r="I62" s="20">
        <v>3.1E-2</v>
      </c>
      <c r="L62" s="20">
        <v>12.065</v>
      </c>
      <c r="M62" s="7" t="s">
        <v>35</v>
      </c>
      <c r="N62" s="1">
        <v>1.2</v>
      </c>
      <c r="O62" s="34">
        <v>44252</v>
      </c>
      <c r="P62" s="34">
        <v>44252</v>
      </c>
      <c r="Q62" s="6" t="s">
        <v>70</v>
      </c>
      <c r="U62" s="5"/>
      <c r="W62" s="16"/>
    </row>
    <row r="63" spans="1:23" x14ac:dyDescent="0.2">
      <c r="A63" s="49" t="s">
        <v>67</v>
      </c>
      <c r="B63" s="1">
        <f t="shared" ref="B63:B64" si="36">C62</f>
        <v>1.7</v>
      </c>
      <c r="C63" s="1">
        <f t="shared" ref="C63:C64" si="37">B63+D63</f>
        <v>2.8</v>
      </c>
      <c r="D63" s="1">
        <v>1.1000000000000001</v>
      </c>
      <c r="E63" s="42">
        <v>488015</v>
      </c>
      <c r="F63" s="20">
        <v>1.7280000000000002</v>
      </c>
      <c r="G63" s="20">
        <v>4.9000000000000002E-2</v>
      </c>
      <c r="H63" s="20">
        <v>0.14899999999999999</v>
      </c>
      <c r="I63" s="20">
        <v>0.11799999999999999</v>
      </c>
      <c r="L63" s="20">
        <v>10.211</v>
      </c>
      <c r="M63" s="7" t="s">
        <v>37</v>
      </c>
      <c r="N63" s="45"/>
      <c r="O63" s="34">
        <v>44252</v>
      </c>
      <c r="P63" s="34">
        <v>44252</v>
      </c>
      <c r="Q63" s="6" t="s">
        <v>70</v>
      </c>
      <c r="U63" s="5"/>
      <c r="W63" s="16"/>
    </row>
    <row r="64" spans="1:23" x14ac:dyDescent="0.2">
      <c r="A64" s="49" t="s">
        <v>67</v>
      </c>
      <c r="B64" s="1">
        <f t="shared" si="36"/>
        <v>2.8</v>
      </c>
      <c r="C64" s="1">
        <f t="shared" si="37"/>
        <v>3.1999999999999997</v>
      </c>
      <c r="D64" s="1">
        <v>0.4</v>
      </c>
      <c r="E64" s="42">
        <v>488017</v>
      </c>
      <c r="F64" s="20">
        <v>10.167999999999999</v>
      </c>
      <c r="G64" s="20">
        <v>0.05</v>
      </c>
      <c r="H64" s="20">
        <v>0.25900000000000001</v>
      </c>
      <c r="I64" s="20">
        <v>0.46800000000000003</v>
      </c>
      <c r="L64" s="20">
        <v>11.65</v>
      </c>
      <c r="M64" s="7" t="s">
        <v>37</v>
      </c>
      <c r="N64" s="45"/>
      <c r="O64" s="34">
        <v>44252</v>
      </c>
      <c r="P64" s="34">
        <v>44252</v>
      </c>
      <c r="Q64" s="6" t="s">
        <v>70</v>
      </c>
      <c r="U64" s="5"/>
      <c r="W64" s="16"/>
    </row>
    <row r="65" spans="1:23" x14ac:dyDescent="0.2">
      <c r="A65" s="49" t="s">
        <v>67</v>
      </c>
      <c r="B65" s="1">
        <f t="shared" ref="B65" si="38">C64</f>
        <v>3.1999999999999997</v>
      </c>
      <c r="C65" s="1">
        <f t="shared" ref="C65" si="39">B65+D65</f>
        <v>3.8999999999999995</v>
      </c>
      <c r="D65" s="1">
        <v>0.7</v>
      </c>
      <c r="E65" s="42">
        <v>488018</v>
      </c>
      <c r="F65" s="20">
        <v>5.6920000000000002</v>
      </c>
      <c r="G65" s="20">
        <v>0.113</v>
      </c>
      <c r="H65" s="20">
        <v>9.2999999999999999E-2</v>
      </c>
      <c r="I65" s="20">
        <v>0.223</v>
      </c>
      <c r="L65" s="20">
        <v>20.117000000000001</v>
      </c>
      <c r="M65" s="7" t="s">
        <v>37</v>
      </c>
      <c r="N65" s="45"/>
      <c r="O65" s="34">
        <v>44252</v>
      </c>
      <c r="P65" s="34">
        <v>44252</v>
      </c>
      <c r="Q65" s="6" t="s">
        <v>70</v>
      </c>
      <c r="U65" s="5"/>
      <c r="W65" s="16"/>
    </row>
    <row r="66" spans="1:23" x14ac:dyDescent="0.2">
      <c r="A66" s="49" t="s">
        <v>68</v>
      </c>
      <c r="B66" s="1">
        <v>0</v>
      </c>
      <c r="C66" s="1">
        <f>D66</f>
        <v>2</v>
      </c>
      <c r="D66" s="1">
        <v>2</v>
      </c>
      <c r="E66" s="5">
        <v>488550</v>
      </c>
      <c r="F66" s="20">
        <v>1.1079999999999999</v>
      </c>
      <c r="G66" s="20">
        <v>9.7000000000000003E-2</v>
      </c>
      <c r="H66" s="20">
        <v>1.7999999999999999E-2</v>
      </c>
      <c r="I66" s="20">
        <v>5.8000000000000003E-2</v>
      </c>
      <c r="J66" s="20">
        <v>2.7410000000000001</v>
      </c>
      <c r="L66" s="20">
        <v>6.05</v>
      </c>
      <c r="M66" s="7" t="s">
        <v>34</v>
      </c>
      <c r="N66" s="45"/>
      <c r="O66" s="34">
        <v>44255</v>
      </c>
      <c r="P66" s="34">
        <v>44255</v>
      </c>
      <c r="Q66" s="6" t="s">
        <v>75</v>
      </c>
      <c r="U66" s="5"/>
      <c r="W66" s="16"/>
    </row>
    <row r="67" spans="1:23" x14ac:dyDescent="0.2">
      <c r="A67" s="49" t="s">
        <v>68</v>
      </c>
      <c r="B67" s="1">
        <f>C66</f>
        <v>2</v>
      </c>
      <c r="C67" s="1">
        <f>B67+D67</f>
        <v>2.2999999999999998</v>
      </c>
      <c r="D67" s="1">
        <v>0.3</v>
      </c>
      <c r="E67" s="5">
        <v>488552</v>
      </c>
      <c r="F67" s="36">
        <v>13.413999999999998</v>
      </c>
      <c r="G67" s="37">
        <v>1.19</v>
      </c>
      <c r="H67" s="37">
        <v>0.73099999999999998</v>
      </c>
      <c r="I67" s="37">
        <v>3.2629999999999999</v>
      </c>
      <c r="J67" s="37">
        <v>2.8450000000000002</v>
      </c>
      <c r="L67" s="43">
        <v>82.385000000000005</v>
      </c>
      <c r="M67" s="5" t="s">
        <v>35</v>
      </c>
      <c r="N67" s="1">
        <v>0.3</v>
      </c>
      <c r="O67" s="34">
        <v>44255</v>
      </c>
      <c r="P67" s="34">
        <v>44255</v>
      </c>
      <c r="Q67" s="6" t="s">
        <v>75</v>
      </c>
    </row>
    <row r="68" spans="1:23" x14ac:dyDescent="0.2">
      <c r="A68" s="49" t="s">
        <v>68</v>
      </c>
      <c r="B68" s="1">
        <f t="shared" ref="B68:B69" si="40">C67</f>
        <v>2.2999999999999998</v>
      </c>
      <c r="C68" s="1">
        <f t="shared" ref="C68:C69" si="41">B68+D68</f>
        <v>2.5999999999999996</v>
      </c>
      <c r="D68" s="1">
        <v>0.3</v>
      </c>
      <c r="E68" s="5">
        <v>488553</v>
      </c>
      <c r="F68" s="36">
        <v>20.477999999999998</v>
      </c>
      <c r="G68" s="37">
        <v>0.27700000000000002</v>
      </c>
      <c r="H68" s="37">
        <v>0.91300000000000003</v>
      </c>
      <c r="I68" s="37">
        <v>1.2709999999999999</v>
      </c>
      <c r="J68" s="37">
        <v>2.8650000000000002</v>
      </c>
      <c r="L68" s="38">
        <v>77.841999999999999</v>
      </c>
      <c r="M68" s="5" t="s">
        <v>35</v>
      </c>
      <c r="N68" s="1">
        <v>0.3</v>
      </c>
      <c r="O68" s="34">
        <v>44255</v>
      </c>
      <c r="P68" s="34">
        <v>44255</v>
      </c>
      <c r="Q68" s="6" t="s">
        <v>75</v>
      </c>
    </row>
    <row r="69" spans="1:23" x14ac:dyDescent="0.2">
      <c r="A69" s="49" t="s">
        <v>68</v>
      </c>
      <c r="B69" s="1">
        <f t="shared" si="40"/>
        <v>2.5999999999999996</v>
      </c>
      <c r="C69" s="1">
        <f t="shared" si="41"/>
        <v>3.8</v>
      </c>
      <c r="D69" s="1">
        <v>1.2</v>
      </c>
      <c r="E69" s="5">
        <v>488554</v>
      </c>
      <c r="F69" s="36">
        <v>0.99199999999999999</v>
      </c>
      <c r="G69" s="37">
        <v>1.4999999999999999E-2</v>
      </c>
      <c r="H69" s="37">
        <v>0.04</v>
      </c>
      <c r="I69" s="37">
        <v>6.2E-2</v>
      </c>
      <c r="J69" s="37">
        <v>2.698</v>
      </c>
      <c r="L69" s="38">
        <v>7.6120000000000001</v>
      </c>
      <c r="M69" s="5" t="s">
        <v>37</v>
      </c>
      <c r="O69" s="34">
        <v>44255</v>
      </c>
      <c r="P69" s="34">
        <v>44255</v>
      </c>
      <c r="Q69" s="6" t="s">
        <v>75</v>
      </c>
    </row>
    <row r="70" spans="1:23" x14ac:dyDescent="0.2">
      <c r="A70" s="24"/>
      <c r="F70" s="36"/>
      <c r="G70" s="37"/>
      <c r="H70" s="37"/>
      <c r="I70" s="37"/>
      <c r="J70" s="37"/>
      <c r="L70" s="39"/>
      <c r="O70" s="34"/>
      <c r="P70" s="34"/>
    </row>
    <row r="71" spans="1:23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23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23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23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23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23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23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23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23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43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44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44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44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43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H16:J23 L16:L23 J68 G69:J83 G84:I115 L68:L115" name="Range27"/>
    <protectedRange sqref="E2:E15" name="Range1_9_2_1_1_15"/>
    <protectedRange sqref="G2:G15" name="Range27_73"/>
    <protectedRange sqref="G2:G15" name="Range1_50"/>
    <protectedRange sqref="G2:G15" name="Range26_57"/>
    <protectedRange sqref="H2:H15" name="Range27_74"/>
    <protectedRange sqref="H2:H15" name="Range1_51"/>
    <protectedRange sqref="H2:H15" name="Range26_58"/>
    <protectedRange sqref="I2:I15" name="Range27_76"/>
    <protectedRange sqref="I2:I15" name="Range1_53"/>
    <protectedRange sqref="I2:I15" name="Range26_60"/>
    <protectedRange sqref="L2:L15" name="Range27_78"/>
    <protectedRange sqref="L2:L15" name="Range1_8_1_10"/>
    <protectedRange sqref="L2:L15" name="Range28_16"/>
    <protectedRange sqref="E16:E23" name="Range1_9_2_1_1_20"/>
    <protectedRange sqref="G16:G23" name="Range27_99"/>
    <protectedRange sqref="G16:G23" name="Range1_71"/>
    <protectedRange sqref="G16:G23" name="Range26_78"/>
    <protectedRange sqref="H16:H18" name="Range1_72"/>
    <protectedRange sqref="H19:H23" name="Range1_8_1_15"/>
    <protectedRange sqref="H16:H23" name="Range26_79"/>
    <protectedRange sqref="I16:I23" name="Range1_4_2_1_4"/>
    <protectedRange sqref="I16:I23" name="Range26_80"/>
    <protectedRange sqref="J16:J23" name="Range1_73"/>
    <protectedRange sqref="J16:J23" name="Range26_81"/>
    <protectedRange sqref="L19:L23" name="Range1_8_10"/>
    <protectedRange sqref="L16:L18" name="Range1_8_1_16"/>
    <protectedRange sqref="L16:L23" name="Range28_21"/>
    <protectedRange sqref="E24:E26" name="Range1_9_2_1_1_12_1"/>
    <protectedRange sqref="G24:G26" name="Range27_55_1"/>
    <protectedRange sqref="G24:G26" name="Range1_39"/>
    <protectedRange sqref="G24:G26" name="Range26_44_1"/>
    <protectedRange sqref="H24:H26" name="Range27_56_1"/>
    <protectedRange sqref="H24:H26" name="Range1_40_1"/>
    <protectedRange sqref="H24:H26" name="Range26_45_1"/>
    <protectedRange sqref="I24:I26" name="Range27_57_1"/>
    <protectedRange sqref="I24:I26" name="Range1_41_1"/>
    <protectedRange sqref="I24:I26" name="Range26_46_1"/>
    <protectedRange sqref="J24:J26" name="Range27_58_1"/>
    <protectedRange sqref="J24:J26" name="Range1_42_1"/>
    <protectedRange sqref="J24:J26" name="Range26_47_1"/>
    <protectedRange sqref="L24:L26" name="Range27_59_1"/>
    <protectedRange sqref="L24:L26" name="Range1_8_1_10_1"/>
    <protectedRange sqref="E27:E37" name="Range1_9_2_1_1_14_1"/>
    <protectedRange sqref="G27:G33" name="Range27_60_1"/>
    <protectedRange sqref="G27:G33" name="Range1_43_1"/>
    <protectedRange sqref="G27:G33" name="Range26_48_1"/>
    <protectedRange sqref="H27:H33" name="Range27_61_1"/>
    <protectedRange sqref="H27:H33" name="Range1_44_1"/>
    <protectedRange sqref="H27:H33" name="Range26_49_1"/>
    <protectedRange sqref="I27:I33" name="Range27_62_1"/>
    <protectedRange sqref="I27:I33" name="Range1_45_1"/>
    <protectedRange sqref="I27:I33" name="Range26_50_1"/>
    <protectedRange sqref="J27:J33" name="Range27_63_1"/>
    <protectedRange sqref="J27:J33" name="Range1_46_1"/>
    <protectedRange sqref="J27:J33" name="Range26_51_1"/>
    <protectedRange sqref="L27:L33" name="Range27_64_1"/>
    <protectedRange sqref="L27:L33" name="Range1_8_1_11_1"/>
    <protectedRange sqref="G34:G37" name="Range27_65_1"/>
    <protectedRange sqref="G34:G37" name="Range1_47_1"/>
    <protectedRange sqref="G34:G37" name="Range26_52_1"/>
    <protectedRange sqref="H34:H37" name="Range27_66"/>
    <protectedRange sqref="H34:H37" name="Range1_48_1"/>
    <protectedRange sqref="H34:H37" name="Range26_53_1"/>
    <protectedRange sqref="I34:I37" name="Range27_67_1"/>
    <protectedRange sqref="I34:I37" name="Range1_49_1"/>
    <protectedRange sqref="I34:I37" name="Range26_54_1"/>
    <protectedRange sqref="J34:J37" name="Range27_68_1"/>
    <protectedRange sqref="J34:J37" name="Range1_50_1"/>
    <protectedRange sqref="J34:J37" name="Range26_55_1"/>
    <protectedRange sqref="L34:L37" name="Range27_69_1"/>
    <protectedRange sqref="L34:L37" name="Range1_8_1_12_1"/>
    <protectedRange sqref="E38:E41" name="Range1_9_2_1_1_16_1"/>
    <protectedRange sqref="G38:G39" name="Range27_70_1"/>
    <protectedRange sqref="G38:G39" name="Range1_51_1"/>
    <protectedRange sqref="G38:G39" name="Range26_56_1"/>
    <protectedRange sqref="H38:H39" name="Range27_71_1"/>
    <protectedRange sqref="H38" name="Range1_8_1_13_1"/>
    <protectedRange sqref="H39" name="Range1_6_7"/>
    <protectedRange sqref="H38:H39" name="Range26_57_1"/>
    <protectedRange sqref="I38:I39" name="Range27_72_1"/>
    <protectedRange sqref="I38" name="Range1_4_2_1_2"/>
    <protectedRange sqref="I39" name="Range1_6_8"/>
    <protectedRange sqref="I38:I39" name="Range26_58_1"/>
    <protectedRange sqref="J38:J39" name="Range27_73_1"/>
    <protectedRange sqref="J38:J39" name="Range1_52"/>
    <protectedRange sqref="J38:J39" name="Range26_59"/>
    <protectedRange sqref="L38:L39" name="Range27_74_1"/>
    <protectedRange sqref="L38" name="Range1_8_5"/>
    <protectedRange sqref="L39" name="Range1_6_9"/>
    <protectedRange sqref="G113:I115 H83:J83 G87:I87 G88:G89 G90:I93 H96 L96 G97:G98 G103:I109 G111 I110:I111 L111" name="Range1"/>
    <protectedRange sqref="G84:I115 G77:J83" name="Range26"/>
    <protectedRange sqref="E42:E45" name="Range1_9_2_1_1_1"/>
    <protectedRange sqref="G40:G45" name="Range27_6"/>
    <protectedRange sqref="G40 G42:G45" name="Range1_4"/>
    <protectedRange sqref="G41" name="Range1_8"/>
    <protectedRange sqref="G40:G45" name="Range26_4"/>
    <protectedRange sqref="H40:H45" name="Range27_7"/>
    <protectedRange sqref="H40" name="Range1_6"/>
    <protectedRange sqref="H41" name="Range1_8_3"/>
    <protectedRange sqref="H40:H45" name="Range26_5"/>
    <protectedRange sqref="I40:I45" name="Range27_8"/>
    <protectedRange sqref="I41:I45" name="Range1_5"/>
    <protectedRange sqref="I40:I45" name="Range26_6"/>
    <protectedRange sqref="J40:J45" name="Range27_9"/>
    <protectedRange sqref="J40:J45" name="Range1_7"/>
    <protectedRange sqref="J40:J45" name="Range26_7"/>
    <protectedRange sqref="L40:L45" name="Range27_10"/>
    <protectedRange sqref="L42:L45 L40" name="Range1_10"/>
    <protectedRange sqref="L41" name="Range1_8_2"/>
    <protectedRange sqref="L40:L45" name="Range28_1"/>
    <protectedRange sqref="E46:E65" name="Range1_9_2_1_1_2"/>
    <protectedRange sqref="G46:G61" name="Range27_11"/>
    <protectedRange sqref="G46:G61" name="Range1_11"/>
    <protectedRange sqref="G46:G61" name="Range26_8"/>
    <protectedRange sqref="H46:H61" name="Range27_12"/>
    <protectedRange sqref="H46:H61" name="Range1_12"/>
    <protectedRange sqref="H46:H61" name="Range26_9"/>
    <protectedRange sqref="I46:I61" name="Range27_13"/>
    <protectedRange sqref="I46:I61" name="Range1_13"/>
    <protectedRange sqref="I46:I61" name="Range26_10"/>
    <protectedRange sqref="J46:J61" name="Range27_14"/>
    <protectedRange sqref="J46:J61" name="Range1_14"/>
    <protectedRange sqref="J46:J61" name="Range26_11"/>
    <protectedRange sqref="L46:L61" name="Range27_15"/>
    <protectedRange sqref="L46:L61" name="Range1_8_1_1"/>
    <protectedRange sqref="L46:L61" name="Range28_2"/>
    <protectedRange sqref="G62:G65" name="Range27_16"/>
    <protectedRange sqref="G62:G65" name="Range1_15"/>
    <protectedRange sqref="G62:G65" name="Range26_12"/>
    <protectedRange sqref="H62:H65" name="Range27_17"/>
    <protectedRange sqref="H62:H65" name="Range1_16"/>
    <protectedRange sqref="H62:H65" name="Range26_13"/>
    <protectedRange sqref="I62:I65" name="Range27_18"/>
    <protectedRange sqref="I62:I65" name="Range1_17"/>
    <protectedRange sqref="I62:I65" name="Range26_14"/>
    <protectedRange sqref="J62:J65" name="Range27_19"/>
    <protectedRange sqref="J62:J65" name="Range1_18"/>
    <protectedRange sqref="J62:J65" name="Range26_15"/>
    <protectedRange sqref="L62:L65" name="Range27_20"/>
    <protectedRange sqref="L62:L65" name="Range1_8_1_2"/>
    <protectedRange sqref="L62:L65" name="Range28_3"/>
    <protectedRange sqref="G66" name="Range27_21"/>
    <protectedRange sqref="G66" name="Range1_19"/>
    <protectedRange sqref="G66" name="Range26_16"/>
    <protectedRange sqref="H66" name="Range27_22"/>
    <protectedRange sqref="H66" name="Range1_20"/>
    <protectedRange sqref="H66" name="Range26_17"/>
    <protectedRange sqref="I66" name="Range27_23"/>
    <protectedRange sqref="I66" name="Range1_21"/>
    <protectedRange sqref="I66" name="Range26_18"/>
    <protectedRange sqref="J66" name="Range27_24"/>
    <protectedRange sqref="J66" name="Range1_22"/>
    <protectedRange sqref="J66" name="Range26_19"/>
    <protectedRange sqref="L66" name="Range27_25"/>
    <protectedRange sqref="L66" name="Range1_8_1_3"/>
    <protectedRange sqref="L66" name="Range28_4"/>
    <protectedRange sqref="G67" name="Range27_46"/>
    <protectedRange sqref="G67" name="Range1_8_3_1"/>
    <protectedRange sqref="G67" name="Range26_36"/>
    <protectedRange sqref="H67" name="Range27_47"/>
    <protectedRange sqref="H67" name="Range1_8_3_2"/>
    <protectedRange sqref="H67" name="Range26_37"/>
    <protectedRange sqref="I67" name="Range27_48"/>
    <protectedRange sqref="I67" name="Range1_8_3_3"/>
    <protectedRange sqref="I67" name="Range26_38"/>
    <protectedRange sqref="J67" name="Range27_49"/>
    <protectedRange sqref="J67" name="Range1_8_3_4"/>
    <protectedRange sqref="J67" name="Range26_39"/>
    <protectedRange sqref="L67" name="Range27_50"/>
    <protectedRange sqref="L67" name="Range1_8_3_5"/>
    <protectedRange sqref="L67" name="Range28_9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5"/>
  <sheetViews>
    <sheetView zoomScaleNormal="100" workbookViewId="0">
      <pane ySplit="1" topLeftCell="A2" activePane="bottomLeft" state="frozen"/>
      <selection pane="bottomLeft" activeCell="I17" sqref="I1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0" customFormat="1" ht="15" x14ac:dyDescent="0.25">
      <c r="A2" s="49" t="s">
        <v>53</v>
      </c>
      <c r="B2" s="52">
        <v>0</v>
      </c>
      <c r="C2" s="72" t="s">
        <v>123</v>
      </c>
      <c r="D2" s="52">
        <v>0</v>
      </c>
    </row>
    <row r="3" spans="1:4" s="50" customFormat="1" ht="15" x14ac:dyDescent="0.25">
      <c r="A3" s="49" t="s">
        <v>54</v>
      </c>
      <c r="B3" s="52">
        <v>0</v>
      </c>
      <c r="C3" s="72" t="s">
        <v>122</v>
      </c>
      <c r="D3" s="52">
        <v>0</v>
      </c>
    </row>
    <row r="4" spans="1:4" s="50" customFormat="1" ht="15" x14ac:dyDescent="0.25">
      <c r="A4" s="49" t="s">
        <v>55</v>
      </c>
      <c r="B4" s="52">
        <v>0</v>
      </c>
      <c r="C4" s="72" t="s">
        <v>121</v>
      </c>
      <c r="D4" s="52">
        <v>0</v>
      </c>
    </row>
    <row r="5" spans="1:4" s="50" customFormat="1" ht="15" x14ac:dyDescent="0.25">
      <c r="A5" s="49" t="s">
        <v>56</v>
      </c>
      <c r="B5" s="52">
        <v>0</v>
      </c>
      <c r="C5" s="72" t="s">
        <v>120</v>
      </c>
      <c r="D5" s="52">
        <v>0</v>
      </c>
    </row>
    <row r="6" spans="1:4" s="50" customFormat="1" ht="15" x14ac:dyDescent="0.25">
      <c r="A6" s="49" t="s">
        <v>57</v>
      </c>
      <c r="B6" s="52">
        <v>0</v>
      </c>
      <c r="C6" s="72" t="s">
        <v>119</v>
      </c>
      <c r="D6" s="52">
        <v>0</v>
      </c>
    </row>
    <row r="7" spans="1:4" s="50" customFormat="1" ht="15" x14ac:dyDescent="0.25">
      <c r="A7" s="49" t="s">
        <v>58</v>
      </c>
      <c r="B7" s="52">
        <v>0</v>
      </c>
      <c r="C7" s="72" t="s">
        <v>118</v>
      </c>
      <c r="D7" s="52">
        <v>0</v>
      </c>
    </row>
    <row r="8" spans="1:4" s="50" customFormat="1" ht="15" x14ac:dyDescent="0.25">
      <c r="A8" s="49" t="s">
        <v>59</v>
      </c>
      <c r="B8" s="52">
        <v>0</v>
      </c>
      <c r="C8" s="72" t="s">
        <v>117</v>
      </c>
      <c r="D8" s="52">
        <v>0</v>
      </c>
    </row>
    <row r="9" spans="1:4" s="50" customFormat="1" ht="15" x14ac:dyDescent="0.25">
      <c r="A9" s="49" t="s">
        <v>60</v>
      </c>
      <c r="B9" s="52">
        <v>0</v>
      </c>
      <c r="C9" s="72" t="s">
        <v>116</v>
      </c>
      <c r="D9" s="52">
        <v>0</v>
      </c>
    </row>
    <row r="10" spans="1:4" s="50" customFormat="1" ht="15" x14ac:dyDescent="0.25">
      <c r="A10" s="49" t="s">
        <v>61</v>
      </c>
      <c r="B10" s="52">
        <v>0</v>
      </c>
      <c r="C10" s="72" t="s">
        <v>115</v>
      </c>
      <c r="D10" s="52">
        <v>0</v>
      </c>
    </row>
    <row r="11" spans="1:4" ht="15" x14ac:dyDescent="0.25">
      <c r="A11" s="49" t="s">
        <v>62</v>
      </c>
      <c r="B11" s="52">
        <v>0</v>
      </c>
      <c r="C11" s="72" t="s">
        <v>114</v>
      </c>
      <c r="D11" s="52">
        <v>0</v>
      </c>
    </row>
    <row r="12" spans="1:4" ht="15" x14ac:dyDescent="0.25">
      <c r="A12" s="49" t="s">
        <v>63</v>
      </c>
      <c r="B12" s="52">
        <v>0</v>
      </c>
      <c r="C12" s="72" t="s">
        <v>113</v>
      </c>
      <c r="D12" s="52">
        <v>0</v>
      </c>
    </row>
    <row r="13" spans="1:4" ht="15" x14ac:dyDescent="0.25">
      <c r="A13" s="49" t="s">
        <v>64</v>
      </c>
      <c r="B13" s="52">
        <v>0</v>
      </c>
      <c r="C13" s="72" t="s">
        <v>112</v>
      </c>
      <c r="D13" s="52">
        <v>0</v>
      </c>
    </row>
    <row r="14" spans="1:4" ht="15" x14ac:dyDescent="0.25">
      <c r="A14" s="49" t="s">
        <v>65</v>
      </c>
      <c r="B14" s="52">
        <v>0</v>
      </c>
      <c r="C14" s="72" t="s">
        <v>111</v>
      </c>
      <c r="D14" s="52">
        <v>0</v>
      </c>
    </row>
    <row r="15" spans="1:4" ht="15" x14ac:dyDescent="0.25">
      <c r="A15" s="49" t="s">
        <v>66</v>
      </c>
      <c r="B15" s="52">
        <v>0</v>
      </c>
      <c r="C15" s="72" t="s">
        <v>110</v>
      </c>
      <c r="D15" s="52">
        <v>0</v>
      </c>
    </row>
    <row r="16" spans="1:4" ht="15" x14ac:dyDescent="0.25">
      <c r="A16" s="49" t="s">
        <v>67</v>
      </c>
      <c r="B16" s="52">
        <v>0</v>
      </c>
      <c r="C16" s="72" t="s">
        <v>109</v>
      </c>
      <c r="D16" s="52">
        <v>0</v>
      </c>
    </row>
    <row r="17" spans="1:4" ht="15" x14ac:dyDescent="0.25">
      <c r="A17" s="49" t="s">
        <v>68</v>
      </c>
      <c r="B17" s="52">
        <v>0</v>
      </c>
      <c r="C17" s="72" t="s">
        <v>108</v>
      </c>
      <c r="D17" s="52">
        <v>0</v>
      </c>
    </row>
    <row r="18" spans="1:4" ht="15" x14ac:dyDescent="0.25">
      <c r="A18" s="49"/>
      <c r="B18" s="52"/>
      <c r="C18"/>
      <c r="D18" s="52"/>
    </row>
    <row r="19" spans="1:4" ht="15" x14ac:dyDescent="0.25">
      <c r="A19" s="49"/>
      <c r="B19" s="52"/>
      <c r="C19"/>
      <c r="D19" s="52"/>
    </row>
    <row r="20" spans="1:4" ht="15" x14ac:dyDescent="0.25">
      <c r="A20" s="49"/>
      <c r="B20" s="52"/>
      <c r="C20"/>
      <c r="D20" s="52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2021-11-08T06:26:28Z</dcterms:modified>
</cp:coreProperties>
</file>