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Database Monitoring\2022\FACEMAPPING P 2022\SDNS\L530 SDNS 105S ODE-XY\"/>
    </mc:Choice>
  </mc:AlternateContent>
  <bookViews>
    <workbookView xWindow="-12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C3" i="2"/>
  <c r="B4" i="2" s="1"/>
  <c r="C4" i="2" s="1"/>
  <c r="B5" i="2" s="1"/>
  <c r="C5" i="2" s="1"/>
  <c r="C6" i="2"/>
  <c r="B7" i="2" s="1"/>
  <c r="C7" i="2" s="1"/>
  <c r="B8" i="2" s="1"/>
  <c r="C8" i="2" s="1"/>
  <c r="B9" i="2" s="1"/>
  <c r="C9" i="2" s="1"/>
  <c r="C10" i="2"/>
  <c r="B11" i="2" s="1"/>
  <c r="C11" i="2" s="1"/>
  <c r="B12" i="2" s="1"/>
  <c r="C12" i="2" s="1"/>
  <c r="B13" i="2" s="1"/>
  <c r="C13" i="2" s="1"/>
  <c r="B14" i="2" s="1"/>
  <c r="C14" i="2" s="1"/>
  <c r="C15" i="2"/>
  <c r="B16" i="2" s="1"/>
  <c r="C16" i="2" s="1"/>
  <c r="B17" i="2" s="1"/>
  <c r="C17" i="2" s="1"/>
  <c r="B18" i="2" s="1"/>
  <c r="C18" i="2" s="1"/>
  <c r="C19" i="2"/>
  <c r="B20" i="2" s="1"/>
  <c r="C20" i="2" s="1"/>
  <c r="B21" i="2" s="1"/>
  <c r="C21" i="2" s="1"/>
  <c r="B22" i="2" s="1"/>
  <c r="C22" i="2" s="1"/>
  <c r="C23" i="2"/>
  <c r="B24" i="2" s="1"/>
  <c r="C24" i="2" s="1"/>
  <c r="B25" i="2" s="1"/>
  <c r="C25" i="2" s="1"/>
  <c r="B26" i="2" s="1"/>
  <c r="C26" i="2" s="1"/>
  <c r="C27" i="2"/>
  <c r="B28" i="2" s="1"/>
  <c r="C28" i="2" s="1"/>
  <c r="B29" i="2" s="1"/>
  <c r="C29" i="2" s="1"/>
  <c r="B30" i="2" s="1"/>
  <c r="C30" i="2" s="1"/>
  <c r="C31" i="2"/>
  <c r="B32" i="2" s="1"/>
  <c r="C32" i="2" s="1"/>
  <c r="B33" i="2" s="1"/>
  <c r="C33" i="2" s="1"/>
  <c r="C34" i="2"/>
  <c r="B35" i="2" s="1"/>
  <c r="C35" i="2" s="1"/>
  <c r="B36" i="2" s="1"/>
  <c r="C36" i="2" s="1"/>
  <c r="B37" i="2" s="1"/>
  <c r="C37" i="2" s="1"/>
  <c r="C10" i="3" l="1"/>
  <c r="C6" i="3"/>
  <c r="C2" i="3"/>
  <c r="C9" i="3"/>
  <c r="C5" i="3"/>
  <c r="C8" i="3"/>
  <c r="C4" i="3"/>
  <c r="C11" i="3"/>
  <c r="C7" i="3"/>
</calcChain>
</file>

<file path=xl/comments1.xml><?xml version="1.0" encoding="utf-8"?>
<comments xmlns="http://schemas.openxmlformats.org/spreadsheetml/2006/main">
  <authors>
    <author>Luz Barnachea</author>
  </authors>
  <commentList>
    <comment ref="L4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-0.70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-0.19</t>
        </r>
      </text>
    </comment>
  </commentList>
</comments>
</file>

<file path=xl/sharedStrings.xml><?xml version="1.0" encoding="utf-8"?>
<sst xmlns="http://schemas.openxmlformats.org/spreadsheetml/2006/main" count="211" uniqueCount="80">
  <si>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</si>
  <si>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</si>
  <si>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</si>
  <si>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</si>
  <si>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</si>
  <si>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</si>
  <si>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</si>
  <si>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</si>
  <si>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</si>
  <si>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</si>
  <si>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</si>
  <si>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</si>
  <si>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</si>
  <si>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</si>
  <si>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</si>
  <si>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</si>
  <si>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</si>
  <si>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</si>
  <si>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</si>
  <si>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</si>
  <si>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</si>
  <si>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</si>
  <si>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</si>
  <si>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</si>
  <si>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</si>
  <si>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</si>
  <si>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</si>
  <si>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</si>
  <si>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</si>
  <si>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</si>
  <si>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</si>
  <si>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</si>
  <si>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</si>
  <si>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</si>
  <si>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</si>
  <si>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</si>
  <si>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</si>
  <si>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SDNS_530_105S_E_001</t>
  </si>
  <si>
    <t>SDNS_530_105S_E_002</t>
  </si>
  <si>
    <t>SDNS_530_105S_E_003</t>
  </si>
  <si>
    <t>SDNS_530_105S_E_004</t>
  </si>
  <si>
    <t>SDNS_530_105S_E_005</t>
  </si>
  <si>
    <t>SDNS_530_105S_E_006</t>
  </si>
  <si>
    <t>SDNS_530_105S_E_007</t>
  </si>
  <si>
    <t>SDNS_530_105S_E_008</t>
  </si>
  <si>
    <t>SDNS_530_105S_E_009</t>
  </si>
  <si>
    <t>SDNS_530_105S_E_010</t>
  </si>
  <si>
    <t>L. BITANG/D. ASENA</t>
  </si>
  <si>
    <t>R. YBANEZ/O. SUNGANGA</t>
  </si>
  <si>
    <t>E. FAUSTINO/ R. PARADIANG</t>
  </si>
  <si>
    <t>B-2028311</t>
  </si>
  <si>
    <t>HW</t>
  </si>
  <si>
    <t>B-2028299</t>
  </si>
  <si>
    <t>B-2028290</t>
  </si>
  <si>
    <t>B-2028269</t>
  </si>
  <si>
    <t>B-2028260</t>
  </si>
  <si>
    <t>B-2028251</t>
  </si>
  <si>
    <t>B-2028237</t>
  </si>
  <si>
    <t>B-2028232</t>
  </si>
  <si>
    <t>B-2028213</t>
  </si>
  <si>
    <t>615689.46</t>
  </si>
  <si>
    <t>814898.28</t>
  </si>
  <si>
    <t>615694.50</t>
  </si>
  <si>
    <t>814894.72</t>
  </si>
  <si>
    <t>615700.20</t>
  </si>
  <si>
    <t>814890.20</t>
  </si>
  <si>
    <t>615701.39</t>
  </si>
  <si>
    <t>814889.06</t>
  </si>
  <si>
    <t>615702.33</t>
  </si>
  <si>
    <t>814885.35</t>
  </si>
  <si>
    <t>615703.40</t>
  </si>
  <si>
    <t>814884.70</t>
  </si>
  <si>
    <t>615705.97</t>
  </si>
  <si>
    <t>814881.72</t>
  </si>
  <si>
    <t>615708.03</t>
  </si>
  <si>
    <t>814879.88</t>
  </si>
  <si>
    <t>615711.73</t>
  </si>
  <si>
    <t>814877.33</t>
  </si>
  <si>
    <t>615713.74</t>
  </si>
  <si>
    <t>814875.70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</si>
</sst>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0" fontId="3" fillId="2" borderId="6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30%20SDN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3:R11C3" advise="1"/>
        </mc:Choice>
        <mc:Fallback>
          <oleItem name="!Summary!R2C3:R11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19"/>
  <sheetViews>
    <sheetView workbookViewId="0">
      <pane ySplit="1" topLeftCell="A2" activePane="bottomLeft" state="frozen"/>
      <selection pane="bottomLeft" activeCell="G24" sqref="G24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20.28515625" style="19" bestFit="1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24" t="s">
        <v>37</v>
      </c>
      <c r="B2" s="5" t="s">
        <v>60</v>
      </c>
      <c r="C2" s="5" t="s">
        <v>61</v>
      </c>
      <c r="D2" s="17">
        <v>530</v>
      </c>
      <c r="F2" s="18">
        <v>530</v>
      </c>
      <c r="G2" s="18" t="s">
        <v>36</v>
      </c>
      <c r="J2" s="25"/>
      <c r="K2" s="24" t="s">
        <v>32</v>
      </c>
    </row>
    <row r="3" spans="1:11" x14ac:dyDescent="0.25">
      <c r="A3" s="24" t="s">
        <v>38</v>
      </c>
      <c r="B3" s="13" t="s">
        <v>62</v>
      </c>
      <c r="C3" s="13" t="s">
        <v>63</v>
      </c>
      <c r="D3" s="17">
        <v>530</v>
      </c>
      <c r="E3" s="17">
        <v>2.9</v>
      </c>
      <c r="F3" s="18">
        <v>530</v>
      </c>
      <c r="G3" s="18" t="s">
        <v>36</v>
      </c>
      <c r="I3" s="19" t="s">
        <v>47</v>
      </c>
      <c r="J3" s="25">
        <v>44609</v>
      </c>
      <c r="K3" s="24" t="s">
        <v>32</v>
      </c>
    </row>
    <row r="4" spans="1:11" x14ac:dyDescent="0.25">
      <c r="A4" s="24" t="s">
        <v>39</v>
      </c>
      <c r="B4" s="13" t="s">
        <v>64</v>
      </c>
      <c r="C4" s="13" t="s">
        <v>65</v>
      </c>
      <c r="D4" s="17">
        <v>530</v>
      </c>
      <c r="E4" s="17">
        <v>3.9</v>
      </c>
      <c r="F4" s="18">
        <v>530</v>
      </c>
      <c r="G4" s="18" t="s">
        <v>36</v>
      </c>
      <c r="I4" s="19" t="s">
        <v>48</v>
      </c>
      <c r="J4" s="25">
        <v>44611</v>
      </c>
      <c r="K4" s="24" t="s">
        <v>32</v>
      </c>
    </row>
    <row r="5" spans="1:11" x14ac:dyDescent="0.25">
      <c r="A5" s="24" t="s">
        <v>40</v>
      </c>
      <c r="B5" s="13" t="s">
        <v>66</v>
      </c>
      <c r="C5" s="13" t="s">
        <v>67</v>
      </c>
      <c r="D5" s="17">
        <v>530</v>
      </c>
      <c r="E5" s="17">
        <v>3.8</v>
      </c>
      <c r="F5" s="18">
        <v>530</v>
      </c>
      <c r="G5" s="18" t="s">
        <v>36</v>
      </c>
      <c r="I5" s="19" t="s">
        <v>47</v>
      </c>
      <c r="J5" s="25">
        <v>44611</v>
      </c>
      <c r="K5" s="24" t="s">
        <v>32</v>
      </c>
    </row>
    <row r="6" spans="1:11" x14ac:dyDescent="0.25">
      <c r="A6" s="24" t="s">
        <v>41</v>
      </c>
      <c r="B6" s="13" t="s">
        <v>68</v>
      </c>
      <c r="C6" s="13" t="s">
        <v>69</v>
      </c>
      <c r="D6" s="17">
        <v>530</v>
      </c>
      <c r="E6" s="17">
        <v>4</v>
      </c>
      <c r="F6" s="18">
        <v>530</v>
      </c>
      <c r="G6" s="18" t="s">
        <v>36</v>
      </c>
      <c r="I6" s="19" t="s">
        <v>47</v>
      </c>
      <c r="J6" s="25">
        <v>44612</v>
      </c>
      <c r="K6" s="24" t="s">
        <v>32</v>
      </c>
    </row>
    <row r="7" spans="1:11" x14ac:dyDescent="0.25">
      <c r="A7" s="24" t="s">
        <v>42</v>
      </c>
      <c r="B7" s="13" t="s">
        <v>70</v>
      </c>
      <c r="C7" s="13" t="s">
        <v>71</v>
      </c>
      <c r="D7" s="17">
        <v>530</v>
      </c>
      <c r="E7" s="17">
        <v>4.3</v>
      </c>
      <c r="F7" s="18">
        <v>530</v>
      </c>
      <c r="G7" s="18" t="s">
        <v>36</v>
      </c>
      <c r="I7" s="19" t="s">
        <v>47</v>
      </c>
      <c r="J7" s="25">
        <v>44613</v>
      </c>
      <c r="K7" s="24" t="s">
        <v>32</v>
      </c>
    </row>
    <row r="8" spans="1:11" x14ac:dyDescent="0.25">
      <c r="A8" s="24" t="s">
        <v>43</v>
      </c>
      <c r="B8" s="13" t="s">
        <v>72</v>
      </c>
      <c r="C8" s="13" t="s">
        <v>73</v>
      </c>
      <c r="D8" s="17">
        <v>530</v>
      </c>
      <c r="E8" s="17">
        <v>4.4000000000000004</v>
      </c>
      <c r="F8" s="18">
        <v>530</v>
      </c>
      <c r="G8" s="18" t="s">
        <v>36</v>
      </c>
      <c r="I8" s="19" t="s">
        <v>49</v>
      </c>
      <c r="J8" s="25">
        <v>44613</v>
      </c>
      <c r="K8" s="24" t="s">
        <v>32</v>
      </c>
    </row>
    <row r="9" spans="1:11" x14ac:dyDescent="0.25">
      <c r="A9" s="24" t="s">
        <v>44</v>
      </c>
      <c r="B9" s="13" t="s">
        <v>74</v>
      </c>
      <c r="C9" s="13" t="s">
        <v>75</v>
      </c>
      <c r="D9" s="17">
        <v>530</v>
      </c>
      <c r="E9" s="17">
        <v>4.4000000000000004</v>
      </c>
      <c r="F9" s="18">
        <v>530</v>
      </c>
      <c r="G9" s="18" t="s">
        <v>36</v>
      </c>
      <c r="I9" s="19" t="s">
        <v>47</v>
      </c>
      <c r="J9" s="25">
        <v>44615</v>
      </c>
      <c r="K9" s="24" t="s">
        <v>32</v>
      </c>
    </row>
    <row r="10" spans="1:11" x14ac:dyDescent="0.25">
      <c r="A10" s="24" t="s">
        <v>45</v>
      </c>
      <c r="B10" s="13" t="s">
        <v>76</v>
      </c>
      <c r="C10" s="13" t="s">
        <v>77</v>
      </c>
      <c r="D10" s="17">
        <v>530</v>
      </c>
      <c r="E10" s="17">
        <v>3.4</v>
      </c>
      <c r="F10" s="18">
        <v>530</v>
      </c>
      <c r="G10" s="18" t="s">
        <v>36</v>
      </c>
      <c r="I10" s="19" t="s">
        <v>47</v>
      </c>
      <c r="J10" s="25">
        <v>44615</v>
      </c>
      <c r="K10" s="24" t="s">
        <v>32</v>
      </c>
    </row>
    <row r="11" spans="1:11" x14ac:dyDescent="0.25">
      <c r="A11" s="24" t="s">
        <v>46</v>
      </c>
      <c r="B11" s="13" t="s">
        <v>78</v>
      </c>
      <c r="C11" s="13" t="s">
        <v>79</v>
      </c>
      <c r="D11" s="17">
        <v>530</v>
      </c>
      <c r="E11" s="17">
        <v>4.2</v>
      </c>
      <c r="F11" s="18">
        <v>530</v>
      </c>
      <c r="G11" s="18" t="s">
        <v>36</v>
      </c>
      <c r="J11" s="25"/>
      <c r="K11" s="24" t="s">
        <v>32</v>
      </c>
    </row>
    <row r="1048519" spans="1:4" x14ac:dyDescent="0.25">
      <c r="A1048519" s="24" t="s">
        <v>33</v>
      </c>
      <c r="D1048519" s="42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abSelected="1" zoomScaleNormal="100" workbookViewId="0">
      <pane ySplit="1" topLeftCell="A2" activePane="bottomLeft" state="frozen"/>
      <selection pane="bottomLeft" activeCell="R29" sqref="R29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7" t="s">
        <v>13</v>
      </c>
      <c r="F1" s="48" t="s">
        <v>14</v>
      </c>
      <c r="G1" s="48" t="s">
        <v>16</v>
      </c>
      <c r="H1" s="48" t="s">
        <v>20</v>
      </c>
      <c r="I1" s="48" t="s">
        <v>21</v>
      </c>
      <c r="J1" s="48" t="s">
        <v>19</v>
      </c>
      <c r="K1" s="49" t="s">
        <v>28</v>
      </c>
      <c r="L1" s="48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24" t="s">
        <v>37</v>
      </c>
      <c r="E2" s="35"/>
      <c r="F2" s="36"/>
      <c r="G2" s="37"/>
      <c r="H2" s="37"/>
      <c r="I2" s="37"/>
      <c r="J2" s="37"/>
      <c r="L2" s="38"/>
      <c r="O2" s="34"/>
      <c r="P2" s="34"/>
      <c r="Q2" s="41"/>
      <c r="U2" s="5"/>
      <c r="W2" s="16"/>
    </row>
    <row r="3" spans="1:23" x14ac:dyDescent="0.2">
      <c r="A3" s="24" t="s">
        <v>38</v>
      </c>
      <c r="B3" s="1">
        <v>0</v>
      </c>
      <c r="C3" s="1">
        <f>D3</f>
        <v>0.9</v>
      </c>
      <c r="D3" s="1">
        <v>0.9</v>
      </c>
      <c r="E3" s="35">
        <v>554608</v>
      </c>
      <c r="F3" s="36">
        <v>0.87599999999999989</v>
      </c>
      <c r="G3" s="37">
        <v>9.5000000000000001E-2</v>
      </c>
      <c r="H3" s="37">
        <v>0.105</v>
      </c>
      <c r="I3" s="37">
        <v>0.63200000000000001</v>
      </c>
      <c r="J3" s="37"/>
      <c r="L3" s="38">
        <v>9.3279999999999994</v>
      </c>
      <c r="M3" s="5" t="s">
        <v>35</v>
      </c>
      <c r="N3" s="33">
        <v>0.9</v>
      </c>
      <c r="O3" s="34">
        <v>44609</v>
      </c>
      <c r="P3" s="34">
        <v>44609</v>
      </c>
      <c r="Q3" s="41" t="s">
        <v>59</v>
      </c>
      <c r="U3" s="5"/>
      <c r="W3" s="16"/>
    </row>
    <row r="4" spans="1:23" x14ac:dyDescent="0.2">
      <c r="A4" s="24" t="s">
        <v>38</v>
      </c>
      <c r="B4" s="1">
        <f>C3</f>
        <v>0.9</v>
      </c>
      <c r="C4" s="1">
        <f>B4+D4</f>
        <v>2.2999999999999998</v>
      </c>
      <c r="D4" s="1">
        <v>1.4</v>
      </c>
      <c r="E4" s="35">
        <v>554609</v>
      </c>
      <c r="F4" s="36">
        <v>0.23400000000000001</v>
      </c>
      <c r="G4" s="37">
        <v>4.0000000000000001E-3</v>
      </c>
      <c r="H4" s="37">
        <v>3.0000000000000001E-3</v>
      </c>
      <c r="I4" s="37">
        <v>2.1999999999999999E-2</v>
      </c>
      <c r="J4" s="37"/>
      <c r="L4" s="38">
        <v>0</v>
      </c>
      <c r="M4" s="5" t="s">
        <v>34</v>
      </c>
      <c r="O4" s="34">
        <v>44609</v>
      </c>
      <c r="P4" s="34">
        <v>44609</v>
      </c>
      <c r="Q4" s="41" t="s">
        <v>59</v>
      </c>
      <c r="U4" s="5"/>
      <c r="W4" s="16"/>
    </row>
    <row r="5" spans="1:23" x14ac:dyDescent="0.2">
      <c r="A5" s="24" t="s">
        <v>38</v>
      </c>
      <c r="B5" s="1">
        <f t="shared" ref="B5" si="0">C4</f>
        <v>2.2999999999999998</v>
      </c>
      <c r="C5" s="1">
        <f t="shared" ref="C5" si="1">B5+D5</f>
        <v>2.9</v>
      </c>
      <c r="D5" s="1">
        <v>0.6</v>
      </c>
      <c r="E5" s="35">
        <v>554610</v>
      </c>
      <c r="F5" s="36">
        <v>2.778</v>
      </c>
      <c r="G5" s="37">
        <v>5.0999999999999997E-2</v>
      </c>
      <c r="H5" s="37">
        <v>0.121</v>
      </c>
      <c r="I5" s="37">
        <v>0.41</v>
      </c>
      <c r="J5" s="37"/>
      <c r="L5" s="38">
        <v>14.516</v>
      </c>
      <c r="M5" s="5" t="s">
        <v>34</v>
      </c>
      <c r="O5" s="34">
        <v>44609</v>
      </c>
      <c r="P5" s="34">
        <v>44609</v>
      </c>
      <c r="Q5" s="41" t="s">
        <v>59</v>
      </c>
      <c r="U5" s="5"/>
      <c r="W5" s="16"/>
    </row>
    <row r="6" spans="1:23" x14ac:dyDescent="0.2">
      <c r="A6" s="24" t="s">
        <v>39</v>
      </c>
      <c r="B6" s="1">
        <v>0</v>
      </c>
      <c r="C6" s="1">
        <f>D6</f>
        <v>0.9</v>
      </c>
      <c r="D6" s="1">
        <v>0.9</v>
      </c>
      <c r="E6" s="35">
        <v>554889</v>
      </c>
      <c r="F6" s="36">
        <v>0.82</v>
      </c>
      <c r="G6" s="37">
        <v>2.8000000000000001E-2</v>
      </c>
      <c r="H6" s="37">
        <v>9.8000000000000004E-2</v>
      </c>
      <c r="I6" s="37">
        <v>0.60599999999999998</v>
      </c>
      <c r="J6" s="37"/>
      <c r="L6" s="38">
        <v>5.6710000000000003</v>
      </c>
      <c r="M6" s="5" t="s">
        <v>34</v>
      </c>
      <c r="O6" s="34">
        <v>44611</v>
      </c>
      <c r="P6" s="34">
        <v>44611</v>
      </c>
      <c r="Q6" s="41" t="s">
        <v>58</v>
      </c>
      <c r="U6" s="5"/>
      <c r="W6" s="16"/>
    </row>
    <row r="7" spans="1:23" x14ac:dyDescent="0.2">
      <c r="A7" s="24" t="s">
        <v>39</v>
      </c>
      <c r="B7" s="1">
        <f>C6</f>
        <v>0.9</v>
      </c>
      <c r="C7" s="1">
        <f>B7+D7</f>
        <v>1.8</v>
      </c>
      <c r="D7" s="1">
        <v>0.9</v>
      </c>
      <c r="E7" s="35">
        <v>554890</v>
      </c>
      <c r="F7" s="36">
        <v>2.6340000000000003</v>
      </c>
      <c r="G7" s="37">
        <v>1.6E-2</v>
      </c>
      <c r="H7" s="37">
        <v>5.2999999999999999E-2</v>
      </c>
      <c r="I7" s="37">
        <v>6.6000000000000003E-2</v>
      </c>
      <c r="J7" s="37"/>
      <c r="L7" s="38">
        <v>26.898</v>
      </c>
      <c r="M7" s="5" t="s">
        <v>35</v>
      </c>
      <c r="N7" s="1">
        <v>0.9</v>
      </c>
      <c r="O7" s="34">
        <v>44611</v>
      </c>
      <c r="P7" s="34">
        <v>44611</v>
      </c>
      <c r="Q7" s="41" t="s">
        <v>58</v>
      </c>
      <c r="U7" s="5"/>
      <c r="W7" s="16"/>
    </row>
    <row r="8" spans="1:23" x14ac:dyDescent="0.2">
      <c r="A8" s="24" t="s">
        <v>39</v>
      </c>
      <c r="B8" s="1">
        <f t="shared" ref="B8:B9" si="2">C7</f>
        <v>1.8</v>
      </c>
      <c r="C8" s="1">
        <f t="shared" ref="C8:C9" si="3">B8+D8</f>
        <v>2.7</v>
      </c>
      <c r="D8" s="1">
        <v>0.9</v>
      </c>
      <c r="E8" s="35">
        <v>554891</v>
      </c>
      <c r="F8" s="36">
        <v>10.753999999999998</v>
      </c>
      <c r="G8" s="37">
        <v>0.107</v>
      </c>
      <c r="H8" s="37">
        <v>0.17100000000000001</v>
      </c>
      <c r="I8" s="37">
        <v>0.442</v>
      </c>
      <c r="J8" s="37"/>
      <c r="L8" s="38">
        <v>39.308</v>
      </c>
      <c r="M8" s="5" t="s">
        <v>35</v>
      </c>
      <c r="N8" s="1">
        <v>0.9</v>
      </c>
      <c r="O8" s="34">
        <v>44611</v>
      </c>
      <c r="P8" s="34">
        <v>44611</v>
      </c>
      <c r="Q8" s="41" t="s">
        <v>58</v>
      </c>
      <c r="U8" s="5"/>
      <c r="W8" s="16"/>
    </row>
    <row r="9" spans="1:23" x14ac:dyDescent="0.2">
      <c r="A9" s="24" t="s">
        <v>39</v>
      </c>
      <c r="B9" s="1">
        <f t="shared" si="2"/>
        <v>2.7</v>
      </c>
      <c r="C9" s="1">
        <f t="shared" si="3"/>
        <v>3.9000000000000004</v>
      </c>
      <c r="D9" s="1">
        <v>1.2</v>
      </c>
      <c r="E9" s="35">
        <v>554892</v>
      </c>
      <c r="F9" s="36">
        <v>0.18</v>
      </c>
      <c r="G9" s="37">
        <v>1.7999999999999999E-2</v>
      </c>
      <c r="H9" s="37">
        <v>0.01</v>
      </c>
      <c r="I9" s="37">
        <v>6.9000000000000006E-2</v>
      </c>
      <c r="J9" s="37"/>
      <c r="L9" s="38">
        <v>0.80300000000000005</v>
      </c>
      <c r="M9" s="5" t="s">
        <v>51</v>
      </c>
      <c r="O9" s="34">
        <v>44611</v>
      </c>
      <c r="P9" s="34">
        <v>44611</v>
      </c>
      <c r="Q9" s="41" t="s">
        <v>58</v>
      </c>
      <c r="U9" s="5"/>
      <c r="W9" s="16"/>
    </row>
    <row r="10" spans="1:23" x14ac:dyDescent="0.2">
      <c r="A10" s="24" t="s">
        <v>40</v>
      </c>
      <c r="B10" s="1">
        <v>0</v>
      </c>
      <c r="C10" s="1">
        <f>D10</f>
        <v>0.7</v>
      </c>
      <c r="D10" s="1">
        <v>0.7</v>
      </c>
      <c r="E10" s="43">
        <v>554977</v>
      </c>
      <c r="F10" s="20">
        <v>0.65600000000000014</v>
      </c>
      <c r="G10" s="20">
        <v>3.3000000000000002E-2</v>
      </c>
      <c r="H10" s="20">
        <v>5.6000000000000001E-2</v>
      </c>
      <c r="I10" s="20">
        <v>9.5000000000000001E-2</v>
      </c>
      <c r="L10" s="3">
        <v>5.8570000000000002</v>
      </c>
      <c r="M10" s="7" t="s">
        <v>34</v>
      </c>
      <c r="N10" s="46"/>
      <c r="O10" s="34">
        <v>44611</v>
      </c>
      <c r="P10" s="34">
        <v>44611</v>
      </c>
      <c r="Q10" s="6" t="s">
        <v>57</v>
      </c>
      <c r="U10" s="5"/>
      <c r="W10" s="16"/>
    </row>
    <row r="11" spans="1:23" x14ac:dyDescent="0.2">
      <c r="A11" s="24" t="s">
        <v>40</v>
      </c>
      <c r="B11" s="1">
        <f>C10</f>
        <v>0.7</v>
      </c>
      <c r="C11" s="1">
        <f>B11+D11</f>
        <v>2</v>
      </c>
      <c r="D11" s="1">
        <v>1.3</v>
      </c>
      <c r="E11" s="43">
        <v>554978</v>
      </c>
      <c r="F11" s="20">
        <v>1.03</v>
      </c>
      <c r="G11" s="20">
        <v>2.1999999999999999E-2</v>
      </c>
      <c r="H11" s="20">
        <v>0.14099999999999999</v>
      </c>
      <c r="I11" s="20">
        <v>0.33200000000000002</v>
      </c>
      <c r="L11" s="3">
        <v>13.103</v>
      </c>
      <c r="M11" s="7" t="s">
        <v>34</v>
      </c>
      <c r="N11" s="46"/>
      <c r="O11" s="34">
        <v>44611</v>
      </c>
      <c r="P11" s="34">
        <v>44611</v>
      </c>
      <c r="Q11" s="6" t="s">
        <v>57</v>
      </c>
      <c r="U11" s="5"/>
      <c r="W11" s="16"/>
    </row>
    <row r="12" spans="1:23" x14ac:dyDescent="0.2">
      <c r="A12" s="24" t="s">
        <v>40</v>
      </c>
      <c r="B12" s="1">
        <f t="shared" ref="B12:B13" si="4">C11</f>
        <v>2</v>
      </c>
      <c r="C12" s="1">
        <f t="shared" ref="C12:C13" si="5">B12+D12</f>
        <v>2.5</v>
      </c>
      <c r="D12" s="1">
        <v>0.5</v>
      </c>
      <c r="E12" s="43">
        <v>554979</v>
      </c>
      <c r="F12" s="20">
        <v>44.374000000000002</v>
      </c>
      <c r="G12" s="20">
        <v>5.7000000000000002E-2</v>
      </c>
      <c r="H12" s="20">
        <v>0.33800000000000002</v>
      </c>
      <c r="I12" s="20">
        <v>0.746</v>
      </c>
      <c r="L12" s="3">
        <v>48.393999999999998</v>
      </c>
      <c r="M12" s="7" t="s">
        <v>35</v>
      </c>
      <c r="N12" s="46">
        <v>0.5</v>
      </c>
      <c r="O12" s="34">
        <v>44611</v>
      </c>
      <c r="P12" s="34">
        <v>44611</v>
      </c>
      <c r="Q12" s="6" t="s">
        <v>57</v>
      </c>
      <c r="U12" s="5"/>
      <c r="W12" s="16"/>
    </row>
    <row r="13" spans="1:23" x14ac:dyDescent="0.2">
      <c r="A13" s="24" t="s">
        <v>40</v>
      </c>
      <c r="B13" s="1">
        <f t="shared" si="4"/>
        <v>2.5</v>
      </c>
      <c r="C13" s="1">
        <f t="shared" si="5"/>
        <v>3.1</v>
      </c>
      <c r="D13" s="1">
        <v>0.6</v>
      </c>
      <c r="E13" s="43">
        <v>554980</v>
      </c>
      <c r="F13" s="20">
        <v>0.96199999999999986</v>
      </c>
      <c r="G13" s="20">
        <v>1.4999999999999999E-2</v>
      </c>
      <c r="H13" s="20">
        <v>6.0999999999999999E-2</v>
      </c>
      <c r="I13" s="20">
        <v>9.4E-2</v>
      </c>
      <c r="L13" s="3">
        <v>9.9039999999999999</v>
      </c>
      <c r="M13" s="7" t="s">
        <v>51</v>
      </c>
      <c r="N13" s="46"/>
      <c r="O13" s="34">
        <v>44611</v>
      </c>
      <c r="P13" s="34">
        <v>44611</v>
      </c>
      <c r="Q13" s="6" t="s">
        <v>57</v>
      </c>
      <c r="U13" s="5"/>
      <c r="W13" s="16"/>
    </row>
    <row r="14" spans="1:23" x14ac:dyDescent="0.2">
      <c r="A14" s="24" t="s">
        <v>40</v>
      </c>
      <c r="B14" s="1">
        <f t="shared" ref="B14" si="6">C13</f>
        <v>3.1</v>
      </c>
      <c r="C14" s="1">
        <f t="shared" ref="C14" si="7">B14+D14</f>
        <v>3.8</v>
      </c>
      <c r="D14" s="1">
        <v>0.7</v>
      </c>
      <c r="E14" s="43">
        <v>554981</v>
      </c>
      <c r="F14" s="20">
        <v>0.38</v>
      </c>
      <c r="G14" s="20">
        <v>2.5999999999999999E-2</v>
      </c>
      <c r="H14" s="20">
        <v>3.2000000000000001E-2</v>
      </c>
      <c r="I14" s="20">
        <v>4.7E-2</v>
      </c>
      <c r="L14" s="3">
        <v>0.84299999999999997</v>
      </c>
      <c r="M14" s="7" t="s">
        <v>51</v>
      </c>
      <c r="N14" s="46"/>
      <c r="O14" s="34">
        <v>44611</v>
      </c>
      <c r="P14" s="34">
        <v>44611</v>
      </c>
      <c r="Q14" s="6" t="s">
        <v>57</v>
      </c>
      <c r="U14" s="5"/>
      <c r="W14" s="16"/>
    </row>
    <row r="15" spans="1:23" x14ac:dyDescent="0.2">
      <c r="A15" s="24" t="s">
        <v>41</v>
      </c>
      <c r="B15" s="1">
        <v>0</v>
      </c>
      <c r="C15" s="1">
        <f>D15</f>
        <v>1.2</v>
      </c>
      <c r="D15" s="1">
        <v>1.2</v>
      </c>
      <c r="E15" s="40">
        <v>555482</v>
      </c>
      <c r="F15" s="36">
        <v>1.2740000000000002</v>
      </c>
      <c r="G15" s="37">
        <v>3.2000000000000001E-2</v>
      </c>
      <c r="H15" s="37">
        <v>0.193</v>
      </c>
      <c r="I15" s="37">
        <v>0.58599999999999997</v>
      </c>
      <c r="J15" s="37"/>
      <c r="L15" s="38">
        <v>18.968</v>
      </c>
      <c r="M15" s="5" t="s">
        <v>34</v>
      </c>
      <c r="O15" s="34">
        <v>44612</v>
      </c>
      <c r="P15" s="34">
        <v>44612</v>
      </c>
      <c r="Q15" s="6" t="s">
        <v>56</v>
      </c>
    </row>
    <row r="16" spans="1:23" x14ac:dyDescent="0.2">
      <c r="A16" s="24" t="s">
        <v>41</v>
      </c>
      <c r="B16" s="1">
        <f>C15</f>
        <v>1.2</v>
      </c>
      <c r="C16" s="1">
        <f>B16+D16</f>
        <v>1.9</v>
      </c>
      <c r="D16" s="1">
        <v>0.7</v>
      </c>
      <c r="E16" s="40">
        <v>555483</v>
      </c>
      <c r="F16" s="36">
        <v>1.1100000000000001</v>
      </c>
      <c r="G16" s="37">
        <v>2.1999999999999999E-2</v>
      </c>
      <c r="H16" s="37">
        <v>9.5000000000000001E-2</v>
      </c>
      <c r="I16" s="37">
        <v>0.26</v>
      </c>
      <c r="J16" s="37"/>
      <c r="L16" s="38">
        <v>11.106999999999999</v>
      </c>
      <c r="M16" s="5" t="s">
        <v>35</v>
      </c>
      <c r="N16" s="1">
        <v>0.7</v>
      </c>
      <c r="O16" s="34">
        <v>44612</v>
      </c>
      <c r="P16" s="34">
        <v>44612</v>
      </c>
      <c r="Q16" s="6" t="s">
        <v>56</v>
      </c>
    </row>
    <row r="17" spans="1:17" x14ac:dyDescent="0.2">
      <c r="A17" s="24" t="s">
        <v>41</v>
      </c>
      <c r="B17" s="1">
        <f t="shared" ref="B17:B18" si="8">C16</f>
        <v>1.9</v>
      </c>
      <c r="C17" s="1">
        <f t="shared" ref="C17:C18" si="9">B17+D17</f>
        <v>2.7</v>
      </c>
      <c r="D17" s="1">
        <v>0.8</v>
      </c>
      <c r="E17" s="40">
        <v>555484</v>
      </c>
      <c r="F17" s="36">
        <v>7.0439999999999996</v>
      </c>
      <c r="G17" s="37">
        <v>5.7000000000000002E-2</v>
      </c>
      <c r="H17" s="37">
        <v>0.184</v>
      </c>
      <c r="I17" s="37">
        <v>0.40500000000000003</v>
      </c>
      <c r="J17" s="37"/>
      <c r="L17" s="38">
        <v>36.811</v>
      </c>
      <c r="M17" s="5" t="s">
        <v>35</v>
      </c>
      <c r="N17" s="1">
        <v>0.8</v>
      </c>
      <c r="O17" s="34">
        <v>44612</v>
      </c>
      <c r="P17" s="34">
        <v>44612</v>
      </c>
      <c r="Q17" s="6" t="s">
        <v>56</v>
      </c>
    </row>
    <row r="18" spans="1:17" x14ac:dyDescent="0.2">
      <c r="A18" s="24" t="s">
        <v>41</v>
      </c>
      <c r="B18" s="1">
        <f t="shared" si="8"/>
        <v>2.7</v>
      </c>
      <c r="C18" s="1">
        <f t="shared" si="9"/>
        <v>4</v>
      </c>
      <c r="D18" s="1">
        <v>1.3</v>
      </c>
      <c r="E18" s="40">
        <v>555485</v>
      </c>
      <c r="F18" s="36">
        <v>0.34399999999999997</v>
      </c>
      <c r="G18" s="37">
        <v>6.0000000000000001E-3</v>
      </c>
      <c r="H18" s="37">
        <v>0</v>
      </c>
      <c r="I18" s="37">
        <v>5.3999999999999999E-2</v>
      </c>
      <c r="J18" s="37"/>
      <c r="L18" s="38">
        <v>0.76800000000000002</v>
      </c>
      <c r="M18" s="5" t="s">
        <v>51</v>
      </c>
      <c r="O18" s="34">
        <v>44612</v>
      </c>
      <c r="P18" s="34">
        <v>44612</v>
      </c>
      <c r="Q18" s="6" t="s">
        <v>56</v>
      </c>
    </row>
    <row r="19" spans="1:17" x14ac:dyDescent="0.2">
      <c r="A19" s="24" t="s">
        <v>42</v>
      </c>
      <c r="B19" s="1">
        <v>0</v>
      </c>
      <c r="C19" s="1">
        <f>D19</f>
        <v>1.6</v>
      </c>
      <c r="D19" s="1">
        <v>1.6</v>
      </c>
      <c r="E19" s="40">
        <v>555643</v>
      </c>
      <c r="F19" s="36">
        <v>6.726</v>
      </c>
      <c r="G19" s="37">
        <v>7.0999999999999994E-2</v>
      </c>
      <c r="H19" s="37">
        <v>8.3000000000000004E-2</v>
      </c>
      <c r="I19" s="37">
        <v>0.376</v>
      </c>
      <c r="J19" s="37"/>
      <c r="L19" s="38">
        <v>35.506</v>
      </c>
      <c r="M19" s="5" t="s">
        <v>34</v>
      </c>
      <c r="O19" s="34">
        <v>44613</v>
      </c>
      <c r="P19" s="34">
        <v>44613</v>
      </c>
      <c r="Q19" s="6" t="s">
        <v>55</v>
      </c>
    </row>
    <row r="20" spans="1:17" x14ac:dyDescent="0.2">
      <c r="A20" s="24" t="s">
        <v>42</v>
      </c>
      <c r="B20" s="1">
        <f>C19</f>
        <v>1.6</v>
      </c>
      <c r="C20" s="1">
        <f>B20+D20</f>
        <v>2.2999999999999998</v>
      </c>
      <c r="D20" s="1">
        <v>0.7</v>
      </c>
      <c r="E20" s="40">
        <v>555644</v>
      </c>
      <c r="F20" s="36">
        <v>2.532</v>
      </c>
      <c r="G20" s="37">
        <v>5.8999999999999997E-2</v>
      </c>
      <c r="H20" s="37">
        <v>0.51600000000000001</v>
      </c>
      <c r="I20" s="37">
        <v>0.94499999999999995</v>
      </c>
      <c r="J20" s="37"/>
      <c r="L20" s="38">
        <v>20.681999999999999</v>
      </c>
      <c r="M20" s="5" t="s">
        <v>35</v>
      </c>
      <c r="N20" s="1">
        <v>0.7</v>
      </c>
      <c r="O20" s="34">
        <v>44613</v>
      </c>
      <c r="P20" s="34">
        <v>44613</v>
      </c>
      <c r="Q20" s="6" t="s">
        <v>55</v>
      </c>
    </row>
    <row r="21" spans="1:17" x14ac:dyDescent="0.2">
      <c r="A21" s="24" t="s">
        <v>42</v>
      </c>
      <c r="B21" s="1">
        <f t="shared" ref="B21:B22" si="10">C20</f>
        <v>2.2999999999999998</v>
      </c>
      <c r="C21" s="1">
        <f t="shared" ref="C21:C22" si="11">B21+D21</f>
        <v>2.9</v>
      </c>
      <c r="D21" s="1">
        <v>0.6</v>
      </c>
      <c r="E21" s="40">
        <v>555645</v>
      </c>
      <c r="F21" s="36">
        <v>2.23</v>
      </c>
      <c r="G21" s="37">
        <v>5.8000000000000003E-2</v>
      </c>
      <c r="H21" s="37">
        <v>0.52400000000000002</v>
      </c>
      <c r="I21" s="37">
        <v>0.93600000000000005</v>
      </c>
      <c r="J21" s="37"/>
      <c r="L21" s="38">
        <v>27.291</v>
      </c>
      <c r="M21" s="5" t="s">
        <v>35</v>
      </c>
      <c r="N21" s="1">
        <v>0.6</v>
      </c>
      <c r="O21" s="34">
        <v>44613</v>
      </c>
      <c r="P21" s="34">
        <v>44613</v>
      </c>
      <c r="Q21" s="6" t="s">
        <v>55</v>
      </c>
    </row>
    <row r="22" spans="1:17" x14ac:dyDescent="0.2">
      <c r="A22" s="24" t="s">
        <v>42</v>
      </c>
      <c r="B22" s="1">
        <f t="shared" si="10"/>
        <v>2.9</v>
      </c>
      <c r="C22" s="1">
        <f t="shared" si="11"/>
        <v>4.3</v>
      </c>
      <c r="D22" s="1">
        <v>1.4</v>
      </c>
      <c r="E22" s="40">
        <v>555646</v>
      </c>
      <c r="F22" s="36">
        <v>2.1139999999999999</v>
      </c>
      <c r="G22" s="37">
        <v>5.2999999999999999E-2</v>
      </c>
      <c r="H22" s="37">
        <v>0.53300000000000003</v>
      </c>
      <c r="I22" s="37">
        <v>0.92</v>
      </c>
      <c r="J22" s="37"/>
      <c r="L22" s="38">
        <v>18.617000000000001</v>
      </c>
      <c r="M22" s="5" t="s">
        <v>51</v>
      </c>
      <c r="O22" s="34">
        <v>44613</v>
      </c>
      <c r="P22" s="34">
        <v>44613</v>
      </c>
      <c r="Q22" s="6" t="s">
        <v>55</v>
      </c>
    </row>
    <row r="23" spans="1:17" x14ac:dyDescent="0.2">
      <c r="A23" s="24" t="s">
        <v>43</v>
      </c>
      <c r="B23" s="1">
        <v>0</v>
      </c>
      <c r="C23" s="1">
        <f>D23</f>
        <v>0.4</v>
      </c>
      <c r="D23" s="1">
        <v>0.4</v>
      </c>
      <c r="E23" s="40">
        <v>555807</v>
      </c>
      <c r="F23" s="36">
        <v>0.85</v>
      </c>
      <c r="G23" s="37">
        <v>4.2999999999999997E-2</v>
      </c>
      <c r="H23" s="37">
        <v>0.20399999999999999</v>
      </c>
      <c r="I23" s="37">
        <v>0.66600000000000004</v>
      </c>
      <c r="J23" s="37"/>
      <c r="L23" s="45">
        <v>11.79</v>
      </c>
      <c r="M23" s="5" t="s">
        <v>34</v>
      </c>
      <c r="O23" s="34">
        <v>44613</v>
      </c>
      <c r="P23" s="34">
        <v>44613</v>
      </c>
      <c r="Q23" s="6" t="s">
        <v>54</v>
      </c>
    </row>
    <row r="24" spans="1:17" x14ac:dyDescent="0.2">
      <c r="A24" s="24" t="s">
        <v>43</v>
      </c>
      <c r="B24" s="1">
        <f>C23</f>
        <v>0.4</v>
      </c>
      <c r="C24" s="1">
        <f>B24+D24</f>
        <v>1.9</v>
      </c>
      <c r="D24" s="1">
        <v>1.5</v>
      </c>
      <c r="E24" s="40">
        <v>555808</v>
      </c>
      <c r="F24" s="36">
        <v>1.484</v>
      </c>
      <c r="G24" s="37">
        <v>4.4999999999999998E-2</v>
      </c>
      <c r="H24" s="37">
        <v>0.22800000000000001</v>
      </c>
      <c r="I24" s="37">
        <v>0.70899999999999996</v>
      </c>
      <c r="J24" s="37"/>
      <c r="L24" s="45">
        <v>11.924999999999999</v>
      </c>
      <c r="M24" s="5" t="s">
        <v>34</v>
      </c>
      <c r="O24" s="34">
        <v>44613</v>
      </c>
      <c r="P24" s="34">
        <v>44613</v>
      </c>
      <c r="Q24" s="6" t="s">
        <v>54</v>
      </c>
    </row>
    <row r="25" spans="1:17" x14ac:dyDescent="0.2">
      <c r="A25" s="24" t="s">
        <v>43</v>
      </c>
      <c r="B25" s="1">
        <f t="shared" ref="B25:B26" si="12">C24</f>
        <v>1.9</v>
      </c>
      <c r="C25" s="1">
        <f t="shared" ref="C25:C26" si="13">B25+D25</f>
        <v>3</v>
      </c>
      <c r="D25" s="1">
        <v>1.1000000000000001</v>
      </c>
      <c r="E25" s="40">
        <v>555809</v>
      </c>
      <c r="F25" s="36">
        <v>7.5180000000000007</v>
      </c>
      <c r="G25" s="37">
        <v>0.107</v>
      </c>
      <c r="H25" s="37">
        <v>0.27200000000000002</v>
      </c>
      <c r="I25" s="37">
        <v>0.64</v>
      </c>
      <c r="J25" s="37"/>
      <c r="L25" s="45">
        <v>45.696999999999996</v>
      </c>
      <c r="M25" s="5" t="s">
        <v>35</v>
      </c>
      <c r="N25" s="33">
        <v>1.1000000000000001</v>
      </c>
      <c r="O25" s="34">
        <v>44613</v>
      </c>
      <c r="P25" s="34">
        <v>44613</v>
      </c>
      <c r="Q25" s="6" t="s">
        <v>54</v>
      </c>
    </row>
    <row r="26" spans="1:17" x14ac:dyDescent="0.2">
      <c r="A26" s="24" t="s">
        <v>43</v>
      </c>
      <c r="B26" s="1">
        <f t="shared" si="12"/>
        <v>3</v>
      </c>
      <c r="C26" s="1">
        <f t="shared" si="13"/>
        <v>4.4000000000000004</v>
      </c>
      <c r="D26" s="1">
        <v>1.4</v>
      </c>
      <c r="E26" s="40">
        <v>555810</v>
      </c>
      <c r="F26" s="36">
        <v>3.79</v>
      </c>
      <c r="G26" s="37">
        <v>7.3999999999999996E-2</v>
      </c>
      <c r="H26" s="37">
        <v>0.879</v>
      </c>
      <c r="I26" s="37">
        <v>0.82799999999999996</v>
      </c>
      <c r="J26" s="37"/>
      <c r="L26" s="45">
        <v>45.503</v>
      </c>
      <c r="M26" s="5" t="s">
        <v>51</v>
      </c>
      <c r="O26" s="34">
        <v>44613</v>
      </c>
      <c r="P26" s="34">
        <v>44613</v>
      </c>
      <c r="Q26" s="6" t="s">
        <v>54</v>
      </c>
    </row>
    <row r="27" spans="1:17" x14ac:dyDescent="0.2">
      <c r="A27" s="24" t="s">
        <v>44</v>
      </c>
      <c r="B27" s="1">
        <v>0</v>
      </c>
      <c r="C27" s="1">
        <f>D27</f>
        <v>1.4</v>
      </c>
      <c r="D27" s="1">
        <v>1.4</v>
      </c>
      <c r="E27" s="40">
        <v>556125</v>
      </c>
      <c r="F27" s="36">
        <v>0.65799999999999992</v>
      </c>
      <c r="G27" s="37">
        <v>3.0000000000000001E-3</v>
      </c>
      <c r="H27" s="37">
        <v>3.0000000000000001E-3</v>
      </c>
      <c r="I27" s="37">
        <v>1.6E-2</v>
      </c>
      <c r="J27" s="37"/>
      <c r="L27" s="45">
        <v>0.33900000000000002</v>
      </c>
      <c r="M27" s="5" t="s">
        <v>34</v>
      </c>
      <c r="O27" s="34">
        <v>44615</v>
      </c>
      <c r="P27" s="34">
        <v>44615</v>
      </c>
      <c r="Q27" s="6" t="s">
        <v>53</v>
      </c>
    </row>
    <row r="28" spans="1:17" x14ac:dyDescent="0.2">
      <c r="A28" s="24" t="s">
        <v>44</v>
      </c>
      <c r="B28" s="1">
        <f>C27</f>
        <v>1.4</v>
      </c>
      <c r="C28" s="1">
        <f>B28+D28</f>
        <v>3.5</v>
      </c>
      <c r="D28" s="1">
        <v>2.1</v>
      </c>
      <c r="E28" s="40">
        <v>556126</v>
      </c>
      <c r="F28" s="36">
        <v>1.524</v>
      </c>
      <c r="G28" s="37">
        <v>7.0000000000000001E-3</v>
      </c>
      <c r="H28" s="37">
        <v>1.2E-2</v>
      </c>
      <c r="I28" s="37">
        <v>4.2999999999999997E-2</v>
      </c>
      <c r="J28" s="37"/>
      <c r="L28" s="45">
        <v>0.95899999999999996</v>
      </c>
      <c r="M28" s="5" t="s">
        <v>34</v>
      </c>
      <c r="O28" s="34">
        <v>44615</v>
      </c>
      <c r="P28" s="34">
        <v>44615</v>
      </c>
      <c r="Q28" s="6" t="s">
        <v>53</v>
      </c>
    </row>
    <row r="29" spans="1:17" x14ac:dyDescent="0.2">
      <c r="A29" s="24" t="s">
        <v>44</v>
      </c>
      <c r="B29" s="1">
        <f t="shared" ref="B29:B30" si="14">C28</f>
        <v>3.5</v>
      </c>
      <c r="C29" s="1">
        <f t="shared" ref="C29:C30" si="15">B29+D29</f>
        <v>4</v>
      </c>
      <c r="D29" s="1">
        <v>0.5</v>
      </c>
      <c r="E29" s="40">
        <v>556127</v>
      </c>
      <c r="F29" s="36">
        <v>1.266</v>
      </c>
      <c r="G29" s="37">
        <v>5.0000000000000001E-3</v>
      </c>
      <c r="H29" s="37">
        <v>3.0000000000000001E-3</v>
      </c>
      <c r="I29" s="37">
        <v>1.6E-2</v>
      </c>
      <c r="J29" s="37"/>
      <c r="L29" s="45">
        <v>0</v>
      </c>
      <c r="M29" s="5" t="s">
        <v>35</v>
      </c>
      <c r="N29" s="1">
        <v>0.5</v>
      </c>
      <c r="O29" s="34">
        <v>44615</v>
      </c>
      <c r="P29" s="34">
        <v>44615</v>
      </c>
      <c r="Q29" s="6" t="s">
        <v>53</v>
      </c>
    </row>
    <row r="30" spans="1:17" x14ac:dyDescent="0.2">
      <c r="A30" s="24" t="s">
        <v>44</v>
      </c>
      <c r="B30" s="1">
        <f t="shared" si="14"/>
        <v>4</v>
      </c>
      <c r="C30" s="1">
        <f t="shared" si="15"/>
        <v>4.4000000000000004</v>
      </c>
      <c r="D30" s="1">
        <v>0.4</v>
      </c>
      <c r="E30" s="40">
        <v>556128</v>
      </c>
      <c r="F30" s="36">
        <v>14.568000000000001</v>
      </c>
      <c r="G30" s="37">
        <v>0.153</v>
      </c>
      <c r="H30" s="37">
        <v>0.28000000000000003</v>
      </c>
      <c r="I30" s="37">
        <v>0.73199999999999998</v>
      </c>
      <c r="J30" s="37"/>
      <c r="L30" s="45">
        <v>39.914000000000001</v>
      </c>
      <c r="M30" s="5" t="s">
        <v>35</v>
      </c>
      <c r="N30" s="1">
        <v>0.4</v>
      </c>
      <c r="O30" s="34">
        <v>44615</v>
      </c>
      <c r="P30" s="34">
        <v>44615</v>
      </c>
      <c r="Q30" s="6" t="s">
        <v>53</v>
      </c>
    </row>
    <row r="31" spans="1:17" x14ac:dyDescent="0.2">
      <c r="A31" s="24" t="s">
        <v>45</v>
      </c>
      <c r="B31" s="1">
        <v>0</v>
      </c>
      <c r="C31" s="1">
        <f>D31</f>
        <v>1.3</v>
      </c>
      <c r="D31" s="1">
        <v>1.3</v>
      </c>
      <c r="E31" s="43">
        <v>556282</v>
      </c>
      <c r="F31" s="20">
        <v>3.0380000000000003</v>
      </c>
      <c r="G31" s="20">
        <v>0.01</v>
      </c>
      <c r="H31" s="20">
        <v>5.6000000000000001E-2</v>
      </c>
      <c r="I31" s="20">
        <v>9.7000000000000003E-2</v>
      </c>
      <c r="L31" s="3">
        <v>13.455</v>
      </c>
      <c r="M31" s="5" t="s">
        <v>34</v>
      </c>
      <c r="O31" s="34">
        <v>44615</v>
      </c>
      <c r="P31" s="34">
        <v>44615</v>
      </c>
      <c r="Q31" s="6" t="s">
        <v>52</v>
      </c>
    </row>
    <row r="32" spans="1:17" x14ac:dyDescent="0.2">
      <c r="A32" s="24" t="s">
        <v>45</v>
      </c>
      <c r="B32" s="1">
        <f>C31</f>
        <v>1.3</v>
      </c>
      <c r="C32" s="1">
        <f>B32+D32</f>
        <v>3.1</v>
      </c>
      <c r="D32" s="1">
        <v>1.8</v>
      </c>
      <c r="E32" s="43">
        <v>556283</v>
      </c>
      <c r="F32" s="20">
        <v>2.9019999999999997</v>
      </c>
      <c r="G32" s="20">
        <v>8.9999999999999993E-3</v>
      </c>
      <c r="H32" s="20">
        <v>6.2E-2</v>
      </c>
      <c r="I32" s="20">
        <v>0.10299999999999999</v>
      </c>
      <c r="L32" s="3">
        <v>11.363</v>
      </c>
      <c r="M32" s="5" t="s">
        <v>35</v>
      </c>
      <c r="N32" s="33">
        <v>1.8</v>
      </c>
      <c r="O32" s="34">
        <v>44615</v>
      </c>
      <c r="P32" s="34">
        <v>44615</v>
      </c>
      <c r="Q32" s="6" t="s">
        <v>52</v>
      </c>
    </row>
    <row r="33" spans="1:17" x14ac:dyDescent="0.2">
      <c r="A33" s="24" t="s">
        <v>45</v>
      </c>
      <c r="B33" s="1">
        <f t="shared" ref="B33" si="16">C32</f>
        <v>3.1</v>
      </c>
      <c r="C33" s="1">
        <f t="shared" ref="C33" si="17">B33+D33</f>
        <v>3.4</v>
      </c>
      <c r="D33" s="1">
        <v>0.3</v>
      </c>
      <c r="E33" s="43">
        <v>556284</v>
      </c>
      <c r="F33" s="20">
        <v>3.2460000000000004</v>
      </c>
      <c r="G33" s="20">
        <v>0.129</v>
      </c>
      <c r="H33" s="20">
        <v>0.129</v>
      </c>
      <c r="I33" s="20">
        <v>0.98299999999999998</v>
      </c>
      <c r="L33" s="3">
        <v>21.893000000000001</v>
      </c>
      <c r="M33" s="5" t="s">
        <v>51</v>
      </c>
      <c r="O33" s="34">
        <v>44615</v>
      </c>
      <c r="P33" s="34">
        <v>44615</v>
      </c>
      <c r="Q33" s="6" t="s">
        <v>52</v>
      </c>
    </row>
    <row r="34" spans="1:17" x14ac:dyDescent="0.2">
      <c r="A34" s="24" t="s">
        <v>46</v>
      </c>
      <c r="B34" s="1">
        <v>0</v>
      </c>
      <c r="C34" s="1">
        <f>D34</f>
        <v>1.2</v>
      </c>
      <c r="D34" s="1">
        <v>1.2</v>
      </c>
      <c r="E34" s="43">
        <v>556487</v>
      </c>
      <c r="F34" s="20">
        <v>1.694</v>
      </c>
      <c r="G34" s="20">
        <v>2.3E-2</v>
      </c>
      <c r="H34" s="20">
        <v>3.1E-2</v>
      </c>
      <c r="I34" s="20">
        <v>7.6999999999999999E-2</v>
      </c>
      <c r="L34" s="3">
        <v>11.525</v>
      </c>
      <c r="M34" s="5" t="s">
        <v>34</v>
      </c>
      <c r="O34" s="34">
        <v>44616</v>
      </c>
      <c r="P34" s="34">
        <v>44616</v>
      </c>
      <c r="Q34" s="6" t="s">
        <v>50</v>
      </c>
    </row>
    <row r="35" spans="1:17" x14ac:dyDescent="0.2">
      <c r="A35" s="24" t="s">
        <v>46</v>
      </c>
      <c r="B35" s="1">
        <f>C34</f>
        <v>1.2</v>
      </c>
      <c r="C35" s="1">
        <f>B35+D35</f>
        <v>3.4000000000000004</v>
      </c>
      <c r="D35" s="1">
        <v>2.2000000000000002</v>
      </c>
      <c r="E35" s="43">
        <v>556488</v>
      </c>
      <c r="F35" s="20">
        <v>1.44</v>
      </c>
      <c r="G35" s="20">
        <v>0.109</v>
      </c>
      <c r="H35" s="20">
        <v>4.7E-2</v>
      </c>
      <c r="I35" s="20">
        <v>0.25600000000000001</v>
      </c>
      <c r="L35" s="3">
        <v>14.478</v>
      </c>
      <c r="M35" s="5" t="s">
        <v>34</v>
      </c>
      <c r="O35" s="34">
        <v>44616</v>
      </c>
      <c r="P35" s="34">
        <v>44616</v>
      </c>
      <c r="Q35" s="6" t="s">
        <v>50</v>
      </c>
    </row>
    <row r="36" spans="1:17" x14ac:dyDescent="0.2">
      <c r="A36" s="24" t="s">
        <v>46</v>
      </c>
      <c r="B36" s="1">
        <f t="shared" ref="B36" si="18">C35</f>
        <v>3.4000000000000004</v>
      </c>
      <c r="C36" s="1">
        <f t="shared" ref="C36" si="19">B36+D36</f>
        <v>3.9000000000000004</v>
      </c>
      <c r="D36" s="1">
        <v>0.5</v>
      </c>
      <c r="E36" s="43">
        <v>556489</v>
      </c>
      <c r="F36" s="20">
        <v>24.188000000000002</v>
      </c>
      <c r="G36" s="20">
        <v>0.14499999999999999</v>
      </c>
      <c r="H36" s="20">
        <v>1.3460000000000001</v>
      </c>
      <c r="I36" s="20">
        <v>1.3109999999999999</v>
      </c>
      <c r="L36" s="3">
        <v>42.216000000000001</v>
      </c>
      <c r="M36" s="5" t="s">
        <v>35</v>
      </c>
      <c r="N36" s="33">
        <v>0.5</v>
      </c>
      <c r="O36" s="34">
        <v>44616</v>
      </c>
      <c r="P36" s="34">
        <v>44616</v>
      </c>
      <c r="Q36" s="6" t="s">
        <v>50</v>
      </c>
    </row>
    <row r="37" spans="1:17" x14ac:dyDescent="0.2">
      <c r="A37" s="24" t="s">
        <v>46</v>
      </c>
      <c r="B37" s="1">
        <f t="shared" ref="B37" si="20">C36</f>
        <v>3.9000000000000004</v>
      </c>
      <c r="C37" s="1">
        <f t="shared" ref="C37" si="21">B37+D37</f>
        <v>4.2</v>
      </c>
      <c r="D37" s="1">
        <v>0.3</v>
      </c>
      <c r="E37" s="43">
        <v>556490</v>
      </c>
      <c r="F37" s="36">
        <v>1.7480000000000002</v>
      </c>
      <c r="G37" s="37">
        <v>0.11600000000000001</v>
      </c>
      <c r="H37" s="37">
        <v>7.1999999999999995E-2</v>
      </c>
      <c r="I37" s="37">
        <v>0.32900000000000001</v>
      </c>
      <c r="J37" s="37"/>
      <c r="L37" s="38">
        <v>14.835000000000001</v>
      </c>
      <c r="M37" s="5" t="s">
        <v>51</v>
      </c>
      <c r="O37" s="34">
        <v>44616</v>
      </c>
      <c r="P37" s="34">
        <v>44616</v>
      </c>
      <c r="Q37" s="6" t="s">
        <v>50</v>
      </c>
    </row>
    <row r="38" spans="1:17" x14ac:dyDescent="0.2">
      <c r="A38" s="24"/>
      <c r="E38" s="40"/>
      <c r="F38" s="36"/>
      <c r="G38" s="37"/>
      <c r="H38" s="37"/>
      <c r="I38" s="37"/>
      <c r="J38" s="37"/>
      <c r="L38" s="38"/>
      <c r="O38" s="34"/>
      <c r="P38" s="34"/>
    </row>
    <row r="39" spans="1:17" x14ac:dyDescent="0.2">
      <c r="A39" s="24"/>
      <c r="E39" s="40"/>
      <c r="F39" s="36"/>
      <c r="G39" s="37"/>
      <c r="H39" s="37"/>
      <c r="I39" s="37"/>
      <c r="J39" s="37"/>
      <c r="L39" s="44"/>
      <c r="O39" s="34"/>
      <c r="P39" s="34"/>
    </row>
    <row r="40" spans="1:17" x14ac:dyDescent="0.2">
      <c r="A40" s="24"/>
      <c r="E40" s="40"/>
      <c r="F40" s="36"/>
      <c r="G40" s="37"/>
      <c r="H40" s="37"/>
      <c r="I40" s="37"/>
      <c r="J40" s="37"/>
      <c r="L40" s="38"/>
      <c r="O40" s="34"/>
      <c r="P40" s="34"/>
    </row>
    <row r="41" spans="1:17" x14ac:dyDescent="0.2">
      <c r="A41" s="24"/>
      <c r="E41" s="40"/>
      <c r="F41" s="36"/>
      <c r="G41" s="37"/>
      <c r="H41" s="37"/>
      <c r="I41" s="37"/>
      <c r="J41" s="37"/>
      <c r="L41" s="38"/>
      <c r="O41" s="34"/>
      <c r="P41" s="34"/>
    </row>
    <row r="42" spans="1:17" x14ac:dyDescent="0.2">
      <c r="A42" s="24"/>
      <c r="E42" s="40"/>
      <c r="F42" s="36"/>
      <c r="G42" s="37"/>
      <c r="H42" s="37"/>
      <c r="I42" s="37"/>
      <c r="J42" s="37"/>
      <c r="L42" s="38"/>
      <c r="O42" s="34"/>
      <c r="P42" s="34"/>
    </row>
    <row r="43" spans="1:17" x14ac:dyDescent="0.2">
      <c r="A43" s="24"/>
      <c r="E43" s="40"/>
      <c r="F43" s="36"/>
      <c r="G43" s="37"/>
      <c r="H43" s="37"/>
      <c r="I43" s="37"/>
      <c r="J43" s="37"/>
      <c r="L43" s="38"/>
      <c r="O43" s="34"/>
      <c r="P43" s="34"/>
    </row>
    <row r="44" spans="1:17" x14ac:dyDescent="0.2">
      <c r="A44" s="24"/>
      <c r="E44" s="40"/>
      <c r="F44" s="36"/>
      <c r="G44" s="37"/>
      <c r="H44" s="37"/>
      <c r="I44" s="37"/>
      <c r="J44" s="37"/>
      <c r="L44" s="38"/>
      <c r="O44" s="34"/>
      <c r="P44" s="34"/>
    </row>
    <row r="45" spans="1:17" x14ac:dyDescent="0.2">
      <c r="A45" s="24"/>
      <c r="E45" s="40"/>
      <c r="F45" s="36"/>
      <c r="G45" s="37"/>
      <c r="H45" s="37"/>
      <c r="I45" s="37"/>
      <c r="J45" s="37"/>
      <c r="L45" s="38"/>
      <c r="O45" s="34"/>
      <c r="P45" s="34"/>
    </row>
    <row r="46" spans="1:17" x14ac:dyDescent="0.2">
      <c r="A46" s="24"/>
      <c r="E46" s="40"/>
      <c r="F46" s="36"/>
      <c r="G46" s="37"/>
      <c r="H46" s="37"/>
      <c r="I46" s="37"/>
      <c r="J46" s="37"/>
      <c r="L46" s="38"/>
      <c r="O46" s="34"/>
      <c r="P46" s="34"/>
    </row>
    <row r="47" spans="1:17" x14ac:dyDescent="0.2">
      <c r="A47" s="24"/>
      <c r="E47" s="40"/>
      <c r="F47" s="36"/>
      <c r="G47" s="37"/>
      <c r="H47" s="37"/>
      <c r="I47" s="37"/>
      <c r="J47" s="37"/>
      <c r="L47" s="38"/>
      <c r="O47" s="34"/>
      <c r="P47" s="34"/>
    </row>
    <row r="48" spans="1:17" x14ac:dyDescent="0.2">
      <c r="A48" s="24"/>
      <c r="E48" s="40"/>
      <c r="F48" s="36"/>
      <c r="G48" s="37"/>
      <c r="H48" s="37"/>
      <c r="I48" s="37"/>
      <c r="J48" s="37"/>
      <c r="L48" s="38"/>
      <c r="O48" s="34"/>
      <c r="P48" s="34"/>
    </row>
    <row r="49" spans="1:16" x14ac:dyDescent="0.2">
      <c r="A49" s="24"/>
      <c r="E49" s="40"/>
      <c r="F49" s="36"/>
      <c r="G49" s="37"/>
      <c r="H49" s="37"/>
      <c r="I49" s="37"/>
      <c r="J49" s="37"/>
      <c r="L49" s="38"/>
      <c r="O49" s="34"/>
      <c r="P49" s="34"/>
    </row>
    <row r="50" spans="1:16" x14ac:dyDescent="0.2">
      <c r="A50" s="24"/>
      <c r="E50" s="40"/>
      <c r="F50" s="36"/>
      <c r="G50" s="37"/>
      <c r="H50" s="37"/>
      <c r="I50" s="37"/>
      <c r="J50" s="37"/>
      <c r="L50" s="38"/>
      <c r="O50" s="34"/>
      <c r="P50" s="34"/>
    </row>
    <row r="51" spans="1:16" x14ac:dyDescent="0.2">
      <c r="A51" s="24"/>
      <c r="E51" s="40"/>
      <c r="F51" s="36"/>
      <c r="G51" s="37"/>
      <c r="H51" s="37"/>
      <c r="I51" s="37"/>
      <c r="J51" s="37"/>
      <c r="L51" s="38"/>
      <c r="O51" s="34"/>
      <c r="P51" s="34"/>
    </row>
    <row r="52" spans="1:16" x14ac:dyDescent="0.2">
      <c r="A52" s="24"/>
      <c r="E52" s="40"/>
      <c r="F52" s="36"/>
      <c r="G52" s="37"/>
      <c r="H52" s="37"/>
      <c r="I52" s="37"/>
      <c r="J52" s="37"/>
      <c r="L52" s="38"/>
      <c r="O52" s="34"/>
      <c r="P52" s="34"/>
    </row>
    <row r="53" spans="1:16" x14ac:dyDescent="0.2">
      <c r="A53" s="24"/>
      <c r="E53" s="40"/>
      <c r="F53" s="36"/>
      <c r="G53" s="37"/>
      <c r="H53" s="37"/>
      <c r="I53" s="37"/>
      <c r="J53" s="37"/>
      <c r="L53" s="38"/>
      <c r="O53" s="34"/>
      <c r="P53" s="34"/>
    </row>
    <row r="54" spans="1:16" x14ac:dyDescent="0.2">
      <c r="A54" s="24"/>
      <c r="E54" s="40"/>
      <c r="F54" s="36"/>
      <c r="G54" s="37"/>
      <c r="H54" s="37"/>
      <c r="I54" s="37"/>
      <c r="J54" s="37"/>
      <c r="L54" s="44"/>
      <c r="O54" s="34"/>
      <c r="P54" s="34"/>
    </row>
    <row r="55" spans="1:16" x14ac:dyDescent="0.2">
      <c r="A55" s="24"/>
      <c r="E55" s="40"/>
      <c r="F55" s="36"/>
      <c r="G55" s="37"/>
      <c r="H55" s="37"/>
      <c r="I55" s="37"/>
      <c r="J55" s="37"/>
      <c r="L55" s="38"/>
      <c r="O55" s="34"/>
      <c r="P55" s="34"/>
    </row>
    <row r="56" spans="1:16" x14ac:dyDescent="0.2">
      <c r="A56" s="24"/>
      <c r="E56" s="40"/>
      <c r="F56" s="36"/>
      <c r="G56" s="37"/>
      <c r="H56" s="37"/>
      <c r="I56" s="37"/>
      <c r="L56" s="38"/>
      <c r="O56" s="34"/>
      <c r="P56" s="34"/>
    </row>
    <row r="57" spans="1:16" x14ac:dyDescent="0.2">
      <c r="A57" s="24"/>
      <c r="E57" s="40"/>
      <c r="F57" s="36"/>
      <c r="G57" s="37"/>
      <c r="H57" s="37"/>
      <c r="I57" s="37"/>
      <c r="L57" s="38"/>
      <c r="O57" s="34"/>
      <c r="P57" s="34"/>
    </row>
    <row r="58" spans="1:16" x14ac:dyDescent="0.2">
      <c r="A58" s="24"/>
      <c r="E58" s="40"/>
      <c r="F58" s="36"/>
      <c r="G58" s="37"/>
      <c r="H58" s="37"/>
      <c r="I58" s="37"/>
      <c r="L58" s="38"/>
      <c r="O58" s="34"/>
      <c r="P58" s="34"/>
    </row>
    <row r="59" spans="1:16" x14ac:dyDescent="0.2">
      <c r="A59" s="24"/>
      <c r="E59" s="40"/>
      <c r="F59" s="36"/>
      <c r="G59" s="37"/>
      <c r="H59" s="37"/>
      <c r="I59" s="37"/>
      <c r="L59" s="38"/>
    </row>
    <row r="60" spans="1:16" x14ac:dyDescent="0.2">
      <c r="A60" s="24"/>
      <c r="E60" s="40"/>
      <c r="F60" s="36"/>
      <c r="G60" s="37"/>
      <c r="H60" s="37"/>
      <c r="I60" s="37"/>
      <c r="L60" s="38"/>
    </row>
    <row r="61" spans="1:16" x14ac:dyDescent="0.2">
      <c r="A61" s="24"/>
      <c r="E61" s="40"/>
      <c r="F61" s="36"/>
      <c r="G61" s="37"/>
      <c r="H61" s="37"/>
      <c r="I61" s="37"/>
      <c r="L61" s="38"/>
    </row>
    <row r="62" spans="1:16" x14ac:dyDescent="0.2">
      <c r="A62" s="24"/>
      <c r="E62" s="40"/>
      <c r="F62" s="36"/>
      <c r="G62" s="37"/>
      <c r="H62" s="37"/>
      <c r="I62" s="37"/>
      <c r="L62" s="38"/>
      <c r="O62" s="34"/>
      <c r="P62" s="34"/>
    </row>
    <row r="63" spans="1:16" x14ac:dyDescent="0.2">
      <c r="A63" s="24"/>
      <c r="E63" s="40"/>
      <c r="F63" s="36"/>
      <c r="G63" s="37"/>
      <c r="H63" s="37"/>
      <c r="I63" s="37"/>
      <c r="L63" s="38"/>
      <c r="O63" s="34"/>
      <c r="P63" s="34"/>
    </row>
    <row r="64" spans="1:16" x14ac:dyDescent="0.2">
      <c r="A64" s="24"/>
      <c r="E64" s="40"/>
      <c r="F64" s="36"/>
      <c r="G64" s="37"/>
      <c r="H64" s="37"/>
      <c r="I64" s="37"/>
      <c r="L64" s="38"/>
      <c r="O64" s="34"/>
      <c r="P64" s="34"/>
    </row>
    <row r="65" spans="1:16" x14ac:dyDescent="0.2">
      <c r="A65" s="24"/>
      <c r="E65" s="40"/>
      <c r="F65" s="36"/>
      <c r="G65" s="37"/>
      <c r="H65" s="37"/>
      <c r="I65" s="37"/>
      <c r="L65" s="38"/>
      <c r="O65" s="34"/>
      <c r="P65" s="34"/>
    </row>
    <row r="66" spans="1:16" x14ac:dyDescent="0.2">
      <c r="A66" s="24"/>
      <c r="E66" s="40"/>
      <c r="F66" s="36"/>
      <c r="G66" s="37"/>
      <c r="H66" s="37"/>
      <c r="I66" s="37"/>
      <c r="L66" s="38"/>
      <c r="O66" s="34"/>
      <c r="P66" s="34"/>
    </row>
    <row r="67" spans="1:16" x14ac:dyDescent="0.2">
      <c r="A67" s="24"/>
      <c r="E67" s="40"/>
      <c r="F67" s="36"/>
      <c r="G67" s="37"/>
      <c r="H67" s="37"/>
      <c r="I67" s="37"/>
      <c r="L67" s="45"/>
      <c r="O67" s="34"/>
      <c r="P67" s="34"/>
    </row>
    <row r="68" spans="1:16" x14ac:dyDescent="0.2">
      <c r="A68" s="24"/>
      <c r="E68" s="40"/>
      <c r="F68" s="36"/>
      <c r="G68" s="37"/>
      <c r="H68" s="37"/>
      <c r="I68" s="37"/>
      <c r="L68" s="45"/>
      <c r="O68" s="34"/>
      <c r="P68" s="34"/>
    </row>
    <row r="69" spans="1:16" x14ac:dyDescent="0.2">
      <c r="A69" s="24"/>
      <c r="E69" s="40"/>
      <c r="F69" s="36"/>
      <c r="G69" s="37"/>
      <c r="H69" s="37"/>
      <c r="I69" s="37"/>
      <c r="L69" s="38"/>
      <c r="O69" s="34"/>
      <c r="P69" s="34"/>
    </row>
    <row r="70" spans="1:16" x14ac:dyDescent="0.2">
      <c r="A70" s="24"/>
      <c r="E70" s="40"/>
      <c r="F70" s="36"/>
      <c r="G70" s="37"/>
      <c r="H70" s="37"/>
      <c r="I70" s="37"/>
      <c r="L70" s="38"/>
      <c r="O70" s="34"/>
      <c r="P70" s="34"/>
    </row>
    <row r="71" spans="1:16" x14ac:dyDescent="0.2">
      <c r="A71" s="24"/>
      <c r="E71" s="40"/>
      <c r="F71" s="36"/>
      <c r="G71" s="37"/>
      <c r="H71" s="37"/>
      <c r="I71" s="37"/>
      <c r="L71" s="38"/>
      <c r="O71" s="34"/>
      <c r="P71" s="34"/>
    </row>
    <row r="72" spans="1:16" x14ac:dyDescent="0.2">
      <c r="A72" s="24"/>
      <c r="E72" s="40"/>
      <c r="F72" s="36"/>
      <c r="G72" s="37"/>
      <c r="H72" s="37"/>
      <c r="I72" s="37"/>
      <c r="L72" s="38"/>
      <c r="O72" s="34"/>
      <c r="P72" s="34"/>
    </row>
    <row r="73" spans="1:16" x14ac:dyDescent="0.2">
      <c r="A73" s="24"/>
      <c r="E73" s="40"/>
      <c r="F73" s="36"/>
      <c r="G73" s="37"/>
      <c r="H73" s="37"/>
      <c r="I73" s="37"/>
      <c r="L73" s="38"/>
      <c r="O73" s="34"/>
      <c r="P73" s="34"/>
    </row>
    <row r="74" spans="1:16" x14ac:dyDescent="0.2">
      <c r="A74" s="24"/>
      <c r="E74" s="40"/>
      <c r="F74" s="36"/>
      <c r="G74" s="37"/>
      <c r="H74" s="37"/>
      <c r="I74" s="37"/>
      <c r="L74" s="45"/>
      <c r="O74" s="34"/>
      <c r="P74" s="34"/>
    </row>
    <row r="75" spans="1:16" x14ac:dyDescent="0.2">
      <c r="A75" s="24"/>
      <c r="E75" s="40"/>
      <c r="F75" s="36"/>
      <c r="G75" s="37"/>
      <c r="H75" s="37"/>
      <c r="I75" s="37"/>
      <c r="L75" s="38"/>
      <c r="O75" s="34"/>
      <c r="P75" s="34"/>
    </row>
    <row r="76" spans="1:16" x14ac:dyDescent="0.2">
      <c r="A76" s="24"/>
      <c r="E76" s="40"/>
      <c r="F76" s="36"/>
      <c r="G76" s="37"/>
      <c r="H76" s="37"/>
      <c r="I76" s="37"/>
      <c r="L76" s="38"/>
      <c r="O76" s="34"/>
      <c r="P76" s="34"/>
    </row>
    <row r="77" spans="1:16" x14ac:dyDescent="0.2">
      <c r="A77" s="24"/>
      <c r="E77" s="40"/>
      <c r="F77" s="36"/>
      <c r="G77" s="37"/>
      <c r="H77" s="37"/>
      <c r="I77" s="37"/>
      <c r="L77" s="38"/>
      <c r="O77" s="34"/>
      <c r="P77" s="34"/>
    </row>
    <row r="78" spans="1:16" x14ac:dyDescent="0.2">
      <c r="A78" s="24"/>
      <c r="E78" s="40"/>
      <c r="F78" s="36"/>
      <c r="G78" s="37"/>
      <c r="H78" s="37"/>
      <c r="I78" s="37"/>
      <c r="L78" s="38"/>
      <c r="O78" s="34"/>
      <c r="P78" s="34"/>
    </row>
    <row r="79" spans="1:16" x14ac:dyDescent="0.2">
      <c r="A79" s="24"/>
      <c r="E79" s="40"/>
      <c r="F79" s="36"/>
      <c r="G79" s="37"/>
      <c r="H79" s="37"/>
      <c r="I79" s="37"/>
      <c r="L79" s="38"/>
      <c r="O79" s="34"/>
      <c r="P79" s="34"/>
    </row>
    <row r="80" spans="1:16" x14ac:dyDescent="0.2">
      <c r="A80" s="24"/>
      <c r="E80" s="40"/>
      <c r="F80" s="36"/>
      <c r="G80" s="37"/>
      <c r="H80" s="37"/>
      <c r="I80" s="37"/>
      <c r="L80" s="38"/>
      <c r="O80" s="34"/>
      <c r="P80" s="34"/>
    </row>
    <row r="81" spans="1:16" x14ac:dyDescent="0.2">
      <c r="A81" s="24"/>
      <c r="E81" s="40"/>
      <c r="F81" s="36"/>
      <c r="G81" s="37"/>
      <c r="H81" s="37"/>
      <c r="I81" s="37"/>
      <c r="L81" s="38"/>
      <c r="O81" s="34"/>
      <c r="P81" s="34"/>
    </row>
    <row r="82" spans="1:16" x14ac:dyDescent="0.2">
      <c r="A82" s="24"/>
      <c r="E82" s="40"/>
      <c r="F82" s="36"/>
      <c r="G82" s="37"/>
      <c r="H82" s="37"/>
      <c r="I82" s="37"/>
      <c r="L82" s="44"/>
      <c r="O82" s="34"/>
      <c r="P82" s="34"/>
    </row>
    <row r="83" spans="1:16" x14ac:dyDescent="0.2">
      <c r="A83" s="24"/>
      <c r="E83" s="40"/>
      <c r="F83" s="36"/>
      <c r="G83" s="37"/>
      <c r="H83" s="37"/>
      <c r="I83" s="37"/>
      <c r="L83" s="38"/>
      <c r="O83" s="34"/>
      <c r="P83" s="34"/>
    </row>
    <row r="84" spans="1:16" x14ac:dyDescent="0.2">
      <c r="A84" s="24"/>
      <c r="E84" s="40"/>
      <c r="F84" s="36"/>
      <c r="G84" s="37"/>
      <c r="H84" s="37"/>
      <c r="I84" s="37"/>
      <c r="L84" s="38"/>
      <c r="O84" s="34"/>
      <c r="P84" s="34"/>
    </row>
    <row r="85" spans="1:16" x14ac:dyDescent="0.2">
      <c r="A85" s="24"/>
      <c r="E85" s="40"/>
      <c r="G85" s="37"/>
      <c r="H85" s="37"/>
      <c r="I85" s="37"/>
      <c r="L85" s="39"/>
      <c r="O85" s="34"/>
      <c r="P85" s="34"/>
    </row>
    <row r="86" spans="1:16" x14ac:dyDescent="0.2">
      <c r="A86" s="24"/>
      <c r="E86" s="40"/>
      <c r="G86" s="37"/>
      <c r="H86" s="37"/>
      <c r="I86" s="37"/>
      <c r="L86" s="38"/>
      <c r="O86" s="34"/>
      <c r="P86" s="34"/>
    </row>
    <row r="87" spans="1:16" x14ac:dyDescent="0.2">
      <c r="A87" s="24"/>
      <c r="E87" s="40"/>
      <c r="G87" s="37"/>
      <c r="H87" s="37"/>
      <c r="I87" s="37"/>
      <c r="L87" s="38"/>
      <c r="O87" s="34"/>
      <c r="P87" s="34"/>
    </row>
  </sheetData>
  <protectedRanges>
    <protectedRange sqref="O2:P9" name="Range1_9_10_1"/>
    <protectedRange sqref="G56:I87 L40:L87 J40 G41:J55" name="Range27"/>
    <protectedRange sqref="G85:I87 H55:J55 G59:I59 G60:G61 G62:I65 H68 L68 G69:G70 G75:I81 G83 I82:I83 L83" name="Range1"/>
    <protectedRange sqref="G56:I87 G49:J55" name="Range26"/>
    <protectedRange sqref="E10:E18" name="Range1_9_2_1_1_5"/>
    <protectedRange sqref="G10:G18" name="Range27_26"/>
    <protectedRange sqref="G10:G18" name="Range1_23"/>
    <protectedRange sqref="G10:G18" name="Range26_20"/>
    <protectedRange sqref="H10:H18" name="Range27_27"/>
    <protectedRange sqref="H10:H18" name="Range1_24"/>
    <protectedRange sqref="H10:H18" name="Range26_21"/>
    <protectedRange sqref="I10:I18" name="Range27_28"/>
    <protectedRange sqref="I10:I18" name="Range1_25"/>
    <protectedRange sqref="I10:I18" name="Range26_22"/>
    <protectedRange sqref="J10:J18" name="Range27_29"/>
    <protectedRange sqref="J10:J18" name="Range1_26"/>
    <protectedRange sqref="J10:J18" name="Range26_23"/>
    <protectedRange sqref="L10:L18" name="Range27_30"/>
    <protectedRange sqref="L10:L18" name="Range1_8_1_4"/>
    <protectedRange sqref="L10:L18" name="Range28_5"/>
    <protectedRange sqref="E19:E26" name="Range1_9_2_1_1_6"/>
    <protectedRange sqref="G19:G26" name="Range27_31"/>
    <protectedRange sqref="G19:G26" name="Range1_27"/>
    <protectedRange sqref="G19:G26" name="Range26_24"/>
    <protectedRange sqref="H19:H26" name="Range27_32"/>
    <protectedRange sqref="H19:H26" name="Range1_28"/>
    <protectedRange sqref="H19:H26" name="Range26_25"/>
    <protectedRange sqref="I19:I26" name="Range27_33"/>
    <protectedRange sqref="I19:I26" name="Range1_29"/>
    <protectedRange sqref="I19:I26" name="Range26_26"/>
    <protectedRange sqref="J19:J26" name="Range27_34"/>
    <protectedRange sqref="J19:J26" name="Range1_30"/>
    <protectedRange sqref="J19:J26" name="Range26_27"/>
    <protectedRange sqref="L19:L26" name="Range27_35"/>
    <protectedRange sqref="L19:L26" name="Range1_8_1_5"/>
    <protectedRange sqref="L19:L26" name="Range28_6"/>
    <protectedRange sqref="E27:E37" name="Range1_9_2_1_1_7"/>
    <protectedRange sqref="G27:G35" name="Range27_36"/>
    <protectedRange sqref="G35" name="Range1_4_1"/>
    <protectedRange sqref="G27:G30" name="Range1_3_1"/>
    <protectedRange sqref="G31:G33" name="Range1_8_4"/>
    <protectedRange sqref="G34" name="Range1_4_2"/>
    <protectedRange sqref="G27:G35" name="Range26_28"/>
    <protectedRange sqref="H27:H35" name="Range27_37"/>
    <protectedRange sqref="H35" name="Range1_31"/>
    <protectedRange sqref="H27:H30" name="Range1_3_2"/>
    <protectedRange sqref="H31:H34" name="Range1_8_6"/>
    <protectedRange sqref="H27:H35" name="Range26_29"/>
    <protectedRange sqref="I27:I35" name="Range27_38"/>
    <protectedRange sqref="I35" name="Range1_4_3"/>
    <protectedRange sqref="I27:I30" name="Range1_3_3"/>
    <protectedRange sqref="I31:I33" name="Range1_8_7"/>
    <protectedRange sqref="I34" name="Range1_4_2_1"/>
    <protectedRange sqref="I27:I35" name="Range26_30"/>
    <protectedRange sqref="J27:J35" name="Range27_39"/>
    <protectedRange sqref="J35" name="Range1_32"/>
    <protectedRange sqref="J27:J30" name="Range1_3_4"/>
    <protectedRange sqref="J31:J34" name="Range1_8_8"/>
    <protectedRange sqref="J27:J35" name="Range26_31"/>
    <protectedRange sqref="L27:L35" name="Range27_40"/>
    <protectedRange sqref="L35" name="Range1_33"/>
    <protectedRange sqref="L27:L30" name="Range1_3_5"/>
    <protectedRange sqref="L31:L34" name="Range1_8_11"/>
    <protectedRange sqref="L27:L35" name="Range28_7"/>
    <protectedRange sqref="G36" name="Range27_41"/>
    <protectedRange sqref="G36" name="Range1_34"/>
    <protectedRange sqref="G36" name="Range26_32"/>
    <protectedRange sqref="H36" name="Range27_42"/>
    <protectedRange sqref="H36" name="Range1_35"/>
    <protectedRange sqref="H36" name="Range26_33"/>
    <protectedRange sqref="I36" name="Range27_43"/>
    <protectedRange sqref="I36" name="Range1_36"/>
    <protectedRange sqref="I36" name="Range26_34"/>
    <protectedRange sqref="J36" name="Range27_44"/>
    <protectedRange sqref="J36" name="Range1_37"/>
    <protectedRange sqref="J36" name="Range26_35"/>
    <protectedRange sqref="L36" name="Range27_45"/>
    <protectedRange sqref="L36" name="Range1_8_1_6"/>
    <protectedRange sqref="L36" name="Range28_8"/>
    <protectedRange sqref="E38:E39" name="Range1_9_2_1_1_9"/>
    <protectedRange sqref="G37:G39" name="Range27_46"/>
    <protectedRange sqref="G37:G38" name="Range1_38"/>
    <protectedRange sqref="G39" name="Range1_8_3_1"/>
    <protectedRange sqref="G37:G39" name="Range26_36"/>
    <protectedRange sqref="H37:H39" name="Range27_47"/>
    <protectedRange sqref="H37" name="Range1_8_1_7"/>
    <protectedRange sqref="H38" name="Range1_6_1"/>
    <protectedRange sqref="H39" name="Range1_8_3_2"/>
    <protectedRange sqref="H37:H39" name="Range26_37"/>
    <protectedRange sqref="I37:I39" name="Range27_48"/>
    <protectedRange sqref="I37" name="Range1_4_2_1_1"/>
    <protectedRange sqref="I38" name="Range1_6_2"/>
    <protectedRange sqref="I39" name="Range1_8_3_3"/>
    <protectedRange sqref="I37:I39" name="Range26_38"/>
    <protectedRange sqref="J37:J39" name="Range27_49"/>
    <protectedRange sqref="J37:J38" name="Range1_74"/>
    <protectedRange sqref="J39" name="Range1_8_3_4"/>
    <protectedRange sqref="J37:J39" name="Range26_39"/>
    <protectedRange sqref="L37:L39" name="Range27_50"/>
    <protectedRange sqref="L37" name="Range1_8_12"/>
    <protectedRange sqref="L38" name="Range1_6_3"/>
    <protectedRange sqref="L39" name="Range1_8_3_5"/>
    <protectedRange sqref="L37:L39" name="Range28_9"/>
    <protectedRange sqref="E40" name="Range1_9_2_1_1_10"/>
    <protectedRange sqref="G40" name="Range27_51"/>
    <protectedRange sqref="G40" name="Range1_75"/>
    <protectedRange sqref="G40" name="Range26_40"/>
    <protectedRange sqref="H40" name="Range27_52"/>
    <protectedRange sqref="H40" name="Range1_76"/>
    <protectedRange sqref="H40" name="Range26_41"/>
    <protectedRange sqref="I40" name="Range27_75"/>
    <protectedRange sqref="I40" name="Range1_77"/>
    <protectedRange sqref="I40" name="Range26_82"/>
    <protectedRange sqref="J40" name="Range1_78"/>
    <protectedRange sqref="J40" name="Range26_83"/>
    <protectedRange sqref="L40" name="Range1_8_1_17"/>
    <protectedRange sqref="L40" name="Range28_10"/>
    <protectedRange sqref="E41" name="Range1_9_2_1_1_21"/>
    <protectedRange sqref="G41" name="Range1_79"/>
    <protectedRange sqref="G41" name="Range26_84"/>
    <protectedRange sqref="H41" name="Range1_8_1_18"/>
    <protectedRange sqref="H41" name="Range26_85"/>
    <protectedRange sqref="I41" name="Range1_4_2_1_5"/>
    <protectedRange sqref="I41" name="Range26_86"/>
    <protectedRange sqref="J41" name="Range1_80"/>
    <protectedRange sqref="J41" name="Range26_87"/>
    <protectedRange sqref="L41" name="Range1_8_13"/>
    <protectedRange sqref="L41" name="Range28_13"/>
    <protectedRange sqref="E42:E43" name="Range1_9_2_1_1_22"/>
    <protectedRange sqref="G42:G43" name="Range1_81"/>
    <protectedRange sqref="G42:G43" name="Range26_88"/>
    <protectedRange sqref="H42:H43" name="Range1_82"/>
    <protectedRange sqref="H42:H43" name="Range26_89"/>
    <protectedRange sqref="I42:I43" name="Range1_83"/>
    <protectedRange sqref="I42:I43" name="Range26_90"/>
    <protectedRange sqref="J42:J43" name="Range1_84"/>
    <protectedRange sqref="J42:J43" name="Range26_91"/>
    <protectedRange sqref="L42:L43" name="Range1_8_1_19"/>
    <protectedRange sqref="L42:L43" name="Range28_22"/>
    <protectedRange sqref="E44" name="Range1_9_2_1_1_23"/>
    <protectedRange sqref="G44" name="Range1_85"/>
    <protectedRange sqref="G44" name="Range26_92"/>
    <protectedRange sqref="H44" name="Range1_8_1_20"/>
    <protectedRange sqref="H44" name="Range26_93"/>
    <protectedRange sqref="I44" name="Range1_4_2_1_6"/>
    <protectedRange sqref="I44" name="Range26_94"/>
    <protectedRange sqref="J44" name="Range1_86"/>
    <protectedRange sqref="J44" name="Range26_95"/>
    <protectedRange sqref="L44" name="Range1_8_14"/>
    <protectedRange sqref="L44" name="Range28_23"/>
    <protectedRange sqref="E45:E48" name="Range1_9_2_1_1_24"/>
    <protectedRange sqref="G45:G48" name="Range1_87"/>
    <protectedRange sqref="G45:G48" name="Range26_96"/>
    <protectedRange sqref="H45:H48" name="Range1_88"/>
    <protectedRange sqref="H45:H48" name="Range26_97"/>
    <protectedRange sqref="I45:I48" name="Range1_89"/>
    <protectedRange sqref="I45:I48" name="Range26_98"/>
    <protectedRange sqref="J45:J48" name="Range1_90"/>
    <protectedRange sqref="J45:J48" name="Range26_99"/>
    <protectedRange sqref="L45:L48" name="Range1_8_1_21"/>
    <protectedRange sqref="L45:L48" name="Range28_24"/>
    <protectedRange sqref="E49" name="Range1_9_2_1_1_25"/>
    <protectedRange sqref="H49" name="Range1_8_3_21"/>
    <protectedRange sqref="J49" name="Range1_8_3_22"/>
    <protectedRange sqref="L49" name="Range1_8_3_23"/>
    <protectedRange sqref="L49" name="Range28_25"/>
    <protectedRange sqref="E50:E52" name="Range1_9_2_1_1_26"/>
    <protectedRange sqref="G50 G52" name="Range1_91"/>
    <protectedRange sqref="G51" name="Range1_8_15"/>
    <protectedRange sqref="H50" name="Range1_6_10"/>
    <protectedRange sqref="H51" name="Range1_8_3_24"/>
    <protectedRange sqref="I51:I52" name="Range1_92"/>
    <protectedRange sqref="J50:J52" name="Range1_93"/>
    <protectedRange sqref="L52 L50" name="Range1_94"/>
    <protectedRange sqref="L51" name="Range1_8_16"/>
    <protectedRange sqref="L50:L52" name="Range28_26"/>
    <protectedRange sqref="E53:E54" name="Range1_9_2_1_1_27"/>
    <protectedRange sqref="G53:G54" name="Range1_95"/>
    <protectedRange sqref="H53:H54" name="Range1_96"/>
    <protectedRange sqref="I53:I54" name="Range1_97"/>
    <protectedRange sqref="J53:J54" name="Range1_98"/>
    <protectedRange sqref="L53:L54" name="Range1_8_1_22"/>
    <protectedRange sqref="L53:L54" name="Range28_27"/>
    <protectedRange sqref="E55" name="Range1_9_2_1_1_28"/>
    <protectedRange sqref="G55" name="Range1_99"/>
    <protectedRange sqref="L55" name="Range1_8_1_23"/>
    <protectedRange sqref="L55" name="Range28_28"/>
    <protectedRange sqref="E56:E58" name="Range1_9_2_1_1_29"/>
    <protectedRange sqref="H58" name="Range1_6_4"/>
    <protectedRange sqref="H57 G56:I56" name="Range1_8_3_6"/>
    <protectedRange sqref="L58" name="Range1_6_5"/>
    <protectedRange sqref="L56:L57" name="Range1_8_3_7"/>
    <protectedRange sqref="L56:L58" name="Range28_29"/>
    <protectedRange sqref="E59" name="Range1_9_2_1_1_30"/>
    <protectedRange sqref="L59" name="Range1_8_1_24"/>
    <protectedRange sqref="L59" name="Range28_30"/>
    <protectedRange sqref="E60:E61" name="Range1_9_2_1_1_31"/>
    <protectedRange sqref="H60" name="Range1_8_1_25"/>
    <protectedRange sqref="I60" name="Range1_4_2_1_7"/>
    <protectedRange sqref="H61:I61" name="Range1_6_6"/>
    <protectedRange sqref="L60" name="Range1_8_17"/>
    <protectedRange sqref="L61" name="Range1_6_11"/>
    <protectedRange sqref="L60:L61" name="Range28_31"/>
    <protectedRange sqref="E62:E65" name="Range1_9_2_1_1_32"/>
    <protectedRange sqref="L62:L65" name="Range1_8_1_26"/>
    <protectedRange sqref="L62:L65" name="Range28_32"/>
    <protectedRange sqref="E66:E68" name="Range1_9_2_1_1_33"/>
    <protectedRange sqref="G68 I68" name="Range1_4_4"/>
    <protectedRange sqref="H67 G66:I66" name="Range1_8_18"/>
    <protectedRange sqref="G67 I67" name="Range1_4_2_2"/>
    <protectedRange sqref="L66:L67" name="Range1_8_19"/>
    <protectedRange sqref="L66:L68" name="Range28_33"/>
    <protectedRange sqref="E69:E71" name="Range1_9_2_1_1_34"/>
    <protectedRange sqref="H69" name="Range1_8_1_27"/>
    <protectedRange sqref="I69" name="Range1_4_2_1_8"/>
    <protectedRange sqref="H70:I70" name="Range1_6_12"/>
    <protectedRange sqref="G71:I71" name="Range1_8_3_8"/>
    <protectedRange sqref="L69" name="Range1_8_20"/>
    <protectedRange sqref="L70" name="Range1_6_13"/>
    <protectedRange sqref="L71" name="Range1_8_3_17"/>
    <protectedRange sqref="L69:L71" name="Range28_34"/>
    <protectedRange sqref="E72:E74" name="Range1_9_2_1_1_35"/>
    <protectedRange sqref="G72:I72" name="Range1_3_6"/>
    <protectedRange sqref="H74 G73:I73" name="Range1_8_21"/>
    <protectedRange sqref="G74 I74" name="Range1_4_2_3"/>
    <protectedRange sqref="L72" name="Range1_3_7"/>
    <protectedRange sqref="L73:L74" name="Range1_8_22"/>
    <protectedRange sqref="L72:L74" name="Range28_35"/>
    <protectedRange sqref="E75:E78" name="Range1_9_2_1_1_36"/>
    <protectedRange sqref="L75:L78" name="Range1_8_1_28"/>
    <protectedRange sqref="L75:L78" name="Range28_36"/>
    <protectedRange sqref="E79:E81" name="Range1_9_2_1_1_37"/>
    <protectedRange sqref="L79:L81" name="Range1_8_1_29"/>
    <protectedRange sqref="L79:L81" name="Range28_37"/>
    <protectedRange sqref="E82:E84" name="Range1_9_2_1_1_38"/>
    <protectedRange sqref="G84:I84" name="Range1_3_8"/>
    <protectedRange sqref="G82" name="Range1_8_23"/>
    <protectedRange sqref="H82" name="Range1_8_3_20"/>
    <protectedRange sqref="L84" name="Range1_3_9"/>
    <protectedRange sqref="L82" name="Range1_8_24"/>
    <protectedRange sqref="L82:L84" name="Range28_38"/>
    <protectedRange sqref="E85" name="Range1_9_2_1_1_39"/>
    <protectedRange sqref="L85" name="Range1_8_1_30"/>
    <protectedRange sqref="L85" name="Range28_39"/>
    <protectedRange sqref="E86:E87" name="Range1_9_2_1_1_40"/>
    <protectedRange sqref="L86:L87" name="Range1_8_1_31"/>
    <protectedRange sqref="L86:L87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zoomScaleNormal="100" workbookViewId="0">
      <pane ySplit="1" topLeftCell="A2" activePane="bottomLeft" state="frozen"/>
      <selection pane="bottomLeft" activeCell="B26" sqref="B2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24" t="s">
        <v>37</v>
      </c>
      <c r="B2" s="51">
        <v>0</v>
      </c>
      <c r="C2" s="50" t="e">
        <f t="array" ref="C2:C11">[1]!'!Summary!R2C3:R11C3'</f>
        <v>#REF!</v>
      </c>
      <c r="D2" s="51">
        <v>0</v>
      </c>
    </row>
    <row r="3" spans="1:4" x14ac:dyDescent="0.2">
      <c r="A3" s="24" t="s">
        <v>38</v>
      </c>
      <c r="B3" s="51">
        <v>0</v>
      </c>
      <c r="C3" s="50" t="e">
        <v>#REF!</v>
      </c>
      <c r="D3" s="51">
        <v>0</v>
      </c>
    </row>
    <row r="4" spans="1:4" x14ac:dyDescent="0.2">
      <c r="A4" s="24" t="s">
        <v>39</v>
      </c>
      <c r="B4" s="51">
        <v>0</v>
      </c>
      <c r="C4" s="50" t="e">
        <v>#REF!</v>
      </c>
      <c r="D4" s="51">
        <v>0</v>
      </c>
    </row>
    <row r="5" spans="1:4" x14ac:dyDescent="0.2">
      <c r="A5" s="24" t="s">
        <v>40</v>
      </c>
      <c r="B5" s="51">
        <v>0</v>
      </c>
      <c r="C5" s="50" t="e">
        <v>#REF!</v>
      </c>
      <c r="D5" s="51">
        <v>0</v>
      </c>
    </row>
    <row r="6" spans="1:4" x14ac:dyDescent="0.2">
      <c r="A6" s="24" t="s">
        <v>41</v>
      </c>
      <c r="B6" s="51">
        <v>0</v>
      </c>
      <c r="C6" s="50" t="e">
        <v>#REF!</v>
      </c>
      <c r="D6" s="51">
        <v>0</v>
      </c>
    </row>
    <row r="7" spans="1:4" x14ac:dyDescent="0.2">
      <c r="A7" s="24" t="s">
        <v>42</v>
      </c>
      <c r="B7" s="51">
        <v>0</v>
      </c>
      <c r="C7" s="50" t="e">
        <v>#REF!</v>
      </c>
      <c r="D7" s="51">
        <v>0</v>
      </c>
    </row>
    <row r="8" spans="1:4" x14ac:dyDescent="0.2">
      <c r="A8" s="24" t="s">
        <v>43</v>
      </c>
      <c r="B8" s="51">
        <v>0</v>
      </c>
      <c r="C8" s="50" t="e">
        <v>#REF!</v>
      </c>
      <c r="D8" s="51">
        <v>0</v>
      </c>
    </row>
    <row r="9" spans="1:4" x14ac:dyDescent="0.2">
      <c r="A9" s="24" t="s">
        <v>44</v>
      </c>
      <c r="B9" s="51">
        <v>0</v>
      </c>
      <c r="C9" s="50" t="e">
        <v>#REF!</v>
      </c>
      <c r="D9" s="51">
        <v>0</v>
      </c>
    </row>
    <row r="10" spans="1:4" x14ac:dyDescent="0.2">
      <c r="A10" s="24" t="s">
        <v>45</v>
      </c>
      <c r="B10" s="51">
        <v>0</v>
      </c>
      <c r="C10" s="50" t="e">
        <v>#REF!</v>
      </c>
      <c r="D10" s="51">
        <v>0</v>
      </c>
    </row>
    <row r="11" spans="1:4" x14ac:dyDescent="0.2">
      <c r="A11" s="24" t="s">
        <v>46</v>
      </c>
      <c r="B11" s="51">
        <v>0</v>
      </c>
      <c r="C11" s="50" t="e">
        <v>#REF!</v>
      </c>
      <c r="D11" s="51">
        <v>0</v>
      </c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5" ht="15" x14ac:dyDescent="0.25">
      <c r="A33" s="24"/>
      <c r="C33"/>
    </row>
    <row r="34" spans="1:5" ht="15" x14ac:dyDescent="0.25">
      <c r="A34" s="24"/>
      <c r="C34"/>
    </row>
    <row r="35" spans="1:5" ht="15" x14ac:dyDescent="0.25">
      <c r="A35" s="24"/>
      <c r="C35"/>
    </row>
    <row r="36" spans="1:5" ht="15" x14ac:dyDescent="0.25">
      <c r="A36" s="24"/>
      <c r="C36"/>
      <c r="E36"/>
    </row>
    <row r="37" spans="1:5" ht="15" x14ac:dyDescent="0.25">
      <c r="A37" s="24"/>
      <c r="C37"/>
      <c r="E37"/>
    </row>
    <row r="38" spans="1:5" ht="15" x14ac:dyDescent="0.25">
      <c r="A38" s="24"/>
      <c r="C38"/>
      <c r="E38"/>
    </row>
    <row r="39" spans="1:5" ht="15" x14ac:dyDescent="0.25">
      <c r="A39" s="24"/>
      <c r="C39"/>
    </row>
    <row r="40" spans="1:5" ht="15" x14ac:dyDescent="0.25">
      <c r="A40" s="24"/>
      <c r="C40"/>
    </row>
    <row r="41" spans="1:5" ht="15" x14ac:dyDescent="0.25">
      <c r="A41" s="24"/>
      <c r="C41"/>
    </row>
    <row r="42" spans="1:5" x14ac:dyDescent="0.2">
      <c r="A42" s="24"/>
    </row>
    <row r="43" spans="1:5" x14ac:dyDescent="0.2">
      <c r="A43" s="24"/>
    </row>
    <row r="44" spans="1:5" x14ac:dyDescent="0.2">
      <c r="A44" s="24"/>
    </row>
    <row r="45" spans="1:5" x14ac:dyDescent="0.2">
      <c r="A45" s="24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2022-05-30T02:40:05Z</dcterms:modified>
</cp:coreProperties>
</file>