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0\FACEMAPPING\SDNS\L575 SDNS 105S ODE\"/>
    </mc:Choice>
  </mc:AlternateContent>
  <bookViews>
    <workbookView xWindow="480" yWindow="210" windowWidth="20730" windowHeight="9465"/>
  </bookViews>
  <sheets>
    <sheet name="HEADER" sheetId="1" r:id="rId1"/>
    <sheet name="ORIG_ASSAY" sheetId="2" r:id="rId2"/>
    <sheet name="SURVEY" sheetId="3" r:id="rId3"/>
  </sheets>
  <calcPr calcId="152511"/>
</workbook>
</file>

<file path=xl/calcChain.xml><?xml version="1.0" encoding="utf-8"?>
<calcChain xmlns="http://schemas.openxmlformats.org/spreadsheetml/2006/main">
  <c r="B27" i="2" l="1"/>
  <c r="C27" i="2" s="1"/>
  <c r="B28" i="2" s="1"/>
  <c r="C28" i="2" s="1"/>
  <c r="B23" i="2"/>
  <c r="C23" i="2" s="1"/>
  <c r="B24" i="2" s="1"/>
  <c r="C24" i="2" s="1"/>
  <c r="B25" i="2" s="1"/>
  <c r="C25" i="2" s="1"/>
  <c r="B19" i="2"/>
  <c r="C19" i="2" s="1"/>
  <c r="B20" i="2" s="1"/>
  <c r="C20" i="2" s="1"/>
  <c r="B21" i="2" s="1"/>
  <c r="C21" i="2" s="1"/>
  <c r="C15" i="2"/>
  <c r="B16" i="2" s="1"/>
  <c r="C16" i="2" s="1"/>
  <c r="B17" i="2" s="1"/>
  <c r="C17" i="2" s="1"/>
  <c r="B15" i="2"/>
  <c r="B11" i="2"/>
  <c r="C11" i="2" s="1"/>
  <c r="B12" i="2" s="1"/>
  <c r="C12" i="2" s="1"/>
  <c r="B13" i="2" s="1"/>
  <c r="C13" i="2" s="1"/>
  <c r="C7" i="2"/>
  <c r="B8" i="2" s="1"/>
  <c r="C8" i="2" s="1"/>
  <c r="B9" i="2" s="1"/>
  <c r="C9" i="2" s="1"/>
  <c r="B7" i="2"/>
  <c r="B3" i="2"/>
  <c r="C3" i="2" s="1"/>
  <c r="B4" i="2" s="1"/>
  <c r="C4" i="2" s="1"/>
  <c r="B5" i="2" s="1"/>
  <c r="C5" i="2" s="1"/>
</calcChain>
</file>

<file path=xl/sharedStrings.xml><?xml version="1.0" encoding="utf-8"?>
<sst xmlns="http://schemas.openxmlformats.org/spreadsheetml/2006/main" count="169" uniqueCount="71">
  <si>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</si>
  <si>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</si>
  <si>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</si>
  <si>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</si>
  <si>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</si>
  <si>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</si>
  <si>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</si>
  <si>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</si>
  <si>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</si>
  <si>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</si>
  <si>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</si>
  <si>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</si>
  <si>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</si>
  <si>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</si>
  <si>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</si>
  <si>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</si>
  <si>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</si>
  <si>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</si>
  <si>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</si>
  <si>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</si>
  <si>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</si>
  <si>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</si>
  <si>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</si>
  <si>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</si>
  <si>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</si>
  <si>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</si>
  <si>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</si>
  <si>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</si>
  <si>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MPSA_225_2005_XI</t>
  </si>
  <si>
    <t>FROM</t>
  </si>
  <si>
    <t>SDN</t>
  </si>
  <si>
    <t>G. ROCACURVA</t>
  </si>
  <si>
    <t>B-2021771</t>
  </si>
  <si>
    <t>B-2021798</t>
  </si>
  <si>
    <t>575_SDNS_105S_ODE_001</t>
  </si>
  <si>
    <t>575_SDNS_105S_ODE_002</t>
  </si>
  <si>
    <t>575_SDNS_105S_ODE_003</t>
  </si>
  <si>
    <t>575_SDNS_105S_ODE_004</t>
  </si>
  <si>
    <t>575_SDNS_105S_ODE_005</t>
  </si>
  <si>
    <t>575_SDNS_105S_ODE_006</t>
  </si>
  <si>
    <t>575_SDNS_105S_ODE_007</t>
  </si>
  <si>
    <t>D. SUNGANGA</t>
  </si>
  <si>
    <t>B-2021780</t>
  </si>
  <si>
    <t>B-2021789</t>
  </si>
  <si>
    <t>B-2021810</t>
  </si>
  <si>
    <t>B-2021846</t>
  </si>
  <si>
    <t>B-2021872</t>
  </si>
  <si>
    <t>FW</t>
  </si>
  <si>
    <t>MV</t>
  </si>
  <si>
    <t>HW</t>
  </si>
  <si>
    <t>60.52</t>
  </si>
  <si>
    <t>55.00</t>
  </si>
  <si>
    <t>48.55</t>
  </si>
  <si>
    <t>46.63</t>
  </si>
  <si>
    <t>46.33</t>
  </si>
  <si>
    <t>47.83</t>
  </si>
  <si>
    <t>51.03</t>
  </si>
  <si>
    <t>615691.24</t>
  </si>
  <si>
    <t>814895.98</t>
  </si>
  <si>
    <t>615692.68</t>
  </si>
  <si>
    <t>814894.00</t>
  </si>
  <si>
    <t>615695.51</t>
  </si>
  <si>
    <t>814891.25</t>
  </si>
  <si>
    <t>615696.64</t>
  </si>
  <si>
    <t>814889.97</t>
  </si>
  <si>
    <t>615698.33</t>
  </si>
  <si>
    <t>814888.15</t>
  </si>
  <si>
    <t>615704.40</t>
  </si>
  <si>
    <t>814883.04</t>
  </si>
  <si>
    <t>615706.06</t>
  </si>
  <si>
    <t>814880.98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</si>
</sst>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9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3" fillId="0" borderId="6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3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/>
    <xf numFmtId="2" fontId="1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0" fontId="4" fillId="3" borderId="0" xfId="2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3" applyNumberFormat="1" applyFont="1" applyFill="1" applyBorder="1" applyAlignment="1" applyProtection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0" fontId="1" fillId="3" borderId="0" xfId="0" applyFont="1" applyFill="1"/>
    <xf numFmtId="165" fontId="1" fillId="3" borderId="0" xfId="0" applyNumberFormat="1" applyFont="1" applyFill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</cellXfs>
  <cellStyles count="4">
    <cellStyle name="Normal" xfId="0" builtinId="0"/>
    <cellStyle name="Normal 3" xfId="1"/>
    <cellStyle name="Normal 3 2" xfId="2"/>
    <cellStyle name="Normal_Entry_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workbookViewId="0">
      <pane ySplit="1" topLeftCell="A2" activePane="bottomLeft" state="frozen"/>
      <selection pane="bottomLeft" activeCell="A23" sqref="A23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22.42578125" style="17" bestFit="1" customWidth="1"/>
    <col min="10" max="10" width="12.42578125" style="17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21" t="s">
        <v>9</v>
      </c>
      <c r="K1" s="13" t="s">
        <v>10</v>
      </c>
    </row>
    <row r="2" spans="1:11" s="17" customFormat="1" x14ac:dyDescent="0.2">
      <c r="A2" s="43" t="s">
        <v>34</v>
      </c>
      <c r="B2" s="44" t="s">
        <v>57</v>
      </c>
      <c r="C2" s="44" t="s">
        <v>58</v>
      </c>
      <c r="D2" s="45">
        <v>575</v>
      </c>
      <c r="E2" s="45">
        <v>3.5</v>
      </c>
      <c r="F2" s="46">
        <v>575</v>
      </c>
      <c r="G2" s="46" t="s">
        <v>30</v>
      </c>
      <c r="H2" s="46"/>
      <c r="I2" s="46" t="s">
        <v>41</v>
      </c>
      <c r="J2" s="47">
        <v>44006</v>
      </c>
      <c r="K2" s="43" t="s">
        <v>28</v>
      </c>
    </row>
    <row r="3" spans="1:11" s="17" customFormat="1" x14ac:dyDescent="0.2">
      <c r="A3" s="43" t="s">
        <v>35</v>
      </c>
      <c r="B3" s="44" t="s">
        <v>59</v>
      </c>
      <c r="C3" s="44" t="s">
        <v>60</v>
      </c>
      <c r="D3" s="45">
        <v>575</v>
      </c>
      <c r="E3" s="45">
        <v>3.8</v>
      </c>
      <c r="F3" s="46">
        <v>575</v>
      </c>
      <c r="G3" s="46" t="s">
        <v>30</v>
      </c>
      <c r="H3" s="46"/>
      <c r="I3" s="46" t="s">
        <v>41</v>
      </c>
      <c r="J3" s="47">
        <v>44007</v>
      </c>
      <c r="K3" s="43" t="s">
        <v>28</v>
      </c>
    </row>
    <row r="4" spans="1:11" s="17" customFormat="1" x14ac:dyDescent="0.2">
      <c r="A4" s="43" t="s">
        <v>36</v>
      </c>
      <c r="B4" s="44" t="s">
        <v>61</v>
      </c>
      <c r="C4" s="44" t="s">
        <v>62</v>
      </c>
      <c r="D4" s="45">
        <v>575</v>
      </c>
      <c r="E4" s="45">
        <v>2.9</v>
      </c>
      <c r="F4" s="46">
        <v>575</v>
      </c>
      <c r="G4" s="46" t="s">
        <v>30</v>
      </c>
      <c r="H4" s="46"/>
      <c r="I4" s="46" t="s">
        <v>41</v>
      </c>
      <c r="J4" s="47">
        <v>44008</v>
      </c>
      <c r="K4" s="43" t="s">
        <v>28</v>
      </c>
    </row>
    <row r="5" spans="1:11" s="17" customFormat="1" x14ac:dyDescent="0.2">
      <c r="A5" s="43" t="s">
        <v>37</v>
      </c>
      <c r="B5" s="44" t="s">
        <v>63</v>
      </c>
      <c r="C5" s="44" t="s">
        <v>64</v>
      </c>
      <c r="D5" s="45">
        <v>575</v>
      </c>
      <c r="E5" s="45">
        <v>3.6</v>
      </c>
      <c r="F5" s="46">
        <v>575</v>
      </c>
      <c r="G5" s="46" t="s">
        <v>30</v>
      </c>
      <c r="H5" s="46"/>
      <c r="I5" s="46" t="s">
        <v>41</v>
      </c>
      <c r="J5" s="47">
        <v>44009</v>
      </c>
      <c r="K5" s="43" t="s">
        <v>28</v>
      </c>
    </row>
    <row r="6" spans="1:11" s="17" customFormat="1" x14ac:dyDescent="0.2">
      <c r="A6" s="43" t="s">
        <v>38</v>
      </c>
      <c r="B6" s="44" t="s">
        <v>65</v>
      </c>
      <c r="C6" s="44" t="s">
        <v>66</v>
      </c>
      <c r="D6" s="45">
        <v>575</v>
      </c>
      <c r="E6" s="45">
        <v>3.4</v>
      </c>
      <c r="F6" s="46">
        <v>575</v>
      </c>
      <c r="G6" s="46" t="s">
        <v>30</v>
      </c>
      <c r="H6" s="46"/>
      <c r="I6" s="46" t="s">
        <v>31</v>
      </c>
      <c r="J6" s="47">
        <v>44010</v>
      </c>
      <c r="K6" s="43" t="s">
        <v>28</v>
      </c>
    </row>
    <row r="7" spans="1:11" s="17" customFormat="1" x14ac:dyDescent="0.2">
      <c r="A7" s="43" t="s">
        <v>39</v>
      </c>
      <c r="B7" s="44" t="s">
        <v>67</v>
      </c>
      <c r="C7" s="44" t="s">
        <v>68</v>
      </c>
      <c r="D7" s="45">
        <v>575</v>
      </c>
      <c r="E7" s="45">
        <v>2.4</v>
      </c>
      <c r="F7" s="46">
        <v>575</v>
      </c>
      <c r="G7" s="46" t="s">
        <v>30</v>
      </c>
      <c r="H7" s="46"/>
      <c r="I7" s="46" t="s">
        <v>41</v>
      </c>
      <c r="J7" s="47">
        <v>44013</v>
      </c>
      <c r="K7" s="43" t="s">
        <v>28</v>
      </c>
    </row>
    <row r="8" spans="1:11" s="17" customFormat="1" x14ac:dyDescent="0.2">
      <c r="A8" s="43" t="s">
        <v>40</v>
      </c>
      <c r="B8" s="44" t="s">
        <v>69</v>
      </c>
      <c r="C8" s="44" t="s">
        <v>70</v>
      </c>
      <c r="D8" s="45">
        <v>575</v>
      </c>
      <c r="E8" s="45">
        <v>3</v>
      </c>
      <c r="F8" s="46">
        <v>575</v>
      </c>
      <c r="G8" s="46" t="s">
        <v>30</v>
      </c>
      <c r="H8" s="46"/>
      <c r="I8" s="46" t="s">
        <v>41</v>
      </c>
      <c r="J8" s="47">
        <v>44015</v>
      </c>
      <c r="K8" s="43" t="s">
        <v>28</v>
      </c>
    </row>
    <row r="9" spans="1:11" s="17" customFormat="1" ht="15" x14ac:dyDescent="0.25">
      <c r="A9" s="38"/>
      <c r="B9" s="39"/>
      <c r="C9" s="39"/>
      <c r="D9" s="40"/>
      <c r="E9" s="40"/>
      <c r="J9" s="34"/>
      <c r="K9" s="38"/>
    </row>
    <row r="10" spans="1:11" s="17" customFormat="1" ht="15" x14ac:dyDescent="0.25">
      <c r="A10" s="38"/>
      <c r="B10" s="39"/>
      <c r="C10" s="39"/>
      <c r="D10" s="40"/>
      <c r="E10" s="40"/>
      <c r="J10" s="34"/>
      <c r="K10" s="38"/>
    </row>
    <row r="11" spans="1:11" s="17" customFormat="1" ht="15" x14ac:dyDescent="0.25">
      <c r="A11" s="38"/>
      <c r="B11" s="39"/>
      <c r="C11" s="39"/>
      <c r="D11" s="40"/>
      <c r="E11" s="40"/>
      <c r="J11" s="34"/>
      <c r="K11" s="38"/>
    </row>
    <row r="12" spans="1:11" s="17" customFormat="1" ht="15" x14ac:dyDescent="0.25">
      <c r="A12" s="38"/>
      <c r="B12" s="39"/>
      <c r="C12" s="39"/>
      <c r="D12" s="40"/>
      <c r="E12" s="40"/>
      <c r="J12" s="34"/>
      <c r="K12" s="38"/>
    </row>
    <row r="13" spans="1:11" s="17" customFormat="1" ht="15" x14ac:dyDescent="0.25">
      <c r="A13" s="38"/>
      <c r="B13" s="39"/>
      <c r="C13" s="39"/>
      <c r="D13" s="40"/>
      <c r="E13" s="40"/>
      <c r="J13" s="34"/>
      <c r="K13" s="38"/>
    </row>
    <row r="14" spans="1:11" s="17" customFormat="1" ht="15" x14ac:dyDescent="0.25">
      <c r="A14" s="38"/>
      <c r="B14" s="39"/>
      <c r="C14" s="39"/>
      <c r="D14" s="40"/>
      <c r="E14" s="40"/>
      <c r="J14" s="34"/>
      <c r="K14" s="38"/>
    </row>
    <row r="15" spans="1:11" s="17" customFormat="1" ht="15" x14ac:dyDescent="0.25">
      <c r="A15" s="38"/>
      <c r="B15" s="39"/>
      <c r="C15" s="39"/>
      <c r="D15" s="40"/>
      <c r="E15" s="40"/>
      <c r="J15" s="34"/>
      <c r="K15" s="38"/>
    </row>
    <row r="16" spans="1:11" s="17" customFormat="1" ht="15" x14ac:dyDescent="0.25">
      <c r="A16" s="38"/>
      <c r="B16" s="39"/>
      <c r="C16" s="39"/>
      <c r="D16" s="40"/>
      <c r="E16" s="40"/>
      <c r="J16" s="34"/>
      <c r="K16" s="38"/>
    </row>
    <row r="17" spans="1:11" s="17" customFormat="1" ht="15" x14ac:dyDescent="0.25">
      <c r="A17" s="38"/>
      <c r="B17" s="39"/>
      <c r="C17" s="39"/>
      <c r="D17" s="40"/>
      <c r="E17" s="40"/>
      <c r="J17" s="34"/>
      <c r="K17" s="38"/>
    </row>
    <row r="18" spans="1:11" s="17" customFormat="1" ht="15" x14ac:dyDescent="0.25">
      <c r="A18" s="38"/>
      <c r="B18" s="39"/>
      <c r="C18" s="39"/>
      <c r="D18" s="40"/>
      <c r="E18" s="40"/>
      <c r="J18" s="34"/>
      <c r="K18" s="38"/>
    </row>
    <row r="19" spans="1:11" s="17" customFormat="1" x14ac:dyDescent="0.25">
      <c r="A19" s="38"/>
      <c r="B19" s="41"/>
      <c r="C19" s="41"/>
      <c r="D19" s="40"/>
      <c r="E19" s="40"/>
      <c r="J19" s="34"/>
      <c r="K19" s="38"/>
    </row>
    <row r="20" spans="1:11" s="17" customFormat="1" x14ac:dyDescent="0.25">
      <c r="A20" s="38"/>
      <c r="B20" s="41"/>
      <c r="C20" s="41"/>
      <c r="D20" s="40"/>
      <c r="E20" s="40"/>
      <c r="J20" s="34"/>
      <c r="K20" s="38"/>
    </row>
    <row r="21" spans="1:11" s="17" customFormat="1" x14ac:dyDescent="0.25">
      <c r="A21" s="38"/>
      <c r="B21" s="41"/>
      <c r="C21" s="41"/>
      <c r="D21" s="40"/>
      <c r="E21" s="40"/>
      <c r="J21" s="34"/>
      <c r="K21" s="38"/>
    </row>
    <row r="22" spans="1:11" s="17" customFormat="1" x14ac:dyDescent="0.25">
      <c r="A22" s="38"/>
      <c r="B22" s="41"/>
      <c r="C22" s="41"/>
      <c r="D22" s="40"/>
      <c r="E22" s="40"/>
      <c r="J22" s="34"/>
      <c r="K22" s="38"/>
    </row>
    <row r="23" spans="1:11" x14ac:dyDescent="0.25">
      <c r="J23" s="34"/>
    </row>
    <row r="24" spans="1:11" x14ac:dyDescent="0.25">
      <c r="J24" s="34"/>
    </row>
    <row r="25" spans="1:11" x14ac:dyDescent="0.25">
      <c r="J25" s="34"/>
    </row>
    <row r="26" spans="1:11" x14ac:dyDescent="0.25">
      <c r="J26" s="34"/>
    </row>
    <row r="27" spans="1:11" x14ac:dyDescent="0.25">
      <c r="J27" s="34"/>
    </row>
    <row r="28" spans="1:11" x14ac:dyDescent="0.25">
      <c r="J28" s="34"/>
    </row>
    <row r="29" spans="1:11" x14ac:dyDescent="0.25">
      <c r="J29" s="34"/>
    </row>
    <row r="30" spans="1:11" x14ac:dyDescent="0.25">
      <c r="J30" s="34"/>
    </row>
    <row r="31" spans="1:11" x14ac:dyDescent="0.25">
      <c r="J31" s="34"/>
    </row>
    <row r="32" spans="1:11" x14ac:dyDescent="0.25">
      <c r="J32" s="34"/>
    </row>
    <row r="33" spans="10:10" x14ac:dyDescent="0.25">
      <c r="J33" s="34"/>
    </row>
    <row r="34" spans="10:10" x14ac:dyDescent="0.25">
      <c r="J34" s="34"/>
    </row>
    <row r="35" spans="10:10" x14ac:dyDescent="0.25">
      <c r="J35" s="34"/>
    </row>
    <row r="36" spans="10:10" x14ac:dyDescent="0.25">
      <c r="J36" s="34"/>
    </row>
    <row r="37" spans="10:10" x14ac:dyDescent="0.25">
      <c r="J37" s="34"/>
    </row>
    <row r="38" spans="10:10" x14ac:dyDescent="0.25">
      <c r="J38" s="34"/>
    </row>
    <row r="39" spans="10:10" x14ac:dyDescent="0.25">
      <c r="J39" s="34"/>
    </row>
    <row r="40" spans="10:10" x14ac:dyDescent="0.25">
      <c r="J40" s="34"/>
    </row>
    <row r="41" spans="10:10" x14ac:dyDescent="0.25">
      <c r="J41" s="34"/>
    </row>
    <row r="42" spans="10:10" x14ac:dyDescent="0.25">
      <c r="J42" s="34"/>
    </row>
    <row r="43" spans="10:10" x14ac:dyDescent="0.25">
      <c r="J43" s="34"/>
    </row>
    <row r="44" spans="10:10" x14ac:dyDescent="0.25">
      <c r="J44" s="34"/>
    </row>
    <row r="45" spans="10:10" x14ac:dyDescent="0.25">
      <c r="J45" s="34"/>
    </row>
  </sheetData>
  <sortState ref="A2:K9">
    <sortCondition ref="A2"/>
  </sortState>
  <pageMargins left="0.7" right="0.7" top="0.75" bottom="0.75" header="0.3" footer="0.3"/>
  <pageSetup paperSize="9" orientation="portrait" r:id="rId1"/>
  <ignoredErrors>
    <ignoredError sqref="B2:C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zoomScaleNormal="100" workbookViewId="0">
      <pane ySplit="1" topLeftCell="A2" activePane="bottomLeft" state="frozen"/>
      <selection pane="bottomLeft" activeCell="A42" sqref="A42"/>
    </sheetView>
  </sheetViews>
  <sheetFormatPr defaultRowHeight="12.75" x14ac:dyDescent="0.2"/>
  <cols>
    <col min="1" max="1" width="27.85546875" style="12" customWidth="1"/>
    <col min="2" max="2" width="8.570312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4" width="0" style="14" hidden="1" customWidth="1"/>
    <col min="15" max="15" width="11" style="4" bestFit="1" customWidth="1"/>
    <col min="16" max="16" width="11" style="26" bestFit="1" customWidth="1"/>
    <col min="17" max="17" width="12.140625" style="24" bestFit="1" customWidth="1"/>
    <col min="18" max="18" width="12" style="24" bestFit="1" customWidth="1"/>
    <col min="19" max="19" width="10.7109375" style="5" bestFit="1" customWidth="1"/>
    <col min="20" max="22" width="9.140625" style="4"/>
    <col min="23" max="23" width="9.140625" style="14"/>
    <col min="24" max="16384" width="9.140625" style="4"/>
  </cols>
  <sheetData>
    <row r="1" spans="1:19" s="8" customFormat="1" ht="24.75" customHeight="1" thickBot="1" x14ac:dyDescent="0.3">
      <c r="A1" s="6" t="s">
        <v>0</v>
      </c>
      <c r="B1" s="22" t="s">
        <v>29</v>
      </c>
      <c r="C1" s="7" t="s">
        <v>11</v>
      </c>
      <c r="D1" s="7" t="s">
        <v>4</v>
      </c>
      <c r="E1" s="27" t="s">
        <v>12</v>
      </c>
      <c r="F1" s="28" t="s">
        <v>13</v>
      </c>
      <c r="G1" s="28" t="s">
        <v>15</v>
      </c>
      <c r="H1" s="28" t="s">
        <v>19</v>
      </c>
      <c r="I1" s="28" t="s">
        <v>20</v>
      </c>
      <c r="J1" s="28" t="s">
        <v>18</v>
      </c>
      <c r="K1" s="29" t="s">
        <v>27</v>
      </c>
      <c r="L1" s="28" t="s">
        <v>14</v>
      </c>
      <c r="O1" s="8" t="s">
        <v>16</v>
      </c>
      <c r="P1" s="25" t="s">
        <v>17</v>
      </c>
      <c r="Q1" s="23" t="s">
        <v>21</v>
      </c>
      <c r="R1" s="23" t="s">
        <v>22</v>
      </c>
      <c r="S1" s="9" t="s">
        <v>23</v>
      </c>
    </row>
    <row r="2" spans="1:19" x14ac:dyDescent="0.2">
      <c r="A2" s="43" t="s">
        <v>34</v>
      </c>
      <c r="B2" s="48">
        <v>0</v>
      </c>
      <c r="C2" s="48">
        <v>1.4</v>
      </c>
      <c r="D2" s="48">
        <v>1.4</v>
      </c>
      <c r="E2" s="49">
        <v>441377</v>
      </c>
      <c r="F2" s="50">
        <v>1.238</v>
      </c>
      <c r="G2" s="51">
        <v>1.2E-2</v>
      </c>
      <c r="H2" s="51">
        <v>1.2999999999999999E-2</v>
      </c>
      <c r="I2" s="51">
        <v>4.2000000000000003E-2</v>
      </c>
      <c r="J2" s="51"/>
      <c r="K2" s="52"/>
      <c r="L2" s="53">
        <v>1.2529999999999999</v>
      </c>
      <c r="M2" s="54"/>
      <c r="N2" s="54"/>
      <c r="O2" s="44" t="s">
        <v>47</v>
      </c>
      <c r="P2" s="55"/>
      <c r="Q2" s="56">
        <v>43640</v>
      </c>
      <c r="R2" s="56">
        <v>43641</v>
      </c>
      <c r="S2" s="57" t="s">
        <v>32</v>
      </c>
    </row>
    <row r="3" spans="1:19" x14ac:dyDescent="0.2">
      <c r="A3" s="43" t="s">
        <v>34</v>
      </c>
      <c r="B3" s="48">
        <f>C2</f>
        <v>1.4</v>
      </c>
      <c r="C3" s="48">
        <f>B3+D3</f>
        <v>2.0999999999999996</v>
      </c>
      <c r="D3" s="48">
        <v>0.7</v>
      </c>
      <c r="E3" s="49">
        <v>441379</v>
      </c>
      <c r="F3" s="50">
        <v>0.60799999999999998</v>
      </c>
      <c r="G3" s="51">
        <v>1.2E-2</v>
      </c>
      <c r="H3" s="51">
        <v>1.4E-2</v>
      </c>
      <c r="I3" s="51">
        <v>0.04</v>
      </c>
      <c r="J3" s="51"/>
      <c r="K3" s="52"/>
      <c r="L3" s="53">
        <v>0.58799999999999997</v>
      </c>
      <c r="M3" s="54"/>
      <c r="N3" s="54"/>
      <c r="O3" s="44" t="s">
        <v>47</v>
      </c>
      <c r="P3" s="55"/>
      <c r="Q3" s="56">
        <v>43640</v>
      </c>
      <c r="R3" s="56">
        <v>43641</v>
      </c>
      <c r="S3" s="57" t="s">
        <v>32</v>
      </c>
    </row>
    <row r="4" spans="1:19" x14ac:dyDescent="0.2">
      <c r="A4" s="43" t="s">
        <v>34</v>
      </c>
      <c r="B4" s="48">
        <f t="shared" ref="B4:B5" si="0">C3</f>
        <v>2.0999999999999996</v>
      </c>
      <c r="C4" s="48">
        <f t="shared" ref="C4:C5" si="1">B4+D4</f>
        <v>2.4999999999999996</v>
      </c>
      <c r="D4" s="48">
        <v>0.4</v>
      </c>
      <c r="E4" s="49">
        <v>441380</v>
      </c>
      <c r="F4" s="50">
        <v>8.8980000000000015</v>
      </c>
      <c r="G4" s="51">
        <v>0.22800000000000001</v>
      </c>
      <c r="H4" s="51">
        <v>0.108</v>
      </c>
      <c r="I4" s="51">
        <v>0.28000000000000003</v>
      </c>
      <c r="J4" s="51"/>
      <c r="K4" s="52"/>
      <c r="L4" s="53">
        <v>24.861999999999998</v>
      </c>
      <c r="M4" s="54"/>
      <c r="N4" s="54"/>
      <c r="O4" s="44" t="s">
        <v>48</v>
      </c>
      <c r="P4" s="55">
        <v>0.4</v>
      </c>
      <c r="Q4" s="56">
        <v>43640</v>
      </c>
      <c r="R4" s="56">
        <v>43641</v>
      </c>
      <c r="S4" s="57" t="s">
        <v>32</v>
      </c>
    </row>
    <row r="5" spans="1:19" x14ac:dyDescent="0.2">
      <c r="A5" s="43" t="s">
        <v>34</v>
      </c>
      <c r="B5" s="48">
        <f t="shared" si="0"/>
        <v>2.4999999999999996</v>
      </c>
      <c r="C5" s="48">
        <f t="shared" si="1"/>
        <v>3.4999999999999996</v>
      </c>
      <c r="D5" s="48">
        <v>1</v>
      </c>
      <c r="E5" s="49">
        <v>441381</v>
      </c>
      <c r="F5" s="50">
        <v>4.8159999999999998</v>
      </c>
      <c r="G5" s="51">
        <v>0.249</v>
      </c>
      <c r="H5" s="51">
        <v>0.187</v>
      </c>
      <c r="I5" s="51">
        <v>0.65900000000000003</v>
      </c>
      <c r="J5" s="58"/>
      <c r="K5" s="52"/>
      <c r="L5" s="53">
        <v>24.195</v>
      </c>
      <c r="M5" s="54"/>
      <c r="N5" s="54"/>
      <c r="O5" s="44" t="s">
        <v>49</v>
      </c>
      <c r="P5" s="55"/>
      <c r="Q5" s="56">
        <v>43640</v>
      </c>
      <c r="R5" s="56">
        <v>43641</v>
      </c>
      <c r="S5" s="57" t="s">
        <v>32</v>
      </c>
    </row>
    <row r="6" spans="1:19" x14ac:dyDescent="0.2">
      <c r="A6" s="43" t="s">
        <v>35</v>
      </c>
      <c r="B6" s="48">
        <v>0</v>
      </c>
      <c r="C6" s="48">
        <v>1.4</v>
      </c>
      <c r="D6" s="48">
        <v>1.4</v>
      </c>
      <c r="E6" s="49">
        <v>441509</v>
      </c>
      <c r="F6" s="50">
        <v>0.50600000000000001</v>
      </c>
      <c r="G6" s="51">
        <v>3.4000000000000002E-2</v>
      </c>
      <c r="H6" s="51">
        <v>1.7999999999999999E-2</v>
      </c>
      <c r="I6" s="51">
        <v>3.4000000000000002E-2</v>
      </c>
      <c r="J6" s="58"/>
      <c r="K6" s="52"/>
      <c r="L6" s="53">
        <v>4.8569999999999993</v>
      </c>
      <c r="M6" s="54"/>
      <c r="N6" s="54"/>
      <c r="O6" s="44" t="s">
        <v>47</v>
      </c>
      <c r="P6" s="55"/>
      <c r="Q6" s="56">
        <v>43641</v>
      </c>
      <c r="R6" s="56">
        <v>43641</v>
      </c>
      <c r="S6" s="57" t="s">
        <v>42</v>
      </c>
    </row>
    <row r="7" spans="1:19" x14ac:dyDescent="0.2">
      <c r="A7" s="43" t="s">
        <v>35</v>
      </c>
      <c r="B7" s="48">
        <f>C6</f>
        <v>1.4</v>
      </c>
      <c r="C7" s="48">
        <f>B7+D7</f>
        <v>1.7999999999999998</v>
      </c>
      <c r="D7" s="48">
        <v>0.4</v>
      </c>
      <c r="E7" s="49">
        <v>441510</v>
      </c>
      <c r="F7" s="50">
        <v>3.9780000000000002</v>
      </c>
      <c r="G7" s="51">
        <v>0.13800000000000001</v>
      </c>
      <c r="H7" s="51">
        <v>0.1</v>
      </c>
      <c r="I7" s="51">
        <v>0.16400000000000001</v>
      </c>
      <c r="J7" s="58"/>
      <c r="K7" s="52"/>
      <c r="L7" s="53">
        <v>43.026000000000003</v>
      </c>
      <c r="M7" s="54"/>
      <c r="N7" s="54"/>
      <c r="O7" s="44" t="s">
        <v>47</v>
      </c>
      <c r="P7" s="55"/>
      <c r="Q7" s="56">
        <v>43641</v>
      </c>
      <c r="R7" s="56">
        <v>43641</v>
      </c>
      <c r="S7" s="57" t="s">
        <v>42</v>
      </c>
    </row>
    <row r="8" spans="1:19" x14ac:dyDescent="0.2">
      <c r="A8" s="43" t="s">
        <v>35</v>
      </c>
      <c r="B8" s="48">
        <f t="shared" ref="B8:B9" si="2">C7</f>
        <v>1.7999999999999998</v>
      </c>
      <c r="C8" s="48">
        <f t="shared" ref="C8:C9" si="3">B8+D8</f>
        <v>2.0999999999999996</v>
      </c>
      <c r="D8" s="48">
        <v>0.3</v>
      </c>
      <c r="E8" s="49">
        <v>441511</v>
      </c>
      <c r="F8" s="50">
        <v>1.4580000000000002</v>
      </c>
      <c r="G8" s="51">
        <v>0.13200000000000001</v>
      </c>
      <c r="H8" s="51">
        <v>5.1999999999999998E-2</v>
      </c>
      <c r="I8" s="51">
        <v>8.4000000000000005E-2</v>
      </c>
      <c r="J8" s="58"/>
      <c r="K8" s="52"/>
      <c r="L8" s="53">
        <v>21.137</v>
      </c>
      <c r="M8" s="54"/>
      <c r="N8" s="54"/>
      <c r="O8" s="44" t="s">
        <v>48</v>
      </c>
      <c r="P8" s="55">
        <v>0.3</v>
      </c>
      <c r="Q8" s="56">
        <v>43641</v>
      </c>
      <c r="R8" s="56">
        <v>43641</v>
      </c>
      <c r="S8" s="57" t="s">
        <v>42</v>
      </c>
    </row>
    <row r="9" spans="1:19" x14ac:dyDescent="0.2">
      <c r="A9" s="43" t="s">
        <v>35</v>
      </c>
      <c r="B9" s="48">
        <f t="shared" si="2"/>
        <v>2.0999999999999996</v>
      </c>
      <c r="C9" s="48">
        <f t="shared" si="3"/>
        <v>3.8</v>
      </c>
      <c r="D9" s="48">
        <v>1.7</v>
      </c>
      <c r="E9" s="49">
        <v>441512</v>
      </c>
      <c r="F9" s="50">
        <v>0.94799999999999995</v>
      </c>
      <c r="G9" s="51">
        <v>0.157</v>
      </c>
      <c r="H9" s="51">
        <v>0.114</v>
      </c>
      <c r="I9" s="51">
        <v>0.26500000000000001</v>
      </c>
      <c r="J9" s="51"/>
      <c r="K9" s="52"/>
      <c r="L9" s="53">
        <v>5.8840000000000003</v>
      </c>
      <c r="M9" s="54"/>
      <c r="N9" s="54"/>
      <c r="O9" s="44" t="s">
        <v>49</v>
      </c>
      <c r="P9" s="55"/>
      <c r="Q9" s="56">
        <v>43641</v>
      </c>
      <c r="R9" s="56">
        <v>43641</v>
      </c>
      <c r="S9" s="57" t="s">
        <v>42</v>
      </c>
    </row>
    <row r="10" spans="1:19" x14ac:dyDescent="0.2">
      <c r="A10" s="43" t="s">
        <v>36</v>
      </c>
      <c r="B10" s="48">
        <v>0</v>
      </c>
      <c r="C10" s="48">
        <v>1.2</v>
      </c>
      <c r="D10" s="48">
        <v>1.2</v>
      </c>
      <c r="E10" s="49">
        <v>441684</v>
      </c>
      <c r="F10" s="50">
        <v>0.23800000000000002</v>
      </c>
      <c r="G10" s="51">
        <v>5.8000000000000003E-2</v>
      </c>
      <c r="H10" s="51">
        <v>7.0427000000000007E-3</v>
      </c>
      <c r="I10" s="51">
        <v>4.9000000000000002E-2</v>
      </c>
      <c r="J10" s="51"/>
      <c r="K10" s="52"/>
      <c r="L10" s="53">
        <v>2.1659999999999999</v>
      </c>
      <c r="M10" s="54"/>
      <c r="N10" s="54"/>
      <c r="O10" s="44" t="s">
        <v>47</v>
      </c>
      <c r="P10" s="55"/>
      <c r="Q10" s="56">
        <v>43642</v>
      </c>
      <c r="R10" s="56">
        <v>43642</v>
      </c>
      <c r="S10" s="57" t="s">
        <v>43</v>
      </c>
    </row>
    <row r="11" spans="1:19" x14ac:dyDescent="0.2">
      <c r="A11" s="43" t="s">
        <v>36</v>
      </c>
      <c r="B11" s="48">
        <f>C10</f>
        <v>1.2</v>
      </c>
      <c r="C11" s="48">
        <f>B11+D11</f>
        <v>1.7999999999999998</v>
      </c>
      <c r="D11" s="48">
        <v>0.6</v>
      </c>
      <c r="E11" s="49">
        <v>441685</v>
      </c>
      <c r="F11" s="50">
        <v>0.57399999999999995</v>
      </c>
      <c r="G11" s="51">
        <v>0.5</v>
      </c>
      <c r="H11" s="51">
        <v>3.5723999999999999E-3</v>
      </c>
      <c r="I11" s="51">
        <v>4.2999999999999997E-2</v>
      </c>
      <c r="J11" s="51"/>
      <c r="K11" s="52"/>
      <c r="L11" s="53">
        <v>4.7169999999999996</v>
      </c>
      <c r="M11" s="54"/>
      <c r="N11" s="54"/>
      <c r="O11" s="44" t="s">
        <v>47</v>
      </c>
      <c r="P11" s="55"/>
      <c r="Q11" s="56">
        <v>43642</v>
      </c>
      <c r="R11" s="56">
        <v>43642</v>
      </c>
      <c r="S11" s="57" t="s">
        <v>43</v>
      </c>
    </row>
    <row r="12" spans="1:19" x14ac:dyDescent="0.2">
      <c r="A12" s="43" t="s">
        <v>36</v>
      </c>
      <c r="B12" s="48">
        <f t="shared" ref="B12:B13" si="4">C11</f>
        <v>1.7999999999999998</v>
      </c>
      <c r="C12" s="48">
        <f t="shared" ref="C12:C13" si="5">B12+D12</f>
        <v>2.0999999999999996</v>
      </c>
      <c r="D12" s="48">
        <v>0.3</v>
      </c>
      <c r="E12" s="49">
        <v>441686</v>
      </c>
      <c r="F12" s="50">
        <v>5.0620000000000003</v>
      </c>
      <c r="G12" s="51">
        <v>0.44800000000000001</v>
      </c>
      <c r="H12" s="51">
        <v>0.45</v>
      </c>
      <c r="I12" s="51">
        <v>0.79500000000000004</v>
      </c>
      <c r="J12" s="51"/>
      <c r="K12" s="52"/>
      <c r="L12" s="53">
        <v>37.098999999999997</v>
      </c>
      <c r="M12" s="54"/>
      <c r="N12" s="54"/>
      <c r="O12" s="44" t="s">
        <v>48</v>
      </c>
      <c r="P12" s="55">
        <v>0.3</v>
      </c>
      <c r="Q12" s="56">
        <v>43642</v>
      </c>
      <c r="R12" s="56">
        <v>43642</v>
      </c>
      <c r="S12" s="57" t="s">
        <v>43</v>
      </c>
    </row>
    <row r="13" spans="1:19" x14ac:dyDescent="0.2">
      <c r="A13" s="43" t="s">
        <v>36</v>
      </c>
      <c r="B13" s="48">
        <f t="shared" si="4"/>
        <v>2.0999999999999996</v>
      </c>
      <c r="C13" s="48">
        <f t="shared" si="5"/>
        <v>2.8999999999999995</v>
      </c>
      <c r="D13" s="48">
        <v>0.8</v>
      </c>
      <c r="E13" s="49">
        <v>441687</v>
      </c>
      <c r="F13" s="50">
        <v>1.298</v>
      </c>
      <c r="G13" s="51">
        <v>0.13700000000000001</v>
      </c>
      <c r="H13" s="51">
        <v>2.2091300000000001E-2</v>
      </c>
      <c r="I13" s="51">
        <v>0.17399999999999999</v>
      </c>
      <c r="J13" s="51"/>
      <c r="K13" s="52"/>
      <c r="L13" s="53">
        <v>0.317</v>
      </c>
      <c r="M13" s="54"/>
      <c r="N13" s="54"/>
      <c r="O13" s="44" t="s">
        <v>49</v>
      </c>
      <c r="P13" s="55"/>
      <c r="Q13" s="56">
        <v>43642</v>
      </c>
      <c r="R13" s="56">
        <v>43642</v>
      </c>
      <c r="S13" s="57" t="s">
        <v>43</v>
      </c>
    </row>
    <row r="14" spans="1:19" x14ac:dyDescent="0.2">
      <c r="A14" s="43" t="s">
        <v>37</v>
      </c>
      <c r="B14" s="48">
        <v>0</v>
      </c>
      <c r="C14" s="48">
        <v>1.3</v>
      </c>
      <c r="D14" s="48">
        <v>1.3</v>
      </c>
      <c r="E14" s="49">
        <v>441861</v>
      </c>
      <c r="F14" s="50">
        <v>0.31</v>
      </c>
      <c r="G14" s="51">
        <v>7.0000000000000001E-3</v>
      </c>
      <c r="H14" s="51">
        <v>0</v>
      </c>
      <c r="I14" s="51">
        <v>2.1000000000000001E-2</v>
      </c>
      <c r="J14" s="51"/>
      <c r="K14" s="52"/>
      <c r="L14" s="53">
        <v>-0.128</v>
      </c>
      <c r="M14" s="54"/>
      <c r="N14" s="54"/>
      <c r="O14" s="44" t="s">
        <v>47</v>
      </c>
      <c r="P14" s="55"/>
      <c r="Q14" s="56">
        <v>43643</v>
      </c>
      <c r="R14" s="56">
        <v>43643</v>
      </c>
      <c r="S14" s="57" t="s">
        <v>33</v>
      </c>
    </row>
    <row r="15" spans="1:19" x14ac:dyDescent="0.2">
      <c r="A15" s="43" t="s">
        <v>37</v>
      </c>
      <c r="B15" s="48">
        <f>C14</f>
        <v>1.3</v>
      </c>
      <c r="C15" s="48">
        <f>B15+D15</f>
        <v>2</v>
      </c>
      <c r="D15" s="48">
        <v>0.7</v>
      </c>
      <c r="E15" s="49">
        <v>441862</v>
      </c>
      <c r="F15" s="50">
        <v>2.35</v>
      </c>
      <c r="G15" s="51">
        <v>0.14299999999999999</v>
      </c>
      <c r="H15" s="51">
        <v>0.57299999999999995</v>
      </c>
      <c r="I15" s="51">
        <v>0.92</v>
      </c>
      <c r="J15" s="51"/>
      <c r="K15" s="52"/>
      <c r="L15" s="53">
        <v>50.057000000000002</v>
      </c>
      <c r="M15" s="54"/>
      <c r="N15" s="54"/>
      <c r="O15" s="44" t="s">
        <v>47</v>
      </c>
      <c r="P15" s="55"/>
      <c r="Q15" s="56">
        <v>43643</v>
      </c>
      <c r="R15" s="56">
        <v>43643</v>
      </c>
      <c r="S15" s="57" t="s">
        <v>33</v>
      </c>
    </row>
    <row r="16" spans="1:19" x14ac:dyDescent="0.2">
      <c r="A16" s="43" t="s">
        <v>37</v>
      </c>
      <c r="B16" s="48">
        <f t="shared" ref="B16:B17" si="6">C15</f>
        <v>2</v>
      </c>
      <c r="C16" s="48">
        <f t="shared" ref="C16:C17" si="7">B16+D16</f>
        <v>2.2999999999999998</v>
      </c>
      <c r="D16" s="48">
        <v>0.3</v>
      </c>
      <c r="E16" s="49">
        <v>441863</v>
      </c>
      <c r="F16" s="50">
        <v>3.1259999999999994</v>
      </c>
      <c r="G16" s="51">
        <v>0.11799999999999999</v>
      </c>
      <c r="H16" s="51">
        <v>0.58399999999999996</v>
      </c>
      <c r="I16" s="51">
        <v>0.92400000000000004</v>
      </c>
      <c r="J16" s="51"/>
      <c r="K16" s="52"/>
      <c r="L16" s="53">
        <v>46.393000000000001</v>
      </c>
      <c r="M16" s="54"/>
      <c r="N16" s="54"/>
      <c r="O16" s="44" t="s">
        <v>48</v>
      </c>
      <c r="P16" s="55">
        <v>0.3</v>
      </c>
      <c r="Q16" s="56">
        <v>43643</v>
      </c>
      <c r="R16" s="56">
        <v>43643</v>
      </c>
      <c r="S16" s="57" t="s">
        <v>33</v>
      </c>
    </row>
    <row r="17" spans="1:19" x14ac:dyDescent="0.2">
      <c r="A17" s="43" t="s">
        <v>37</v>
      </c>
      <c r="B17" s="48">
        <f t="shared" si="6"/>
        <v>2.2999999999999998</v>
      </c>
      <c r="C17" s="48">
        <f t="shared" si="7"/>
        <v>3.5999999999999996</v>
      </c>
      <c r="D17" s="48">
        <v>1.3</v>
      </c>
      <c r="E17" s="49">
        <v>441865</v>
      </c>
      <c r="F17" s="50">
        <v>0.71599999999999997</v>
      </c>
      <c r="G17" s="51">
        <v>8.9999999999999993E-3</v>
      </c>
      <c r="H17" s="51">
        <v>1.4999999999999999E-2</v>
      </c>
      <c r="I17" s="51">
        <v>0.05</v>
      </c>
      <c r="J17" s="51"/>
      <c r="K17" s="52"/>
      <c r="L17" s="53">
        <v>0.92200000000000004</v>
      </c>
      <c r="M17" s="54"/>
      <c r="N17" s="54"/>
      <c r="O17" s="44" t="s">
        <v>49</v>
      </c>
      <c r="P17" s="55"/>
      <c r="Q17" s="56">
        <v>43643</v>
      </c>
      <c r="R17" s="56">
        <v>43643</v>
      </c>
      <c r="S17" s="57" t="s">
        <v>33</v>
      </c>
    </row>
    <row r="18" spans="1:19" x14ac:dyDescent="0.2">
      <c r="A18" s="43" t="s">
        <v>38</v>
      </c>
      <c r="B18" s="48">
        <v>0</v>
      </c>
      <c r="C18" s="48">
        <v>1.1000000000000001</v>
      </c>
      <c r="D18" s="48">
        <v>1.1000000000000001</v>
      </c>
      <c r="E18" s="49">
        <v>442083</v>
      </c>
      <c r="F18" s="50">
        <v>0.11</v>
      </c>
      <c r="G18" s="51">
        <v>7.0000000000000001E-3</v>
      </c>
      <c r="H18" s="51">
        <v>7.0000000000000001E-3</v>
      </c>
      <c r="I18" s="51">
        <v>1.2E-2</v>
      </c>
      <c r="J18" s="51"/>
      <c r="K18" s="52"/>
      <c r="L18" s="53">
        <v>0.91700000000000004</v>
      </c>
      <c r="M18" s="54"/>
      <c r="N18" s="54"/>
      <c r="O18" s="44" t="s">
        <v>47</v>
      </c>
      <c r="P18" s="55"/>
      <c r="Q18" s="56">
        <v>43644</v>
      </c>
      <c r="R18" s="56">
        <v>43644</v>
      </c>
      <c r="S18" s="57" t="s">
        <v>44</v>
      </c>
    </row>
    <row r="19" spans="1:19" x14ac:dyDescent="0.2">
      <c r="A19" s="43" t="s">
        <v>38</v>
      </c>
      <c r="B19" s="48">
        <f>C18</f>
        <v>1.1000000000000001</v>
      </c>
      <c r="C19" s="48">
        <f>B19+D19</f>
        <v>2.1</v>
      </c>
      <c r="D19" s="48">
        <v>1</v>
      </c>
      <c r="E19" s="49">
        <v>442084</v>
      </c>
      <c r="F19" s="50">
        <v>0.46199999999999997</v>
      </c>
      <c r="G19" s="51">
        <v>2.5000000000000001E-2</v>
      </c>
      <c r="H19" s="51">
        <v>1.7000000000000001E-2</v>
      </c>
      <c r="I19" s="51">
        <v>4.4999999999999998E-2</v>
      </c>
      <c r="J19" s="51"/>
      <c r="K19" s="52"/>
      <c r="L19" s="53">
        <v>4.819</v>
      </c>
      <c r="M19" s="54"/>
      <c r="N19" s="54"/>
      <c r="O19" s="44" t="s">
        <v>47</v>
      </c>
      <c r="P19" s="55"/>
      <c r="Q19" s="56">
        <v>43644</v>
      </c>
      <c r="R19" s="56">
        <v>43644</v>
      </c>
      <c r="S19" s="57" t="s">
        <v>44</v>
      </c>
    </row>
    <row r="20" spans="1:19" x14ac:dyDescent="0.2">
      <c r="A20" s="43" t="s">
        <v>38</v>
      </c>
      <c r="B20" s="48">
        <f t="shared" ref="B20:B21" si="8">C19</f>
        <v>2.1</v>
      </c>
      <c r="C20" s="48">
        <f t="shared" ref="C20:C21" si="9">B20+D20</f>
        <v>2.4</v>
      </c>
      <c r="D20" s="48">
        <v>0.3</v>
      </c>
      <c r="E20" s="49">
        <v>442085</v>
      </c>
      <c r="F20" s="50">
        <v>3.8679999999999994</v>
      </c>
      <c r="G20" s="51">
        <v>3.7999999999999999E-2</v>
      </c>
      <c r="H20" s="51">
        <v>0.16200000000000001</v>
      </c>
      <c r="I20" s="51">
        <v>0.26100000000000001</v>
      </c>
      <c r="J20" s="51"/>
      <c r="K20" s="52"/>
      <c r="L20" s="53">
        <v>63.508000000000003</v>
      </c>
      <c r="M20" s="54"/>
      <c r="N20" s="54"/>
      <c r="O20" s="44" t="s">
        <v>48</v>
      </c>
      <c r="P20" s="55">
        <v>0.3</v>
      </c>
      <c r="Q20" s="56">
        <v>43644</v>
      </c>
      <c r="R20" s="56">
        <v>43644</v>
      </c>
      <c r="S20" s="57" t="s">
        <v>44</v>
      </c>
    </row>
    <row r="21" spans="1:19" x14ac:dyDescent="0.2">
      <c r="A21" s="43" t="s">
        <v>38</v>
      </c>
      <c r="B21" s="48">
        <f t="shared" si="8"/>
        <v>2.4</v>
      </c>
      <c r="C21" s="48">
        <f t="shared" si="9"/>
        <v>3.4</v>
      </c>
      <c r="D21" s="48">
        <v>1</v>
      </c>
      <c r="E21" s="49">
        <v>442086</v>
      </c>
      <c r="F21" s="50">
        <v>0.56000000000000005</v>
      </c>
      <c r="G21" s="51">
        <v>1E-3</v>
      </c>
      <c r="H21" s="51">
        <v>3.0000000000000001E-3</v>
      </c>
      <c r="I21" s="51">
        <v>2E-3</v>
      </c>
      <c r="J21" s="51"/>
      <c r="K21" s="52"/>
      <c r="L21" s="53">
        <v>6.5389999999999997</v>
      </c>
      <c r="M21" s="54"/>
      <c r="N21" s="54"/>
      <c r="O21" s="44" t="s">
        <v>49</v>
      </c>
      <c r="P21" s="55"/>
      <c r="Q21" s="56">
        <v>43644</v>
      </c>
      <c r="R21" s="56">
        <v>43644</v>
      </c>
      <c r="S21" s="57" t="s">
        <v>44</v>
      </c>
    </row>
    <row r="22" spans="1:19" x14ac:dyDescent="0.2">
      <c r="A22" s="43" t="s">
        <v>39</v>
      </c>
      <c r="B22" s="48">
        <v>0</v>
      </c>
      <c r="C22" s="48">
        <v>1</v>
      </c>
      <c r="D22" s="48">
        <v>1</v>
      </c>
      <c r="E22" s="49">
        <v>442646</v>
      </c>
      <c r="F22" s="50">
        <v>0.80400000000000005</v>
      </c>
      <c r="G22" s="51">
        <v>1.2999999999999999E-2</v>
      </c>
      <c r="H22" s="51">
        <v>7.0000000000000001E-3</v>
      </c>
      <c r="I22" s="51">
        <v>1.4E-2</v>
      </c>
      <c r="J22" s="51">
        <v>2.6845637583892659</v>
      </c>
      <c r="K22" s="52"/>
      <c r="L22" s="53">
        <v>1.571</v>
      </c>
      <c r="M22" s="54"/>
      <c r="N22" s="54"/>
      <c r="O22" s="44" t="s">
        <v>47</v>
      </c>
      <c r="P22" s="55"/>
      <c r="Q22" s="56">
        <v>43647</v>
      </c>
      <c r="R22" s="56">
        <v>43647</v>
      </c>
      <c r="S22" s="57" t="s">
        <v>45</v>
      </c>
    </row>
    <row r="23" spans="1:19" x14ac:dyDescent="0.2">
      <c r="A23" s="43" t="s">
        <v>39</v>
      </c>
      <c r="B23" s="48">
        <f>C22</f>
        <v>1</v>
      </c>
      <c r="C23" s="48">
        <f>B23+D23</f>
        <v>1.2</v>
      </c>
      <c r="D23" s="48">
        <v>0.2</v>
      </c>
      <c r="E23" s="49">
        <v>442647</v>
      </c>
      <c r="F23" s="50">
        <v>1.0680000000000001</v>
      </c>
      <c r="G23" s="51">
        <v>5.0999999999999997E-2</v>
      </c>
      <c r="H23" s="51">
        <v>0.26200000000000001</v>
      </c>
      <c r="I23" s="51">
        <v>0.26400000000000001</v>
      </c>
      <c r="J23" s="51">
        <v>2.74845637583892</v>
      </c>
      <c r="K23" s="52"/>
      <c r="L23" s="53">
        <v>78.111999999999995</v>
      </c>
      <c r="M23" s="54"/>
      <c r="N23" s="54"/>
      <c r="O23" s="44" t="s">
        <v>48</v>
      </c>
      <c r="P23" s="55">
        <v>0.2</v>
      </c>
      <c r="Q23" s="56">
        <v>43647</v>
      </c>
      <c r="R23" s="56">
        <v>43647</v>
      </c>
      <c r="S23" s="57" t="s">
        <v>45</v>
      </c>
    </row>
    <row r="24" spans="1:19" x14ac:dyDescent="0.2">
      <c r="A24" s="43" t="s">
        <v>39</v>
      </c>
      <c r="B24" s="48">
        <f t="shared" ref="B24:B25" si="10">C23</f>
        <v>1.2</v>
      </c>
      <c r="C24" s="48">
        <f t="shared" ref="C24:C25" si="11">B24+D24</f>
        <v>1.6</v>
      </c>
      <c r="D24" s="48">
        <v>0.4</v>
      </c>
      <c r="E24" s="49">
        <v>442648</v>
      </c>
      <c r="F24" s="50">
        <v>3.2440000000000002</v>
      </c>
      <c r="G24" s="51">
        <v>0.191</v>
      </c>
      <c r="H24" s="51">
        <v>1.9E-2</v>
      </c>
      <c r="I24" s="51">
        <v>0.06</v>
      </c>
      <c r="J24" s="51">
        <v>2.6845637583892659</v>
      </c>
      <c r="K24" s="52"/>
      <c r="L24" s="53">
        <v>20.015000000000001</v>
      </c>
      <c r="M24" s="54"/>
      <c r="N24" s="54"/>
      <c r="O24" s="44" t="s">
        <v>48</v>
      </c>
      <c r="P24" s="55">
        <v>0.4</v>
      </c>
      <c r="Q24" s="56">
        <v>43647</v>
      </c>
      <c r="R24" s="56">
        <v>43647</v>
      </c>
      <c r="S24" s="57" t="s">
        <v>45</v>
      </c>
    </row>
    <row r="25" spans="1:19" x14ac:dyDescent="0.2">
      <c r="A25" s="43" t="s">
        <v>39</v>
      </c>
      <c r="B25" s="48">
        <f t="shared" si="10"/>
        <v>1.6</v>
      </c>
      <c r="C25" s="48">
        <f t="shared" si="11"/>
        <v>2.4000000000000004</v>
      </c>
      <c r="D25" s="48">
        <v>0.8</v>
      </c>
      <c r="E25" s="49">
        <v>442649</v>
      </c>
      <c r="F25" s="50">
        <v>2.738</v>
      </c>
      <c r="G25" s="51">
        <v>0.13600000000000001</v>
      </c>
      <c r="H25" s="51">
        <v>1.4E-2</v>
      </c>
      <c r="I25" s="51">
        <v>3.3000000000000002E-2</v>
      </c>
      <c r="J25" s="51">
        <v>2.6666666666666665</v>
      </c>
      <c r="K25" s="52"/>
      <c r="L25" s="53">
        <v>15.369</v>
      </c>
      <c r="M25" s="54"/>
      <c r="N25" s="54"/>
      <c r="O25" s="44" t="s">
        <v>49</v>
      </c>
      <c r="P25" s="55"/>
      <c r="Q25" s="56">
        <v>43647</v>
      </c>
      <c r="R25" s="56">
        <v>43647</v>
      </c>
      <c r="S25" s="57" t="s">
        <v>45</v>
      </c>
    </row>
    <row r="26" spans="1:19" x14ac:dyDescent="0.2">
      <c r="A26" s="43" t="s">
        <v>40</v>
      </c>
      <c r="B26" s="48">
        <v>0</v>
      </c>
      <c r="C26" s="48">
        <v>1.8</v>
      </c>
      <c r="D26" s="48">
        <v>1</v>
      </c>
      <c r="E26" s="49">
        <v>442964</v>
      </c>
      <c r="F26" s="50">
        <v>0.16800000000000001</v>
      </c>
      <c r="G26" s="51">
        <v>2.7E-2</v>
      </c>
      <c r="H26" s="51">
        <v>1.4E-2</v>
      </c>
      <c r="I26" s="51">
        <v>2.4E-2</v>
      </c>
      <c r="J26" s="51">
        <v>2.7039726027397202</v>
      </c>
      <c r="K26" s="52"/>
      <c r="L26" s="53">
        <v>1.6840000000000002</v>
      </c>
      <c r="M26" s="54"/>
      <c r="N26" s="54"/>
      <c r="O26" s="44" t="s">
        <v>47</v>
      </c>
      <c r="P26" s="55"/>
      <c r="Q26" s="56">
        <v>43649</v>
      </c>
      <c r="R26" s="56">
        <v>43649</v>
      </c>
      <c r="S26" s="57" t="s">
        <v>46</v>
      </c>
    </row>
    <row r="27" spans="1:19" x14ac:dyDescent="0.2">
      <c r="A27" s="43" t="s">
        <v>40</v>
      </c>
      <c r="B27" s="48">
        <f>C26</f>
        <v>1.8</v>
      </c>
      <c r="C27" s="48">
        <f>B27+D27</f>
        <v>2.5</v>
      </c>
      <c r="D27" s="48">
        <v>0.7</v>
      </c>
      <c r="E27" s="49">
        <v>442965</v>
      </c>
      <c r="F27" s="50">
        <v>2.99</v>
      </c>
      <c r="G27" s="51">
        <v>1.329</v>
      </c>
      <c r="H27" s="51">
        <v>2.7E-2</v>
      </c>
      <c r="I27" s="51">
        <v>0.223</v>
      </c>
      <c r="J27" s="51">
        <v>2.7777777777777821</v>
      </c>
      <c r="K27" s="52"/>
      <c r="L27" s="53">
        <v>39.742000000000004</v>
      </c>
      <c r="M27" s="54"/>
      <c r="N27" s="54"/>
      <c r="O27" s="44" t="s">
        <v>47</v>
      </c>
      <c r="P27" s="55"/>
      <c r="Q27" s="56">
        <v>43649</v>
      </c>
      <c r="R27" s="56">
        <v>43649</v>
      </c>
      <c r="S27" s="57" t="s">
        <v>46</v>
      </c>
    </row>
    <row r="28" spans="1:19" x14ac:dyDescent="0.2">
      <c r="A28" s="43" t="s">
        <v>40</v>
      </c>
      <c r="B28" s="48">
        <f t="shared" ref="B28" si="12">C27</f>
        <v>2.5</v>
      </c>
      <c r="C28" s="48">
        <f t="shared" ref="C28" si="13">B28+D28</f>
        <v>3</v>
      </c>
      <c r="D28" s="48">
        <v>0.5</v>
      </c>
      <c r="E28" s="49">
        <v>442966</v>
      </c>
      <c r="F28" s="50">
        <v>5.2180000000000009</v>
      </c>
      <c r="G28" s="51">
        <v>0.114</v>
      </c>
      <c r="H28" s="51">
        <v>4.4999999999999998E-2</v>
      </c>
      <c r="I28" s="51">
        <v>7.4999999999999997E-2</v>
      </c>
      <c r="J28" s="51">
        <v>2.8368794326241087</v>
      </c>
      <c r="K28" s="52"/>
      <c r="L28" s="53">
        <v>40.616</v>
      </c>
      <c r="M28" s="54"/>
      <c r="N28" s="54"/>
      <c r="O28" s="44" t="s">
        <v>48</v>
      </c>
      <c r="P28" s="55">
        <v>0.5</v>
      </c>
      <c r="Q28" s="56">
        <v>43649</v>
      </c>
      <c r="R28" s="56">
        <v>43649</v>
      </c>
      <c r="S28" s="57" t="s">
        <v>46</v>
      </c>
    </row>
    <row r="29" spans="1:19" x14ac:dyDescent="0.2">
      <c r="A29" s="38"/>
      <c r="E29" s="30"/>
      <c r="F29" s="31"/>
      <c r="G29" s="32"/>
      <c r="H29" s="32"/>
      <c r="I29" s="32"/>
      <c r="J29" s="32"/>
      <c r="L29" s="33"/>
      <c r="Q29" s="35"/>
      <c r="R29" s="35"/>
    </row>
    <row r="30" spans="1:19" x14ac:dyDescent="0.2">
      <c r="A30" s="38"/>
      <c r="E30" s="30"/>
      <c r="F30" s="31"/>
      <c r="G30" s="32"/>
      <c r="H30" s="32"/>
      <c r="I30" s="32"/>
      <c r="J30" s="32"/>
      <c r="L30" s="33"/>
      <c r="Q30" s="35"/>
      <c r="R30" s="35"/>
    </row>
    <row r="31" spans="1:19" x14ac:dyDescent="0.2">
      <c r="A31" s="38"/>
      <c r="E31" s="30"/>
      <c r="F31" s="31"/>
      <c r="G31" s="32"/>
      <c r="H31" s="32"/>
      <c r="I31" s="32"/>
      <c r="J31" s="32"/>
      <c r="L31" s="33"/>
      <c r="Q31" s="35"/>
      <c r="R31" s="35"/>
    </row>
    <row r="32" spans="1:19" x14ac:dyDescent="0.2">
      <c r="A32" s="38"/>
      <c r="E32" s="30"/>
      <c r="F32" s="31"/>
      <c r="G32" s="32"/>
      <c r="H32" s="32"/>
      <c r="I32" s="32"/>
      <c r="J32" s="32"/>
      <c r="L32" s="33"/>
      <c r="Q32" s="35"/>
      <c r="R32" s="35"/>
    </row>
    <row r="33" spans="1:19" x14ac:dyDescent="0.2">
      <c r="A33" s="22"/>
      <c r="E33" s="30"/>
      <c r="F33" s="31"/>
      <c r="G33" s="32"/>
      <c r="H33" s="32"/>
      <c r="I33" s="32"/>
      <c r="J33" s="32"/>
      <c r="L33" s="33"/>
      <c r="Q33" s="35"/>
      <c r="R33" s="35"/>
    </row>
    <row r="34" spans="1:19" x14ac:dyDescent="0.2">
      <c r="A34" s="22"/>
      <c r="E34" s="30"/>
      <c r="F34" s="31"/>
      <c r="G34" s="32"/>
      <c r="H34" s="32"/>
      <c r="I34" s="32"/>
      <c r="J34" s="32"/>
      <c r="L34" s="33"/>
      <c r="Q34" s="35"/>
      <c r="R34" s="35"/>
    </row>
    <row r="35" spans="1:19" x14ac:dyDescent="0.2">
      <c r="A35" s="22"/>
      <c r="E35" s="30"/>
      <c r="F35" s="31"/>
      <c r="G35" s="32"/>
      <c r="H35" s="32"/>
      <c r="I35" s="32"/>
      <c r="J35" s="32"/>
      <c r="L35" s="33"/>
      <c r="Q35" s="35"/>
      <c r="R35" s="35"/>
    </row>
    <row r="36" spans="1:19" x14ac:dyDescent="0.2">
      <c r="A36" s="22"/>
      <c r="E36" s="30"/>
      <c r="F36" s="31"/>
      <c r="G36" s="32"/>
      <c r="H36" s="32"/>
      <c r="I36" s="32"/>
      <c r="J36" s="32"/>
      <c r="L36" s="33"/>
      <c r="Q36" s="35"/>
      <c r="R36" s="35"/>
    </row>
    <row r="37" spans="1:19" x14ac:dyDescent="0.2">
      <c r="A37" s="22"/>
      <c r="E37" s="30"/>
      <c r="F37" s="31"/>
      <c r="G37" s="32"/>
      <c r="H37" s="32"/>
      <c r="I37" s="32"/>
      <c r="J37" s="32"/>
      <c r="L37" s="33"/>
      <c r="Q37" s="35"/>
      <c r="R37" s="35"/>
    </row>
    <row r="38" spans="1:19" x14ac:dyDescent="0.2">
      <c r="A38" s="22"/>
      <c r="E38" s="30"/>
      <c r="F38" s="31"/>
      <c r="G38" s="32"/>
      <c r="H38" s="32"/>
      <c r="I38" s="32"/>
      <c r="J38" s="32"/>
      <c r="L38" s="33"/>
      <c r="Q38" s="35"/>
      <c r="R38" s="35"/>
    </row>
    <row r="39" spans="1:19" x14ac:dyDescent="0.2">
      <c r="A39" s="22"/>
      <c r="E39" s="30"/>
      <c r="F39" s="31"/>
      <c r="G39" s="32"/>
      <c r="H39" s="32"/>
      <c r="I39" s="32"/>
      <c r="J39" s="32"/>
      <c r="L39" s="33"/>
      <c r="Q39" s="35"/>
      <c r="R39" s="35"/>
    </row>
    <row r="40" spans="1:19" x14ac:dyDescent="0.2">
      <c r="A40" s="22"/>
      <c r="E40" s="30"/>
      <c r="F40" s="31"/>
      <c r="G40" s="32"/>
      <c r="H40" s="32"/>
      <c r="I40" s="32"/>
      <c r="L40" s="33"/>
      <c r="Q40" s="35"/>
      <c r="R40" s="35"/>
    </row>
    <row r="41" spans="1:19" x14ac:dyDescent="0.2">
      <c r="A41" s="22"/>
      <c r="E41" s="30"/>
      <c r="F41" s="31"/>
      <c r="G41" s="32"/>
      <c r="H41" s="32"/>
      <c r="I41" s="32"/>
      <c r="L41" s="37"/>
      <c r="Q41" s="35"/>
      <c r="R41" s="35"/>
    </row>
    <row r="42" spans="1:19" x14ac:dyDescent="0.2">
      <c r="A42" s="22"/>
      <c r="E42" s="30"/>
      <c r="F42" s="31"/>
      <c r="G42" s="32"/>
      <c r="H42" s="32"/>
      <c r="I42" s="32"/>
      <c r="L42" s="33"/>
      <c r="Q42" s="35"/>
      <c r="R42" s="35"/>
    </row>
    <row r="43" spans="1:19" x14ac:dyDescent="0.2">
      <c r="A43" s="22"/>
      <c r="E43" s="30"/>
      <c r="F43" s="31"/>
      <c r="G43" s="32"/>
      <c r="H43" s="32"/>
      <c r="I43" s="32"/>
      <c r="L43" s="33"/>
      <c r="Q43" s="35"/>
      <c r="R43" s="35"/>
    </row>
    <row r="44" spans="1:19" x14ac:dyDescent="0.2">
      <c r="A44" s="22"/>
      <c r="E44" s="30"/>
      <c r="F44" s="31"/>
      <c r="G44" s="32"/>
      <c r="H44" s="32"/>
      <c r="I44" s="32"/>
      <c r="L44" s="33"/>
      <c r="Q44" s="35"/>
      <c r="R44" s="35"/>
    </row>
    <row r="45" spans="1:19" x14ac:dyDescent="0.2">
      <c r="A45" s="22"/>
      <c r="E45" s="30"/>
      <c r="F45" s="31"/>
      <c r="G45" s="32"/>
      <c r="H45" s="32"/>
      <c r="I45" s="32"/>
      <c r="L45" s="37"/>
      <c r="Q45" s="35"/>
      <c r="R45" s="35"/>
    </row>
    <row r="46" spans="1:19" x14ac:dyDescent="0.2">
      <c r="A46" s="22"/>
      <c r="E46" s="30"/>
      <c r="F46" s="31"/>
      <c r="G46" s="32"/>
      <c r="H46" s="32"/>
      <c r="I46" s="32"/>
      <c r="L46" s="33"/>
      <c r="Q46" s="35"/>
      <c r="R46" s="35"/>
      <c r="S46" s="36"/>
    </row>
    <row r="47" spans="1:19" x14ac:dyDescent="0.2">
      <c r="A47" s="22"/>
      <c r="E47" s="30"/>
      <c r="F47" s="31"/>
      <c r="G47" s="32"/>
      <c r="H47" s="32"/>
      <c r="I47" s="32"/>
      <c r="L47" s="33"/>
      <c r="Q47" s="35"/>
      <c r="R47" s="35"/>
      <c r="S47" s="36"/>
    </row>
    <row r="48" spans="1:19" x14ac:dyDescent="0.2">
      <c r="A48" s="22"/>
      <c r="E48" s="30"/>
      <c r="F48" s="31"/>
      <c r="G48" s="32"/>
      <c r="H48" s="32"/>
      <c r="I48" s="32"/>
      <c r="J48" s="32"/>
      <c r="L48" s="33"/>
      <c r="Q48" s="35"/>
      <c r="R48" s="35"/>
      <c r="S48" s="36"/>
    </row>
    <row r="49" spans="1:18" x14ac:dyDescent="0.2">
      <c r="A49" s="22"/>
      <c r="E49" s="30"/>
      <c r="F49" s="31"/>
      <c r="G49" s="32"/>
      <c r="H49" s="32"/>
      <c r="I49" s="32"/>
      <c r="J49" s="32"/>
      <c r="L49" s="33"/>
      <c r="Q49" s="35"/>
      <c r="R49" s="35"/>
    </row>
    <row r="50" spans="1:18" x14ac:dyDescent="0.2">
      <c r="A50" s="22"/>
      <c r="E50" s="30"/>
      <c r="F50" s="31"/>
      <c r="G50" s="32"/>
      <c r="H50" s="32"/>
      <c r="I50" s="32"/>
      <c r="J50" s="32"/>
      <c r="L50" s="33"/>
      <c r="Q50" s="35"/>
      <c r="R50" s="35"/>
    </row>
    <row r="51" spans="1:18" x14ac:dyDescent="0.2">
      <c r="A51" s="22"/>
      <c r="E51" s="30"/>
      <c r="F51" s="31"/>
      <c r="G51" s="32"/>
      <c r="H51" s="32"/>
      <c r="I51" s="32"/>
      <c r="J51" s="32"/>
      <c r="L51" s="33"/>
      <c r="Q51" s="35"/>
      <c r="R51" s="35"/>
    </row>
    <row r="52" spans="1:18" x14ac:dyDescent="0.2">
      <c r="A52" s="22"/>
      <c r="E52" s="30"/>
      <c r="F52" s="31"/>
      <c r="G52" s="32"/>
      <c r="H52" s="32"/>
      <c r="I52" s="32"/>
      <c r="J52" s="32"/>
      <c r="L52" s="33"/>
      <c r="Q52" s="35"/>
      <c r="R52" s="35"/>
    </row>
    <row r="53" spans="1:18" x14ac:dyDescent="0.2">
      <c r="A53" s="22"/>
      <c r="E53" s="30"/>
      <c r="F53" s="31"/>
      <c r="G53" s="32"/>
      <c r="H53" s="32"/>
      <c r="I53" s="32"/>
      <c r="J53" s="32"/>
      <c r="L53" s="33"/>
      <c r="Q53" s="35"/>
      <c r="R53" s="35"/>
    </row>
    <row r="54" spans="1:18" x14ac:dyDescent="0.2">
      <c r="A54" s="22"/>
      <c r="E54" s="30"/>
      <c r="F54" s="31"/>
      <c r="G54" s="32"/>
      <c r="H54" s="32"/>
      <c r="I54" s="32"/>
      <c r="J54" s="32"/>
      <c r="L54" s="37"/>
      <c r="Q54" s="35"/>
      <c r="R54" s="35"/>
    </row>
    <row r="55" spans="1:18" x14ac:dyDescent="0.2">
      <c r="A55" s="22"/>
      <c r="E55" s="30"/>
      <c r="F55" s="31"/>
      <c r="G55" s="32"/>
      <c r="H55" s="32"/>
      <c r="I55" s="32"/>
      <c r="J55" s="32"/>
      <c r="L55" s="33"/>
      <c r="Q55" s="35"/>
      <c r="R55" s="35"/>
    </row>
    <row r="56" spans="1:18" x14ac:dyDescent="0.2">
      <c r="A56" s="22"/>
      <c r="E56" s="30"/>
      <c r="F56" s="31"/>
      <c r="G56" s="32"/>
      <c r="H56" s="32"/>
      <c r="I56" s="32"/>
      <c r="J56" s="32"/>
      <c r="L56" s="33"/>
      <c r="Q56" s="35"/>
      <c r="R56" s="35"/>
    </row>
    <row r="57" spans="1:18" x14ac:dyDescent="0.2">
      <c r="A57" s="22"/>
      <c r="E57" s="30"/>
      <c r="F57" s="31"/>
      <c r="G57" s="32"/>
      <c r="H57" s="32"/>
      <c r="I57" s="32"/>
      <c r="Q57" s="35"/>
      <c r="R57" s="35"/>
    </row>
    <row r="58" spans="1:18" x14ac:dyDescent="0.2">
      <c r="A58" s="22"/>
      <c r="E58" s="30"/>
      <c r="F58" s="31"/>
      <c r="G58" s="32"/>
      <c r="H58" s="32"/>
      <c r="I58" s="32"/>
      <c r="Q58" s="35"/>
      <c r="R58" s="35"/>
    </row>
    <row r="59" spans="1:18" x14ac:dyDescent="0.2">
      <c r="A59" s="22"/>
      <c r="E59" s="30"/>
      <c r="F59" s="31"/>
      <c r="G59" s="32"/>
      <c r="H59" s="32"/>
      <c r="I59" s="32"/>
      <c r="Q59" s="35"/>
      <c r="R59" s="35"/>
    </row>
    <row r="60" spans="1:18" x14ac:dyDescent="0.2">
      <c r="A60" s="22"/>
      <c r="E60" s="30"/>
      <c r="F60" s="31"/>
      <c r="G60" s="32"/>
      <c r="H60" s="32"/>
      <c r="I60" s="32"/>
      <c r="Q60" s="35"/>
      <c r="R60" s="35"/>
    </row>
    <row r="61" spans="1:18" x14ac:dyDescent="0.2">
      <c r="A61" s="22"/>
      <c r="E61" s="30"/>
      <c r="F61" s="31"/>
      <c r="G61" s="32"/>
      <c r="H61" s="32"/>
      <c r="I61" s="32"/>
      <c r="Q61" s="35"/>
      <c r="R61" s="35"/>
    </row>
    <row r="62" spans="1:18" x14ac:dyDescent="0.2">
      <c r="A62" s="22"/>
      <c r="E62" s="30"/>
      <c r="F62" s="31"/>
      <c r="G62" s="32"/>
      <c r="H62" s="32"/>
      <c r="I62" s="32"/>
      <c r="Q62" s="35"/>
      <c r="R62" s="35"/>
    </row>
    <row r="63" spans="1:18" x14ac:dyDescent="0.2">
      <c r="A63" s="22"/>
      <c r="E63" s="30"/>
      <c r="F63" s="31"/>
      <c r="G63" s="32"/>
      <c r="H63" s="32"/>
      <c r="I63" s="32"/>
      <c r="Q63" s="35"/>
      <c r="R63" s="35"/>
    </row>
    <row r="64" spans="1:18" x14ac:dyDescent="0.2">
      <c r="A64" s="22"/>
      <c r="Q64" s="35"/>
      <c r="R64" s="35"/>
    </row>
  </sheetData>
  <protectedRanges>
    <protectedRange sqref="J5:J11" name="Range27_7"/>
    <protectedRange sqref="J5:J11" name="Range1_4"/>
    <protectedRange sqref="J5:J11" name="Range26_6"/>
    <protectedRange sqref="J12:J16" name="Range27_12"/>
    <protectedRange sqref="J12:J16" name="Range1_7"/>
    <protectedRange sqref="J12:J16" name="Range26_10"/>
    <protectedRange sqref="E46:E48" name="Range1_9_2_1_1_7"/>
    <protectedRange sqref="G46:G48" name="Range27_32"/>
    <protectedRange sqref="G46:G48" name="Range1_22"/>
    <protectedRange sqref="G46:G48" name="Range26_24"/>
    <protectedRange sqref="H46:H48" name="Range27_33"/>
    <protectedRange sqref="H46:H48" name="Range1_23"/>
    <protectedRange sqref="H46:H48" name="Range26_25"/>
    <protectedRange sqref="I46:I48" name="Range27_34"/>
    <protectedRange sqref="I46:I48" name="Range1_24"/>
    <protectedRange sqref="I46:I48" name="Range26_26"/>
    <protectedRange sqref="L41:L42" name="Range27_35"/>
    <protectedRange sqref="L41:L42" name="Range1_8_1_7"/>
    <protectedRange sqref="L41:L42" name="Range28_8"/>
    <protectedRange sqref="E49:E53" name="Range1_9_2_1_1_8"/>
    <protectedRange sqref="G49:G53" name="Range27_36"/>
    <protectedRange sqref="G49:G53" name="Range1_25"/>
    <protectedRange sqref="G49:G53" name="Range26_27"/>
    <protectedRange sqref="H49:H53" name="Range27_37"/>
    <protectedRange sqref="H49:H53" name="Range1_26"/>
    <protectedRange sqref="H49:H53" name="Range26_28"/>
    <protectedRange sqref="I49:I53" name="Range27_38"/>
    <protectedRange sqref="I49:I53" name="Range1_27"/>
    <protectedRange sqref="I49:I53" name="Range26_29"/>
    <protectedRange sqref="J49:J53" name="Range27_39"/>
    <protectedRange sqref="J49:J53" name="Range1_28"/>
    <protectedRange sqref="J49:J53" name="Range26_30"/>
    <protectedRange sqref="L43:L46" name="Range27_40"/>
    <protectedRange sqref="L43:L46" name="Range1_8_1_8"/>
    <protectedRange sqref="L43:L46" name="Range28_9"/>
    <protectedRange sqref="E54:E58" name="Range1_9_2_1_1_9"/>
    <protectedRange sqref="G54:G58" name="Range27_41"/>
    <protectedRange sqref="G54:G58" name="Range1_29"/>
    <protectedRange sqref="G54:G58" name="Range26_31"/>
    <protectedRange sqref="H54:H58" name="Range27_42"/>
    <protectedRange sqref="H54:H58" name="Range1_30"/>
    <protectedRange sqref="H54:H58" name="Range26_32"/>
    <protectedRange sqref="I54:I58" name="Range27_43"/>
    <protectedRange sqref="I54:I58" name="Range1_31"/>
    <protectedRange sqref="I54:I58" name="Range26_33"/>
    <protectedRange sqref="J54:J58" name="Range27_44"/>
    <protectedRange sqref="J54:J58" name="Range1_32"/>
    <protectedRange sqref="J54:J58" name="Range26_34"/>
    <protectedRange sqref="L47:L51" name="Range27_45"/>
    <protectedRange sqref="L47:L51" name="Range1_8_1_9"/>
    <protectedRange sqref="L47:L51" name="Range28_10"/>
    <protectedRange sqref="E59:E62" name="Range1_9_2_1_1_10"/>
    <protectedRange sqref="G59:G62" name="Range27_46"/>
    <protectedRange sqref="G59:G62" name="Range1_33"/>
    <protectedRange sqref="G59:G62" name="Range26_35"/>
    <protectedRange sqref="H59:H62" name="Range27_47"/>
    <protectedRange sqref="H59:H62" name="Range1_34"/>
    <protectedRange sqref="H59:H62" name="Range26_36"/>
    <protectedRange sqref="I59:I62" name="Range27_49"/>
    <protectedRange sqref="I59:I62" name="Range1_36"/>
    <protectedRange sqref="I59:I62" name="Range26_38"/>
    <protectedRange sqref="J59:J62" name="Range27_50"/>
    <protectedRange sqref="J59:J62" name="Range1_37"/>
    <protectedRange sqref="J59:J62" name="Range26_39"/>
    <protectedRange sqref="L52:L55" name="Range27_51"/>
    <protectedRange sqref="L52:L55" name="Range1_8_1_10"/>
    <protectedRange sqref="L52:L55" name="Range28_11"/>
    <protectedRange sqref="E63" name="Range1_9_2_1_1_11"/>
    <protectedRange sqref="G63" name="Range27_52"/>
    <protectedRange sqref="G63" name="Range1_38"/>
    <protectedRange sqref="G63" name="Range26_40"/>
    <protectedRange sqref="H63" name="Range27_53"/>
    <protectedRange sqref="H63" name="Range1_8_1_11"/>
    <protectedRange sqref="H63" name="Range26_41"/>
    <protectedRange sqref="I63" name="Range27_54"/>
    <protectedRange sqref="I63" name="Range1_4_2_1_1"/>
    <protectedRange sqref="I63" name="Range26_42"/>
    <protectedRange sqref="J63" name="Range27_55"/>
    <protectedRange sqref="J63" name="Range1_39"/>
    <protectedRange sqref="J63" name="Range26_43"/>
    <protectedRange sqref="L56" name="Range27_56"/>
    <protectedRange sqref="L56" name="Range1_8_2"/>
    <protectedRange sqref="L56" name="Range28_12"/>
    <protectedRange sqref="E5:E14" name="Range1_9_2_1_1"/>
    <protectedRange sqref="G5:I14" name="Range27"/>
    <protectedRange sqref="G5:G8 I5:I8" name="Range1"/>
    <protectedRange sqref="G9:I11" name="Range1_3_1"/>
    <protectedRange sqref="G12:I14" name="Range1_8_3"/>
    <protectedRange sqref="G5:I14" name="Range26"/>
    <protectedRange sqref="L5:L13" name="Range27_1"/>
    <protectedRange sqref="L5:L7" name="Range1_6"/>
    <protectedRange sqref="L8:L10" name="Range1_3_2"/>
    <protectedRange sqref="L11:L13" name="Range1_8_6"/>
    <protectedRange sqref="L5:L13" name="Range28"/>
    <protectedRange sqref="E2:E4" name="Range1_9_2_1_1_1"/>
    <protectedRange sqref="L2:L4" name="Range27_3"/>
    <protectedRange sqref="L2:L4" name="Range1_8_3_2"/>
    <protectedRange sqref="L2:L4" name="Range28_1"/>
    <protectedRange sqref="G2:J4" name="Range27_4"/>
    <protectedRange sqref="H2:H4 J2:J4" name="Range1_8_3_3"/>
    <protectedRange sqref="G2:J4" name="Range26_2"/>
    <protectedRange sqref="E15:E26" name="Range1_9_2_1_1_13"/>
    <protectedRange sqref="G15:I26" name="Range27_5"/>
    <protectedRange sqref="G25:G26" name="Range1_3"/>
    <protectedRange sqref="H20:H26" name="Range1_6_8"/>
    <protectedRange sqref="H17:H19 G15:I16" name="Range1_8_3_5"/>
    <protectedRange sqref="G15:I26" name="Range26_3"/>
    <protectedRange sqref="L14:L23" name="Range27_6"/>
    <protectedRange sqref="L22:L23" name="Range1_40"/>
    <protectedRange sqref="L19:L21" name="Range1_6_9"/>
    <protectedRange sqref="L14:L18" name="Range1_8_3_6"/>
    <protectedRange sqref="L14:L23" name="Range28_13"/>
    <protectedRange sqref="E27:E29" name="Range1_9_2_1_1_14"/>
    <protectedRange sqref="G27:I29" name="Range27_8"/>
    <protectedRange sqref="G27:H29" name="Range1_41"/>
    <protectedRange sqref="I27:I29" name="Range1_4_2_1_3"/>
    <protectedRange sqref="G27:I29" name="Range26_4"/>
    <protectedRange sqref="L24:L26" name="Range27_48"/>
    <protectedRange sqref="L24:L26" name="Range1_8_1_12"/>
    <protectedRange sqref="L24:L26" name="Range28_14"/>
    <protectedRange sqref="E30:E35" name="Range1_9_2_1_1_15"/>
    <protectedRange sqref="G30:I35" name="Range27_57"/>
    <protectedRange sqref="G30:G32" name="Range1_42"/>
    <protectedRange sqref="H30:I32" name="Range1_6_10"/>
    <protectedRange sqref="G33:I35" name="Range1_8_3_7"/>
    <protectedRange sqref="G30:I35" name="Range26_5"/>
    <protectedRange sqref="L27:L30" name="Range27_58"/>
    <protectedRange sqref="L27:L28" name="Range1_6_11"/>
    <protectedRange sqref="L29:L30" name="Range1_8_3_8"/>
    <protectedRange sqref="L27:L30" name="Range28_15"/>
    <protectedRange sqref="E36:E45" name="Range1_9_2_1_1_2"/>
    <protectedRange sqref="G36:I45" name="Range27_2"/>
    <protectedRange sqref="G36:G42" name="Range1_1"/>
    <protectedRange sqref="H36:H39" name="Range1_8_1"/>
    <protectedRange sqref="I36:I39" name="Range1_4_2_1"/>
    <protectedRange sqref="H40:I42" name="Range1_6_1"/>
    <protectedRange sqref="G43:I45" name="Range1_8_3_1"/>
    <protectedRange sqref="G36:I45" name="Range26_1"/>
    <protectedRange sqref="L31:L40" name="Range27_9"/>
    <protectedRange sqref="L31:L34" name="Range1_8_7"/>
    <protectedRange sqref="L35:L37" name="Range1_6_3"/>
    <protectedRange sqref="L38:L40" name="Range1_8_3_9"/>
    <protectedRange sqref="L31:L40" name="Range28_2"/>
  </protectedRanges>
  <sortState ref="A2:W35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7"/>
  <sheetViews>
    <sheetView zoomScaleNormal="100" workbookViewId="0">
      <pane ySplit="1" topLeftCell="A2" activePane="bottomLeft" state="frozen"/>
      <selection pane="bottomLeft" activeCell="B28" sqref="B28:B31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0" customFormat="1" ht="27" customHeight="1" thickBot="1" x14ac:dyDescent="0.3">
      <c r="A1" s="13" t="s">
        <v>0</v>
      </c>
      <c r="B1" s="19" t="s">
        <v>24</v>
      </c>
      <c r="C1" s="19" t="s">
        <v>25</v>
      </c>
      <c r="D1" s="19" t="s">
        <v>26</v>
      </c>
    </row>
    <row r="2" spans="1:4" x14ac:dyDescent="0.2">
      <c r="A2" s="43" t="s">
        <v>34</v>
      </c>
      <c r="B2" s="48">
        <v>0</v>
      </c>
      <c r="C2" s="44" t="s">
        <v>50</v>
      </c>
      <c r="D2" s="48">
        <v>0</v>
      </c>
    </row>
    <row r="3" spans="1:4" x14ac:dyDescent="0.2">
      <c r="A3" s="43" t="s">
        <v>35</v>
      </c>
      <c r="B3" s="48">
        <v>0</v>
      </c>
      <c r="C3" s="44" t="s">
        <v>51</v>
      </c>
      <c r="D3" s="48">
        <v>0</v>
      </c>
    </row>
    <row r="4" spans="1:4" x14ac:dyDescent="0.2">
      <c r="A4" s="43" t="s">
        <v>36</v>
      </c>
      <c r="B4" s="48">
        <v>0</v>
      </c>
      <c r="C4" s="44" t="s">
        <v>52</v>
      </c>
      <c r="D4" s="48">
        <v>0</v>
      </c>
    </row>
    <row r="5" spans="1:4" x14ac:dyDescent="0.2">
      <c r="A5" s="43" t="s">
        <v>37</v>
      </c>
      <c r="B5" s="48">
        <v>0</v>
      </c>
      <c r="C5" s="44" t="s">
        <v>53</v>
      </c>
      <c r="D5" s="48">
        <v>0</v>
      </c>
    </row>
    <row r="6" spans="1:4" x14ac:dyDescent="0.2">
      <c r="A6" s="43" t="s">
        <v>38</v>
      </c>
      <c r="B6" s="48">
        <v>0</v>
      </c>
      <c r="C6" s="44" t="s">
        <v>54</v>
      </c>
      <c r="D6" s="48">
        <v>0</v>
      </c>
    </row>
    <row r="7" spans="1:4" x14ac:dyDescent="0.2">
      <c r="A7" s="43" t="s">
        <v>39</v>
      </c>
      <c r="B7" s="48">
        <v>0</v>
      </c>
      <c r="C7" s="44" t="s">
        <v>55</v>
      </c>
      <c r="D7" s="48">
        <v>0</v>
      </c>
    </row>
    <row r="8" spans="1:4" x14ac:dyDescent="0.2">
      <c r="A8" s="43" t="s">
        <v>40</v>
      </c>
      <c r="B8" s="48">
        <v>0</v>
      </c>
      <c r="C8" s="44" t="s">
        <v>56</v>
      </c>
      <c r="D8" s="48">
        <v>0</v>
      </c>
    </row>
    <row r="9" spans="1:4" ht="15" x14ac:dyDescent="0.25">
      <c r="A9" s="38"/>
      <c r="C9" s="42"/>
    </row>
    <row r="10" spans="1:4" ht="15" x14ac:dyDescent="0.25">
      <c r="A10" s="38"/>
      <c r="C10" s="42"/>
    </row>
    <row r="11" spans="1:4" ht="15" x14ac:dyDescent="0.25">
      <c r="A11" s="38"/>
      <c r="C11" s="42"/>
    </row>
    <row r="12" spans="1:4" ht="15" x14ac:dyDescent="0.25">
      <c r="A12" s="22"/>
      <c r="C12" s="42"/>
    </row>
    <row r="13" spans="1:4" ht="15" x14ac:dyDescent="0.25">
      <c r="A13" s="22"/>
      <c r="C13" s="42"/>
    </row>
    <row r="14" spans="1:4" ht="15" x14ac:dyDescent="0.25">
      <c r="A14" s="22"/>
      <c r="C14" s="42"/>
    </row>
    <row r="15" spans="1:4" ht="15" x14ac:dyDescent="0.25">
      <c r="A15" s="22"/>
      <c r="C15" s="42"/>
    </row>
    <row r="16" spans="1:4" ht="15" x14ac:dyDescent="0.25">
      <c r="A16" s="22"/>
      <c r="C16" s="42"/>
    </row>
    <row r="17" spans="1:3" ht="15" x14ac:dyDescent="0.25">
      <c r="A17" s="22"/>
      <c r="C17" s="42"/>
    </row>
    <row r="18" spans="1:3" ht="15" x14ac:dyDescent="0.25">
      <c r="A18" s="22"/>
      <c r="C18" s="42"/>
    </row>
    <row r="19" spans="1:3" x14ac:dyDescent="0.2">
      <c r="A19" s="22"/>
    </row>
    <row r="20" spans="1:3" x14ac:dyDescent="0.2">
      <c r="A20" s="22"/>
    </row>
    <row r="21" spans="1:3" x14ac:dyDescent="0.2">
      <c r="A21" s="22"/>
    </row>
    <row r="22" spans="1:3" x14ac:dyDescent="0.2">
      <c r="A22" s="22"/>
    </row>
    <row r="23" spans="1:3" x14ac:dyDescent="0.2">
      <c r="A23" s="2"/>
    </row>
    <row r="24" spans="1:3" x14ac:dyDescent="0.2">
      <c r="A24" s="2"/>
    </row>
    <row r="25" spans="1:3" x14ac:dyDescent="0.2">
      <c r="A25" s="2"/>
    </row>
    <row r="26" spans="1:3" x14ac:dyDescent="0.2">
      <c r="A26" s="2"/>
    </row>
    <row r="27" spans="1:3" x14ac:dyDescent="0.2">
      <c r="A27" s="2"/>
    </row>
    <row r="28" spans="1:3" x14ac:dyDescent="0.2">
      <c r="A28" s="2"/>
    </row>
    <row r="29" spans="1:3" x14ac:dyDescent="0.2">
      <c r="A29" s="2"/>
    </row>
    <row r="30" spans="1:3" x14ac:dyDescent="0.2">
      <c r="A30" s="2"/>
    </row>
    <row r="31" spans="1:3" x14ac:dyDescent="0.2">
      <c r="A31" s="2"/>
    </row>
    <row r="32" spans="1:3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</sheetData>
  <sortState ref="A2:D19">
    <sortCondition ref="A2"/>
  </sortState>
  <pageMargins left="0.7" right="0.7" top="0.75" bottom="0.75" header="0.3" footer="0.3"/>
  <pageSetup paperSize="8" orientation="portrait" r:id="rId1"/>
  <ignoredErrors>
    <ignoredError sqref="C2:C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ORIG_ASSAY</vt:lpstr>
      <vt:lpstr>SURVEY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2020-09-24T07:10:14Z</dcterms:modified>
</cp:coreProperties>
</file>