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S\L590 SDNS 106S ODW\"/>
    </mc:Choice>
  </mc:AlternateContent>
  <xr:revisionPtr revIDLastSave="0" documentId="13_ncr:1_{884B66AE-05B8-41E3-9DE4-F19DA8AE130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B26" i="2" s="1"/>
  <c r="C26" i="2" s="1"/>
  <c r="B27" i="2" s="1"/>
  <c r="C27" i="2" s="1"/>
  <c r="C21" i="2" l="1"/>
  <c r="B22" i="2" s="1"/>
  <c r="C22" i="2" s="1"/>
  <c r="B23" i="2" s="1"/>
  <c r="C23" i="2" s="1"/>
  <c r="B24" i="2" s="1"/>
  <c r="C24" i="2" s="1"/>
  <c r="C17" i="2"/>
  <c r="B18" i="2" s="1"/>
  <c r="C18" i="2" s="1"/>
  <c r="B19" i="2" s="1"/>
  <c r="C19" i="2" s="1"/>
  <c r="B20" i="2" s="1"/>
  <c r="C20" i="2" s="1"/>
  <c r="B9" i="2"/>
  <c r="C9" i="2" s="1"/>
  <c r="B10" i="2" s="1"/>
  <c r="C10" i="2" s="1"/>
  <c r="B11" i="2" s="1"/>
  <c r="C11" i="2" s="1"/>
  <c r="C12" i="2"/>
  <c r="B13" i="2" s="1"/>
  <c r="C13" i="2" s="1"/>
  <c r="B14" i="2" s="1"/>
  <c r="C14" i="2" s="1"/>
  <c r="B15" i="2" s="1"/>
  <c r="C15" i="2" s="1"/>
  <c r="B16" i="2" s="1"/>
  <c r="C16" i="2" s="1"/>
</calcChain>
</file>

<file path=xl/sharedStrings.xml><?xml version="1.0" encoding="utf-8"?>
<sst xmlns="http://schemas.openxmlformats.org/spreadsheetml/2006/main" count="172" uniqueCount="84">
  <si>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</si>
  <si>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</si>
  <si>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</si>
  <si>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</si>
  <si>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</si>
  <si>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</si>
  <si>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</si>
  <si>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</si>
  <si>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</si>
  <si>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</si>
  <si>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</si>
  <si>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</si>
  <si>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</si>
  <si>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</si>
  <si>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</si>
  <si>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</si>
  <si>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</si>
  <si>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</si>
  <si>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</si>
  <si>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</si>
  <si>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</si>
  <si>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</si>
  <si>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</si>
  <si>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</si>
  <si>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</si>
  <si>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</si>
  <si>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</si>
  <si>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</si>
  <si>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</si>
  <si>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</si>
  <si>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</t>
  </si>
  <si>
    <t>G. ROCACURVA</t>
  </si>
  <si>
    <t>MV</t>
  </si>
  <si>
    <t>HW</t>
  </si>
  <si>
    <t>590_SDNS_106S_ODW_001</t>
  </si>
  <si>
    <t>590_SDNS_106S_ODW_002</t>
  </si>
  <si>
    <t>590_SDNS_106S_ODW_003</t>
  </si>
  <si>
    <t>590_SDNS_106S_ODW_004</t>
  </si>
  <si>
    <t>B-2024593</t>
  </si>
  <si>
    <t>FW</t>
  </si>
  <si>
    <t>590_SDNS_106S_ODW_005</t>
  </si>
  <si>
    <t>590_SDNS_106S_ODW_006</t>
  </si>
  <si>
    <t>590_SDNS_106S_ODW_007</t>
  </si>
  <si>
    <t>B-2024613</t>
  </si>
  <si>
    <t>B-2024623</t>
  </si>
  <si>
    <t>B-2024653</t>
  </si>
  <si>
    <t>590_SDNS_106S_ODW_008</t>
  </si>
  <si>
    <t>B-2024654</t>
  </si>
  <si>
    <t>615688.419</t>
  </si>
  <si>
    <t>814894.259</t>
  </si>
  <si>
    <t>615679.856</t>
  </si>
  <si>
    <t>814893.697</t>
  </si>
  <si>
    <t>615674.003</t>
  </si>
  <si>
    <t>814891.748</t>
  </si>
  <si>
    <t>615667.352</t>
  </si>
  <si>
    <t>814890.820</t>
  </si>
  <si>
    <t>615662.389</t>
  </si>
  <si>
    <t>814888.007</t>
  </si>
  <si>
    <t>615660.469</t>
  </si>
  <si>
    <t>814886.977</t>
  </si>
  <si>
    <t>615655.344</t>
  </si>
  <si>
    <t>814884.268</t>
  </si>
  <si>
    <t>615642.494</t>
  </si>
  <si>
    <t>814879.830</t>
  </si>
  <si>
    <t>615639.687</t>
  </si>
  <si>
    <t>814880.351</t>
  </si>
  <si>
    <t>615634.695</t>
  </si>
  <si>
    <t>814878.982</t>
  </si>
  <si>
    <t>615629.715</t>
  </si>
  <si>
    <t>814876.947</t>
  </si>
  <si>
    <t>615625.900</t>
  </si>
  <si>
    <t>814874.789</t>
  </si>
  <si>
    <t>351.57</t>
  </si>
  <si>
    <t>353.70</t>
  </si>
  <si>
    <t>351.00</t>
  </si>
  <si>
    <t>347.83</t>
  </si>
  <si>
    <t>332.55</t>
  </si>
  <si>
    <t>331.12</t>
  </si>
  <si>
    <t>329.79</t>
  </si>
  <si>
    <t>1.54</t>
  </si>
  <si>
    <t>359.10</t>
  </si>
  <si>
    <t>348.33</t>
  </si>
  <si>
    <t>341.02</t>
  </si>
  <si>
    <t>338.06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</si>
</sst>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3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pane ySplit="1" topLeftCell="A2" activePane="bottomLeft" state="frozen"/>
      <selection pane="bottomLeft" activeCell="A28" sqref="A28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17" customFormat="1" ht="15" x14ac:dyDescent="0.25">
      <c r="A2" s="38" t="s">
        <v>34</v>
      </c>
      <c r="B2" s="53" t="s">
        <v>48</v>
      </c>
      <c r="C2" s="53" t="s">
        <v>49</v>
      </c>
      <c r="D2" s="39">
        <v>590</v>
      </c>
      <c r="E2" s="39"/>
      <c r="F2" s="17">
        <v>590</v>
      </c>
      <c r="G2" s="17" t="s">
        <v>30</v>
      </c>
      <c r="I2" s="17" t="s">
        <v>31</v>
      </c>
      <c r="J2" s="34">
        <v>44281</v>
      </c>
      <c r="K2" s="38" t="s">
        <v>28</v>
      </c>
    </row>
    <row r="3" spans="1:11" s="17" customFormat="1" ht="15" x14ac:dyDescent="0.25">
      <c r="A3" s="38" t="s">
        <v>35</v>
      </c>
      <c r="B3" s="53" t="s">
        <v>50</v>
      </c>
      <c r="C3" s="53" t="s">
        <v>51</v>
      </c>
      <c r="D3" s="39">
        <v>590</v>
      </c>
      <c r="E3" s="39"/>
      <c r="F3" s="39">
        <v>590</v>
      </c>
      <c r="G3" s="17" t="s">
        <v>30</v>
      </c>
      <c r="J3" s="34"/>
      <c r="K3" s="38" t="s">
        <v>28</v>
      </c>
    </row>
    <row r="4" spans="1:11" s="17" customFormat="1" ht="15" x14ac:dyDescent="0.25">
      <c r="A4" s="38" t="s">
        <v>36</v>
      </c>
      <c r="B4" s="53" t="s">
        <v>52</v>
      </c>
      <c r="C4" s="53" t="s">
        <v>53</v>
      </c>
      <c r="D4" s="39">
        <v>590</v>
      </c>
      <c r="E4" s="39"/>
      <c r="F4" s="39">
        <v>590</v>
      </c>
      <c r="G4" s="17" t="s">
        <v>30</v>
      </c>
      <c r="J4" s="34"/>
      <c r="K4" s="38" t="s">
        <v>28</v>
      </c>
    </row>
    <row r="5" spans="1:11" s="17" customFormat="1" ht="15" x14ac:dyDescent="0.25">
      <c r="A5" s="38" t="s">
        <v>37</v>
      </c>
      <c r="B5" s="53" t="s">
        <v>54</v>
      </c>
      <c r="C5" s="53" t="s">
        <v>55</v>
      </c>
      <c r="D5" s="39">
        <v>590</v>
      </c>
      <c r="E5" s="39">
        <v>4.0999999999999996</v>
      </c>
      <c r="F5" s="39">
        <v>590</v>
      </c>
      <c r="G5" s="17" t="s">
        <v>30</v>
      </c>
      <c r="I5" s="17" t="s">
        <v>31</v>
      </c>
      <c r="J5" s="34">
        <v>44272</v>
      </c>
      <c r="K5" s="38" t="s">
        <v>28</v>
      </c>
    </row>
    <row r="6" spans="1:11" s="17" customFormat="1" ht="15" x14ac:dyDescent="0.25">
      <c r="A6" s="38" t="s">
        <v>40</v>
      </c>
      <c r="B6" s="53" t="s">
        <v>56</v>
      </c>
      <c r="C6" s="53" t="s">
        <v>57</v>
      </c>
      <c r="D6" s="39">
        <v>590</v>
      </c>
      <c r="E6" s="39">
        <v>4.4000000000000004</v>
      </c>
      <c r="F6" s="39">
        <v>590</v>
      </c>
      <c r="G6" s="17" t="s">
        <v>30</v>
      </c>
      <c r="I6" s="17" t="s">
        <v>31</v>
      </c>
      <c r="J6" s="34">
        <v>44274</v>
      </c>
      <c r="K6" s="38" t="s">
        <v>28</v>
      </c>
    </row>
    <row r="7" spans="1:11" s="17" customFormat="1" ht="15" x14ac:dyDescent="0.25">
      <c r="A7" s="38" t="s">
        <v>41</v>
      </c>
      <c r="B7" s="53" t="s">
        <v>58</v>
      </c>
      <c r="C7" s="53" t="s">
        <v>59</v>
      </c>
      <c r="D7" s="39">
        <v>590</v>
      </c>
      <c r="E7" s="39">
        <v>3.2</v>
      </c>
      <c r="F7" s="39">
        <v>590</v>
      </c>
      <c r="G7" s="17" t="s">
        <v>30</v>
      </c>
      <c r="I7" s="17" t="s">
        <v>31</v>
      </c>
      <c r="J7" s="34">
        <v>44275</v>
      </c>
      <c r="K7" s="38" t="s">
        <v>28</v>
      </c>
    </row>
    <row r="8" spans="1:11" s="17" customFormat="1" ht="15" x14ac:dyDescent="0.25">
      <c r="A8" s="38" t="s">
        <v>42</v>
      </c>
      <c r="B8" s="53" t="s">
        <v>60</v>
      </c>
      <c r="C8" s="53" t="s">
        <v>61</v>
      </c>
      <c r="D8" s="39">
        <v>590</v>
      </c>
      <c r="E8" s="39">
        <v>3.6</v>
      </c>
      <c r="F8" s="39">
        <v>590</v>
      </c>
      <c r="G8" s="17" t="s">
        <v>30</v>
      </c>
      <c r="I8" s="17" t="s">
        <v>31</v>
      </c>
      <c r="J8" s="34">
        <v>44278</v>
      </c>
      <c r="K8" s="38" t="s">
        <v>28</v>
      </c>
    </row>
    <row r="9" spans="1:11" s="17" customFormat="1" ht="15" x14ac:dyDescent="0.25">
      <c r="A9" s="38" t="s">
        <v>46</v>
      </c>
      <c r="B9" s="53" t="s">
        <v>62</v>
      </c>
      <c r="C9" s="53" t="s">
        <v>63</v>
      </c>
      <c r="D9" s="39">
        <v>590</v>
      </c>
      <c r="E9" s="39">
        <v>4</v>
      </c>
      <c r="F9" s="39">
        <v>590</v>
      </c>
      <c r="G9" s="17" t="s">
        <v>30</v>
      </c>
      <c r="I9" s="17" t="s">
        <v>31</v>
      </c>
      <c r="J9" s="34">
        <v>44291</v>
      </c>
      <c r="K9" s="38" t="s">
        <v>28</v>
      </c>
    </row>
    <row r="10" spans="1:11" s="17" customFormat="1" ht="15" x14ac:dyDescent="0.25">
      <c r="A10" s="38"/>
      <c r="B10" s="53" t="s">
        <v>64</v>
      </c>
      <c r="C10" s="53" t="s">
        <v>65</v>
      </c>
      <c r="D10" s="39"/>
      <c r="E10" s="39"/>
      <c r="J10" s="34"/>
      <c r="K10" s="38"/>
    </row>
    <row r="11" spans="1:11" s="17" customFormat="1" ht="15" x14ac:dyDescent="0.25">
      <c r="A11" s="38"/>
      <c r="B11" s="53" t="s">
        <v>66</v>
      </c>
      <c r="C11" s="53" t="s">
        <v>67</v>
      </c>
      <c r="D11" s="39"/>
      <c r="E11" s="39"/>
      <c r="J11" s="34"/>
      <c r="K11" s="38"/>
    </row>
    <row r="12" spans="1:11" s="17" customFormat="1" ht="15" x14ac:dyDescent="0.25">
      <c r="A12" s="38"/>
      <c r="B12" s="53" t="s">
        <v>68</v>
      </c>
      <c r="C12" s="53" t="s">
        <v>69</v>
      </c>
      <c r="D12" s="39"/>
      <c r="E12" s="39"/>
      <c r="J12" s="34"/>
      <c r="K12" s="38"/>
    </row>
    <row r="13" spans="1:11" s="17" customFormat="1" ht="15" x14ac:dyDescent="0.25">
      <c r="A13" s="38"/>
      <c r="B13" s="53" t="s">
        <v>70</v>
      </c>
      <c r="C13" s="53" t="s">
        <v>71</v>
      </c>
      <c r="D13" s="39"/>
      <c r="E13" s="39"/>
      <c r="J13" s="34"/>
      <c r="K13" s="38"/>
    </row>
    <row r="14" spans="1:11" s="17" customFormat="1" x14ac:dyDescent="0.25">
      <c r="A14" s="38"/>
      <c r="B14" s="40"/>
      <c r="C14" s="40"/>
      <c r="D14" s="39"/>
      <c r="E14" s="39"/>
      <c r="J14" s="34"/>
      <c r="K14" s="38"/>
    </row>
    <row r="15" spans="1:11" s="17" customFormat="1" x14ac:dyDescent="0.25">
      <c r="A15" s="38"/>
      <c r="B15" s="40"/>
      <c r="C15" s="40"/>
      <c r="D15" s="39"/>
      <c r="E15" s="39"/>
      <c r="J15" s="34"/>
      <c r="K15" s="38"/>
    </row>
    <row r="16" spans="1:11" s="17" customFormat="1" x14ac:dyDescent="0.25">
      <c r="A16" s="38"/>
      <c r="B16" s="40"/>
      <c r="C16" s="40"/>
      <c r="D16" s="39"/>
      <c r="E16" s="39"/>
      <c r="J16" s="34"/>
      <c r="K16" s="38"/>
    </row>
    <row r="17" spans="10:10" x14ac:dyDescent="0.25">
      <c r="J17" s="34"/>
    </row>
    <row r="18" spans="10:10" x14ac:dyDescent="0.25">
      <c r="J18" s="34"/>
    </row>
    <row r="19" spans="10:10" x14ac:dyDescent="0.25">
      <c r="J19" s="34"/>
    </row>
    <row r="20" spans="10:10" x14ac:dyDescent="0.25">
      <c r="J20" s="34"/>
    </row>
    <row r="21" spans="10:10" x14ac:dyDescent="0.25">
      <c r="J21" s="34"/>
    </row>
    <row r="22" spans="10:10" x14ac:dyDescent="0.25">
      <c r="J22" s="34"/>
    </row>
    <row r="23" spans="10:10" x14ac:dyDescent="0.25">
      <c r="J23" s="34"/>
    </row>
    <row r="24" spans="10:10" x14ac:dyDescent="0.25">
      <c r="J24" s="34"/>
    </row>
    <row r="25" spans="10:10" x14ac:dyDescent="0.25">
      <c r="J25" s="34"/>
    </row>
    <row r="26" spans="10:10" x14ac:dyDescent="0.25">
      <c r="J26" s="34"/>
    </row>
    <row r="27" spans="10:10" x14ac:dyDescent="0.25">
      <c r="J27" s="34"/>
    </row>
    <row r="28" spans="10:10" x14ac:dyDescent="0.25">
      <c r="J28" s="34"/>
    </row>
    <row r="29" spans="10:10" x14ac:dyDescent="0.25">
      <c r="J29" s="34"/>
    </row>
    <row r="30" spans="10:10" x14ac:dyDescent="0.25">
      <c r="J30" s="34"/>
    </row>
    <row r="31" spans="10:10" x14ac:dyDescent="0.25">
      <c r="J31" s="34"/>
    </row>
    <row r="32" spans="10:10" x14ac:dyDescent="0.25">
      <c r="J32" s="34"/>
    </row>
    <row r="33" spans="10:10" x14ac:dyDescent="0.25">
      <c r="J33" s="34"/>
    </row>
    <row r="34" spans="10:10" x14ac:dyDescent="0.25">
      <c r="J34" s="34"/>
    </row>
    <row r="35" spans="10:10" x14ac:dyDescent="0.25">
      <c r="J35" s="34"/>
    </row>
    <row r="36" spans="10:10" x14ac:dyDescent="0.25">
      <c r="J36" s="34"/>
    </row>
    <row r="37" spans="10:10" x14ac:dyDescent="0.25">
      <c r="J37" s="34"/>
    </row>
    <row r="38" spans="10:10" x14ac:dyDescent="0.25">
      <c r="J38" s="34"/>
    </row>
    <row r="39" spans="10:10" x14ac:dyDescent="0.25">
      <c r="J39" s="34"/>
    </row>
  </sheetData>
  <sortState xmlns:xlrd2="http://schemas.microsoft.com/office/spreadsheetml/2017/richdata2"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zoomScaleNormal="100" workbookViewId="0">
      <pane ySplit="1" topLeftCell="A2" activePane="bottomLeft" state="frozen"/>
      <selection pane="bottomLeft" activeCell="O32" sqref="O3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23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23" s="41" customFormat="1" x14ac:dyDescent="0.2">
      <c r="A2" s="38" t="s">
        <v>34</v>
      </c>
      <c r="B2" s="42"/>
      <c r="C2" s="42"/>
      <c r="D2" s="42"/>
      <c r="E2" s="30"/>
      <c r="F2" s="43"/>
      <c r="G2" s="44"/>
      <c r="H2" s="44"/>
      <c r="I2" s="44"/>
      <c r="J2" s="44"/>
      <c r="K2" s="45"/>
      <c r="L2" s="46"/>
      <c r="M2" s="47"/>
      <c r="N2" s="47"/>
      <c r="P2" s="48"/>
      <c r="Q2" s="49"/>
      <c r="R2" s="49"/>
      <c r="S2" s="50"/>
      <c r="W2" s="47"/>
    </row>
    <row r="3" spans="1:23" s="41" customFormat="1" x14ac:dyDescent="0.2">
      <c r="A3" s="38" t="s">
        <v>34</v>
      </c>
      <c r="B3" s="42"/>
      <c r="C3" s="42"/>
      <c r="D3" s="42"/>
      <c r="E3" s="30"/>
      <c r="F3" s="43"/>
      <c r="G3" s="44"/>
      <c r="H3" s="44"/>
      <c r="I3" s="44"/>
      <c r="J3" s="44"/>
      <c r="K3" s="45"/>
      <c r="L3" s="46"/>
      <c r="M3" s="47"/>
      <c r="N3" s="47"/>
      <c r="P3" s="48"/>
      <c r="Q3" s="49"/>
      <c r="R3" s="49"/>
      <c r="S3" s="50"/>
      <c r="W3" s="47"/>
    </row>
    <row r="4" spans="1:23" s="41" customFormat="1" x14ac:dyDescent="0.2">
      <c r="A4" s="38" t="s">
        <v>34</v>
      </c>
      <c r="B4" s="42"/>
      <c r="C4" s="42"/>
      <c r="D4" s="42"/>
      <c r="E4" s="30"/>
      <c r="F4" s="43"/>
      <c r="G4" s="44"/>
      <c r="H4" s="44"/>
      <c r="I4" s="44"/>
      <c r="J4" s="44"/>
      <c r="K4" s="45"/>
      <c r="L4" s="46"/>
      <c r="M4" s="47"/>
      <c r="N4" s="47"/>
      <c r="P4" s="48"/>
      <c r="Q4" s="49"/>
      <c r="R4" s="49"/>
      <c r="S4" s="50"/>
      <c r="W4" s="47"/>
    </row>
    <row r="5" spans="1:23" s="41" customFormat="1" x14ac:dyDescent="0.2">
      <c r="A5" s="38" t="s">
        <v>34</v>
      </c>
      <c r="B5" s="42"/>
      <c r="C5" s="42"/>
      <c r="D5" s="42"/>
      <c r="E5" s="30"/>
      <c r="F5" s="43"/>
      <c r="G5" s="44"/>
      <c r="H5" s="44"/>
      <c r="I5" s="44"/>
      <c r="J5" s="51"/>
      <c r="K5" s="45"/>
      <c r="L5" s="46"/>
      <c r="M5" s="47"/>
      <c r="N5" s="47"/>
      <c r="P5" s="48"/>
      <c r="Q5" s="49"/>
      <c r="R5" s="49"/>
      <c r="S5" s="50"/>
      <c r="W5" s="47"/>
    </row>
    <row r="6" spans="1:23" x14ac:dyDescent="0.2">
      <c r="A6" s="38" t="s">
        <v>35</v>
      </c>
      <c r="F6" s="31"/>
      <c r="G6" s="32"/>
      <c r="H6" s="32"/>
      <c r="I6" s="32"/>
      <c r="J6" s="32"/>
      <c r="L6" s="33"/>
      <c r="Q6" s="35"/>
      <c r="R6" s="35"/>
    </row>
    <row r="7" spans="1:23" x14ac:dyDescent="0.2">
      <c r="A7" s="38" t="s">
        <v>36</v>
      </c>
      <c r="E7" s="30"/>
      <c r="F7" s="31"/>
      <c r="G7" s="32"/>
      <c r="H7" s="32"/>
      <c r="I7" s="32"/>
      <c r="J7" s="32"/>
      <c r="L7" s="33"/>
      <c r="Q7" s="35"/>
      <c r="R7" s="35"/>
    </row>
    <row r="8" spans="1:23" x14ac:dyDescent="0.2">
      <c r="A8" s="38" t="s">
        <v>37</v>
      </c>
      <c r="B8" s="42">
        <v>0</v>
      </c>
      <c r="C8" s="42">
        <v>1.4</v>
      </c>
      <c r="D8" s="42">
        <v>0.5</v>
      </c>
      <c r="E8" s="30">
        <v>491341</v>
      </c>
      <c r="F8" s="43">
        <v>0.65799999999999992</v>
      </c>
      <c r="G8" s="44">
        <v>9.9000000000000005E-2</v>
      </c>
      <c r="H8" s="44">
        <v>0.14199999999999999</v>
      </c>
      <c r="I8" s="44">
        <v>0.52400000000000002</v>
      </c>
      <c r="J8" s="44">
        <v>2.6779999999999999</v>
      </c>
      <c r="K8" s="45"/>
      <c r="L8" s="46">
        <v>9.5790000000000006</v>
      </c>
      <c r="M8" s="47"/>
      <c r="N8" s="47"/>
      <c r="O8" s="41" t="s">
        <v>39</v>
      </c>
      <c r="P8" s="48"/>
      <c r="Q8" s="49">
        <v>44272</v>
      </c>
      <c r="R8" s="49">
        <v>44272</v>
      </c>
      <c r="S8" s="50" t="s">
        <v>38</v>
      </c>
    </row>
    <row r="9" spans="1:23" x14ac:dyDescent="0.2">
      <c r="A9" s="38" t="s">
        <v>37</v>
      </c>
      <c r="B9" s="42">
        <f>C8</f>
        <v>1.4</v>
      </c>
      <c r="C9" s="42">
        <f>B9+D9</f>
        <v>2.2000000000000002</v>
      </c>
      <c r="D9" s="42">
        <v>0.8</v>
      </c>
      <c r="E9" s="30">
        <v>491342</v>
      </c>
      <c r="F9" s="43">
        <v>6.1960000000000006</v>
      </c>
      <c r="G9" s="44">
        <v>1.9E-2</v>
      </c>
      <c r="H9" s="44">
        <v>8.5999999999999993E-2</v>
      </c>
      <c r="I9" s="44">
        <v>0.57399999999999995</v>
      </c>
      <c r="J9" s="44">
        <v>2.8479999999999999</v>
      </c>
      <c r="K9" s="45"/>
      <c r="L9" s="46">
        <v>13.204000000000001</v>
      </c>
      <c r="M9" s="47"/>
      <c r="N9" s="47"/>
      <c r="O9" s="41" t="s">
        <v>32</v>
      </c>
      <c r="P9" s="48">
        <v>0.8</v>
      </c>
      <c r="Q9" s="49">
        <v>44272</v>
      </c>
      <c r="R9" s="49">
        <v>44272</v>
      </c>
      <c r="S9" s="50" t="s">
        <v>38</v>
      </c>
    </row>
    <row r="10" spans="1:23" x14ac:dyDescent="0.2">
      <c r="A10" s="38" t="s">
        <v>37</v>
      </c>
      <c r="B10" s="42">
        <f t="shared" ref="B10:B11" si="0">C9</f>
        <v>2.2000000000000002</v>
      </c>
      <c r="C10" s="42">
        <f t="shared" ref="C10:C11" si="1">B10+D10</f>
        <v>3</v>
      </c>
      <c r="D10" s="42">
        <v>0.8</v>
      </c>
      <c r="E10" s="30">
        <v>491343</v>
      </c>
      <c r="F10" s="43">
        <v>0.77600000000000013</v>
      </c>
      <c r="G10" s="44">
        <v>1.6E-2</v>
      </c>
      <c r="H10" s="44">
        <v>3.3000000000000002E-2</v>
      </c>
      <c r="I10" s="44">
        <v>0.23799999999999999</v>
      </c>
      <c r="J10" s="44">
        <v>2.6869999999999998</v>
      </c>
      <c r="K10" s="45"/>
      <c r="L10" s="46">
        <v>4.0599999999999996</v>
      </c>
      <c r="M10" s="47"/>
      <c r="N10" s="47"/>
      <c r="O10" s="41" t="s">
        <v>32</v>
      </c>
      <c r="P10" s="48">
        <v>0.8</v>
      </c>
      <c r="Q10" s="49">
        <v>44272</v>
      </c>
      <c r="R10" s="49">
        <v>44272</v>
      </c>
      <c r="S10" s="50" t="s">
        <v>38</v>
      </c>
    </row>
    <row r="11" spans="1:23" x14ac:dyDescent="0.2">
      <c r="A11" s="38" t="s">
        <v>37</v>
      </c>
      <c r="B11" s="42">
        <f t="shared" si="0"/>
        <v>3</v>
      </c>
      <c r="C11" s="42">
        <f t="shared" si="1"/>
        <v>4.0999999999999996</v>
      </c>
      <c r="D11" s="42">
        <v>1.1000000000000001</v>
      </c>
      <c r="E11" s="30">
        <v>491344</v>
      </c>
      <c r="F11" s="43">
        <v>1.258</v>
      </c>
      <c r="G11" s="44">
        <v>1.0999999999999999E-2</v>
      </c>
      <c r="H11" s="44">
        <v>4.2999999999999997E-2</v>
      </c>
      <c r="I11" s="44">
        <v>0.215</v>
      </c>
      <c r="J11" s="51">
        <v>2.7280000000000002</v>
      </c>
      <c r="K11" s="45"/>
      <c r="L11" s="46">
        <v>3.863</v>
      </c>
      <c r="M11" s="47"/>
      <c r="N11" s="47"/>
      <c r="O11" s="41" t="s">
        <v>33</v>
      </c>
      <c r="P11" s="48"/>
      <c r="Q11" s="49">
        <v>44272</v>
      </c>
      <c r="R11" s="49">
        <v>44272</v>
      </c>
      <c r="S11" s="50" t="s">
        <v>38</v>
      </c>
    </row>
    <row r="12" spans="1:23" x14ac:dyDescent="0.2">
      <c r="A12" s="38" t="s">
        <v>40</v>
      </c>
      <c r="B12" s="42">
        <v>0</v>
      </c>
      <c r="C12" s="42">
        <f>D12</f>
        <v>0.4</v>
      </c>
      <c r="D12" s="1">
        <v>0.4</v>
      </c>
      <c r="E12" s="30">
        <v>491693</v>
      </c>
      <c r="F12" s="43">
        <v>0.48399999999999999</v>
      </c>
      <c r="G12" s="44">
        <v>8.0000000000000002E-3</v>
      </c>
      <c r="H12" s="44">
        <v>0.02</v>
      </c>
      <c r="I12" s="44">
        <v>7.5999999999999998E-2</v>
      </c>
      <c r="J12" s="44">
        <v>2.665</v>
      </c>
      <c r="K12" s="45"/>
      <c r="L12" s="46">
        <v>2.202</v>
      </c>
      <c r="M12" s="47"/>
      <c r="N12" s="47"/>
      <c r="O12" s="41" t="s">
        <v>39</v>
      </c>
      <c r="P12" s="48"/>
      <c r="Q12" s="49">
        <v>44274</v>
      </c>
      <c r="R12" s="49">
        <v>44274</v>
      </c>
      <c r="S12" s="50" t="s">
        <v>43</v>
      </c>
    </row>
    <row r="13" spans="1:23" x14ac:dyDescent="0.2">
      <c r="A13" s="38" t="s">
        <v>40</v>
      </c>
      <c r="B13" s="42">
        <f>C12</f>
        <v>0.4</v>
      </c>
      <c r="C13" s="42">
        <f>B13+D13</f>
        <v>1</v>
      </c>
      <c r="D13" s="1">
        <v>0.6</v>
      </c>
      <c r="E13" s="30">
        <v>491694</v>
      </c>
      <c r="F13" s="43">
        <v>1.024</v>
      </c>
      <c r="G13" s="44">
        <v>3.5999999999999997E-2</v>
      </c>
      <c r="H13" s="44">
        <v>0.107</v>
      </c>
      <c r="I13" s="44">
        <v>0.16</v>
      </c>
      <c r="J13" s="44">
        <v>2.7080000000000002</v>
      </c>
      <c r="K13" s="45"/>
      <c r="L13" s="46">
        <v>10.029</v>
      </c>
      <c r="M13" s="47"/>
      <c r="N13" s="47"/>
      <c r="O13" s="41" t="s">
        <v>32</v>
      </c>
      <c r="P13" s="48">
        <v>0.6</v>
      </c>
      <c r="Q13" s="49">
        <v>44274</v>
      </c>
      <c r="R13" s="49">
        <v>44274</v>
      </c>
      <c r="S13" s="50" t="s">
        <v>43</v>
      </c>
    </row>
    <row r="14" spans="1:23" x14ac:dyDescent="0.2">
      <c r="A14" s="38" t="s">
        <v>40</v>
      </c>
      <c r="B14" s="42">
        <f>C13</f>
        <v>1</v>
      </c>
      <c r="C14" s="42">
        <f>B14+D14</f>
        <v>1.8</v>
      </c>
      <c r="D14" s="1">
        <v>0.8</v>
      </c>
      <c r="E14" s="30">
        <v>491695</v>
      </c>
      <c r="F14" s="43">
        <v>2.89</v>
      </c>
      <c r="G14" s="44">
        <v>1.0999999999999999E-2</v>
      </c>
      <c r="H14" s="44">
        <v>3.7999999999999999E-2</v>
      </c>
      <c r="I14" s="44">
        <v>0.14799999999999999</v>
      </c>
      <c r="J14" s="44">
        <v>2.79</v>
      </c>
      <c r="K14" s="45"/>
      <c r="L14" s="46">
        <v>5.4349999999999996</v>
      </c>
      <c r="M14" s="47"/>
      <c r="N14" s="47"/>
      <c r="O14" s="41" t="s">
        <v>32</v>
      </c>
      <c r="P14" s="48">
        <v>0.8</v>
      </c>
      <c r="Q14" s="49">
        <v>44274</v>
      </c>
      <c r="R14" s="49">
        <v>44274</v>
      </c>
      <c r="S14" s="50" t="s">
        <v>43</v>
      </c>
    </row>
    <row r="15" spans="1:23" x14ac:dyDescent="0.2">
      <c r="A15" s="38" t="s">
        <v>40</v>
      </c>
      <c r="B15" s="42">
        <f>C14</f>
        <v>1.8</v>
      </c>
      <c r="C15" s="42">
        <f>B15+D15</f>
        <v>3.4000000000000004</v>
      </c>
      <c r="D15" s="1">
        <v>1.6</v>
      </c>
      <c r="E15" s="30">
        <v>491696</v>
      </c>
      <c r="F15" s="43">
        <v>0.46600000000000003</v>
      </c>
      <c r="G15" s="44">
        <v>3.0000000000000001E-3</v>
      </c>
      <c r="H15" s="44">
        <v>3.9E-2</v>
      </c>
      <c r="I15" s="44">
        <v>0.112</v>
      </c>
      <c r="J15" s="44">
        <v>2.6779999999999999</v>
      </c>
      <c r="K15" s="45"/>
      <c r="L15" s="46">
        <v>8.3889999999999993</v>
      </c>
      <c r="M15" s="47"/>
      <c r="N15" s="47"/>
      <c r="O15" s="41" t="s">
        <v>33</v>
      </c>
      <c r="P15" s="48"/>
      <c r="Q15" s="49">
        <v>44274</v>
      </c>
      <c r="R15" s="49">
        <v>44274</v>
      </c>
      <c r="S15" s="50" t="s">
        <v>43</v>
      </c>
    </row>
    <row r="16" spans="1:23" x14ac:dyDescent="0.2">
      <c r="A16" s="38" t="s">
        <v>40</v>
      </c>
      <c r="B16" s="42">
        <f>C15</f>
        <v>3.4000000000000004</v>
      </c>
      <c r="C16" s="42">
        <f>B16+D16</f>
        <v>4.4000000000000004</v>
      </c>
      <c r="D16" s="1">
        <v>1</v>
      </c>
      <c r="E16" s="30">
        <v>491697</v>
      </c>
      <c r="F16" s="43">
        <v>2.8420000000000001</v>
      </c>
      <c r="G16" s="44">
        <v>2.7E-2</v>
      </c>
      <c r="H16" s="44">
        <v>1.7000000000000001E-2</v>
      </c>
      <c r="I16" s="44">
        <v>9.4E-2</v>
      </c>
      <c r="J16" s="44">
        <v>2.7879999999999998</v>
      </c>
      <c r="K16" s="45"/>
      <c r="L16" s="46">
        <v>2.5489999999999999</v>
      </c>
      <c r="M16" s="47"/>
      <c r="N16" s="47"/>
      <c r="O16" s="41" t="s">
        <v>33</v>
      </c>
      <c r="P16" s="48"/>
      <c r="Q16" s="49">
        <v>44274</v>
      </c>
      <c r="R16" s="49">
        <v>44274</v>
      </c>
      <c r="S16" s="50" t="s">
        <v>43</v>
      </c>
    </row>
    <row r="17" spans="1:19" x14ac:dyDescent="0.2">
      <c r="A17" s="38" t="s">
        <v>41</v>
      </c>
      <c r="B17" s="42">
        <v>0</v>
      </c>
      <c r="C17" s="42">
        <f>D17</f>
        <v>0.8</v>
      </c>
      <c r="D17" s="1">
        <v>0.8</v>
      </c>
      <c r="E17" s="30">
        <v>491847</v>
      </c>
      <c r="F17" s="43">
        <v>0.61</v>
      </c>
      <c r="G17" s="44">
        <v>2E-3</v>
      </c>
      <c r="H17" s="44">
        <v>1.0999999999999999E-2</v>
      </c>
      <c r="I17" s="44">
        <v>4.4999999999999998E-2</v>
      </c>
      <c r="J17" s="44">
        <v>2.6779999999999999</v>
      </c>
      <c r="K17" s="45"/>
      <c r="L17" s="46">
        <v>0.23899999999999999</v>
      </c>
      <c r="M17" s="47"/>
      <c r="N17" s="47"/>
      <c r="O17" s="41" t="s">
        <v>39</v>
      </c>
      <c r="P17" s="48"/>
      <c r="Q17" s="49">
        <v>44275</v>
      </c>
      <c r="R17" s="49">
        <v>44275</v>
      </c>
      <c r="S17" s="50" t="s">
        <v>44</v>
      </c>
    </row>
    <row r="18" spans="1:19" x14ac:dyDescent="0.2">
      <c r="A18" s="38" t="s">
        <v>41</v>
      </c>
      <c r="B18" s="42">
        <f>C17</f>
        <v>0.8</v>
      </c>
      <c r="C18" s="42">
        <f>B18+D18</f>
        <v>1.6</v>
      </c>
      <c r="D18" s="1">
        <v>0.8</v>
      </c>
      <c r="E18" s="30">
        <v>491848</v>
      </c>
      <c r="F18" s="43">
        <v>0.41200000000000003</v>
      </c>
      <c r="G18" s="44">
        <v>2E-3</v>
      </c>
      <c r="H18" s="44">
        <v>1.0999999999999999E-2</v>
      </c>
      <c r="I18" s="44">
        <v>5.5E-2</v>
      </c>
      <c r="J18" s="44">
        <v>2.665</v>
      </c>
      <c r="K18" s="45"/>
      <c r="L18" s="46">
        <v>1.377</v>
      </c>
      <c r="M18" s="47"/>
      <c r="N18" s="47"/>
      <c r="O18" s="41" t="s">
        <v>39</v>
      </c>
      <c r="P18" s="48"/>
      <c r="Q18" s="49">
        <v>44275</v>
      </c>
      <c r="R18" s="49">
        <v>44275</v>
      </c>
      <c r="S18" s="50" t="s">
        <v>44</v>
      </c>
    </row>
    <row r="19" spans="1:19" x14ac:dyDescent="0.2">
      <c r="A19" s="38" t="s">
        <v>41</v>
      </c>
      <c r="B19" s="42">
        <f>C18</f>
        <v>1.6</v>
      </c>
      <c r="C19" s="42">
        <f>B19+D19</f>
        <v>2.1</v>
      </c>
      <c r="D19" s="1">
        <v>0.5</v>
      </c>
      <c r="E19" s="30">
        <v>491849</v>
      </c>
      <c r="F19" s="43">
        <v>10.84</v>
      </c>
      <c r="G19" s="44">
        <v>1.2E-2</v>
      </c>
      <c r="H19" s="44">
        <v>0.129</v>
      </c>
      <c r="I19" s="44">
        <v>0.86099999999999999</v>
      </c>
      <c r="J19" s="44">
        <v>2.875</v>
      </c>
      <c r="K19" s="45"/>
      <c r="L19" s="46">
        <v>14.282999999999999</v>
      </c>
      <c r="M19" s="47"/>
      <c r="N19" s="47"/>
      <c r="O19" s="41" t="s">
        <v>32</v>
      </c>
      <c r="P19" s="48">
        <v>0.5</v>
      </c>
      <c r="Q19" s="49">
        <v>44275</v>
      </c>
      <c r="R19" s="49">
        <v>44275</v>
      </c>
      <c r="S19" s="50" t="s">
        <v>44</v>
      </c>
    </row>
    <row r="20" spans="1:19" x14ac:dyDescent="0.2">
      <c r="A20" s="38" t="s">
        <v>41</v>
      </c>
      <c r="B20" s="42">
        <f>C19</f>
        <v>2.1</v>
      </c>
      <c r="C20" s="42">
        <f>B20+D20</f>
        <v>3.2</v>
      </c>
      <c r="D20" s="1">
        <v>1.1000000000000001</v>
      </c>
      <c r="E20" s="30">
        <v>491850</v>
      </c>
      <c r="F20" s="43">
        <v>0.78799999999999992</v>
      </c>
      <c r="G20" s="44">
        <v>4.0000000000000001E-3</v>
      </c>
      <c r="H20" s="44">
        <v>4.1000000000000002E-2</v>
      </c>
      <c r="I20" s="44">
        <v>4.8000000000000001E-2</v>
      </c>
      <c r="J20" s="44">
        <v>2.698</v>
      </c>
      <c r="K20" s="45"/>
      <c r="L20" s="46">
        <v>1.9119999999999999</v>
      </c>
      <c r="M20" s="47"/>
      <c r="N20" s="47"/>
      <c r="O20" s="41" t="s">
        <v>33</v>
      </c>
      <c r="P20" s="48"/>
      <c r="Q20" s="49">
        <v>44275</v>
      </c>
      <c r="R20" s="49">
        <v>44275</v>
      </c>
      <c r="S20" s="50" t="s">
        <v>44</v>
      </c>
    </row>
    <row r="21" spans="1:19" x14ac:dyDescent="0.2">
      <c r="A21" s="38" t="s">
        <v>42</v>
      </c>
      <c r="B21" s="42">
        <v>0</v>
      </c>
      <c r="C21" s="42">
        <f>D21</f>
        <v>0.8</v>
      </c>
      <c r="D21" s="1">
        <v>0.8</v>
      </c>
      <c r="E21" s="30">
        <v>492324</v>
      </c>
      <c r="F21" s="43">
        <v>0.67799999999999994</v>
      </c>
      <c r="G21" s="44">
        <v>2E-3</v>
      </c>
      <c r="H21" s="44">
        <v>1.4E-2</v>
      </c>
      <c r="I21" s="44">
        <v>4.8000000000000001E-2</v>
      </c>
      <c r="J21" s="44">
        <v>2.698</v>
      </c>
      <c r="K21" s="45"/>
      <c r="L21" s="46">
        <v>-0.255</v>
      </c>
      <c r="M21" s="47"/>
      <c r="N21" s="47"/>
      <c r="O21" s="41" t="s">
        <v>39</v>
      </c>
      <c r="P21" s="48"/>
      <c r="Q21" s="49">
        <v>44278</v>
      </c>
      <c r="R21" s="49">
        <v>44278</v>
      </c>
      <c r="S21" s="50" t="s">
        <v>45</v>
      </c>
    </row>
    <row r="22" spans="1:19" x14ac:dyDescent="0.2">
      <c r="A22" s="38" t="s">
        <v>42</v>
      </c>
      <c r="B22" s="42">
        <f>C21</f>
        <v>0.8</v>
      </c>
      <c r="C22" s="42">
        <f>B22+D22</f>
        <v>1.6</v>
      </c>
      <c r="D22" s="1">
        <v>0.8</v>
      </c>
      <c r="E22" s="30">
        <v>492326</v>
      </c>
      <c r="F22" s="43">
        <v>0.61799999999999999</v>
      </c>
      <c r="G22" s="44">
        <v>2E-3</v>
      </c>
      <c r="H22" s="44">
        <v>1.0999999999999999E-2</v>
      </c>
      <c r="I22" s="44">
        <v>5.1999999999999998E-2</v>
      </c>
      <c r="J22" s="44">
        <v>2.6779999999999999</v>
      </c>
      <c r="K22" s="45"/>
      <c r="L22" s="46">
        <v>0.19700000000000001</v>
      </c>
      <c r="M22" s="47"/>
      <c r="N22" s="47"/>
      <c r="O22" s="41" t="s">
        <v>39</v>
      </c>
      <c r="P22" s="48"/>
      <c r="Q22" s="49">
        <v>44278</v>
      </c>
      <c r="R22" s="49">
        <v>44278</v>
      </c>
      <c r="S22" s="50" t="s">
        <v>45</v>
      </c>
    </row>
    <row r="23" spans="1:19" x14ac:dyDescent="0.2">
      <c r="A23" s="38" t="s">
        <v>42</v>
      </c>
      <c r="B23" s="42">
        <f>C22</f>
        <v>1.6</v>
      </c>
      <c r="C23" s="42">
        <f>B23+D23</f>
        <v>2.1</v>
      </c>
      <c r="D23" s="1">
        <v>0.5</v>
      </c>
      <c r="E23" s="30">
        <v>492327</v>
      </c>
      <c r="F23" s="43">
        <v>2.3199999999999998</v>
      </c>
      <c r="G23" s="44">
        <v>5.0000000000000001E-3</v>
      </c>
      <c r="H23" s="44">
        <v>5.3999999999999999E-2</v>
      </c>
      <c r="I23" s="44">
        <v>0.222</v>
      </c>
      <c r="J23" s="44">
        <v>2.778</v>
      </c>
      <c r="K23" s="45"/>
      <c r="L23" s="46">
        <v>8.3949999999999996</v>
      </c>
      <c r="M23" s="47"/>
      <c r="N23" s="47"/>
      <c r="O23" s="41" t="s">
        <v>32</v>
      </c>
      <c r="P23" s="48">
        <v>0.7</v>
      </c>
      <c r="Q23" s="49">
        <v>44278</v>
      </c>
      <c r="R23" s="49">
        <v>44278</v>
      </c>
      <c r="S23" s="50" t="s">
        <v>45</v>
      </c>
    </row>
    <row r="24" spans="1:19" x14ac:dyDescent="0.2">
      <c r="A24" s="38" t="s">
        <v>42</v>
      </c>
      <c r="B24" s="42">
        <f>C23</f>
        <v>2.1</v>
      </c>
      <c r="C24" s="42">
        <f>B24+D24</f>
        <v>3.2</v>
      </c>
      <c r="D24" s="1">
        <v>1.1000000000000001</v>
      </c>
      <c r="E24" s="30">
        <v>492328</v>
      </c>
      <c r="F24" s="43">
        <v>0.24</v>
      </c>
      <c r="G24" s="44">
        <v>2E-3</v>
      </c>
      <c r="H24" s="44">
        <v>7.0000000000000001E-3</v>
      </c>
      <c r="I24" s="44">
        <v>4.4999999999999998E-2</v>
      </c>
      <c r="J24" s="51">
        <v>2.665</v>
      </c>
      <c r="K24" s="45"/>
      <c r="L24" s="46">
        <v>-0.48499999999999999</v>
      </c>
      <c r="M24" s="47"/>
      <c r="N24" s="47"/>
      <c r="O24" s="41" t="s">
        <v>33</v>
      </c>
      <c r="P24" s="48"/>
      <c r="Q24" s="49">
        <v>44278</v>
      </c>
      <c r="R24" s="49">
        <v>44278</v>
      </c>
      <c r="S24" s="50" t="s">
        <v>45</v>
      </c>
    </row>
    <row r="25" spans="1:19" x14ac:dyDescent="0.2">
      <c r="A25" s="38" t="s">
        <v>46</v>
      </c>
      <c r="B25" s="1">
        <v>0</v>
      </c>
      <c r="C25" s="1">
        <f>D25</f>
        <v>1.7</v>
      </c>
      <c r="D25" s="1">
        <v>1.7</v>
      </c>
      <c r="E25" s="4">
        <v>494739</v>
      </c>
      <c r="F25" s="43">
        <v>0.1</v>
      </c>
      <c r="G25" s="44">
        <v>2E-3</v>
      </c>
      <c r="H25" s="44">
        <v>8.0000000000000002E-3</v>
      </c>
      <c r="I25" s="44">
        <v>3.2000000000000001E-2</v>
      </c>
      <c r="J25" s="51">
        <v>2.6549999999999998</v>
      </c>
      <c r="K25" s="45"/>
      <c r="L25" s="52">
        <v>0.28399999999999997</v>
      </c>
      <c r="O25" s="4" t="s">
        <v>39</v>
      </c>
      <c r="Q25" s="49">
        <v>44291</v>
      </c>
      <c r="R25" s="49">
        <v>44291</v>
      </c>
      <c r="S25" s="50" t="s">
        <v>47</v>
      </c>
    </row>
    <row r="26" spans="1:19" x14ac:dyDescent="0.2">
      <c r="A26" s="38" t="s">
        <v>46</v>
      </c>
      <c r="B26" s="1">
        <f>C25</f>
        <v>1.7</v>
      </c>
      <c r="C26" s="1">
        <f>B26+D26</f>
        <v>3.4</v>
      </c>
      <c r="D26" s="1">
        <v>1.7</v>
      </c>
      <c r="E26" s="4">
        <v>494740</v>
      </c>
      <c r="F26" s="43">
        <v>0.312</v>
      </c>
      <c r="G26" s="44">
        <v>8.0000000000000002E-3</v>
      </c>
      <c r="H26" s="44">
        <v>2.5999999999999999E-2</v>
      </c>
      <c r="I26" s="44">
        <v>0.23100000000000001</v>
      </c>
      <c r="J26" s="51">
        <v>2.6779999999999999</v>
      </c>
      <c r="K26" s="45"/>
      <c r="L26" s="46">
        <v>4.8259999999999996</v>
      </c>
      <c r="O26" s="4" t="s">
        <v>39</v>
      </c>
      <c r="Q26" s="49">
        <v>44291</v>
      </c>
      <c r="R26" s="49">
        <v>44291</v>
      </c>
      <c r="S26" s="50" t="s">
        <v>47</v>
      </c>
    </row>
    <row r="27" spans="1:19" x14ac:dyDescent="0.2">
      <c r="A27" s="38" t="s">
        <v>46</v>
      </c>
      <c r="B27" s="1">
        <f>C26</f>
        <v>3.4</v>
      </c>
      <c r="C27" s="1">
        <f>B27+D27</f>
        <v>4</v>
      </c>
      <c r="D27" s="1">
        <v>0.6</v>
      </c>
      <c r="E27" s="4">
        <v>494741</v>
      </c>
      <c r="F27" s="43">
        <v>4.1260000000000003</v>
      </c>
      <c r="G27" s="44">
        <v>4.0000000000000001E-3</v>
      </c>
      <c r="H27" s="44">
        <v>0.03</v>
      </c>
      <c r="I27" s="44">
        <v>0.157</v>
      </c>
      <c r="J27" s="51">
        <v>2.8460000000000001</v>
      </c>
      <c r="K27" s="45"/>
      <c r="L27" s="46">
        <v>5.4660000000000002</v>
      </c>
      <c r="O27" s="4" t="s">
        <v>32</v>
      </c>
      <c r="P27" s="26">
        <v>0.6</v>
      </c>
      <c r="Q27" s="49">
        <v>44291</v>
      </c>
      <c r="R27" s="49">
        <v>44291</v>
      </c>
      <c r="S27" s="50" t="s">
        <v>47</v>
      </c>
    </row>
    <row r="28" spans="1:19" x14ac:dyDescent="0.2">
      <c r="A28" s="22"/>
      <c r="E28" s="30"/>
      <c r="F28" s="31"/>
      <c r="G28" s="32"/>
      <c r="H28" s="32"/>
      <c r="I28" s="32"/>
      <c r="L28" s="33"/>
      <c r="Q28" s="35"/>
      <c r="R28" s="35"/>
    </row>
    <row r="29" spans="1:19" x14ac:dyDescent="0.2">
      <c r="A29" s="22"/>
      <c r="E29" s="30"/>
      <c r="F29" s="31"/>
      <c r="G29" s="32"/>
      <c r="H29" s="32"/>
      <c r="I29" s="32"/>
      <c r="L29" s="37"/>
      <c r="Q29" s="35"/>
      <c r="R29" s="35"/>
    </row>
    <row r="30" spans="1:19" x14ac:dyDescent="0.2">
      <c r="A30" s="22"/>
      <c r="E30" s="30"/>
      <c r="F30" s="31"/>
      <c r="G30" s="32"/>
      <c r="H30" s="32"/>
      <c r="I30" s="32"/>
      <c r="L30" s="33"/>
      <c r="Q30" s="35"/>
      <c r="R30" s="35"/>
      <c r="S30" s="36"/>
    </row>
    <row r="31" spans="1:19" x14ac:dyDescent="0.2">
      <c r="A31" s="22"/>
      <c r="E31" s="30"/>
      <c r="F31" s="31"/>
      <c r="G31" s="32"/>
      <c r="H31" s="32"/>
      <c r="I31" s="32"/>
      <c r="L31" s="33"/>
      <c r="Q31" s="35"/>
      <c r="R31" s="35"/>
      <c r="S31" s="36"/>
    </row>
    <row r="32" spans="1:19" x14ac:dyDescent="0.2">
      <c r="A32" s="22"/>
      <c r="E32" s="30"/>
      <c r="F32" s="31"/>
      <c r="G32" s="32"/>
      <c r="H32" s="32"/>
      <c r="I32" s="32"/>
      <c r="J32" s="32"/>
      <c r="L32" s="33"/>
      <c r="Q32" s="35"/>
      <c r="R32" s="35"/>
      <c r="S32" s="36"/>
    </row>
    <row r="33" spans="1:18" x14ac:dyDescent="0.2">
      <c r="A33" s="22"/>
      <c r="E33" s="30"/>
      <c r="F33" s="31"/>
      <c r="G33" s="32"/>
      <c r="H33" s="32"/>
      <c r="I33" s="32"/>
      <c r="J33" s="32"/>
      <c r="L33" s="33"/>
      <c r="Q33" s="35"/>
      <c r="R33" s="35"/>
    </row>
    <row r="34" spans="1:18" x14ac:dyDescent="0.2">
      <c r="A34" s="22"/>
      <c r="E34" s="30"/>
      <c r="F34" s="31"/>
      <c r="G34" s="32"/>
      <c r="H34" s="32"/>
      <c r="I34" s="32"/>
      <c r="J34" s="32"/>
      <c r="L34" s="33"/>
      <c r="Q34" s="35"/>
      <c r="R34" s="35"/>
    </row>
    <row r="35" spans="1:18" x14ac:dyDescent="0.2">
      <c r="A35" s="22"/>
      <c r="E35" s="30"/>
      <c r="F35" s="31"/>
      <c r="G35" s="32"/>
      <c r="H35" s="32"/>
      <c r="I35" s="32"/>
      <c r="J35" s="32"/>
      <c r="L35" s="33"/>
      <c r="Q35" s="35"/>
      <c r="R35" s="35"/>
    </row>
    <row r="36" spans="1:18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8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8" x14ac:dyDescent="0.2">
      <c r="A38" s="22"/>
      <c r="E38" s="30"/>
      <c r="F38" s="31"/>
      <c r="G38" s="32"/>
      <c r="H38" s="32"/>
      <c r="I38" s="32"/>
      <c r="J38" s="32"/>
      <c r="L38" s="37"/>
      <c r="Q38" s="35"/>
      <c r="R38" s="35"/>
    </row>
    <row r="39" spans="1:18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8" x14ac:dyDescent="0.2">
      <c r="A40" s="22"/>
      <c r="E40" s="30"/>
      <c r="F40" s="31"/>
      <c r="G40" s="32"/>
      <c r="H40" s="32"/>
      <c r="I40" s="32"/>
      <c r="J40" s="32"/>
      <c r="L40" s="33"/>
      <c r="Q40" s="35"/>
      <c r="R40" s="35"/>
    </row>
    <row r="41" spans="1:18" x14ac:dyDescent="0.2">
      <c r="A41" s="22"/>
      <c r="E41" s="30"/>
      <c r="F41" s="31"/>
      <c r="G41" s="32"/>
      <c r="H41" s="32"/>
      <c r="I41" s="32"/>
      <c r="Q41" s="35"/>
      <c r="R41" s="35"/>
    </row>
    <row r="42" spans="1:18" x14ac:dyDescent="0.2">
      <c r="A42" s="22"/>
      <c r="E42" s="30"/>
      <c r="F42" s="31"/>
      <c r="G42" s="32"/>
      <c r="H42" s="32"/>
      <c r="I42" s="32"/>
      <c r="Q42" s="35"/>
      <c r="R42" s="35"/>
    </row>
    <row r="43" spans="1:18" x14ac:dyDescent="0.2">
      <c r="A43" s="22"/>
      <c r="E43" s="30"/>
      <c r="F43" s="31"/>
      <c r="G43" s="32"/>
      <c r="H43" s="32"/>
      <c r="I43" s="32"/>
      <c r="Q43" s="35"/>
      <c r="R43" s="35"/>
    </row>
    <row r="44" spans="1:18" x14ac:dyDescent="0.2">
      <c r="A44" s="22"/>
      <c r="E44" s="30"/>
      <c r="F44" s="31"/>
      <c r="G44" s="32"/>
      <c r="H44" s="32"/>
      <c r="I44" s="32"/>
      <c r="Q44" s="35"/>
      <c r="R44" s="35"/>
    </row>
    <row r="45" spans="1:18" x14ac:dyDescent="0.2">
      <c r="A45" s="22"/>
      <c r="E45" s="30"/>
      <c r="F45" s="31"/>
      <c r="G45" s="32"/>
      <c r="H45" s="32"/>
      <c r="I45" s="32"/>
      <c r="Q45" s="35"/>
      <c r="R45" s="35"/>
    </row>
    <row r="46" spans="1:18" x14ac:dyDescent="0.2">
      <c r="A46" s="22"/>
      <c r="E46" s="30"/>
      <c r="F46" s="31"/>
      <c r="G46" s="32"/>
      <c r="H46" s="32"/>
      <c r="I46" s="32"/>
      <c r="Q46" s="35"/>
      <c r="R46" s="35"/>
    </row>
    <row r="47" spans="1:18" x14ac:dyDescent="0.2">
      <c r="A47" s="22"/>
      <c r="E47" s="30"/>
      <c r="F47" s="31"/>
      <c r="G47" s="32"/>
      <c r="H47" s="32"/>
      <c r="I47" s="32"/>
      <c r="Q47" s="35"/>
      <c r="R47" s="35"/>
    </row>
    <row r="48" spans="1:18" x14ac:dyDescent="0.2">
      <c r="A48" s="22"/>
      <c r="Q48" s="35"/>
      <c r="R48" s="35"/>
    </row>
  </sheetData>
  <protectedRanges>
    <protectedRange sqref="J5 J11" name="Range27_7"/>
    <protectedRange sqref="J5 J11" name="Range1_4"/>
    <protectedRange sqref="J5 J11" name="Range26_6"/>
    <protectedRange sqref="E30:E32" name="Range1_9_2_1_1_7"/>
    <protectedRange sqref="G30:G32" name="Range27_32"/>
    <protectedRange sqref="G30:G32" name="Range1_22"/>
    <protectedRange sqref="G30:G32" name="Range26_24"/>
    <protectedRange sqref="H30:H32" name="Range27_33"/>
    <protectedRange sqref="H30:H32" name="Range1_23"/>
    <protectedRange sqref="H30:H32" name="Range26_25"/>
    <protectedRange sqref="I30:I32" name="Range27_34"/>
    <protectedRange sqref="I30:I32" name="Range1_24"/>
    <protectedRange sqref="I30:I32" name="Range26_26"/>
    <protectedRange sqref="L25:L26" name="Range27_35"/>
    <protectedRange sqref="L25:L26" name="Range1_8_1_7"/>
    <protectedRange sqref="L25:L26" name="Range28_8"/>
    <protectedRange sqref="E33:E37" name="Range1_9_2_1_1_8"/>
    <protectedRange sqref="G33:G37" name="Range27_36"/>
    <protectedRange sqref="G33:G37" name="Range1_25"/>
    <protectedRange sqref="G33:G37" name="Range26_27"/>
    <protectedRange sqref="H33:H37" name="Range27_37"/>
    <protectedRange sqref="H33:H37" name="Range1_26"/>
    <protectedRange sqref="H33:H37" name="Range26_28"/>
    <protectedRange sqref="I33:I37" name="Range27_38"/>
    <protectedRange sqref="I33:I37" name="Range1_27"/>
    <protectedRange sqref="I33:I37" name="Range26_29"/>
    <protectedRange sqref="J33:J37" name="Range27_39"/>
    <protectedRange sqref="J33:J37" name="Range1_28"/>
    <protectedRange sqref="J33:J37" name="Range26_30"/>
    <protectedRange sqref="L27:L30" name="Range27_40"/>
    <protectedRange sqref="L27:L30" name="Range1_8_1_8"/>
    <protectedRange sqref="L27:L30" name="Range28_9"/>
    <protectedRange sqref="E38:E42" name="Range1_9_2_1_1_9"/>
    <protectedRange sqref="G38:G42" name="Range27_41"/>
    <protectedRange sqref="G38:G42" name="Range1_29"/>
    <protectedRange sqref="G38:G42" name="Range26_31"/>
    <protectedRange sqref="H38:H42" name="Range27_42"/>
    <protectedRange sqref="H38:H42" name="Range1_30"/>
    <protectedRange sqref="H38:H42" name="Range26_32"/>
    <protectedRange sqref="I38:I42" name="Range27_43"/>
    <protectedRange sqref="I38:I42" name="Range1_31"/>
    <protectedRange sqref="I38:I42" name="Range26_33"/>
    <protectedRange sqref="J38:J42" name="Range27_44"/>
    <protectedRange sqref="J38:J42" name="Range1_32"/>
    <protectedRange sqref="J38:J42" name="Range26_34"/>
    <protectedRange sqref="L31:L35" name="Range27_45"/>
    <protectedRange sqref="L31:L35" name="Range1_8_1_9"/>
    <protectedRange sqref="L31:L35" name="Range28_10"/>
    <protectedRange sqref="E43:E46" name="Range1_9_2_1_1_10"/>
    <protectedRange sqref="G43:G46" name="Range27_46"/>
    <protectedRange sqref="G43:G46" name="Range1_33"/>
    <protectedRange sqref="G43:G46" name="Range26_35"/>
    <protectedRange sqref="H43:H46" name="Range27_47"/>
    <protectedRange sqref="H43:H46" name="Range1_34"/>
    <protectedRange sqref="H43:H46" name="Range26_36"/>
    <protectedRange sqref="I43:I46" name="Range27_49"/>
    <protectedRange sqref="I43:I46" name="Range1_36"/>
    <protectedRange sqref="I43:I46" name="Range26_38"/>
    <protectedRange sqref="J43:J46" name="Range27_50"/>
    <protectedRange sqref="J43:J46" name="Range1_37"/>
    <protectedRange sqref="J43:J46" name="Range26_39"/>
    <protectedRange sqref="L36:L39" name="Range27_51"/>
    <protectedRange sqref="L36:L39" name="Range1_8_1_10"/>
    <protectedRange sqref="L36:L39" name="Range28_11"/>
    <protectedRange sqref="E47" name="Range1_9_2_1_1_11"/>
    <protectedRange sqref="G47" name="Range27_52"/>
    <protectedRange sqref="G47" name="Range1_38"/>
    <protectedRange sqref="G47" name="Range26_40"/>
    <protectedRange sqref="H47" name="Range27_53"/>
    <protectedRange sqref="H47" name="Range1_8_1_11"/>
    <protectedRange sqref="H47" name="Range26_41"/>
    <protectedRange sqref="I47" name="Range27_54"/>
    <protectedRange sqref="I47" name="Range1_4_2_1_1"/>
    <protectedRange sqref="I47" name="Range26_42"/>
    <protectedRange sqref="J47" name="Range27_55"/>
    <protectedRange sqref="J47" name="Range1_39"/>
    <protectedRange sqref="J47" name="Range26_43"/>
    <protectedRange sqref="L40" name="Range27_56"/>
    <protectedRange sqref="L40" name="Range1_8_2"/>
    <protectedRange sqref="L40" name="Range28_12"/>
    <protectedRange sqref="G5:I5 G11:I11" name="Range27"/>
    <protectedRange sqref="I5 G5 I11 G11" name="Range1"/>
    <protectedRange sqref="G5:I5 G11:I11" name="Range26"/>
    <protectedRange sqref="L5 L11" name="Range27_1"/>
    <protectedRange sqref="L5 L11" name="Range1_6"/>
    <protectedRange sqref="L5 L11" name="Range28"/>
    <protectedRange sqref="E2:E5 E8:E11" name="Range1_9_2_1_1_1"/>
    <protectedRange sqref="L2:L4 L8:L10" name="Range27_3"/>
    <protectedRange sqref="L2:L4 L8:L10" name="Range1_8_3_2"/>
    <protectedRange sqref="L2:L4 L8:L10" name="Range28_1"/>
    <protectedRange sqref="G2:J4 G8:J10" name="Range27_4"/>
    <protectedRange sqref="H2:H4 J2:J4 H8:H10 J8:J10" name="Range1_8_3_3"/>
    <protectedRange sqref="G2:J4 G8:J10" name="Range26_2"/>
    <protectedRange sqref="G6:I6" name="Range27_8"/>
    <protectedRange sqref="G6:H6" name="Range1_41"/>
    <protectedRange sqref="I6" name="Range1_4_2_1_3"/>
    <protectedRange sqref="G6:I6" name="Range26_4"/>
    <protectedRange sqref="E7 E12:E20" name="Range1_9_2_1_1_15"/>
    <protectedRange sqref="G7:I7 G12:I19" name="Range27_57"/>
    <protectedRange sqref="G7 G12:G16" name="Range1_42"/>
    <protectedRange sqref="H7:I7 H12:I16" name="Range1_6_10"/>
    <protectedRange sqref="G17:I19" name="Range1_8_3_7"/>
    <protectedRange sqref="G7:I7 G12:I19" name="Range26_5"/>
    <protectedRange sqref="L6:L7" name="Range27_58"/>
    <protectedRange sqref="L6:L7" name="Range1_8_3_8"/>
    <protectedRange sqref="L6:L7" name="Range28_15"/>
    <protectedRange sqref="E21:E24 E28:E29" name="Range1_9_2_1_1_2"/>
    <protectedRange sqref="G20:I29" name="Range27_2"/>
    <protectedRange sqref="G20:G26" name="Range1_1"/>
    <protectedRange sqref="H20:H23" name="Range1_8_1"/>
    <protectedRange sqref="I20:I23" name="Range1_4_2_1"/>
    <protectedRange sqref="H24:I26" name="Range1_6_1"/>
    <protectedRange sqref="G27:I29" name="Range1_8_3_1"/>
    <protectedRange sqref="G20:I29" name="Range26_1"/>
    <protectedRange sqref="L12:L24" name="Range27_9"/>
    <protectedRange sqref="L12:L18" name="Range1_8_7"/>
    <protectedRange sqref="L19:L21" name="Range1_6_3"/>
    <protectedRange sqref="L22:L24" name="Range1_8_3_9"/>
    <protectedRange sqref="L12:L24" name="Range28_2"/>
  </protectedRanges>
  <sortState xmlns:xlrd2="http://schemas.microsoft.com/office/spreadsheetml/2017/richdata2"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0"/>
  <sheetViews>
    <sheetView zoomScaleNormal="100" workbookViewId="0">
      <pane ySplit="1" topLeftCell="A2" activePane="bottomLeft" state="frozen"/>
      <selection pane="bottomLeft" activeCell="A22" sqref="A22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s="41" customFormat="1" ht="15" x14ac:dyDescent="0.25">
      <c r="A2" s="38" t="s">
        <v>34</v>
      </c>
      <c r="B2" s="42">
        <v>0</v>
      </c>
      <c r="C2" s="53" t="s">
        <v>72</v>
      </c>
      <c r="D2" s="42">
        <v>0</v>
      </c>
    </row>
    <row r="3" spans="1:4" ht="15" x14ac:dyDescent="0.25">
      <c r="A3" s="38" t="s">
        <v>35</v>
      </c>
      <c r="B3" s="42">
        <v>0</v>
      </c>
      <c r="C3" s="53" t="s">
        <v>73</v>
      </c>
      <c r="D3" s="42">
        <v>0</v>
      </c>
    </row>
    <row r="4" spans="1:4" ht="15" x14ac:dyDescent="0.25">
      <c r="A4" s="38" t="s">
        <v>36</v>
      </c>
      <c r="B4" s="42">
        <v>0</v>
      </c>
      <c r="C4" s="53" t="s">
        <v>74</v>
      </c>
      <c r="D4" s="42">
        <v>0</v>
      </c>
    </row>
    <row r="5" spans="1:4" ht="15" x14ac:dyDescent="0.25">
      <c r="A5" s="38" t="s">
        <v>37</v>
      </c>
      <c r="B5" s="42">
        <v>0</v>
      </c>
      <c r="C5" s="53" t="s">
        <v>75</v>
      </c>
      <c r="D5" s="42">
        <v>0</v>
      </c>
    </row>
    <row r="6" spans="1:4" ht="15" x14ac:dyDescent="0.25">
      <c r="A6" s="38" t="s">
        <v>40</v>
      </c>
      <c r="B6" s="42">
        <v>0</v>
      </c>
      <c r="C6" s="53" t="s">
        <v>76</v>
      </c>
      <c r="D6" s="42">
        <v>0</v>
      </c>
    </row>
    <row r="7" spans="1:4" ht="15" x14ac:dyDescent="0.25">
      <c r="A7" s="38" t="s">
        <v>41</v>
      </c>
      <c r="B7" s="42">
        <v>0</v>
      </c>
      <c r="C7" s="53" t="s">
        <v>77</v>
      </c>
      <c r="D7" s="42">
        <v>0</v>
      </c>
    </row>
    <row r="8" spans="1:4" ht="15" x14ac:dyDescent="0.25">
      <c r="A8" s="38" t="s">
        <v>42</v>
      </c>
      <c r="B8" s="42">
        <v>0</v>
      </c>
      <c r="C8" s="53" t="s">
        <v>78</v>
      </c>
      <c r="D8" s="42">
        <v>0</v>
      </c>
    </row>
    <row r="9" spans="1:4" ht="15" x14ac:dyDescent="0.25">
      <c r="A9" s="38" t="s">
        <v>46</v>
      </c>
      <c r="B9" s="42">
        <v>0</v>
      </c>
      <c r="C9" s="53" t="s">
        <v>79</v>
      </c>
      <c r="D9" s="42">
        <v>0</v>
      </c>
    </row>
    <row r="10" spans="1:4" ht="15" x14ac:dyDescent="0.25">
      <c r="A10" s="22"/>
      <c r="C10" s="53" t="s">
        <v>80</v>
      </c>
    </row>
    <row r="11" spans="1:4" ht="15" x14ac:dyDescent="0.25">
      <c r="A11" s="22"/>
      <c r="C11" s="53" t="s">
        <v>81</v>
      </c>
    </row>
    <row r="12" spans="1:4" ht="15" x14ac:dyDescent="0.25">
      <c r="A12" s="22"/>
      <c r="C12" s="53" t="s">
        <v>82</v>
      </c>
    </row>
    <row r="13" spans="1:4" ht="15" x14ac:dyDescent="0.25">
      <c r="A13" s="22"/>
      <c r="C13" s="53" t="s">
        <v>83</v>
      </c>
    </row>
    <row r="14" spans="1:4" x14ac:dyDescent="0.2">
      <c r="A14" s="22"/>
    </row>
    <row r="15" spans="1:4" x14ac:dyDescent="0.2">
      <c r="A15" s="2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</sheetData>
  <sortState xmlns:xlrd2="http://schemas.microsoft.com/office/spreadsheetml/2017/richdata2"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2021-04-30T02:48:45Z</dcterms:modified>
</cp:coreProperties>
</file>