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S\L605 SDNS 101S ODE-XY\"/>
    </mc:Choice>
  </mc:AlternateContent>
  <xr:revisionPtr revIDLastSave="0" documentId="13_ncr:1_{FB21ACE6-BA21-4D42-98B2-A2D3064D6B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1" a="1"/>
  <c r="B2" i="1" s="1"/>
  <c r="B33" i="2"/>
  <c r="C33" i="2" s="1"/>
  <c r="B29" i="2"/>
  <c r="C29" i="2" s="1"/>
  <c r="B30" i="2" s="1"/>
  <c r="C30" i="2" s="1"/>
  <c r="B31" i="2" s="1"/>
  <c r="C31" i="2" s="1"/>
  <c r="B25" i="2"/>
  <c r="C25" i="2" s="1"/>
  <c r="B26" i="2" s="1"/>
  <c r="C26" i="2" s="1"/>
  <c r="B27" i="2" s="1"/>
  <c r="C27" i="2" s="1"/>
  <c r="C9" i="3" l="1"/>
  <c r="C5" i="3"/>
  <c r="C8" i="3"/>
  <c r="C4" i="3"/>
  <c r="C7" i="3"/>
  <c r="C3" i="3"/>
  <c r="C6" i="3"/>
  <c r="C9" i="1"/>
  <c r="C7" i="1"/>
  <c r="C5" i="1"/>
  <c r="C3" i="1"/>
  <c r="B9" i="1"/>
  <c r="B7" i="1"/>
  <c r="B5" i="1"/>
  <c r="B3" i="1"/>
  <c r="C8" i="1"/>
  <c r="C6" i="1"/>
  <c r="C4" i="1"/>
  <c r="C2" i="1"/>
  <c r="B8" i="1"/>
  <c r="B6" i="1"/>
  <c r="B4" i="1"/>
  <c r="B21" i="2"/>
  <c r="C21" i="2" s="1"/>
  <c r="B22" i="2" s="1"/>
  <c r="C22" i="2" s="1"/>
  <c r="B23" i="2" s="1"/>
  <c r="C23" i="2" s="1"/>
  <c r="B17" i="2"/>
  <c r="C17" i="2" s="1"/>
  <c r="B18" i="2" s="1"/>
  <c r="C18" i="2" s="1"/>
  <c r="B19" i="2" s="1"/>
  <c r="C19" i="2" s="1"/>
  <c r="B12" i="2"/>
  <c r="C12" i="2" s="1"/>
  <c r="B13" i="2" s="1"/>
  <c r="C13" i="2" s="1"/>
  <c r="B14" i="2" s="1"/>
  <c r="C14" i="2" s="1"/>
  <c r="B15" i="2" s="1"/>
  <c r="C15" i="2" s="1"/>
  <c r="B7" i="2"/>
  <c r="C7" i="2" s="1"/>
  <c r="B8" i="2" s="1"/>
  <c r="C8" i="2" s="1"/>
  <c r="B9" i="2" s="1"/>
  <c r="C9" i="2" s="1"/>
  <c r="B10" i="2" s="1"/>
  <c r="C10" i="2" s="1"/>
  <c r="B3" i="2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Neil Adorable</author>
    <author>Juvi Lou Jovita</author>
  </authors>
  <commentList>
    <comment ref="L2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-1.14</t>
        </r>
      </text>
    </comment>
    <comment ref="L2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5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<sst xmlns="http://schemas.openxmlformats.org/spreadsheetml/2006/main" count="165" uniqueCount="62">
  <si>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</si>
  <si>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</si>
  <si>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</si>
  <si>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</si>
  <si>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</si>
  <si>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</si>
  <si>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</si>
  <si>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</si>
  <si>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</si>
  <si>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</si>
  <si>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</si>
  <si>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</si>
  <si>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</si>
  <si>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</si>
  <si>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</si>
  <si>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</si>
  <si>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</si>
  <si>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</si>
  <si>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</si>
  <si>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</si>
  <si>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</si>
  <si>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</si>
  <si>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</si>
  <si>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</si>
  <si>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</si>
  <si>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</si>
  <si>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</si>
  <si>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</si>
  <si>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</si>
  <si>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</si>
  <si>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</si>
  <si>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</si>
  <si>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</si>
  <si>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</si>
  <si>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</si>
  <si>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SDN_SPLIT_605_105S_E_001</t>
  </si>
  <si>
    <t>SDN_SPLIT_605_105S_E_002</t>
  </si>
  <si>
    <t>SDN_SPLIT_605_105S_E_003</t>
  </si>
  <si>
    <t>SDN_SPLIT_605_105S_E_004</t>
  </si>
  <si>
    <t>SDN_SPLIT_605_105S_E_005</t>
  </si>
  <si>
    <t>B-2021883</t>
  </si>
  <si>
    <t>B-2021903</t>
  </si>
  <si>
    <t>B-2021926</t>
  </si>
  <si>
    <t>B-2021941</t>
  </si>
  <si>
    <t>B-2021961</t>
  </si>
  <si>
    <t>FW</t>
  </si>
  <si>
    <t>MV</t>
  </si>
  <si>
    <t>HW</t>
  </si>
  <si>
    <t>SDN_SPLIT_605_105S_E_006</t>
  </si>
  <si>
    <t>SDN_SPLIT_605_105S_E_007</t>
  </si>
  <si>
    <t>SDN_SPLIT_605_105S_E_008</t>
  </si>
  <si>
    <t>B-2022224</t>
  </si>
  <si>
    <t>B-2022245</t>
  </si>
  <si>
    <t>B-2022258</t>
  </si>
  <si>
    <t>SDNS_605_101S_E_001</t>
  </si>
  <si>
    <t>SDNS_605_101S_E_002</t>
  </si>
  <si>
    <t>SDNS_605_101S_E_003</t>
  </si>
  <si>
    <t>SDNS_605_101S_E_004</t>
  </si>
  <si>
    <t>SDNS_605_101S_E_005</t>
  </si>
  <si>
    <t>SDNS_605_101S_E_006</t>
  </si>
  <si>
    <t>SDNS_605_101S_E_007</t>
  </si>
  <si>
    <t>SDNS_605_101S_E_008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</si>
</sst>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6" fillId="3" borderId="0" xfId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6" fillId="3" borderId="6" xfId="1" applyNumberFormat="1" applyFont="1" applyFill="1" applyBorder="1" applyAlignment="1">
      <alignment horizontal="center" vertical="center"/>
    </xf>
    <xf numFmtId="164" fontId="6" fillId="3" borderId="6" xfId="2" applyNumberFormat="1" applyFont="1" applyFill="1" applyBorder="1" applyAlignment="1" applyProtection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6" xfId="1" applyNumberFormat="1" applyFont="1" applyFill="1" applyBorder="1" applyAlignment="1" applyProtection="1">
      <alignment horizontal="center" vertical="center"/>
    </xf>
    <xf numFmtId="0" fontId="6" fillId="3" borderId="0" xfId="3" applyFont="1" applyFill="1" applyBorder="1" applyAlignment="1" applyProtection="1">
      <alignment horizontal="center"/>
    </xf>
    <xf numFmtId="2" fontId="6" fillId="3" borderId="7" xfId="1" applyNumberFormat="1" applyFont="1" applyFill="1" applyBorder="1" applyAlignment="1">
      <alignment horizontal="center" vertical="center"/>
    </xf>
    <xf numFmtId="164" fontId="6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/>
    <xf numFmtId="2" fontId="6" fillId="4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605%20SDN-MAI%208E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9C2" advise="1">
            <x14:values rows="8" cols="2">
              <value t="str">
                <val>615684.9060</val>
              </value>
              <value t="str">
                <val>814860.2245</val>
              </value>
              <value t="str">
                <val>615683.8706</val>
              </value>
              <value t="str">
                <val>814861.7351</val>
              </value>
              <value t="str">
                <val>615681.6140</val>
              </value>
              <value t="str">
                <val>814865.0275</val>
              </value>
              <value t="str">
                <val>615678.6991</val>
              </value>
              <value t="str">
                <val>814869.6836</val>
              </value>
              <value t="str">
                <val>615677.1514</val>
              </value>
              <value t="str">
                <val>814872.6646</val>
              </value>
              <value t="str">
                <val>615675.5730</val>
              </value>
              <value t="str">
                <val>814874.8908</val>
              </value>
              <value t="str">
                <val>615674.3812</val>
              </value>
              <value t="str">
                <val>814876.2359</val>
              </value>
              <value t="str">
                <val>615671.0805</val>
              </value>
              <value t="str">
                <val>814880.3541</val>
              </value>
            </x14:values>
          </x14:oleItem>
        </mc:Choice>
        <mc:Fallback>
          <oleItem name="!Summary!R2C1:R9C2" advise="1"/>
        </mc:Fallback>
      </mc:AlternateContent>
      <mc:AlternateContent xmlns:mc="http://schemas.openxmlformats.org/markup-compatibility/2006">
        <mc:Choice Requires="x14">
          <x14:oleItem name="!Summary!R2C3:R9C3" advise="1">
            <x14:values rows="8">
              <value t="str">
                <val>30</val>
              </value>
              <value t="str">
                <val>30</val>
              </value>
              <value t="str">
                <val>30</val>
              </value>
              <value t="str">
                <val>26</val>
              </value>
              <value t="str">
                <val>40</val>
              </value>
              <value t="str">
                <val>31</val>
              </value>
              <value t="str">
                <val>33</val>
              </value>
              <value t="str">
                <val>33</val>
              </value>
            </x14:values>
          </x14:oleItem>
        </mc:Choice>
        <mc:Fallback>
          <oleItem name="!Summary!R2C3:R9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23"/>
  <sheetViews>
    <sheetView workbookViewId="0">
      <pane ySplit="1" topLeftCell="A2" activePane="bottomLeft" state="frozen"/>
      <selection pane="bottomLeft" activeCell="D22" sqref="D22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69" t="s">
        <v>54</v>
      </c>
      <c r="B2" s="70" t="str">
        <f t="array" ref="B2:C9">[1]!'!Summary!R2C1:R9C2'</f>
        <v>615684.9060</v>
      </c>
      <c r="C2" s="70" t="str">
        <v>814860.2245</v>
      </c>
      <c r="D2" s="40">
        <v>605</v>
      </c>
      <c r="E2" s="40"/>
      <c r="F2" s="19">
        <v>605</v>
      </c>
      <c r="G2" s="19" t="s">
        <v>34</v>
      </c>
      <c r="H2" s="19"/>
      <c r="J2" s="25"/>
      <c r="K2" s="69" t="s">
        <v>32</v>
      </c>
    </row>
    <row r="3" spans="1:11" x14ac:dyDescent="0.2">
      <c r="A3" s="69" t="s">
        <v>55</v>
      </c>
      <c r="B3" s="70" t="str">
        <v>615683.8706</v>
      </c>
      <c r="C3" s="70" t="str">
        <v>814861.7351</v>
      </c>
      <c r="D3" s="40">
        <v>605</v>
      </c>
      <c r="E3" s="40"/>
      <c r="F3" s="19">
        <v>605</v>
      </c>
      <c r="G3" s="19" t="s">
        <v>34</v>
      </c>
      <c r="H3" s="19"/>
      <c r="J3" s="25"/>
      <c r="K3" s="69" t="s">
        <v>32</v>
      </c>
    </row>
    <row r="4" spans="1:11" x14ac:dyDescent="0.2">
      <c r="A4" s="69" t="s">
        <v>56</v>
      </c>
      <c r="B4" s="70" t="str">
        <v>615681.6140</v>
      </c>
      <c r="C4" s="70" t="str">
        <v>814865.0275</v>
      </c>
      <c r="D4" s="40">
        <v>605</v>
      </c>
      <c r="E4" s="40"/>
      <c r="F4" s="19">
        <v>605</v>
      </c>
      <c r="G4" s="19" t="s">
        <v>34</v>
      </c>
      <c r="H4" s="19"/>
      <c r="J4" s="25"/>
      <c r="K4" s="69" t="s">
        <v>32</v>
      </c>
    </row>
    <row r="5" spans="1:11" x14ac:dyDescent="0.2">
      <c r="A5" s="69" t="s">
        <v>57</v>
      </c>
      <c r="B5" s="70" t="str">
        <v>615678.6991</v>
      </c>
      <c r="C5" s="70" t="str">
        <v>814869.6836</v>
      </c>
      <c r="D5" s="40">
        <v>605</v>
      </c>
      <c r="E5" s="40"/>
      <c r="F5" s="19">
        <v>605</v>
      </c>
      <c r="G5" s="19" t="s">
        <v>34</v>
      </c>
      <c r="H5" s="19"/>
      <c r="J5" s="25"/>
      <c r="K5" s="69" t="s">
        <v>32</v>
      </c>
    </row>
    <row r="6" spans="1:11" x14ac:dyDescent="0.2">
      <c r="A6" s="69" t="s">
        <v>58</v>
      </c>
      <c r="B6" s="70" t="str">
        <v>615677.1514</v>
      </c>
      <c r="C6" s="70" t="str">
        <v>814872.6646</v>
      </c>
      <c r="D6" s="40">
        <v>605</v>
      </c>
      <c r="E6" s="40"/>
      <c r="F6" s="19">
        <v>605</v>
      </c>
      <c r="G6" s="19" t="s">
        <v>34</v>
      </c>
      <c r="H6" s="19"/>
      <c r="J6" s="25"/>
      <c r="K6" s="69" t="s">
        <v>32</v>
      </c>
    </row>
    <row r="7" spans="1:11" x14ac:dyDescent="0.2">
      <c r="A7" s="69" t="s">
        <v>59</v>
      </c>
      <c r="B7" s="70" t="str">
        <v>615675.5730</v>
      </c>
      <c r="C7" s="70" t="str">
        <v>814874.8908</v>
      </c>
      <c r="D7" s="40">
        <v>605</v>
      </c>
      <c r="E7" s="40"/>
      <c r="F7" s="19">
        <v>605</v>
      </c>
      <c r="G7" s="19" t="s">
        <v>34</v>
      </c>
      <c r="H7" s="19"/>
      <c r="J7" s="25"/>
      <c r="K7" s="69" t="s">
        <v>32</v>
      </c>
    </row>
    <row r="8" spans="1:11" x14ac:dyDescent="0.2">
      <c r="A8" s="69" t="s">
        <v>60</v>
      </c>
      <c r="B8" s="70" t="str">
        <v>615674.3812</v>
      </c>
      <c r="C8" s="70" t="str">
        <v>814876.2359</v>
      </c>
      <c r="D8" s="40">
        <v>605</v>
      </c>
      <c r="E8" s="40"/>
      <c r="F8" s="19">
        <v>605</v>
      </c>
      <c r="G8" s="19" t="s">
        <v>34</v>
      </c>
      <c r="H8" s="19"/>
      <c r="J8" s="25"/>
      <c r="K8" s="69" t="s">
        <v>32</v>
      </c>
    </row>
    <row r="9" spans="1:11" x14ac:dyDescent="0.2">
      <c r="A9" s="69" t="s">
        <v>61</v>
      </c>
      <c r="B9" s="70" t="str">
        <v>615671.0805</v>
      </c>
      <c r="C9" s="70" t="str">
        <v>814880.3541</v>
      </c>
      <c r="D9" s="40">
        <v>605</v>
      </c>
      <c r="E9" s="40"/>
      <c r="F9" s="19">
        <v>605</v>
      </c>
      <c r="G9" s="19" t="s">
        <v>34</v>
      </c>
      <c r="H9" s="19"/>
      <c r="J9" s="25"/>
      <c r="K9" s="69" t="s">
        <v>32</v>
      </c>
    </row>
    <row r="1048523" spans="1:4" x14ac:dyDescent="0.25">
      <c r="A1048523" s="24" t="s">
        <v>33</v>
      </c>
      <c r="D1048523" s="40"/>
    </row>
  </sheetData>
  <sortState xmlns:xlrd2="http://schemas.microsoft.com/office/spreadsheetml/2017/richdata2" ref="A2:Q2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5" t="s">
        <v>13</v>
      </c>
      <c r="F1" s="46" t="s">
        <v>14</v>
      </c>
      <c r="G1" s="46" t="s">
        <v>16</v>
      </c>
      <c r="H1" s="46" t="s">
        <v>20</v>
      </c>
      <c r="I1" s="46" t="s">
        <v>21</v>
      </c>
      <c r="J1" s="46" t="s">
        <v>19</v>
      </c>
      <c r="K1" s="47" t="s">
        <v>28</v>
      </c>
      <c r="L1" s="46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48" t="s">
        <v>35</v>
      </c>
      <c r="B2" s="49">
        <v>0</v>
      </c>
      <c r="C2" s="49">
        <v>1</v>
      </c>
      <c r="D2" s="49">
        <v>1</v>
      </c>
      <c r="E2" s="50">
        <v>443164</v>
      </c>
      <c r="F2" s="71">
        <v>0.184</v>
      </c>
      <c r="G2" s="52">
        <v>1.2999999999999999E-2</v>
      </c>
      <c r="H2" s="52">
        <v>7.0000000000000001E-3</v>
      </c>
      <c r="I2" s="52">
        <v>6.4000000000000001E-2</v>
      </c>
      <c r="J2" s="52">
        <v>2.71746031746031</v>
      </c>
      <c r="K2" s="53"/>
      <c r="L2" s="54">
        <v>14.263999999999999</v>
      </c>
      <c r="M2" s="55" t="s">
        <v>45</v>
      </c>
      <c r="N2" s="56"/>
      <c r="O2" s="57">
        <v>44016</v>
      </c>
      <c r="P2" s="57">
        <v>44016</v>
      </c>
      <c r="Q2" s="58" t="s">
        <v>40</v>
      </c>
      <c r="U2" s="5"/>
      <c r="W2" s="16"/>
    </row>
    <row r="3" spans="1:23" x14ac:dyDescent="0.2">
      <c r="A3" s="48" t="s">
        <v>35</v>
      </c>
      <c r="B3" s="49">
        <f>C2</f>
        <v>1</v>
      </c>
      <c r="C3" s="49">
        <f>B3+D3</f>
        <v>1.4</v>
      </c>
      <c r="D3" s="49">
        <v>0.4</v>
      </c>
      <c r="E3" s="50">
        <v>443165</v>
      </c>
      <c r="F3" s="71">
        <v>2.694</v>
      </c>
      <c r="G3" s="52">
        <v>4.1000000000000002E-2</v>
      </c>
      <c r="H3" s="52">
        <v>0.186</v>
      </c>
      <c r="I3" s="52">
        <v>0.437</v>
      </c>
      <c r="J3" s="52">
        <v>274.149606299212</v>
      </c>
      <c r="K3" s="53"/>
      <c r="L3" s="54">
        <v>1.619</v>
      </c>
      <c r="M3" s="55" t="s">
        <v>46</v>
      </c>
      <c r="N3" s="56">
        <v>0.4</v>
      </c>
      <c r="O3" s="57">
        <v>44016</v>
      </c>
      <c r="P3" s="57">
        <v>44016</v>
      </c>
      <c r="Q3" s="58" t="s">
        <v>40</v>
      </c>
      <c r="U3" s="5"/>
      <c r="W3" s="16"/>
    </row>
    <row r="4" spans="1:23" x14ac:dyDescent="0.2">
      <c r="A4" s="48" t="s">
        <v>35</v>
      </c>
      <c r="B4" s="49">
        <f t="shared" ref="B4:B5" si="0">C3</f>
        <v>1.4</v>
      </c>
      <c r="C4" s="49">
        <f t="shared" ref="C4:C5" si="1">B4+D4</f>
        <v>2.2999999999999998</v>
      </c>
      <c r="D4" s="49">
        <v>0.9</v>
      </c>
      <c r="E4" s="50">
        <v>443166</v>
      </c>
      <c r="F4" s="71">
        <v>0.58799999999999997</v>
      </c>
      <c r="G4" s="52">
        <v>3.9E-2</v>
      </c>
      <c r="H4" s="52">
        <v>5.0000000000000001E-3</v>
      </c>
      <c r="I4" s="52">
        <v>0.03</v>
      </c>
      <c r="J4" s="59">
        <v>2.69174603174603</v>
      </c>
      <c r="K4" s="53"/>
      <c r="L4" s="54">
        <v>3.8540000000000001</v>
      </c>
      <c r="M4" s="55" t="s">
        <v>47</v>
      </c>
      <c r="N4" s="56"/>
      <c r="O4" s="57">
        <v>44016</v>
      </c>
      <c r="P4" s="57">
        <v>44016</v>
      </c>
      <c r="Q4" s="58" t="s">
        <v>40</v>
      </c>
      <c r="U4" s="5"/>
      <c r="W4" s="16"/>
    </row>
    <row r="5" spans="1:23" x14ac:dyDescent="0.2">
      <c r="A5" s="48" t="s">
        <v>35</v>
      </c>
      <c r="B5" s="49">
        <f t="shared" si="0"/>
        <v>2.2999999999999998</v>
      </c>
      <c r="C5" s="49">
        <f t="shared" si="1"/>
        <v>4.6999999999999993</v>
      </c>
      <c r="D5" s="49">
        <v>2.4</v>
      </c>
      <c r="E5" s="50">
        <v>443167</v>
      </c>
      <c r="F5" s="71">
        <v>0.89800000000000013</v>
      </c>
      <c r="G5" s="52">
        <v>3.1E-2</v>
      </c>
      <c r="H5" s="52">
        <v>4.0000000000000001E-3</v>
      </c>
      <c r="I5" s="52">
        <v>3.5000000000000003E-2</v>
      </c>
      <c r="J5" s="59">
        <v>2.7149606299212601</v>
      </c>
      <c r="K5" s="53"/>
      <c r="L5" s="54">
        <v>3.61</v>
      </c>
      <c r="M5" s="55" t="s">
        <v>47</v>
      </c>
      <c r="N5" s="56"/>
      <c r="O5" s="57">
        <v>44016</v>
      </c>
      <c r="P5" s="57">
        <v>44016</v>
      </c>
      <c r="Q5" s="58" t="s">
        <v>40</v>
      </c>
      <c r="U5" s="5"/>
      <c r="W5" s="16"/>
    </row>
    <row r="6" spans="1:23" x14ac:dyDescent="0.2">
      <c r="A6" s="48" t="s">
        <v>36</v>
      </c>
      <c r="B6" s="49">
        <v>0</v>
      </c>
      <c r="C6" s="49">
        <v>1.2</v>
      </c>
      <c r="D6" s="49">
        <v>1.2</v>
      </c>
      <c r="E6" s="50">
        <v>443501</v>
      </c>
      <c r="F6" s="51">
        <v>0.502</v>
      </c>
      <c r="G6" s="52">
        <v>1.7000000000000001E-2</v>
      </c>
      <c r="H6" s="52">
        <v>2.3E-2</v>
      </c>
      <c r="I6" s="52">
        <v>7.1999999999999995E-2</v>
      </c>
      <c r="J6" s="59">
        <v>2.6764257028112501</v>
      </c>
      <c r="K6" s="53"/>
      <c r="L6" s="54">
        <v>2.2749999999999999</v>
      </c>
      <c r="M6" s="55" t="s">
        <v>45</v>
      </c>
      <c r="N6" s="56"/>
      <c r="O6" s="57">
        <v>44018</v>
      </c>
      <c r="P6" s="57">
        <v>44018</v>
      </c>
      <c r="Q6" s="58" t="s">
        <v>41</v>
      </c>
      <c r="U6" s="5"/>
      <c r="W6" s="16"/>
    </row>
    <row r="7" spans="1:23" x14ac:dyDescent="0.2">
      <c r="A7" s="48" t="s">
        <v>36</v>
      </c>
      <c r="B7" s="49">
        <f>C6</f>
        <v>1.2</v>
      </c>
      <c r="C7" s="49">
        <f>B7+D7</f>
        <v>1.6</v>
      </c>
      <c r="D7" s="49">
        <v>0.4</v>
      </c>
      <c r="E7" s="50">
        <v>443503</v>
      </c>
      <c r="F7" s="51">
        <v>2.448</v>
      </c>
      <c r="G7" s="52">
        <v>8.0000000000000002E-3</v>
      </c>
      <c r="H7" s="52">
        <v>2.7E-2</v>
      </c>
      <c r="I7" s="52">
        <v>0.13900000000000001</v>
      </c>
      <c r="J7" s="59">
        <v>2.6966666666666601</v>
      </c>
      <c r="K7" s="53"/>
      <c r="L7" s="54">
        <v>9.5370000000000008</v>
      </c>
      <c r="M7" s="55" t="s">
        <v>46</v>
      </c>
      <c r="N7" s="56">
        <v>0.4</v>
      </c>
      <c r="O7" s="57">
        <v>44018</v>
      </c>
      <c r="P7" s="57">
        <v>44018</v>
      </c>
      <c r="Q7" s="58" t="s">
        <v>41</v>
      </c>
      <c r="U7" s="5"/>
      <c r="W7" s="16"/>
    </row>
    <row r="8" spans="1:23" x14ac:dyDescent="0.2">
      <c r="A8" s="48" t="s">
        <v>36</v>
      </c>
      <c r="B8" s="49">
        <f t="shared" ref="B8:B9" si="2">C7</f>
        <v>1.6</v>
      </c>
      <c r="C8" s="49">
        <f t="shared" ref="C8:C9" si="3">B8+D8</f>
        <v>2.6</v>
      </c>
      <c r="D8" s="49">
        <v>1</v>
      </c>
      <c r="E8" s="50">
        <v>443504</v>
      </c>
      <c r="F8" s="51">
        <v>4.1139999999999999</v>
      </c>
      <c r="G8" s="52">
        <v>1.4999999999999999E-2</v>
      </c>
      <c r="H8" s="52">
        <v>8.5999999999999993E-2</v>
      </c>
      <c r="I8" s="52">
        <v>0.26300000000000001</v>
      </c>
      <c r="J8" s="59">
        <v>2.7586206896551726</v>
      </c>
      <c r="K8" s="53"/>
      <c r="L8" s="54">
        <v>11.252000000000001</v>
      </c>
      <c r="M8" s="55" t="s">
        <v>46</v>
      </c>
      <c r="N8" s="56">
        <v>1</v>
      </c>
      <c r="O8" s="57">
        <v>44018</v>
      </c>
      <c r="P8" s="57">
        <v>44018</v>
      </c>
      <c r="Q8" s="58" t="s">
        <v>41</v>
      </c>
      <c r="U8" s="5"/>
      <c r="W8" s="16"/>
    </row>
    <row r="9" spans="1:23" x14ac:dyDescent="0.2">
      <c r="A9" s="48" t="s">
        <v>36</v>
      </c>
      <c r="B9" s="49">
        <f t="shared" si="2"/>
        <v>2.6</v>
      </c>
      <c r="C9" s="49">
        <f t="shared" si="3"/>
        <v>3.3</v>
      </c>
      <c r="D9" s="49">
        <v>0.7</v>
      </c>
      <c r="E9" s="50">
        <v>443505</v>
      </c>
      <c r="F9" s="51">
        <v>1.9520000000000002</v>
      </c>
      <c r="G9" s="52">
        <v>5.7000000000000002E-2</v>
      </c>
      <c r="H9" s="52">
        <v>0.159</v>
      </c>
      <c r="I9" s="52">
        <v>0.68500000000000005</v>
      </c>
      <c r="J9" s="59">
        <v>2.7210884353741518</v>
      </c>
      <c r="K9" s="53"/>
      <c r="L9" s="54">
        <v>16.303000000000001</v>
      </c>
      <c r="M9" s="55" t="s">
        <v>47</v>
      </c>
      <c r="N9" s="56"/>
      <c r="O9" s="57">
        <v>44018</v>
      </c>
      <c r="P9" s="57">
        <v>44018</v>
      </c>
      <c r="Q9" s="58" t="s">
        <v>41</v>
      </c>
      <c r="U9" s="5"/>
      <c r="W9" s="16"/>
    </row>
    <row r="10" spans="1:23" x14ac:dyDescent="0.2">
      <c r="A10" s="48" t="s">
        <v>36</v>
      </c>
      <c r="B10" s="49">
        <f t="shared" ref="B10" si="4">C9</f>
        <v>3.3</v>
      </c>
      <c r="C10" s="49">
        <f t="shared" ref="C10" si="5">B10+D10</f>
        <v>3.5</v>
      </c>
      <c r="D10" s="49">
        <v>0.2</v>
      </c>
      <c r="E10" s="50">
        <v>443506</v>
      </c>
      <c r="F10" s="51">
        <v>3.242</v>
      </c>
      <c r="G10" s="52">
        <v>0.114</v>
      </c>
      <c r="H10" s="52">
        <v>3.2000000000000001E-2</v>
      </c>
      <c r="I10" s="52">
        <v>0.105</v>
      </c>
      <c r="J10" s="59">
        <v>2.7972027972027949</v>
      </c>
      <c r="K10" s="53"/>
      <c r="L10" s="54">
        <v>23.134</v>
      </c>
      <c r="M10" s="55" t="s">
        <v>47</v>
      </c>
      <c r="N10" s="56"/>
      <c r="O10" s="57">
        <v>44018</v>
      </c>
      <c r="P10" s="57">
        <v>44018</v>
      </c>
      <c r="Q10" s="58" t="s">
        <v>41</v>
      </c>
      <c r="U10" s="5"/>
      <c r="W10" s="16"/>
    </row>
    <row r="11" spans="1:23" x14ac:dyDescent="0.2">
      <c r="A11" s="48" t="s">
        <v>37</v>
      </c>
      <c r="B11" s="49">
        <v>0</v>
      </c>
      <c r="C11" s="49">
        <v>1.7</v>
      </c>
      <c r="D11" s="49">
        <v>1.7</v>
      </c>
      <c r="E11" s="50">
        <v>443907</v>
      </c>
      <c r="F11" s="51">
        <v>0.99400000000000011</v>
      </c>
      <c r="G11" s="52">
        <v>8.0000000000000002E-3</v>
      </c>
      <c r="H11" s="52">
        <v>2.1999999999999999E-2</v>
      </c>
      <c r="I11" s="52">
        <v>0.11</v>
      </c>
      <c r="J11" s="52">
        <v>2.7210884353741518</v>
      </c>
      <c r="K11" s="53"/>
      <c r="L11" s="54">
        <v>7.0030000000000001</v>
      </c>
      <c r="M11" s="55" t="s">
        <v>45</v>
      </c>
      <c r="N11" s="56"/>
      <c r="O11" s="57">
        <v>44020</v>
      </c>
      <c r="P11" s="57">
        <v>44020</v>
      </c>
      <c r="Q11" s="58" t="s">
        <v>42</v>
      </c>
    </row>
    <row r="12" spans="1:23" x14ac:dyDescent="0.2">
      <c r="A12" s="48" t="s">
        <v>37</v>
      </c>
      <c r="B12" s="49">
        <f>C11</f>
        <v>1.7</v>
      </c>
      <c r="C12" s="49">
        <f>B12+D12</f>
        <v>2.1</v>
      </c>
      <c r="D12" s="49">
        <v>0.4</v>
      </c>
      <c r="E12" s="50">
        <v>443908</v>
      </c>
      <c r="F12" s="51">
        <v>0.75599999999999989</v>
      </c>
      <c r="G12" s="52">
        <v>1.4E-2</v>
      </c>
      <c r="H12" s="52">
        <v>4.0000000000000001E-3</v>
      </c>
      <c r="I12" s="52">
        <v>0.16900000000000001</v>
      </c>
      <c r="J12" s="52">
        <v>2.7210884353741518</v>
      </c>
      <c r="K12" s="53"/>
      <c r="L12" s="54">
        <v>5.2229999999999999</v>
      </c>
      <c r="M12" s="55" t="s">
        <v>46</v>
      </c>
      <c r="N12" s="56">
        <v>0.4</v>
      </c>
      <c r="O12" s="57">
        <v>44020</v>
      </c>
      <c r="P12" s="57">
        <v>44020</v>
      </c>
      <c r="Q12" s="58" t="s">
        <v>42</v>
      </c>
    </row>
    <row r="13" spans="1:23" x14ac:dyDescent="0.2">
      <c r="A13" s="48" t="s">
        <v>37</v>
      </c>
      <c r="B13" s="49">
        <f t="shared" ref="B13:B15" si="6">C12</f>
        <v>2.1</v>
      </c>
      <c r="C13" s="49">
        <f t="shared" ref="C13:C15" si="7">B13+D13</f>
        <v>3.1</v>
      </c>
      <c r="D13" s="49">
        <v>1</v>
      </c>
      <c r="E13" s="50">
        <v>443909</v>
      </c>
      <c r="F13" s="51">
        <v>0.27799999999999997</v>
      </c>
      <c r="G13" s="52">
        <v>3.0000000000000001E-3</v>
      </c>
      <c r="H13" s="52">
        <v>2E-3</v>
      </c>
      <c r="I13" s="52">
        <v>4.9000000000000002E-2</v>
      </c>
      <c r="J13" s="52">
        <v>2.7027027027027004</v>
      </c>
      <c r="K13" s="53"/>
      <c r="L13" s="54">
        <v>0.88400000000000001</v>
      </c>
      <c r="M13" s="55" t="s">
        <v>47</v>
      </c>
      <c r="N13" s="56"/>
      <c r="O13" s="57">
        <v>44020</v>
      </c>
      <c r="P13" s="57">
        <v>44020</v>
      </c>
      <c r="Q13" s="58" t="s">
        <v>42</v>
      </c>
    </row>
    <row r="14" spans="1:23" x14ac:dyDescent="0.2">
      <c r="A14" s="48" t="s">
        <v>37</v>
      </c>
      <c r="B14" s="49">
        <f t="shared" si="6"/>
        <v>3.1</v>
      </c>
      <c r="C14" s="49">
        <f t="shared" si="7"/>
        <v>4.0999999999999996</v>
      </c>
      <c r="D14" s="49">
        <v>1</v>
      </c>
      <c r="E14" s="50">
        <v>443910</v>
      </c>
      <c r="F14" s="51">
        <v>0.29199999999999998</v>
      </c>
      <c r="G14" s="52">
        <v>2.4E-2</v>
      </c>
      <c r="H14" s="52">
        <v>1.0999999999999999E-2</v>
      </c>
      <c r="I14" s="52">
        <v>4.5999999999999999E-2</v>
      </c>
      <c r="J14" s="52">
        <v>2.7972027972027949</v>
      </c>
      <c r="K14" s="53"/>
      <c r="L14" s="54">
        <v>1.26</v>
      </c>
      <c r="M14" s="55" t="s">
        <v>47</v>
      </c>
      <c r="N14" s="56"/>
      <c r="O14" s="57">
        <v>44020</v>
      </c>
      <c r="P14" s="57">
        <v>44020</v>
      </c>
      <c r="Q14" s="58" t="s">
        <v>42</v>
      </c>
    </row>
    <row r="15" spans="1:23" x14ac:dyDescent="0.2">
      <c r="A15" s="48" t="s">
        <v>37</v>
      </c>
      <c r="B15" s="49">
        <f t="shared" si="6"/>
        <v>4.0999999999999996</v>
      </c>
      <c r="C15" s="49">
        <f t="shared" si="7"/>
        <v>5</v>
      </c>
      <c r="D15" s="49">
        <v>0.9</v>
      </c>
      <c r="E15" s="50">
        <v>443912</v>
      </c>
      <c r="F15" s="51">
        <v>0.498</v>
      </c>
      <c r="G15" s="52">
        <v>1.4E-2</v>
      </c>
      <c r="H15" s="52">
        <v>0.185</v>
      </c>
      <c r="I15" s="52">
        <v>0.36</v>
      </c>
      <c r="J15" s="52">
        <v>2.7027027027027111</v>
      </c>
      <c r="K15" s="53"/>
      <c r="L15" s="54">
        <v>4.3920000000000003</v>
      </c>
      <c r="M15" s="55" t="s">
        <v>47</v>
      </c>
      <c r="N15" s="56"/>
      <c r="O15" s="57">
        <v>44020</v>
      </c>
      <c r="P15" s="57">
        <v>44020</v>
      </c>
      <c r="Q15" s="58" t="s">
        <v>42</v>
      </c>
    </row>
    <row r="16" spans="1:23" x14ac:dyDescent="0.2">
      <c r="A16" s="48" t="s">
        <v>38</v>
      </c>
      <c r="B16" s="49">
        <v>0</v>
      </c>
      <c r="C16" s="49">
        <v>0.8</v>
      </c>
      <c r="D16" s="49">
        <v>0.8</v>
      </c>
      <c r="E16" s="50">
        <v>444169</v>
      </c>
      <c r="F16" s="51">
        <v>3.532</v>
      </c>
      <c r="G16" s="52">
        <v>1.0999999999999999E-2</v>
      </c>
      <c r="H16" s="52">
        <v>5.6000000000000001E-2</v>
      </c>
      <c r="I16" s="52">
        <v>0.10299999999999999</v>
      </c>
      <c r="J16" s="52">
        <v>2.7027027027027111</v>
      </c>
      <c r="K16" s="53"/>
      <c r="L16" s="54">
        <v>6.76</v>
      </c>
      <c r="M16" s="55" t="s">
        <v>45</v>
      </c>
      <c r="N16" s="56"/>
      <c r="O16" s="57">
        <v>44021</v>
      </c>
      <c r="P16" s="57">
        <v>44022</v>
      </c>
      <c r="Q16" s="58" t="s">
        <v>43</v>
      </c>
    </row>
    <row r="17" spans="1:23" x14ac:dyDescent="0.2">
      <c r="A17" s="48" t="s">
        <v>38</v>
      </c>
      <c r="B17" s="49">
        <f>C16</f>
        <v>0.8</v>
      </c>
      <c r="C17" s="49">
        <f>B17+D17</f>
        <v>1.6</v>
      </c>
      <c r="D17" s="49">
        <v>0.8</v>
      </c>
      <c r="E17" s="50">
        <v>444170</v>
      </c>
      <c r="F17" s="51">
        <v>2.4859999999999998</v>
      </c>
      <c r="G17" s="52">
        <v>6.0000000000000001E-3</v>
      </c>
      <c r="H17" s="52">
        <v>5.5E-2</v>
      </c>
      <c r="I17" s="52">
        <v>7.8E-2</v>
      </c>
      <c r="J17" s="52">
        <v>2.7397260273972561</v>
      </c>
      <c r="K17" s="53"/>
      <c r="L17" s="54">
        <v>7.9349999999999987</v>
      </c>
      <c r="M17" s="55" t="s">
        <v>46</v>
      </c>
      <c r="N17" s="56">
        <v>0.8</v>
      </c>
      <c r="O17" s="57">
        <v>44021</v>
      </c>
      <c r="P17" s="57">
        <v>44022</v>
      </c>
      <c r="Q17" s="58" t="s">
        <v>43</v>
      </c>
    </row>
    <row r="18" spans="1:23" x14ac:dyDescent="0.2">
      <c r="A18" s="48" t="s">
        <v>38</v>
      </c>
      <c r="B18" s="49">
        <f t="shared" ref="B18:B19" si="8">C17</f>
        <v>1.6</v>
      </c>
      <c r="C18" s="49">
        <f t="shared" ref="C18:C19" si="9">B18+D18</f>
        <v>2.8</v>
      </c>
      <c r="D18" s="49">
        <v>1.2</v>
      </c>
      <c r="E18" s="50">
        <v>444171</v>
      </c>
      <c r="F18" s="51">
        <v>0.36599999999999999</v>
      </c>
      <c r="G18" s="52">
        <v>2.1999999999999999E-2</v>
      </c>
      <c r="H18" s="52">
        <v>1.6E-2</v>
      </c>
      <c r="I18" s="52">
        <v>9.0999999999999998E-2</v>
      </c>
      <c r="J18" s="52">
        <v>2.71397260273972</v>
      </c>
      <c r="K18" s="53"/>
      <c r="L18" s="54">
        <v>2.0379999999999998</v>
      </c>
      <c r="M18" s="55" t="s">
        <v>47</v>
      </c>
      <c r="N18" s="56"/>
      <c r="O18" s="57">
        <v>44021</v>
      </c>
      <c r="P18" s="57">
        <v>44022</v>
      </c>
      <c r="Q18" s="58" t="s">
        <v>43</v>
      </c>
    </row>
    <row r="19" spans="1:23" x14ac:dyDescent="0.2">
      <c r="A19" s="48" t="s">
        <v>38</v>
      </c>
      <c r="B19" s="49">
        <f t="shared" si="8"/>
        <v>2.8</v>
      </c>
      <c r="C19" s="49">
        <f t="shared" si="9"/>
        <v>3.8</v>
      </c>
      <c r="D19" s="49">
        <v>1</v>
      </c>
      <c r="E19" s="50">
        <v>444172</v>
      </c>
      <c r="F19" s="51">
        <v>0.51800000000000002</v>
      </c>
      <c r="G19" s="52">
        <v>1.0999999999999999E-2</v>
      </c>
      <c r="H19" s="52">
        <v>1.7999999999999999E-2</v>
      </c>
      <c r="I19" s="52">
        <v>5.1999999999999998E-2</v>
      </c>
      <c r="J19" s="59">
        <v>2.7027027027027111</v>
      </c>
      <c r="K19" s="53"/>
      <c r="L19" s="54">
        <v>1.1719999999999999</v>
      </c>
      <c r="M19" s="55" t="s">
        <v>47</v>
      </c>
      <c r="N19" s="56"/>
      <c r="O19" s="57">
        <v>44021</v>
      </c>
      <c r="P19" s="57">
        <v>44022</v>
      </c>
      <c r="Q19" s="58" t="s">
        <v>43</v>
      </c>
      <c r="U19" s="5"/>
      <c r="W19" s="16"/>
    </row>
    <row r="20" spans="1:23" x14ac:dyDescent="0.2">
      <c r="A20" s="48" t="s">
        <v>39</v>
      </c>
      <c r="B20" s="49">
        <v>0</v>
      </c>
      <c r="C20" s="49">
        <v>1</v>
      </c>
      <c r="D20" s="49">
        <v>1</v>
      </c>
      <c r="E20" s="50">
        <v>444522</v>
      </c>
      <c r="F20" s="71">
        <v>2.0760000000000001</v>
      </c>
      <c r="G20" s="52">
        <v>5.8999999999999997E-2</v>
      </c>
      <c r="H20" s="52">
        <v>0.30299999999999999</v>
      </c>
      <c r="I20" s="52">
        <v>0.90800000000000003</v>
      </c>
      <c r="J20" s="59">
        <v>2.8169014084507067</v>
      </c>
      <c r="K20" s="53"/>
      <c r="L20" s="54">
        <v>9.4320000000000004</v>
      </c>
      <c r="M20" s="55" t="s">
        <v>45</v>
      </c>
      <c r="N20" s="56"/>
      <c r="O20" s="57">
        <v>44023</v>
      </c>
      <c r="P20" s="57">
        <v>44023</v>
      </c>
      <c r="Q20" s="58" t="s">
        <v>44</v>
      </c>
      <c r="U20" s="5"/>
      <c r="W20" s="16"/>
    </row>
    <row r="21" spans="1:23" x14ac:dyDescent="0.2">
      <c r="A21" s="48" t="s">
        <v>39</v>
      </c>
      <c r="B21" s="49">
        <f>C20</f>
        <v>1</v>
      </c>
      <c r="C21" s="49">
        <f>B21+D21</f>
        <v>1.3</v>
      </c>
      <c r="D21" s="49">
        <v>0.3</v>
      </c>
      <c r="E21" s="50">
        <v>444524</v>
      </c>
      <c r="F21" s="71">
        <v>1.1279999999999999</v>
      </c>
      <c r="G21" s="52">
        <v>2.3E-2</v>
      </c>
      <c r="H21" s="52">
        <v>0.251</v>
      </c>
      <c r="I21" s="52">
        <v>0.57799999999999996</v>
      </c>
      <c r="J21" s="59">
        <v>2.8169014084506951</v>
      </c>
      <c r="K21" s="53"/>
      <c r="L21" s="54">
        <v>4.2030000000000003</v>
      </c>
      <c r="M21" s="55" t="s">
        <v>46</v>
      </c>
      <c r="N21" s="56">
        <v>0.3</v>
      </c>
      <c r="O21" s="57">
        <v>44023</v>
      </c>
      <c r="P21" s="57">
        <v>44023</v>
      </c>
      <c r="Q21" s="58" t="s">
        <v>44</v>
      </c>
      <c r="U21" s="5"/>
      <c r="W21" s="16"/>
    </row>
    <row r="22" spans="1:23" x14ac:dyDescent="0.2">
      <c r="A22" s="48" t="s">
        <v>39</v>
      </c>
      <c r="B22" s="49">
        <f t="shared" ref="B22:B23" si="10">C21</f>
        <v>1.3</v>
      </c>
      <c r="C22" s="49">
        <f t="shared" ref="C22:C23" si="11">B22+D22</f>
        <v>2.2000000000000002</v>
      </c>
      <c r="D22" s="49">
        <v>0.9</v>
      </c>
      <c r="E22" s="50">
        <v>444525</v>
      </c>
      <c r="F22" s="71">
        <v>0.41799999999999998</v>
      </c>
      <c r="G22" s="52">
        <v>2.9000000000000001E-2</v>
      </c>
      <c r="H22" s="52">
        <v>1.7999999999999999E-2</v>
      </c>
      <c r="I22" s="52">
        <v>0.05</v>
      </c>
      <c r="J22" s="52">
        <v>2.7169014084507102</v>
      </c>
      <c r="K22" s="53"/>
      <c r="L22" s="54">
        <v>2.4129999999999998</v>
      </c>
      <c r="M22" s="55" t="s">
        <v>47</v>
      </c>
      <c r="N22" s="56"/>
      <c r="O22" s="57">
        <v>44023</v>
      </c>
      <c r="P22" s="57">
        <v>44023</v>
      </c>
      <c r="Q22" s="58" t="s">
        <v>44</v>
      </c>
      <c r="U22" s="5"/>
      <c r="W22" s="16"/>
    </row>
    <row r="23" spans="1:23" x14ac:dyDescent="0.2">
      <c r="A23" s="48" t="s">
        <v>39</v>
      </c>
      <c r="B23" s="49">
        <f t="shared" si="10"/>
        <v>2.2000000000000002</v>
      </c>
      <c r="C23" s="49">
        <f t="shared" si="11"/>
        <v>3.8000000000000003</v>
      </c>
      <c r="D23" s="49">
        <v>1.6</v>
      </c>
      <c r="E23" s="50">
        <v>444526</v>
      </c>
      <c r="F23" s="71">
        <v>0.248</v>
      </c>
      <c r="G23" s="52">
        <v>2.1000000000000001E-2</v>
      </c>
      <c r="H23" s="52">
        <v>5.0000000000000001E-3</v>
      </c>
      <c r="I23" s="52">
        <v>4.4999999999999998E-2</v>
      </c>
      <c r="J23" s="59">
        <v>2.74169014084507</v>
      </c>
      <c r="K23" s="53"/>
      <c r="L23" s="54">
        <v>1.528</v>
      </c>
      <c r="M23" s="55" t="s">
        <v>47</v>
      </c>
      <c r="N23" s="56"/>
      <c r="O23" s="57">
        <v>44023</v>
      </c>
      <c r="P23" s="57">
        <v>44023</v>
      </c>
      <c r="Q23" s="58" t="s">
        <v>44</v>
      </c>
      <c r="U23" s="5"/>
      <c r="W23" s="16"/>
    </row>
    <row r="24" spans="1:23" x14ac:dyDescent="0.2">
      <c r="A24" s="48" t="s">
        <v>48</v>
      </c>
      <c r="B24" s="49">
        <v>0</v>
      </c>
      <c r="C24" s="49">
        <v>0.8</v>
      </c>
      <c r="D24" s="49">
        <v>0.8</v>
      </c>
      <c r="E24" s="50">
        <v>448842</v>
      </c>
      <c r="F24" s="51">
        <v>0.25800000000000001</v>
      </c>
      <c r="G24" s="52">
        <v>4.4999999999999998E-2</v>
      </c>
      <c r="H24" s="52">
        <v>0.02</v>
      </c>
      <c r="I24" s="52">
        <v>0.56200000000000006</v>
      </c>
      <c r="J24" s="52">
        <v>2.6975862068965499</v>
      </c>
      <c r="K24" s="53"/>
      <c r="L24" s="54">
        <v>0.39899999999999958</v>
      </c>
      <c r="M24" s="55" t="s">
        <v>45</v>
      </c>
      <c r="N24" s="56"/>
      <c r="O24" s="57">
        <v>44046</v>
      </c>
      <c r="P24" s="57">
        <v>44046</v>
      </c>
      <c r="Q24" s="58" t="s">
        <v>51</v>
      </c>
      <c r="U24" s="5"/>
      <c r="W24" s="16"/>
    </row>
    <row r="25" spans="1:23" x14ac:dyDescent="0.2">
      <c r="A25" s="48" t="s">
        <v>48</v>
      </c>
      <c r="B25" s="49">
        <f>C24</f>
        <v>0.8</v>
      </c>
      <c r="C25" s="49">
        <f>B25+D25</f>
        <v>2.5</v>
      </c>
      <c r="D25" s="49">
        <v>1.7</v>
      </c>
      <c r="E25" s="50">
        <v>448843</v>
      </c>
      <c r="F25" s="51">
        <v>0.69799999999999995</v>
      </c>
      <c r="G25" s="52">
        <v>1.7999999999999999E-2</v>
      </c>
      <c r="H25" s="52">
        <v>0.03</v>
      </c>
      <c r="I25" s="52">
        <v>0.189</v>
      </c>
      <c r="J25" s="52">
        <v>2.6845637583892659</v>
      </c>
      <c r="K25" s="53"/>
      <c r="L25" s="54">
        <v>5.9669999999999996</v>
      </c>
      <c r="M25" s="55" t="s">
        <v>45</v>
      </c>
      <c r="N25" s="56"/>
      <c r="O25" s="57">
        <v>44046</v>
      </c>
      <c r="P25" s="57">
        <v>44046</v>
      </c>
      <c r="Q25" s="58" t="s">
        <v>51</v>
      </c>
      <c r="U25" s="5"/>
      <c r="W25" s="16"/>
    </row>
    <row r="26" spans="1:23" x14ac:dyDescent="0.2">
      <c r="A26" s="48" t="s">
        <v>48</v>
      </c>
      <c r="B26" s="49">
        <f t="shared" ref="B26:B27" si="12">C25</f>
        <v>2.5</v>
      </c>
      <c r="C26" s="49">
        <f t="shared" ref="C26:C27" si="13">B26+D26</f>
        <v>2.9</v>
      </c>
      <c r="D26" s="49">
        <v>0.4</v>
      </c>
      <c r="E26" s="50">
        <v>448844</v>
      </c>
      <c r="F26" s="51">
        <v>5.9560000000000004</v>
      </c>
      <c r="G26" s="52">
        <v>2.7E-2</v>
      </c>
      <c r="H26" s="52">
        <v>1.7999999999999999E-2</v>
      </c>
      <c r="I26" s="52">
        <v>0.214</v>
      </c>
      <c r="J26" s="52">
        <v>2.8268456375838902</v>
      </c>
      <c r="K26" s="53"/>
      <c r="L26" s="54">
        <v>13.701999999999998</v>
      </c>
      <c r="M26" s="55" t="s">
        <v>46</v>
      </c>
      <c r="N26" s="56">
        <v>0.4</v>
      </c>
      <c r="O26" s="57">
        <v>44046</v>
      </c>
      <c r="P26" s="57">
        <v>44046</v>
      </c>
      <c r="Q26" s="58" t="s">
        <v>51</v>
      </c>
      <c r="U26" s="5"/>
      <c r="W26" s="16"/>
    </row>
    <row r="27" spans="1:23" x14ac:dyDescent="0.2">
      <c r="A27" s="48" t="s">
        <v>48</v>
      </c>
      <c r="B27" s="49">
        <f t="shared" si="12"/>
        <v>2.9</v>
      </c>
      <c r="C27" s="49">
        <f t="shared" si="13"/>
        <v>3.4</v>
      </c>
      <c r="D27" s="49">
        <v>0.5</v>
      </c>
      <c r="E27" s="50">
        <v>448846</v>
      </c>
      <c r="F27" s="51">
        <v>0.97799999999999998</v>
      </c>
      <c r="G27" s="52">
        <v>0.111</v>
      </c>
      <c r="H27" s="52">
        <v>0.90900000000000003</v>
      </c>
      <c r="I27" s="52">
        <v>1.2390000000000001</v>
      </c>
      <c r="J27" s="52">
        <v>2.7027027027027004</v>
      </c>
      <c r="K27" s="53"/>
      <c r="L27" s="54">
        <v>22.254999999999999</v>
      </c>
      <c r="M27" s="55" t="s">
        <v>47</v>
      </c>
      <c r="N27" s="56"/>
      <c r="O27" s="57">
        <v>44046</v>
      </c>
      <c r="P27" s="57">
        <v>44046</v>
      </c>
      <c r="Q27" s="58" t="s">
        <v>51</v>
      </c>
      <c r="U27" s="5"/>
      <c r="W27" s="16"/>
    </row>
    <row r="28" spans="1:23" x14ac:dyDescent="0.2">
      <c r="A28" s="48" t="s">
        <v>49</v>
      </c>
      <c r="B28" s="49">
        <v>0</v>
      </c>
      <c r="C28" s="49">
        <v>1.7</v>
      </c>
      <c r="D28" s="49">
        <v>1.7</v>
      </c>
      <c r="E28" s="50">
        <v>449198</v>
      </c>
      <c r="F28" s="60">
        <v>0.23800000000000002</v>
      </c>
      <c r="G28" s="61">
        <v>2E-3</v>
      </c>
      <c r="H28" s="61">
        <v>1.2E-2</v>
      </c>
      <c r="I28" s="61">
        <v>7.1999999999999995E-2</v>
      </c>
      <c r="J28" s="61">
        <v>2.631578947368423</v>
      </c>
      <c r="K28" s="62"/>
      <c r="L28" s="63">
        <v>0</v>
      </c>
      <c r="M28" s="55" t="s">
        <v>45</v>
      </c>
      <c r="N28" s="56"/>
      <c r="O28" s="57">
        <v>44048</v>
      </c>
      <c r="P28" s="57">
        <v>44048</v>
      </c>
      <c r="Q28" s="58" t="s">
        <v>52</v>
      </c>
      <c r="U28" s="5"/>
      <c r="W28" s="16"/>
    </row>
    <row r="29" spans="1:23" x14ac:dyDescent="0.2">
      <c r="A29" s="48" t="s">
        <v>49</v>
      </c>
      <c r="B29" s="49">
        <f>C28</f>
        <v>1.7</v>
      </c>
      <c r="C29" s="49">
        <f>B29+D29</f>
        <v>3.2</v>
      </c>
      <c r="D29" s="49">
        <v>1.5</v>
      </c>
      <c r="E29" s="64">
        <v>449199</v>
      </c>
      <c r="F29" s="51">
        <v>0.214</v>
      </c>
      <c r="G29" s="52">
        <v>5.0000000000000001E-3</v>
      </c>
      <c r="H29" s="52">
        <v>1.7000000000000001E-2</v>
      </c>
      <c r="I29" s="52">
        <v>3.6999999999999998E-2</v>
      </c>
      <c r="J29" s="52">
        <v>2.6490066225165525</v>
      </c>
      <c r="K29" s="53"/>
      <c r="L29" s="54">
        <v>0</v>
      </c>
      <c r="M29" s="55" t="s">
        <v>45</v>
      </c>
      <c r="N29" s="56"/>
      <c r="O29" s="57">
        <v>44048</v>
      </c>
      <c r="P29" s="57">
        <v>44048</v>
      </c>
      <c r="Q29" s="58" t="s">
        <v>52</v>
      </c>
      <c r="U29" s="5"/>
      <c r="W29" s="16"/>
    </row>
    <row r="30" spans="1:23" x14ac:dyDescent="0.2">
      <c r="A30" s="48" t="s">
        <v>49</v>
      </c>
      <c r="B30" s="49">
        <f t="shared" ref="B30:B31" si="14">C29</f>
        <v>3.2</v>
      </c>
      <c r="C30" s="49">
        <f t="shared" ref="C30:C31" si="15">B30+D30</f>
        <v>3.7</v>
      </c>
      <c r="D30" s="49">
        <v>0.5</v>
      </c>
      <c r="E30" s="64">
        <v>449200</v>
      </c>
      <c r="F30" s="51">
        <v>0.998</v>
      </c>
      <c r="G30" s="52">
        <v>2E-3</v>
      </c>
      <c r="H30" s="52">
        <v>8.9999999999999993E-3</v>
      </c>
      <c r="I30" s="52">
        <v>2.1000000000000001E-2</v>
      </c>
      <c r="J30" s="52">
        <v>2.6490066225165525</v>
      </c>
      <c r="K30" s="53"/>
      <c r="L30" s="54">
        <v>2.7360000000000002</v>
      </c>
      <c r="M30" s="55" t="s">
        <v>45</v>
      </c>
      <c r="N30" s="56"/>
      <c r="O30" s="57">
        <v>44048</v>
      </c>
      <c r="P30" s="57">
        <v>44048</v>
      </c>
      <c r="Q30" s="58" t="s">
        <v>52</v>
      </c>
      <c r="U30" s="5"/>
      <c r="W30" s="16"/>
    </row>
    <row r="31" spans="1:23" x14ac:dyDescent="0.2">
      <c r="A31" s="48" t="s">
        <v>49</v>
      </c>
      <c r="B31" s="49">
        <f t="shared" si="14"/>
        <v>3.7</v>
      </c>
      <c r="C31" s="49">
        <f t="shared" si="15"/>
        <v>4</v>
      </c>
      <c r="D31" s="49">
        <v>0.3</v>
      </c>
      <c r="E31" s="64">
        <v>449201</v>
      </c>
      <c r="F31" s="51">
        <v>1.226</v>
      </c>
      <c r="G31" s="52">
        <v>2.3E-2</v>
      </c>
      <c r="H31" s="52">
        <v>0.111</v>
      </c>
      <c r="I31" s="52">
        <v>0.248</v>
      </c>
      <c r="J31" s="52">
        <v>2.6315789473684132</v>
      </c>
      <c r="K31" s="53"/>
      <c r="L31" s="54">
        <v>12.382000000000001</v>
      </c>
      <c r="M31" s="55" t="s">
        <v>46</v>
      </c>
      <c r="N31" s="56">
        <v>0.3</v>
      </c>
      <c r="O31" s="57">
        <v>44048</v>
      </c>
      <c r="P31" s="57">
        <v>44048</v>
      </c>
      <c r="Q31" s="58" t="s">
        <v>52</v>
      </c>
      <c r="U31" s="5"/>
      <c r="W31" s="16"/>
    </row>
    <row r="32" spans="1:23" x14ac:dyDescent="0.2">
      <c r="A32" s="48" t="s">
        <v>50</v>
      </c>
      <c r="B32" s="49">
        <v>0</v>
      </c>
      <c r="C32" s="49">
        <v>1.7</v>
      </c>
      <c r="D32" s="49">
        <v>1.7</v>
      </c>
      <c r="E32" s="64">
        <v>449434</v>
      </c>
      <c r="F32" s="65">
        <v>0.218</v>
      </c>
      <c r="G32" s="66">
        <v>8.0000000000000002E-3</v>
      </c>
      <c r="H32" s="66">
        <v>1.2999999999999999E-2</v>
      </c>
      <c r="I32" s="66">
        <v>2.5000000000000001E-2</v>
      </c>
      <c r="J32" s="66"/>
      <c r="K32" s="67"/>
      <c r="L32" s="68">
        <v>1.0670000000000002</v>
      </c>
      <c r="M32" s="55" t="s">
        <v>45</v>
      </c>
      <c r="N32" s="56"/>
      <c r="O32" s="57">
        <v>44049</v>
      </c>
      <c r="P32" s="57">
        <v>44049</v>
      </c>
      <c r="Q32" s="58" t="s">
        <v>53</v>
      </c>
      <c r="U32" s="5"/>
      <c r="W32" s="16"/>
    </row>
    <row r="33" spans="1:23" x14ac:dyDescent="0.2">
      <c r="A33" s="48" t="s">
        <v>50</v>
      </c>
      <c r="B33" s="49">
        <f>C32</f>
        <v>1.7</v>
      </c>
      <c r="C33" s="49">
        <f>B33+D33</f>
        <v>2.7</v>
      </c>
      <c r="D33" s="49">
        <v>1</v>
      </c>
      <c r="E33" s="64">
        <v>449435</v>
      </c>
      <c r="F33" s="51">
        <v>1.6180000000000001</v>
      </c>
      <c r="G33" s="52">
        <v>1.4E-2</v>
      </c>
      <c r="H33" s="52">
        <v>1.9E-2</v>
      </c>
      <c r="I33" s="52">
        <v>1.7999999999999999E-2</v>
      </c>
      <c r="J33" s="52"/>
      <c r="K33" s="53"/>
      <c r="L33" s="54">
        <v>1.1640000000000001</v>
      </c>
      <c r="M33" s="55" t="s">
        <v>47</v>
      </c>
      <c r="N33" s="56">
        <v>1</v>
      </c>
      <c r="O33" s="57">
        <v>44049</v>
      </c>
      <c r="P33" s="57">
        <v>44049</v>
      </c>
      <c r="Q33" s="58" t="s">
        <v>53</v>
      </c>
      <c r="U33" s="5"/>
      <c r="W33" s="16"/>
    </row>
    <row r="34" spans="1:23" x14ac:dyDescent="0.2">
      <c r="A34" s="24"/>
      <c r="E34" s="39"/>
      <c r="F34" s="35"/>
      <c r="G34" s="36"/>
      <c r="H34" s="36"/>
      <c r="I34" s="36"/>
      <c r="J34" s="36"/>
      <c r="L34" s="37"/>
      <c r="O34" s="34"/>
      <c r="P34" s="34"/>
      <c r="U34" s="5"/>
      <c r="W34" s="16"/>
    </row>
    <row r="35" spans="1:23" x14ac:dyDescent="0.2">
      <c r="A35" s="24"/>
      <c r="E35" s="39"/>
      <c r="F35" s="35"/>
      <c r="G35" s="36"/>
      <c r="H35" s="36"/>
      <c r="I35" s="36"/>
      <c r="J35" s="36"/>
      <c r="L35" s="37"/>
      <c r="O35" s="34"/>
      <c r="P35" s="34"/>
      <c r="U35" s="5"/>
      <c r="W35" s="16"/>
    </row>
    <row r="36" spans="1:23" x14ac:dyDescent="0.2">
      <c r="A36" s="24"/>
      <c r="E36" s="39"/>
      <c r="F36" s="35"/>
      <c r="G36" s="36"/>
      <c r="H36" s="36"/>
      <c r="I36" s="36"/>
      <c r="J36" s="36"/>
      <c r="L36" s="37"/>
      <c r="O36" s="34"/>
      <c r="P36" s="34"/>
      <c r="U36" s="5"/>
      <c r="W36" s="16"/>
    </row>
    <row r="37" spans="1:23" x14ac:dyDescent="0.2">
      <c r="A37" s="24"/>
      <c r="E37" s="39"/>
      <c r="F37" s="35"/>
      <c r="G37" s="36"/>
      <c r="H37" s="36"/>
      <c r="I37" s="36"/>
      <c r="J37" s="36"/>
      <c r="L37" s="37"/>
      <c r="O37" s="34"/>
    </row>
    <row r="38" spans="1:23" x14ac:dyDescent="0.2">
      <c r="A38" s="24"/>
      <c r="E38" s="39"/>
      <c r="F38" s="35"/>
      <c r="G38" s="36"/>
      <c r="H38" s="36"/>
      <c r="I38" s="36"/>
      <c r="J38" s="36"/>
      <c r="L38" s="37"/>
      <c r="O38" s="34"/>
    </row>
    <row r="39" spans="1:23" x14ac:dyDescent="0.2">
      <c r="A39" s="24"/>
      <c r="E39" s="39"/>
      <c r="F39" s="35"/>
      <c r="G39" s="36"/>
      <c r="H39" s="36"/>
      <c r="I39" s="36"/>
      <c r="J39" s="36"/>
      <c r="L39" s="37"/>
      <c r="O39" s="34"/>
    </row>
    <row r="40" spans="1:23" x14ac:dyDescent="0.2">
      <c r="A40" s="24"/>
      <c r="E40" s="39"/>
      <c r="F40" s="35"/>
      <c r="G40" s="36"/>
      <c r="H40" s="36"/>
      <c r="I40" s="36"/>
      <c r="J40" s="36"/>
      <c r="L40" s="37"/>
      <c r="O40" s="34"/>
    </row>
    <row r="41" spans="1:23" x14ac:dyDescent="0.2">
      <c r="A41" s="24"/>
      <c r="E41" s="39"/>
      <c r="F41" s="35"/>
      <c r="G41" s="36"/>
      <c r="H41" s="36"/>
      <c r="I41" s="36"/>
      <c r="J41" s="36"/>
      <c r="L41" s="37"/>
      <c r="O41" s="34"/>
      <c r="P41" s="34"/>
      <c r="U41" s="5"/>
      <c r="W41" s="16"/>
    </row>
    <row r="42" spans="1:23" x14ac:dyDescent="0.2">
      <c r="A42" s="24"/>
      <c r="E42" s="39"/>
      <c r="F42" s="35"/>
      <c r="G42" s="36"/>
      <c r="H42" s="36"/>
      <c r="I42" s="36"/>
      <c r="J42" s="36"/>
      <c r="L42" s="37"/>
      <c r="O42" s="34"/>
      <c r="P42" s="34"/>
      <c r="U42" s="5"/>
      <c r="W42" s="16"/>
    </row>
    <row r="43" spans="1:23" x14ac:dyDescent="0.2">
      <c r="A43" s="24"/>
      <c r="E43" s="39"/>
      <c r="F43" s="35"/>
      <c r="G43" s="36"/>
      <c r="H43" s="36"/>
      <c r="I43" s="36"/>
      <c r="J43" s="36"/>
      <c r="L43" s="37"/>
      <c r="O43" s="34"/>
      <c r="P43" s="34"/>
      <c r="U43" s="5"/>
      <c r="W43" s="16"/>
    </row>
    <row r="44" spans="1:23" x14ac:dyDescent="0.2">
      <c r="A44" s="24"/>
      <c r="E44" s="39"/>
      <c r="F44" s="35"/>
      <c r="G44" s="36"/>
      <c r="H44" s="36"/>
      <c r="I44" s="36"/>
      <c r="J44" s="36"/>
      <c r="L44" s="37"/>
      <c r="O44" s="34"/>
      <c r="P44" s="34"/>
      <c r="U44" s="5"/>
      <c r="W44" s="16"/>
    </row>
    <row r="45" spans="1:23" x14ac:dyDescent="0.2">
      <c r="A45" s="24"/>
      <c r="E45" s="39"/>
      <c r="F45" s="35"/>
      <c r="G45" s="36"/>
      <c r="H45" s="36"/>
      <c r="I45" s="36"/>
      <c r="J45" s="36"/>
      <c r="L45" s="37"/>
    </row>
    <row r="46" spans="1:23" x14ac:dyDescent="0.2">
      <c r="A46" s="24"/>
      <c r="E46" s="39"/>
      <c r="F46" s="35"/>
      <c r="G46" s="36"/>
      <c r="H46" s="36"/>
      <c r="I46" s="36"/>
      <c r="J46" s="36"/>
      <c r="L46" s="37"/>
    </row>
    <row r="47" spans="1:23" x14ac:dyDescent="0.2">
      <c r="A47" s="24"/>
      <c r="E47" s="39"/>
      <c r="F47" s="35"/>
      <c r="G47" s="36"/>
      <c r="H47" s="36"/>
      <c r="I47" s="36"/>
      <c r="J47" s="36"/>
      <c r="L47" s="37"/>
    </row>
    <row r="48" spans="1:23" x14ac:dyDescent="0.2">
      <c r="A48" s="24"/>
      <c r="E48" s="39"/>
      <c r="F48" s="35"/>
      <c r="G48" s="36"/>
      <c r="H48" s="36"/>
      <c r="I48" s="36"/>
      <c r="J48" s="36"/>
      <c r="L48" s="37"/>
    </row>
    <row r="49" spans="1:23" x14ac:dyDescent="0.2">
      <c r="A49" s="24"/>
      <c r="E49" s="39"/>
      <c r="F49" s="35"/>
      <c r="G49" s="36"/>
      <c r="H49" s="36"/>
      <c r="I49" s="36"/>
      <c r="J49" s="36"/>
      <c r="L49" s="38"/>
    </row>
    <row r="50" spans="1:23" x14ac:dyDescent="0.2">
      <c r="A50" s="24"/>
      <c r="E50" s="39"/>
      <c r="F50" s="35"/>
      <c r="G50" s="36"/>
      <c r="H50" s="36"/>
      <c r="I50" s="36"/>
      <c r="J50" s="36"/>
      <c r="L50" s="37"/>
    </row>
    <row r="51" spans="1:23" x14ac:dyDescent="0.2">
      <c r="A51" s="24"/>
      <c r="E51" s="41"/>
      <c r="M51" s="7"/>
      <c r="N51" s="44"/>
      <c r="O51" s="34"/>
      <c r="P51" s="34"/>
      <c r="U51" s="5"/>
      <c r="W51" s="16"/>
    </row>
    <row r="52" spans="1:23" x14ac:dyDescent="0.2">
      <c r="A52" s="24"/>
      <c r="E52" s="41"/>
      <c r="M52" s="7"/>
      <c r="N52" s="44"/>
      <c r="O52" s="34"/>
      <c r="P52" s="34"/>
      <c r="U52" s="5"/>
      <c r="W52" s="16"/>
    </row>
    <row r="53" spans="1:23" x14ac:dyDescent="0.2">
      <c r="A53" s="24"/>
      <c r="E53" s="41"/>
      <c r="M53" s="7"/>
      <c r="N53" s="44"/>
      <c r="O53" s="34"/>
      <c r="P53" s="34"/>
      <c r="U53" s="5"/>
      <c r="W53" s="16"/>
    </row>
    <row r="54" spans="1:23" x14ac:dyDescent="0.2">
      <c r="A54" s="24"/>
      <c r="E54" s="41"/>
      <c r="M54" s="7"/>
      <c r="N54" s="44"/>
      <c r="O54" s="34"/>
      <c r="P54" s="34"/>
      <c r="U54" s="5"/>
      <c r="W54" s="16"/>
    </row>
    <row r="55" spans="1:23" x14ac:dyDescent="0.2">
      <c r="A55" s="24"/>
      <c r="E55" s="41"/>
      <c r="M55" s="7"/>
      <c r="N55" s="44"/>
      <c r="O55" s="34"/>
      <c r="P55" s="34"/>
      <c r="U55" s="5"/>
      <c r="W55" s="16"/>
    </row>
    <row r="56" spans="1:23" x14ac:dyDescent="0.2">
      <c r="A56" s="24"/>
      <c r="E56" s="41"/>
      <c r="M56" s="7"/>
      <c r="N56" s="44"/>
      <c r="O56" s="34"/>
      <c r="P56" s="34"/>
      <c r="U56" s="5"/>
      <c r="W56" s="16"/>
    </row>
    <row r="57" spans="1:23" x14ac:dyDescent="0.2">
      <c r="A57" s="24"/>
      <c r="E57" s="39"/>
      <c r="F57" s="35"/>
      <c r="G57" s="36"/>
      <c r="H57" s="36"/>
      <c r="I57" s="36"/>
      <c r="J57" s="36"/>
      <c r="L57" s="37"/>
      <c r="O57" s="34"/>
      <c r="P57" s="34"/>
    </row>
    <row r="58" spans="1:23" x14ac:dyDescent="0.2">
      <c r="A58" s="24"/>
      <c r="E58" s="39"/>
      <c r="F58" s="35"/>
      <c r="G58" s="36"/>
      <c r="H58" s="36"/>
      <c r="I58" s="36"/>
      <c r="J58" s="36"/>
      <c r="L58" s="37"/>
      <c r="O58" s="34"/>
      <c r="P58" s="34"/>
    </row>
    <row r="59" spans="1:23" x14ac:dyDescent="0.2">
      <c r="A59" s="24"/>
      <c r="E59" s="39"/>
      <c r="F59" s="35"/>
      <c r="G59" s="36"/>
      <c r="H59" s="36"/>
      <c r="I59" s="36"/>
      <c r="J59" s="36"/>
      <c r="L59" s="43"/>
      <c r="O59" s="34"/>
      <c r="P59" s="34"/>
    </row>
    <row r="60" spans="1:23" x14ac:dyDescent="0.2">
      <c r="A60" s="24"/>
      <c r="E60" s="39"/>
      <c r="F60" s="35"/>
      <c r="G60" s="36"/>
      <c r="H60" s="36"/>
      <c r="I60" s="36"/>
      <c r="J60" s="36"/>
      <c r="L60" s="43"/>
      <c r="O60" s="34"/>
      <c r="P60" s="34"/>
    </row>
    <row r="61" spans="1:23" x14ac:dyDescent="0.2">
      <c r="A61" s="24"/>
      <c r="B61" s="33"/>
      <c r="E61" s="41"/>
      <c r="O61" s="34"/>
      <c r="P61" s="34"/>
    </row>
    <row r="62" spans="1:23" x14ac:dyDescent="0.2">
      <c r="A62" s="24"/>
      <c r="B62" s="33"/>
      <c r="E62" s="41"/>
      <c r="O62" s="34"/>
      <c r="P62" s="34"/>
    </row>
    <row r="63" spans="1:23" x14ac:dyDescent="0.2">
      <c r="A63" s="24"/>
      <c r="B63" s="33"/>
      <c r="E63" s="41"/>
      <c r="O63" s="34"/>
      <c r="P63" s="34"/>
    </row>
    <row r="64" spans="1:23" x14ac:dyDescent="0.2">
      <c r="A64" s="24"/>
      <c r="B64" s="33"/>
      <c r="E64" s="41"/>
      <c r="O64" s="34"/>
      <c r="P64" s="34"/>
    </row>
    <row r="65" spans="1:16" x14ac:dyDescent="0.2">
      <c r="A65" s="24"/>
      <c r="E65" s="39"/>
      <c r="F65" s="35"/>
      <c r="G65" s="36"/>
      <c r="H65" s="36"/>
      <c r="I65" s="36"/>
      <c r="J65" s="36"/>
      <c r="L65" s="37"/>
      <c r="O65" s="34"/>
      <c r="P65" s="34"/>
    </row>
    <row r="66" spans="1:16" x14ac:dyDescent="0.2">
      <c r="A66" s="24"/>
      <c r="E66" s="39"/>
      <c r="F66" s="35"/>
      <c r="G66" s="36"/>
      <c r="H66" s="36"/>
      <c r="I66" s="36"/>
      <c r="J66" s="36"/>
      <c r="L66" s="37"/>
      <c r="O66" s="34"/>
      <c r="P66" s="34"/>
    </row>
    <row r="67" spans="1:16" x14ac:dyDescent="0.2">
      <c r="A67" s="24"/>
      <c r="E67" s="39"/>
      <c r="F67" s="35"/>
      <c r="G67" s="36"/>
      <c r="H67" s="36"/>
      <c r="I67" s="36"/>
      <c r="J67" s="36"/>
      <c r="L67" s="42"/>
      <c r="O67" s="34"/>
      <c r="P67" s="34"/>
    </row>
    <row r="68" spans="1:16" x14ac:dyDescent="0.2">
      <c r="A68" s="24"/>
      <c r="E68" s="39"/>
      <c r="F68" s="35"/>
      <c r="G68" s="36"/>
      <c r="H68" s="36"/>
      <c r="I68" s="36"/>
      <c r="J68" s="36"/>
      <c r="L68" s="37"/>
      <c r="O68" s="34"/>
      <c r="P68" s="34"/>
    </row>
    <row r="69" spans="1:16" x14ac:dyDescent="0.2">
      <c r="A69" s="24"/>
      <c r="E69" s="39"/>
      <c r="F69" s="35"/>
      <c r="G69" s="36"/>
      <c r="H69" s="36"/>
      <c r="I69" s="36"/>
      <c r="J69" s="36"/>
      <c r="L69" s="37"/>
      <c r="O69" s="34"/>
      <c r="P69" s="34"/>
    </row>
    <row r="70" spans="1:16" x14ac:dyDescent="0.2">
      <c r="A70" s="24"/>
      <c r="E70" s="39"/>
      <c r="F70" s="35"/>
      <c r="G70" s="36"/>
      <c r="H70" s="36"/>
      <c r="I70" s="36"/>
      <c r="J70" s="36"/>
      <c r="L70" s="38"/>
      <c r="O70" s="34"/>
      <c r="P70" s="34"/>
    </row>
    <row r="71" spans="1:16" x14ac:dyDescent="0.2">
      <c r="A71" s="24"/>
      <c r="E71" s="39"/>
      <c r="F71" s="35"/>
      <c r="G71" s="36"/>
      <c r="H71" s="36"/>
      <c r="I71" s="36"/>
      <c r="J71" s="36"/>
      <c r="L71" s="37"/>
      <c r="O71" s="34"/>
      <c r="P71" s="34"/>
    </row>
    <row r="72" spans="1:16" x14ac:dyDescent="0.2">
      <c r="A72" s="24"/>
      <c r="E72" s="39"/>
      <c r="F72" s="35"/>
      <c r="G72" s="36"/>
      <c r="H72" s="36"/>
      <c r="I72" s="36"/>
      <c r="J72" s="36"/>
      <c r="L72" s="37"/>
      <c r="O72" s="34"/>
      <c r="P72" s="34"/>
    </row>
    <row r="73" spans="1:16" x14ac:dyDescent="0.2">
      <c r="A73" s="24"/>
      <c r="E73" s="39"/>
      <c r="F73" s="35"/>
      <c r="G73" s="36"/>
      <c r="H73" s="36"/>
      <c r="I73" s="36"/>
      <c r="J73" s="36"/>
      <c r="L73" s="37"/>
      <c r="O73" s="34"/>
      <c r="P73" s="34"/>
    </row>
    <row r="74" spans="1:16" x14ac:dyDescent="0.2">
      <c r="A74" s="24"/>
      <c r="E74" s="39"/>
      <c r="F74" s="35"/>
      <c r="G74" s="36"/>
      <c r="H74" s="36"/>
      <c r="I74" s="36"/>
      <c r="J74" s="36"/>
      <c r="L74" s="37"/>
      <c r="O74" s="34"/>
      <c r="P74" s="34"/>
    </row>
    <row r="75" spans="1:16" x14ac:dyDescent="0.2">
      <c r="A75" s="24"/>
      <c r="E75" s="39"/>
      <c r="F75" s="35"/>
      <c r="G75" s="36"/>
      <c r="H75" s="36"/>
      <c r="I75" s="36"/>
      <c r="J75" s="36"/>
      <c r="L75" s="38"/>
      <c r="O75" s="34"/>
      <c r="P75" s="34"/>
    </row>
    <row r="76" spans="1:16" x14ac:dyDescent="0.2">
      <c r="A76" s="24"/>
      <c r="E76" s="39"/>
      <c r="F76" s="35"/>
      <c r="G76" s="36"/>
      <c r="H76" s="36"/>
      <c r="I76" s="36"/>
      <c r="J76" s="36"/>
      <c r="L76" s="37"/>
      <c r="O76" s="34"/>
      <c r="P76" s="34"/>
    </row>
    <row r="77" spans="1:16" x14ac:dyDescent="0.2">
      <c r="A77" s="24"/>
      <c r="E77" s="39"/>
      <c r="F77" s="35"/>
      <c r="G77" s="36"/>
      <c r="H77" s="36"/>
      <c r="I77" s="36"/>
      <c r="J77" s="36"/>
      <c r="L77" s="37"/>
      <c r="O77" s="34"/>
      <c r="P77" s="34"/>
    </row>
    <row r="78" spans="1:16" x14ac:dyDescent="0.2">
      <c r="A78" s="24"/>
      <c r="E78" s="39"/>
      <c r="F78" s="35"/>
      <c r="G78" s="36"/>
      <c r="H78" s="36"/>
      <c r="I78" s="36"/>
      <c r="J78" s="36"/>
      <c r="L78" s="37"/>
      <c r="O78" s="34"/>
      <c r="P78" s="34"/>
    </row>
    <row r="79" spans="1:16" x14ac:dyDescent="0.2">
      <c r="A79" s="24"/>
      <c r="E79" s="39"/>
      <c r="F79" s="35"/>
      <c r="G79" s="36"/>
      <c r="H79" s="36"/>
      <c r="I79" s="36"/>
      <c r="J79" s="36"/>
      <c r="L79" s="37"/>
      <c r="O79" s="34"/>
      <c r="P79" s="34"/>
    </row>
    <row r="80" spans="1:16" x14ac:dyDescent="0.2">
      <c r="A80" s="24"/>
      <c r="E80" s="39"/>
      <c r="F80" s="35"/>
      <c r="G80" s="36"/>
      <c r="H80" s="36"/>
      <c r="I80" s="36"/>
      <c r="J80" s="36"/>
      <c r="L80" s="37"/>
      <c r="O80" s="34"/>
      <c r="P80" s="34"/>
    </row>
    <row r="81" spans="1:16" x14ac:dyDescent="0.2">
      <c r="A81" s="24"/>
      <c r="E81" s="39"/>
      <c r="F81" s="35"/>
      <c r="G81" s="36"/>
      <c r="H81" s="36"/>
      <c r="I81" s="36"/>
      <c r="J81" s="36"/>
      <c r="L81" s="37"/>
      <c r="O81" s="34"/>
      <c r="P81" s="34"/>
    </row>
    <row r="82" spans="1:16" x14ac:dyDescent="0.2">
      <c r="A82" s="24"/>
      <c r="E82" s="39"/>
      <c r="F82" s="35"/>
      <c r="G82" s="36"/>
      <c r="H82" s="36"/>
      <c r="I82" s="36"/>
      <c r="J82" s="36"/>
      <c r="L82" s="42"/>
      <c r="O82" s="34"/>
      <c r="P82" s="34"/>
    </row>
    <row r="83" spans="1:16" x14ac:dyDescent="0.2">
      <c r="A83" s="24"/>
      <c r="E83" s="39"/>
      <c r="F83" s="35"/>
      <c r="G83" s="36"/>
      <c r="H83" s="36"/>
      <c r="I83" s="36"/>
      <c r="J83" s="36"/>
      <c r="L83" s="37"/>
      <c r="O83" s="34"/>
      <c r="P83" s="34"/>
    </row>
    <row r="84" spans="1:16" x14ac:dyDescent="0.2">
      <c r="A84" s="24"/>
      <c r="E84" s="39"/>
      <c r="F84" s="35"/>
      <c r="G84" s="36"/>
      <c r="H84" s="36"/>
      <c r="I84" s="36"/>
      <c r="L84" s="37"/>
      <c r="O84" s="34"/>
      <c r="P84" s="34"/>
    </row>
    <row r="85" spans="1:16" x14ac:dyDescent="0.2">
      <c r="A85" s="24"/>
      <c r="E85" s="39"/>
      <c r="F85" s="35"/>
      <c r="G85" s="36"/>
      <c r="H85" s="36"/>
      <c r="I85" s="36"/>
      <c r="L85" s="37"/>
      <c r="O85" s="34"/>
      <c r="P85" s="34"/>
    </row>
    <row r="86" spans="1:16" x14ac:dyDescent="0.2">
      <c r="A86" s="24"/>
      <c r="E86" s="39"/>
      <c r="F86" s="35"/>
      <c r="G86" s="36"/>
      <c r="H86" s="36"/>
      <c r="I86" s="36"/>
      <c r="L86" s="37"/>
      <c r="O86" s="34"/>
      <c r="P86" s="34"/>
    </row>
    <row r="87" spans="1:16" x14ac:dyDescent="0.2">
      <c r="A87" s="24"/>
      <c r="E87" s="39"/>
      <c r="F87" s="35"/>
      <c r="G87" s="36"/>
      <c r="H87" s="36"/>
      <c r="I87" s="36"/>
      <c r="L87" s="37"/>
    </row>
    <row r="88" spans="1:16" x14ac:dyDescent="0.2">
      <c r="A88" s="24"/>
      <c r="E88" s="39"/>
      <c r="F88" s="35"/>
      <c r="G88" s="36"/>
      <c r="H88" s="36"/>
      <c r="I88" s="36"/>
      <c r="L88" s="37"/>
    </row>
    <row r="89" spans="1:16" x14ac:dyDescent="0.2">
      <c r="A89" s="24"/>
      <c r="E89" s="39"/>
      <c r="F89" s="35"/>
      <c r="G89" s="36"/>
      <c r="H89" s="36"/>
      <c r="I89" s="36"/>
      <c r="L89" s="37"/>
    </row>
    <row r="90" spans="1:16" x14ac:dyDescent="0.2">
      <c r="A90" s="24"/>
      <c r="E90" s="39"/>
      <c r="F90" s="35"/>
      <c r="G90" s="36"/>
      <c r="H90" s="36"/>
      <c r="I90" s="36"/>
      <c r="L90" s="37"/>
      <c r="O90" s="34"/>
      <c r="P90" s="34"/>
    </row>
    <row r="91" spans="1:16" x14ac:dyDescent="0.2">
      <c r="A91" s="24"/>
      <c r="E91" s="39"/>
      <c r="F91" s="35"/>
      <c r="G91" s="36"/>
      <c r="H91" s="36"/>
      <c r="I91" s="36"/>
      <c r="L91" s="37"/>
      <c r="O91" s="34"/>
      <c r="P91" s="34"/>
    </row>
    <row r="92" spans="1:16" x14ac:dyDescent="0.2">
      <c r="A92" s="24"/>
      <c r="E92" s="39"/>
      <c r="F92" s="35"/>
      <c r="G92" s="36"/>
      <c r="H92" s="36"/>
      <c r="I92" s="36"/>
      <c r="L92" s="37"/>
      <c r="O92" s="34"/>
      <c r="P92" s="34"/>
    </row>
    <row r="93" spans="1:16" x14ac:dyDescent="0.2">
      <c r="A93" s="24"/>
      <c r="E93" s="39"/>
      <c r="F93" s="35"/>
      <c r="G93" s="36"/>
      <c r="H93" s="36"/>
      <c r="I93" s="36"/>
      <c r="L93" s="37"/>
      <c r="O93" s="34"/>
      <c r="P93" s="34"/>
    </row>
    <row r="94" spans="1:16" x14ac:dyDescent="0.2">
      <c r="A94" s="24"/>
      <c r="E94" s="39"/>
      <c r="F94" s="35"/>
      <c r="G94" s="36"/>
      <c r="H94" s="36"/>
      <c r="I94" s="36"/>
      <c r="L94" s="37"/>
      <c r="O94" s="34"/>
      <c r="P94" s="34"/>
    </row>
    <row r="95" spans="1:16" x14ac:dyDescent="0.2">
      <c r="A95" s="24"/>
      <c r="E95" s="39"/>
      <c r="F95" s="35"/>
      <c r="G95" s="36"/>
      <c r="H95" s="36"/>
      <c r="I95" s="36"/>
      <c r="L95" s="43"/>
      <c r="O95" s="34"/>
      <c r="P95" s="34"/>
    </row>
    <row r="96" spans="1:16" x14ac:dyDescent="0.2">
      <c r="A96" s="24"/>
      <c r="E96" s="39"/>
      <c r="F96" s="35"/>
      <c r="G96" s="36"/>
      <c r="H96" s="36"/>
      <c r="I96" s="36"/>
      <c r="L96" s="43"/>
      <c r="O96" s="34"/>
      <c r="P96" s="34"/>
    </row>
    <row r="97" spans="1:16" x14ac:dyDescent="0.2">
      <c r="A97" s="24"/>
      <c r="E97" s="39"/>
      <c r="F97" s="35"/>
      <c r="G97" s="36"/>
      <c r="H97" s="36"/>
      <c r="I97" s="36"/>
      <c r="L97" s="37"/>
      <c r="O97" s="34"/>
      <c r="P97" s="34"/>
    </row>
    <row r="98" spans="1:16" x14ac:dyDescent="0.2">
      <c r="A98" s="24"/>
      <c r="E98" s="39"/>
      <c r="F98" s="35"/>
      <c r="G98" s="36"/>
      <c r="H98" s="36"/>
      <c r="I98" s="36"/>
      <c r="L98" s="37"/>
      <c r="O98" s="34"/>
      <c r="P98" s="34"/>
    </row>
    <row r="99" spans="1:16" x14ac:dyDescent="0.2">
      <c r="A99" s="24"/>
      <c r="E99" s="39"/>
      <c r="F99" s="35"/>
      <c r="G99" s="36"/>
      <c r="H99" s="36"/>
      <c r="I99" s="36"/>
      <c r="L99" s="37"/>
      <c r="O99" s="34"/>
      <c r="P99" s="34"/>
    </row>
    <row r="100" spans="1:16" x14ac:dyDescent="0.2">
      <c r="A100" s="24"/>
      <c r="E100" s="39"/>
      <c r="F100" s="35"/>
      <c r="G100" s="36"/>
      <c r="H100" s="36"/>
      <c r="I100" s="36"/>
      <c r="L100" s="37"/>
      <c r="O100" s="34"/>
      <c r="P100" s="34"/>
    </row>
    <row r="101" spans="1:16" x14ac:dyDescent="0.2">
      <c r="A101" s="24"/>
      <c r="E101" s="39"/>
      <c r="F101" s="35"/>
      <c r="G101" s="36"/>
      <c r="H101" s="36"/>
      <c r="I101" s="36"/>
      <c r="L101" s="37"/>
      <c r="O101" s="34"/>
      <c r="P101" s="34"/>
    </row>
    <row r="102" spans="1:16" x14ac:dyDescent="0.2">
      <c r="A102" s="24"/>
      <c r="E102" s="39"/>
      <c r="F102" s="35"/>
      <c r="G102" s="36"/>
      <c r="H102" s="36"/>
      <c r="I102" s="36"/>
      <c r="L102" s="43"/>
      <c r="O102" s="34"/>
      <c r="P102" s="34"/>
    </row>
    <row r="103" spans="1:16" x14ac:dyDescent="0.2">
      <c r="A103" s="24"/>
      <c r="E103" s="39"/>
      <c r="F103" s="35"/>
      <c r="G103" s="36"/>
      <c r="H103" s="36"/>
      <c r="I103" s="36"/>
      <c r="L103" s="37"/>
      <c r="O103" s="34"/>
      <c r="P103" s="34"/>
    </row>
    <row r="104" spans="1:16" x14ac:dyDescent="0.2">
      <c r="A104" s="24"/>
      <c r="E104" s="39"/>
      <c r="F104" s="35"/>
      <c r="G104" s="36"/>
      <c r="H104" s="36"/>
      <c r="I104" s="36"/>
      <c r="L104" s="37"/>
      <c r="O104" s="34"/>
      <c r="P104" s="34"/>
    </row>
    <row r="105" spans="1:16" x14ac:dyDescent="0.2">
      <c r="A105" s="24"/>
      <c r="E105" s="39"/>
      <c r="F105" s="35"/>
      <c r="G105" s="36"/>
      <c r="H105" s="36"/>
      <c r="I105" s="36"/>
      <c r="L105" s="37"/>
      <c r="O105" s="34"/>
      <c r="P105" s="34"/>
    </row>
    <row r="106" spans="1:16" x14ac:dyDescent="0.2">
      <c r="A106" s="24"/>
      <c r="E106" s="39"/>
      <c r="F106" s="35"/>
      <c r="G106" s="36"/>
      <c r="H106" s="36"/>
      <c r="I106" s="36"/>
      <c r="L106" s="37"/>
      <c r="O106" s="34"/>
      <c r="P106" s="34"/>
    </row>
    <row r="107" spans="1:16" x14ac:dyDescent="0.2">
      <c r="A107" s="24"/>
      <c r="E107" s="39"/>
      <c r="F107" s="35"/>
      <c r="G107" s="36"/>
      <c r="H107" s="36"/>
      <c r="I107" s="36"/>
      <c r="L107" s="37"/>
      <c r="O107" s="34"/>
      <c r="P107" s="34"/>
    </row>
    <row r="108" spans="1:16" x14ac:dyDescent="0.2">
      <c r="A108" s="24"/>
      <c r="E108" s="39"/>
      <c r="F108" s="35"/>
      <c r="G108" s="36"/>
      <c r="H108" s="36"/>
      <c r="I108" s="36"/>
      <c r="L108" s="37"/>
      <c r="O108" s="34"/>
      <c r="P108" s="34"/>
    </row>
    <row r="109" spans="1:16" x14ac:dyDescent="0.2">
      <c r="A109" s="24"/>
      <c r="E109" s="39"/>
      <c r="F109" s="35"/>
      <c r="G109" s="36"/>
      <c r="H109" s="36"/>
      <c r="I109" s="36"/>
      <c r="L109" s="37"/>
      <c r="O109" s="34"/>
      <c r="P109" s="34"/>
    </row>
    <row r="110" spans="1:16" x14ac:dyDescent="0.2">
      <c r="A110" s="24"/>
      <c r="E110" s="39"/>
      <c r="F110" s="35"/>
      <c r="G110" s="36"/>
      <c r="H110" s="36"/>
      <c r="I110" s="36"/>
      <c r="L110" s="42"/>
      <c r="O110" s="34"/>
      <c r="P110" s="34"/>
    </row>
    <row r="111" spans="1:16" x14ac:dyDescent="0.2">
      <c r="A111" s="24"/>
      <c r="E111" s="39"/>
      <c r="F111" s="35"/>
      <c r="G111" s="36"/>
      <c r="H111" s="36"/>
      <c r="I111" s="36"/>
      <c r="L111" s="37"/>
      <c r="O111" s="34"/>
      <c r="P111" s="34"/>
    </row>
    <row r="112" spans="1:16" x14ac:dyDescent="0.2">
      <c r="A112" s="24"/>
      <c r="E112" s="39"/>
      <c r="F112" s="35"/>
      <c r="G112" s="36"/>
      <c r="H112" s="36"/>
      <c r="I112" s="36"/>
      <c r="L112" s="37"/>
      <c r="O112" s="34"/>
      <c r="P112" s="34"/>
    </row>
    <row r="113" spans="1:16" x14ac:dyDescent="0.2">
      <c r="A113" s="24"/>
      <c r="E113" s="39"/>
      <c r="G113" s="36"/>
      <c r="H113" s="36"/>
      <c r="I113" s="36"/>
      <c r="L113" s="38"/>
      <c r="O113" s="34"/>
      <c r="P113" s="34"/>
    </row>
    <row r="114" spans="1:16" x14ac:dyDescent="0.2">
      <c r="A114" s="24"/>
      <c r="E114" s="39"/>
      <c r="G114" s="36"/>
      <c r="H114" s="36"/>
      <c r="I114" s="36"/>
      <c r="L114" s="37"/>
      <c r="O114" s="34"/>
      <c r="P114" s="34"/>
    </row>
    <row r="115" spans="1:16" x14ac:dyDescent="0.2">
      <c r="A115" s="24"/>
      <c r="E115" s="39"/>
      <c r="G115" s="36"/>
      <c r="H115" s="36"/>
      <c r="I115" s="36"/>
      <c r="L115" s="37"/>
      <c r="O115" s="34"/>
      <c r="P115" s="34"/>
    </row>
  </sheetData>
  <protectedRanges>
    <protectedRange sqref="H34:J34 L34 J68 G69:J83 G84:I115 L68:L115" name="Range27"/>
    <protectedRange sqref="E2" name="Range1_9_2_1_1_11"/>
    <protectedRange sqref="G2" name="Range27_53"/>
    <protectedRange sqref="G2" name="Range26_42"/>
    <protectedRange sqref="H2" name="Range27_54"/>
    <protectedRange sqref="H2" name="Range1_8_3_10"/>
    <protectedRange sqref="H2" name="Range26_43"/>
    <protectedRange sqref="I2" name="Range27_55"/>
    <protectedRange sqref="I2" name="Range26_44"/>
    <protectedRange sqref="J2" name="Range27_56"/>
    <protectedRange sqref="J2" name="Range1_8_3_12"/>
    <protectedRange sqref="J2" name="Range26_45"/>
    <protectedRange sqref="L2" name="Range27_57"/>
    <protectedRange sqref="L2" name="Range1_8_3_13"/>
    <protectedRange sqref="L2" name="Range28_11"/>
    <protectedRange sqref="E3" name="Range1_9_2_1_1_12"/>
    <protectedRange sqref="G3" name="Range27_58"/>
    <protectedRange sqref="G3" name="Range1_42"/>
    <protectedRange sqref="G3" name="Range26_46"/>
    <protectedRange sqref="H3" name="Range27_59"/>
    <protectedRange sqref="H3" name="Range1_6_17"/>
    <protectedRange sqref="H3" name="Range26_47"/>
    <protectedRange sqref="I3" name="Range27_60"/>
    <protectedRange sqref="I3" name="Range26_48"/>
    <protectedRange sqref="J3" name="Range27_61"/>
    <protectedRange sqref="J3" name="Range1_43"/>
    <protectedRange sqref="J3" name="Range26_49"/>
    <protectedRange sqref="L3" name="Range27_62"/>
    <protectedRange sqref="L3" name="Range1_44"/>
    <protectedRange sqref="L3" name="Range28_12"/>
    <protectedRange sqref="E4:E10" name="Range1_9_2_1_1_13"/>
    <protectedRange sqref="G4:G10" name="Range27_63"/>
    <protectedRange sqref="G4:G5" name="Range1_45"/>
    <protectedRange sqref="G6:G9" name="Range1_8_3_14"/>
    <protectedRange sqref="G4:G10" name="Range26_50"/>
    <protectedRange sqref="H4:H10" name="Range27_64"/>
    <protectedRange sqref="H4" name="Range1_8_1_8"/>
    <protectedRange sqref="H5" name="Range1_6_18"/>
    <protectedRange sqref="H6:H10" name="Range1_8_3_15"/>
    <protectedRange sqref="H4:H10" name="Range26_51"/>
    <protectedRange sqref="I4:I10" name="Range27_65"/>
    <protectedRange sqref="I4" name="Range1_4_2_1_3"/>
    <protectedRange sqref="I5" name="Range1_6_19"/>
    <protectedRange sqref="I6:I9" name="Range1_8_3_16"/>
    <protectedRange sqref="I4:I10" name="Range26_52"/>
    <protectedRange sqref="J4:J10" name="Range27_67"/>
    <protectedRange sqref="J4:J5" name="Range1_46"/>
    <protectedRange sqref="J6:J10" name="Range1_8_3_18"/>
    <protectedRange sqref="J4:J10" name="Range26_53"/>
    <protectedRange sqref="L4:L10" name="Range27_68"/>
    <protectedRange sqref="L4" name="Range1_8_9"/>
    <protectedRange sqref="L5" name="Range1_6_21"/>
    <protectedRange sqref="L6:L10" name="Range1_8_3_19"/>
    <protectedRange sqref="L4:L10" name="Range28_14"/>
    <protectedRange sqref="E11:E14" name="Range1_9_2_1_1_14"/>
    <protectedRange sqref="G11:G14" name="Range27_69"/>
    <protectedRange sqref="G11:G14" name="Range1_47"/>
    <protectedRange sqref="G11:G14" name="Range26_54"/>
    <protectedRange sqref="H11:H14" name="Range27_70"/>
    <protectedRange sqref="H11:H14" name="Range1_48"/>
    <protectedRange sqref="H11:H14" name="Range26_55"/>
    <protectedRange sqref="I11:I14" name="Range27_71"/>
    <protectedRange sqref="I11:I14" name="Range1_49"/>
    <protectedRange sqref="I11:I14" name="Range26_56"/>
    <protectedRange sqref="L11:L14" name="Range27_72"/>
    <protectedRange sqref="L11:L14" name="Range1_8_1_9"/>
    <protectedRange sqref="L11:L14" name="Range28_15"/>
    <protectedRange sqref="E15:E19" name="Range1_9_2_1_1_15"/>
    <protectedRange sqref="G15:G19" name="Range27_73"/>
    <protectedRange sqref="G15:G19" name="Range1_50"/>
    <protectedRange sqref="G15:G19" name="Range26_57"/>
    <protectedRange sqref="H15:H19" name="Range27_74"/>
    <protectedRange sqref="H15:H19" name="Range1_51"/>
    <protectedRange sqref="H15:H19" name="Range26_58"/>
    <protectedRange sqref="I15:I19" name="Range27_76"/>
    <protectedRange sqref="I15:I19" name="Range1_53"/>
    <protectedRange sqref="I15:I19" name="Range26_60"/>
    <protectedRange sqref="J18" name="Range27_77"/>
    <protectedRange sqref="J18" name="Range1_54"/>
    <protectedRange sqref="J18" name="Range26_61"/>
    <protectedRange sqref="L15:L19" name="Range27_78"/>
    <protectedRange sqref="L15:L19" name="Range1_8_1_10"/>
    <protectedRange sqref="L15:L19" name="Range28_16"/>
    <protectedRange sqref="E20:E24" name="Range1_9_2_1_1_16"/>
    <protectedRange sqref="G20:G24" name="Range27_79"/>
    <protectedRange sqref="G20:G24" name="Range1_55"/>
    <protectedRange sqref="G20:G24" name="Range26_62"/>
    <protectedRange sqref="H20:H24" name="Range27_80"/>
    <protectedRange sqref="H20:H24" name="Range1_56"/>
    <protectedRange sqref="H20:H24" name="Range26_63"/>
    <protectedRange sqref="I20:I24" name="Range27_81"/>
    <protectedRange sqref="I20:I24" name="Range1_57"/>
    <protectedRange sqref="I20:I24" name="Range26_64"/>
    <protectedRange sqref="J20:J24" name="Range27_82"/>
    <protectedRange sqref="J20:J24" name="Range1_58"/>
    <protectedRange sqref="J20:J24" name="Range26_65"/>
    <protectedRange sqref="L20:L24" name="Range27_83"/>
    <protectedRange sqref="L20:L24" name="Range1_8_1_11"/>
    <protectedRange sqref="L20:L24" name="Range28_17"/>
    <protectedRange sqref="E25:E26" name="Range1_9_2_1_1_17"/>
    <protectedRange sqref="G25:G26" name="Range27_84"/>
    <protectedRange sqref="G25:G26" name="Range1_59"/>
    <protectedRange sqref="G25:G26" name="Range26_66"/>
    <protectedRange sqref="H25:H26" name="Range27_85"/>
    <protectedRange sqref="H25:H26" name="Range1_60"/>
    <protectedRange sqref="H25:H26" name="Range26_67"/>
    <protectedRange sqref="I25:I26" name="Range27_86"/>
    <protectedRange sqref="I25:I26" name="Range1_61"/>
    <protectedRange sqref="I25:I26" name="Range26_68"/>
    <protectedRange sqref="J25:J26" name="Range27_87"/>
    <protectedRange sqref="J25:J26" name="Range1_62"/>
    <protectedRange sqref="J25:J26" name="Range26_69"/>
    <protectedRange sqref="L25:L26" name="Range27_88"/>
    <protectedRange sqref="L25:L26" name="Range1_8_1_12"/>
    <protectedRange sqref="L25:L26" name="Range28_18"/>
    <protectedRange sqref="E27:E28" name="Range1_9_2_1_1_18"/>
    <protectedRange sqref="G27:G28" name="Range27_89"/>
    <protectedRange sqref="G27:G28" name="Range1_63"/>
    <protectedRange sqref="G27:G28" name="Range26_70"/>
    <protectedRange sqref="H27:H28" name="Range27_90"/>
    <protectedRange sqref="H27:H28" name="Range1_64"/>
    <protectedRange sqref="H27:H28" name="Range26_71"/>
    <protectedRange sqref="I27:I28" name="Range27_91"/>
    <protectedRange sqref="I27:I28" name="Range1_65"/>
    <protectedRange sqref="I27:I28" name="Range26_72"/>
    <protectedRange sqref="J27:J28" name="Range27_92"/>
    <protectedRange sqref="J27:J28" name="Range1_66"/>
    <protectedRange sqref="J27:J28" name="Range26_73"/>
    <protectedRange sqref="L27:L28" name="Range27_93"/>
    <protectedRange sqref="L27:L28" name="Range1_8_1_13"/>
    <protectedRange sqref="L27:L28" name="Range28_19"/>
    <protectedRange sqref="E32:E33" name="Range1_9_2_1_1_19"/>
    <protectedRange sqref="G32:G33" name="Range27_94"/>
    <protectedRange sqref="G32:G33" name="Range1_67"/>
    <protectedRange sqref="G32:G33" name="Range26_74"/>
    <protectedRange sqref="H32:H33" name="Range27_95"/>
    <protectedRange sqref="H32:H33" name="Range1_68"/>
    <protectedRange sqref="H32:H33" name="Range26_75"/>
    <protectedRange sqref="I32:I33" name="Range27_96"/>
    <protectedRange sqref="I32:I33" name="Range1_69"/>
    <protectedRange sqref="I32:I33" name="Range26_76"/>
    <protectedRange sqref="J32:J33" name="Range27_97"/>
    <protectedRange sqref="J32:J33" name="Range1_70"/>
    <protectedRange sqref="J32:J33" name="Range26_77"/>
    <protectedRange sqref="L32:L33" name="Range27_98"/>
    <protectedRange sqref="L32:L33" name="Range1_8_1_14"/>
    <protectedRange sqref="L32:L33" name="Range28_20"/>
    <protectedRange sqref="E34" name="Range1_9_2_1_1_20"/>
    <protectedRange sqref="G34" name="Range27_99"/>
    <protectedRange sqref="G34" name="Range1_71"/>
    <protectedRange sqref="G34" name="Range26_78"/>
    <protectedRange sqref="H34" name="Range1_8_1_15"/>
    <protectedRange sqref="H34" name="Range26_79"/>
    <protectedRange sqref="I34" name="Range1_4_2_1_4"/>
    <protectedRange sqref="I34" name="Range26_80"/>
    <protectedRange sqref="J34" name="Range1_73"/>
    <protectedRange sqref="J34" name="Range26_81"/>
    <protectedRange sqref="L34" name="Range1_8_10"/>
    <protectedRange sqref="L34" name="Range28_21"/>
    <protectedRange sqref="E35" name="Range1_9_2_1_1_12_1"/>
    <protectedRange sqref="G35" name="Range27_55_1"/>
    <protectedRange sqref="G35" name="Range1_39"/>
    <protectedRange sqref="G35" name="Range26_44_1"/>
    <protectedRange sqref="H35" name="Range27_56_1"/>
    <protectedRange sqref="H35" name="Range1_40_1"/>
    <protectedRange sqref="H35" name="Range26_45_1"/>
    <protectedRange sqref="I35" name="Range27_57_1"/>
    <protectedRange sqref="I35" name="Range1_41_1"/>
    <protectedRange sqref="I35" name="Range26_46_1"/>
    <protectedRange sqref="J35" name="Range27_58_1"/>
    <protectedRange sqref="J35" name="Range1_42_1"/>
    <protectedRange sqref="J35" name="Range26_47_1"/>
    <protectedRange sqref="L35" name="Range27_59_1"/>
    <protectedRange sqref="L35" name="Range1_8_1_10_1"/>
    <protectedRange sqref="E36:E38" name="Range1_9_2_1_1_14_1"/>
    <protectedRange sqref="G36:G38" name="Range27_60_1"/>
    <protectedRange sqref="G36:G38" name="Range1_43_1"/>
    <protectedRange sqref="G36:G38" name="Range26_48_1"/>
    <protectedRange sqref="H36:H38" name="Range27_61_1"/>
    <protectedRange sqref="H36:H38" name="Range1_44_1"/>
    <protectedRange sqref="H36:H38" name="Range26_49_1"/>
    <protectedRange sqref="I36:I38" name="Range27_62_1"/>
    <protectedRange sqref="I36:I38" name="Range1_45_1"/>
    <protectedRange sqref="I36:I38" name="Range26_50_1"/>
    <protectedRange sqref="J36:J38" name="Range27_63_1"/>
    <protectedRange sqref="J36:J38" name="Range1_46_1"/>
    <protectedRange sqref="J36:J38" name="Range26_51_1"/>
    <protectedRange sqref="L36:L38" name="Range27_64_1"/>
    <protectedRange sqref="L36:L38" name="Range1_8_1_11_1"/>
    <protectedRange sqref="E39:E42" name="Range1_9_2_1_1_15_1"/>
    <protectedRange sqref="G39:G42" name="Range27_65_1"/>
    <protectedRange sqref="G39:G42" name="Range1_47_1"/>
    <protectedRange sqref="G39:G42" name="Range26_52_1"/>
    <protectedRange sqref="H39:H42" name="Range27_66"/>
    <protectedRange sqref="H39:H42" name="Range1_48_1"/>
    <protectedRange sqref="H39:H42" name="Range26_53_1"/>
    <protectedRange sqref="I39:I42" name="Range27_67_1"/>
    <protectedRange sqref="I39:I42" name="Range1_49_1"/>
    <protectedRange sqref="I39:I42" name="Range26_54_1"/>
    <protectedRange sqref="J39:J42" name="Range27_68_1"/>
    <protectedRange sqref="J39:J42" name="Range1_50_1"/>
    <protectedRange sqref="J39:J42" name="Range26_55_1"/>
    <protectedRange sqref="L39:L42" name="Range27_69_1"/>
    <protectedRange sqref="L39:L42" name="Range1_8_1_12_1"/>
    <protectedRange sqref="E43:E44" name="Range1_9_2_1_1_16_1"/>
    <protectedRange sqref="G43:G44" name="Range27_70_1"/>
    <protectedRange sqref="G43:G44" name="Range1_51_1"/>
    <protectedRange sqref="G43:G44" name="Range26_56_1"/>
    <protectedRange sqref="H43:H44" name="Range27_71_1"/>
    <protectedRange sqref="H43" name="Range1_8_1_13_1"/>
    <protectedRange sqref="H44" name="Range1_6_7"/>
    <protectedRange sqref="H43:H44" name="Range26_57_1"/>
    <protectedRange sqref="I43:I44" name="Range27_72_1"/>
    <protectedRange sqref="I43" name="Range1_4_2_1_2"/>
    <protectedRange sqref="I44" name="Range1_6_8"/>
    <protectedRange sqref="I43:I44" name="Range26_58_1"/>
    <protectedRange sqref="J43:J44" name="Range27_73_1"/>
    <protectedRange sqref="J43:J44" name="Range1_52"/>
    <protectedRange sqref="J43:J44" name="Range26_59"/>
    <protectedRange sqref="L43:L44" name="Range27_74_1"/>
    <protectedRange sqref="L43" name="Range1_8_5"/>
    <protectedRange sqref="L44" name="Range1_6_9"/>
    <protectedRange sqref="E29:E31" name="Range1_9_2_1_1"/>
    <protectedRange sqref="G29:G31" name="Range27_1"/>
    <protectedRange sqref="G29:G31 H83:J83 G87:I87 G88:G89 G90:I93 H96 L96 G97:G98 G103:I109 G111 I110:I111 L111 G113:I115" name="Range1"/>
    <protectedRange sqref="G29:G31 G77:J83 G84:I115" name="Range26"/>
    <protectedRange sqref="H29:H31" name="Range27_2"/>
    <protectedRange sqref="H29:H31" name="Range1_1"/>
    <protectedRange sqref="H29:H31" name="Range26_1"/>
    <protectedRange sqref="I29:I31" name="Range27_3"/>
    <protectedRange sqref="I29:I31" name="Range1_2"/>
    <protectedRange sqref="I29:I31" name="Range26_2"/>
    <protectedRange sqref="J29:J31" name="Range27_4"/>
    <protectedRange sqref="J29:J31" name="Range1_3"/>
    <protectedRange sqref="J29:J31" name="Range26_3"/>
    <protectedRange sqref="L29:L31" name="Range27_5"/>
    <protectedRange sqref="L29:L31" name="Range1_8_1"/>
    <protectedRange sqref="L29:L31" name="Range28"/>
    <protectedRange sqref="E45:E47" name="Range1_9_2_1_1_1"/>
    <protectedRange sqref="G45:G47" name="Range27_6"/>
    <protectedRange sqref="G45 G47" name="Range1_4"/>
    <protectedRange sqref="G46" name="Range1_8"/>
    <protectedRange sqref="G45:G47" name="Range26_4"/>
    <protectedRange sqref="H45:H47" name="Range27_7"/>
    <protectedRange sqref="H45" name="Range1_6"/>
    <protectedRange sqref="H46" name="Range1_8_3"/>
    <protectedRange sqref="H45:H47" name="Range26_5"/>
    <protectedRange sqref="I45:I47" name="Range27_8"/>
    <protectedRange sqref="I46:I47" name="Range1_5"/>
    <protectedRange sqref="I45:I47" name="Range26_6"/>
    <protectedRange sqref="J45:J47" name="Range27_9"/>
    <protectedRange sqref="J45:J47" name="Range1_7"/>
    <protectedRange sqref="J45:J47" name="Range26_7"/>
    <protectedRange sqref="L45:L47" name="Range27_10"/>
    <protectedRange sqref="L47 L45" name="Range1_10"/>
    <protectedRange sqref="L46" name="Range1_8_2"/>
    <protectedRange sqref="L45:L47" name="Range28_1"/>
    <protectedRange sqref="E48:E51" name="Range1_9_2_1_1_2"/>
    <protectedRange sqref="G48:G51" name="Range27_11"/>
    <protectedRange sqref="G48:G51" name="Range1_11"/>
    <protectedRange sqref="G48:G51" name="Range26_8"/>
    <protectedRange sqref="H48:H51" name="Range27_12"/>
    <protectedRange sqref="H48:H51" name="Range1_12"/>
    <protectedRange sqref="H48:H51" name="Range26_9"/>
    <protectedRange sqref="I48:I51" name="Range27_13"/>
    <protectedRange sqref="I48:I51" name="Range1_13"/>
    <protectedRange sqref="I48:I51" name="Range26_10"/>
    <protectedRange sqref="J48:J51" name="Range27_14"/>
    <protectedRange sqref="J48:J51" name="Range1_14"/>
    <protectedRange sqref="J48:J51" name="Range26_11"/>
    <protectedRange sqref="L48:L51" name="Range27_15"/>
    <protectedRange sqref="L48:L51" name="Range1_8_1_1"/>
    <protectedRange sqref="L48:L51" name="Range28_2"/>
    <protectedRange sqref="E52:E54" name="Range1_9_2_1_1_3"/>
    <protectedRange sqref="G52:G54" name="Range27_16"/>
    <protectedRange sqref="G52:G54" name="Range1_15"/>
    <protectedRange sqref="G52:G54" name="Range26_12"/>
    <protectedRange sqref="H52:H54" name="Range27_17"/>
    <protectedRange sqref="H52:H54" name="Range1_16"/>
    <protectedRange sqref="H52:H54" name="Range26_13"/>
    <protectedRange sqref="I52:I54" name="Range27_18"/>
    <protectedRange sqref="I52:I54" name="Range1_17"/>
    <protectedRange sqref="I52:I54" name="Range26_14"/>
    <protectedRange sqref="J52:J54" name="Range27_19"/>
    <protectedRange sqref="J52:J54" name="Range1_18"/>
    <protectedRange sqref="J52:J54" name="Range26_15"/>
    <protectedRange sqref="L52:L54" name="Range27_20"/>
    <protectedRange sqref="L52:L54" name="Range1_8_1_2"/>
    <protectedRange sqref="L52:L54" name="Range28_3"/>
    <protectedRange sqref="E55" name="Range1_9_2_1_1_4"/>
    <protectedRange sqref="G55" name="Range27_21"/>
    <protectedRange sqref="G55" name="Range1_19"/>
    <protectedRange sqref="G55" name="Range26_16"/>
    <protectedRange sqref="H55" name="Range27_22"/>
    <protectedRange sqref="H55" name="Range1_20"/>
    <protectedRange sqref="H55" name="Range26_17"/>
    <protectedRange sqref="I55" name="Range27_23"/>
    <protectedRange sqref="I55" name="Range1_21"/>
    <protectedRange sqref="I55" name="Range26_18"/>
    <protectedRange sqref="J55" name="Range27_24"/>
    <protectedRange sqref="J55" name="Range1_22"/>
    <protectedRange sqref="J55" name="Range26_19"/>
    <protectedRange sqref="L55" name="Range27_25"/>
    <protectedRange sqref="L55" name="Range1_8_1_3"/>
    <protectedRange sqref="L55" name="Range28_4"/>
    <protectedRange sqref="E56:E57" name="Range1_9_2_1_1_5"/>
    <protectedRange sqref="G56:G57" name="Range27_26"/>
    <protectedRange sqref="G56:G57" name="Range1_23"/>
    <protectedRange sqref="G56:G57" name="Range26_20"/>
    <protectedRange sqref="H56:H57" name="Range27_27"/>
    <protectedRange sqref="H56:H57" name="Range1_24"/>
    <protectedRange sqref="H56:H57" name="Range26_21"/>
    <protectedRange sqref="I56:I57" name="Range27_28"/>
    <protectedRange sqref="I56:I57" name="Range1_25"/>
    <protectedRange sqref="I56:I57" name="Range26_22"/>
    <protectedRange sqref="J56:J57" name="Range27_29"/>
    <protectedRange sqref="J56:J57" name="Range1_26"/>
    <protectedRange sqref="J56:J57" name="Range26_23"/>
    <protectedRange sqref="L56:L57" name="Range27_30"/>
    <protectedRange sqref="L56:L57" name="Range1_8_1_4"/>
    <protectedRange sqref="L56:L57" name="Range28_5"/>
    <protectedRange sqref="E58:E59" name="Range1_9_2_1_1_6"/>
    <protectedRange sqref="G58:G59" name="Range27_31"/>
    <protectedRange sqref="G58:G59" name="Range1_27"/>
    <protectedRange sqref="G58:G59" name="Range26_24"/>
    <protectedRange sqref="H58:H59" name="Range27_32"/>
    <protectedRange sqref="H58:H59" name="Range1_28"/>
    <protectedRange sqref="H58:H59" name="Range26_25"/>
    <protectedRange sqref="I58:I59" name="Range27_33"/>
    <protectedRange sqref="I58:I59" name="Range1_29"/>
    <protectedRange sqref="I58:I59" name="Range26_26"/>
    <protectedRange sqref="J58:J59" name="Range27_34"/>
    <protectedRange sqref="J58:J59" name="Range1_30"/>
    <protectedRange sqref="J58:J59" name="Range26_27"/>
    <protectedRange sqref="L58:L59" name="Range27_35"/>
    <protectedRange sqref="L58:L59" name="Range1_8_1_5"/>
    <protectedRange sqref="L58:L59" name="Range28_6"/>
    <protectedRange sqref="E60:E63" name="Range1_9_2_1_1_7"/>
    <protectedRange sqref="G60:G63" name="Range27_36"/>
    <protectedRange sqref="G63" name="Range1_4_1"/>
    <protectedRange sqref="G60" name="Range1_3_1"/>
    <protectedRange sqref="G61" name="Range1_8_4"/>
    <protectedRange sqref="G62" name="Range1_4_2"/>
    <protectedRange sqref="G60:G63" name="Range26_28"/>
    <protectedRange sqref="H60:H63" name="Range27_37"/>
    <protectedRange sqref="H63" name="Range1_31"/>
    <protectedRange sqref="H60" name="Range1_3_2"/>
    <protectedRange sqref="H61:H62" name="Range1_8_6"/>
    <protectedRange sqref="H60:H63" name="Range26_29"/>
    <protectedRange sqref="I60:I63" name="Range27_38"/>
    <protectedRange sqref="I63" name="Range1_4_3"/>
    <protectedRange sqref="I60" name="Range1_3_3"/>
    <protectedRange sqref="I61" name="Range1_8_7"/>
    <protectedRange sqref="I62" name="Range1_4_2_1"/>
    <protectedRange sqref="I60:I63" name="Range26_30"/>
    <protectedRange sqref="J60:J63" name="Range27_39"/>
    <protectedRange sqref="J63" name="Range1_32"/>
    <protectedRange sqref="J60" name="Range1_3_4"/>
    <protectedRange sqref="J61:J62" name="Range1_8_8"/>
    <protectedRange sqref="J60:J63" name="Range26_31"/>
    <protectedRange sqref="L60:L63" name="Range27_40"/>
    <protectedRange sqref="L63" name="Range1_33"/>
    <protectedRange sqref="L60" name="Range1_3_5"/>
    <protectedRange sqref="L61:L62" name="Range1_8_11"/>
    <protectedRange sqref="L60:L63" name="Range28_7"/>
    <protectedRange sqref="E64" name="Range1_9_2_1_1_8"/>
    <protectedRange sqref="G64" name="Range27_41"/>
    <protectedRange sqref="G64" name="Range1_34"/>
    <protectedRange sqref="G64" name="Range26_32"/>
    <protectedRange sqref="H64" name="Range27_42"/>
    <protectedRange sqref="H64" name="Range1_35"/>
    <protectedRange sqref="H64" name="Range26_33"/>
    <protectedRange sqref="I64" name="Range27_43"/>
    <protectedRange sqref="I64" name="Range1_36"/>
    <protectedRange sqref="I64" name="Range26_34"/>
    <protectedRange sqref="J64" name="Range27_44"/>
    <protectedRange sqref="J64" name="Range1_37"/>
    <protectedRange sqref="J64" name="Range26_35"/>
    <protectedRange sqref="L64" name="Range27_45"/>
    <protectedRange sqref="L64" name="Range1_8_1_6"/>
    <protectedRange sqref="L64" name="Range28_8"/>
    <protectedRange sqref="E65:E67" name="Range1_9_2_1_1_9"/>
    <protectedRange sqref="G65:G67" name="Range27_46"/>
    <protectedRange sqref="G65:G66" name="Range1_38"/>
    <protectedRange sqref="G67" name="Range1_8_3_1"/>
    <protectedRange sqref="G65:G67" name="Range26_36"/>
    <protectedRange sqref="H65:H67" name="Range27_47"/>
    <protectedRange sqref="H65" name="Range1_8_1_7"/>
    <protectedRange sqref="H66" name="Range1_6_1"/>
    <protectedRange sqref="H67" name="Range1_8_3_2"/>
    <protectedRange sqref="H65:H67" name="Range26_37"/>
    <protectedRange sqref="I65:I67" name="Range27_48"/>
    <protectedRange sqref="I65" name="Range1_4_2_1_1"/>
    <protectedRange sqref="I66" name="Range1_6_2"/>
    <protectedRange sqref="I67" name="Range1_8_3_3"/>
    <protectedRange sqref="I65:I67" name="Range26_38"/>
    <protectedRange sqref="J65:J67" name="Range27_49"/>
    <protectedRange sqref="J65:J66" name="Range1_74"/>
    <protectedRange sqref="J67" name="Range1_8_3_4"/>
    <protectedRange sqref="J65:J67" name="Range26_39"/>
    <protectedRange sqref="L65:L67" name="Range27_50"/>
    <protectedRange sqref="L65" name="Range1_8_12"/>
    <protectedRange sqref="L66" name="Range1_6_3"/>
    <protectedRange sqref="L67" name="Range1_8_3_5"/>
    <protectedRange sqref="L65:L67" name="Range28_9"/>
    <protectedRange sqref="E68" name="Range1_9_2_1_1_10"/>
    <protectedRange sqref="G68" name="Range27_51"/>
    <protectedRange sqref="G68" name="Range1_75"/>
    <protectedRange sqref="G68" name="Range26_40"/>
    <protectedRange sqref="H68" name="Range27_52"/>
    <protectedRange sqref="H68" name="Range1_76"/>
    <protectedRange sqref="H68" name="Range26_41"/>
    <protectedRange sqref="I68" name="Range27_75"/>
    <protectedRange sqref="I68" name="Range1_77"/>
    <protectedRange sqref="I68" name="Range26_82"/>
    <protectedRange sqref="J68" name="Range1_78"/>
    <protectedRange sqref="J68" name="Range26_83"/>
    <protectedRange sqref="L68" name="Range1_8_1_17"/>
    <protectedRange sqref="L68" name="Range28_10"/>
    <protectedRange sqref="E69" name="Range1_9_2_1_1_21"/>
    <protectedRange sqref="G69" name="Range1_79"/>
    <protectedRange sqref="G69" name="Range26_84"/>
    <protectedRange sqref="H69" name="Range1_8_1_18"/>
    <protectedRange sqref="H69" name="Range26_85"/>
    <protectedRange sqref="I69" name="Range1_4_2_1_5"/>
    <protectedRange sqref="I69" name="Range26_86"/>
    <protectedRange sqref="J69" name="Range1_80"/>
    <protectedRange sqref="J69" name="Range26_87"/>
    <protectedRange sqref="L69" name="Range1_8_13"/>
    <protectedRange sqref="L69" name="Range28_13"/>
    <protectedRange sqref="E70:E71" name="Range1_9_2_1_1_22"/>
    <protectedRange sqref="G70:G71" name="Range1_81"/>
    <protectedRange sqref="G70:G71" name="Range26_88"/>
    <protectedRange sqref="H70:H71" name="Range1_82"/>
    <protectedRange sqref="H70:H71" name="Range26_89"/>
    <protectedRange sqref="I70:I71" name="Range1_83"/>
    <protectedRange sqref="I70:I71" name="Range26_90"/>
    <protectedRange sqref="J70:J71" name="Range1_84"/>
    <protectedRange sqref="J70:J71" name="Range26_91"/>
    <protectedRange sqref="L70:L71" name="Range1_8_1_19"/>
    <protectedRange sqref="L70:L71" name="Range28_22"/>
    <protectedRange sqref="E72" name="Range1_9_2_1_1_23"/>
    <protectedRange sqref="G72" name="Range1_85"/>
    <protectedRange sqref="G72" name="Range26_92"/>
    <protectedRange sqref="H72" name="Range1_8_1_20"/>
    <protectedRange sqref="H72" name="Range26_93"/>
    <protectedRange sqref="I72" name="Range1_4_2_1_6"/>
    <protectedRange sqref="I72" name="Range26_94"/>
    <protectedRange sqref="J72" name="Range1_86"/>
    <protectedRange sqref="J72" name="Range26_95"/>
    <protectedRange sqref="L72" name="Range1_8_14"/>
    <protectedRange sqref="L72" name="Range28_23"/>
    <protectedRange sqref="E73:E76" name="Range1_9_2_1_1_24"/>
    <protectedRange sqref="G73:G76" name="Range1_87"/>
    <protectedRange sqref="G73:G76" name="Range26_96"/>
    <protectedRange sqref="H73:H76" name="Range1_88"/>
    <protectedRange sqref="H73:H76" name="Range26_97"/>
    <protectedRange sqref="I73:I76" name="Range1_89"/>
    <protectedRange sqref="I73:I76" name="Range26_98"/>
    <protectedRange sqref="J73:J76" name="Range1_90"/>
    <protectedRange sqref="J73:J76" name="Range26_99"/>
    <protectedRange sqref="L73:L76" name="Range1_8_1_21"/>
    <protectedRange sqref="L73:L76" name="Range28_24"/>
    <protectedRange sqref="E77" name="Range1_9_2_1_1_25"/>
    <protectedRange sqref="H77" name="Range1_8_3_21"/>
    <protectedRange sqref="J77" name="Range1_8_3_22"/>
    <protectedRange sqref="L77" name="Range1_8_3_23"/>
    <protectedRange sqref="L77" name="Range28_25"/>
    <protectedRange sqref="E78:E80" name="Range1_9_2_1_1_26"/>
    <protectedRange sqref="G78 G80" name="Range1_91"/>
    <protectedRange sqref="G79" name="Range1_8_15"/>
    <protectedRange sqref="H78" name="Range1_6_10"/>
    <protectedRange sqref="H79" name="Range1_8_3_24"/>
    <protectedRange sqref="I79:I80" name="Range1_92"/>
    <protectedRange sqref="J78:J80" name="Range1_93"/>
    <protectedRange sqref="L80 L78" name="Range1_94"/>
    <protectedRange sqref="L79" name="Range1_8_16"/>
    <protectedRange sqref="L78:L80" name="Range28_26"/>
    <protectedRange sqref="E81:E82" name="Range1_9_2_1_1_27"/>
    <protectedRange sqref="G81:G82" name="Range1_95"/>
    <protectedRange sqref="H81:H82" name="Range1_96"/>
    <protectedRange sqref="I81:I82" name="Range1_97"/>
    <protectedRange sqref="J81:J82" name="Range1_98"/>
    <protectedRange sqref="L81:L82" name="Range1_8_1_22"/>
    <protectedRange sqref="L81:L82" name="Range28_27"/>
    <protectedRange sqref="E83" name="Range1_9_2_1_1_28"/>
    <protectedRange sqref="G83" name="Range1_99"/>
    <protectedRange sqref="L83" name="Range1_8_1_23"/>
    <protectedRange sqref="L83" name="Range28_28"/>
    <protectedRange sqref="E84:E86" name="Range1_9_2_1_1_29"/>
    <protectedRange sqref="H86" name="Range1_6_4"/>
    <protectedRange sqref="H85 G84:I84" name="Range1_8_3_6"/>
    <protectedRange sqref="L86" name="Range1_6_5"/>
    <protectedRange sqref="L84:L85" name="Range1_8_3_7"/>
    <protectedRange sqref="L84:L86" name="Range28_29"/>
    <protectedRange sqref="E87" name="Range1_9_2_1_1_30"/>
    <protectedRange sqref="L87" name="Range1_8_1_24"/>
    <protectedRange sqref="L87" name="Range28_30"/>
    <protectedRange sqref="E88:E89" name="Range1_9_2_1_1_31"/>
    <protectedRange sqref="H88" name="Range1_8_1_25"/>
    <protectedRange sqref="I88" name="Range1_4_2_1_7"/>
    <protectedRange sqref="H89:I89" name="Range1_6_6"/>
    <protectedRange sqref="L88" name="Range1_8_17"/>
    <protectedRange sqref="L89" name="Range1_6_11"/>
    <protectedRange sqref="L88:L89" name="Range28_31"/>
    <protectedRange sqref="E90:E93" name="Range1_9_2_1_1_32"/>
    <protectedRange sqref="L90:L93" name="Range1_8_1_26"/>
    <protectedRange sqref="L90:L93" name="Range28_32"/>
    <protectedRange sqref="E94:E96" name="Range1_9_2_1_1_33"/>
    <protectedRange sqref="G96 I96" name="Range1_4_4"/>
    <protectedRange sqref="H95 G94:I94" name="Range1_8_18"/>
    <protectedRange sqref="G95 I95" name="Range1_4_2_2"/>
    <protectedRange sqref="L94:L95" name="Range1_8_19"/>
    <protectedRange sqref="L94:L96" name="Range28_33"/>
    <protectedRange sqref="E97:E99" name="Range1_9_2_1_1_34"/>
    <protectedRange sqref="H97" name="Range1_8_1_27"/>
    <protectedRange sqref="I97" name="Range1_4_2_1_8"/>
    <protectedRange sqref="H98:I98" name="Range1_6_12"/>
    <protectedRange sqref="G99:I99" name="Range1_8_3_8"/>
    <protectedRange sqref="L97" name="Range1_8_20"/>
    <protectedRange sqref="L98" name="Range1_6_13"/>
    <protectedRange sqref="L99" name="Range1_8_3_17"/>
    <protectedRange sqref="L97:L99" name="Range28_34"/>
    <protectedRange sqref="E100:E102" name="Range1_9_2_1_1_35"/>
    <protectedRange sqref="G100:I100" name="Range1_3_6"/>
    <protectedRange sqref="H102 G101:I101" name="Range1_8_21"/>
    <protectedRange sqref="G102 I102" name="Range1_4_2_3"/>
    <protectedRange sqref="L100" name="Range1_3_7"/>
    <protectedRange sqref="L101:L102" name="Range1_8_22"/>
    <protectedRange sqref="L100:L102" name="Range28_35"/>
    <protectedRange sqref="E103:E106" name="Range1_9_2_1_1_36"/>
    <protectedRange sqref="L103:L106" name="Range1_8_1_28"/>
    <protectedRange sqref="L103:L106" name="Range28_36"/>
    <protectedRange sqref="E107:E109" name="Range1_9_2_1_1_37"/>
    <protectedRange sqref="L107:L109" name="Range1_8_1_29"/>
    <protectedRange sqref="L107:L109" name="Range28_37"/>
    <protectedRange sqref="E110:E112" name="Range1_9_2_1_1_38"/>
    <protectedRange sqref="G112:I112" name="Range1_3_8"/>
    <protectedRange sqref="G110" name="Range1_8_23"/>
    <protectedRange sqref="H110" name="Range1_8_3_20"/>
    <protectedRange sqref="L112" name="Range1_3_9"/>
    <protectedRange sqref="L110" name="Range1_8_24"/>
    <protectedRange sqref="L110:L112" name="Range28_38"/>
    <protectedRange sqref="E113" name="Range1_9_2_1_1_39"/>
    <protectedRange sqref="L113" name="Range1_8_1_30"/>
    <protectedRange sqref="L113" name="Range28_39"/>
    <protectedRange sqref="E114:E115" name="Range1_9_2_1_1_40"/>
    <protectedRange sqref="L114:L115" name="Range1_8_1_31"/>
    <protectedRange sqref="L114:L115" name="Range28_40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2"/>
  <sheetViews>
    <sheetView zoomScaleNormal="100" workbookViewId="0">
      <pane ySplit="1" topLeftCell="A2" activePane="bottomLeft" state="frozen"/>
      <selection pane="bottomLeft" activeCell="G12" sqref="G12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48" t="s">
        <v>35</v>
      </c>
      <c r="B2" s="49">
        <v>0</v>
      </c>
      <c r="C2" s="55" t="str">
        <f t="array" ref="C2:C9">[1]!'!Summary!R2C3:R9C3'</f>
        <v>30</v>
      </c>
      <c r="D2" s="49">
        <v>0</v>
      </c>
    </row>
    <row r="3" spans="1:4" x14ac:dyDescent="0.2">
      <c r="A3" s="48" t="s">
        <v>36</v>
      </c>
      <c r="B3" s="49">
        <v>0</v>
      </c>
      <c r="C3" s="55" t="str">
        <v>30</v>
      </c>
      <c r="D3" s="49">
        <v>0</v>
      </c>
    </row>
    <row r="4" spans="1:4" x14ac:dyDescent="0.2">
      <c r="A4" s="48" t="s">
        <v>37</v>
      </c>
      <c r="B4" s="49">
        <v>0</v>
      </c>
      <c r="C4" s="55" t="str">
        <v>30</v>
      </c>
      <c r="D4" s="49">
        <v>0</v>
      </c>
    </row>
    <row r="5" spans="1:4" x14ac:dyDescent="0.2">
      <c r="A5" s="48" t="s">
        <v>38</v>
      </c>
      <c r="B5" s="49">
        <v>0</v>
      </c>
      <c r="C5" s="55" t="str">
        <v>26</v>
      </c>
      <c r="D5" s="49">
        <v>0</v>
      </c>
    </row>
    <row r="6" spans="1:4" x14ac:dyDescent="0.2">
      <c r="A6" s="48" t="s">
        <v>39</v>
      </c>
      <c r="B6" s="49">
        <v>0</v>
      </c>
      <c r="C6" s="55" t="str">
        <v>40</v>
      </c>
      <c r="D6" s="49">
        <v>0</v>
      </c>
    </row>
    <row r="7" spans="1:4" x14ac:dyDescent="0.2">
      <c r="A7" s="48" t="s">
        <v>48</v>
      </c>
      <c r="B7" s="49">
        <v>0</v>
      </c>
      <c r="C7" s="55" t="str">
        <v>31</v>
      </c>
      <c r="D7" s="49">
        <v>0</v>
      </c>
    </row>
    <row r="8" spans="1:4" x14ac:dyDescent="0.2">
      <c r="A8" s="48" t="s">
        <v>49</v>
      </c>
      <c r="B8" s="49">
        <v>0</v>
      </c>
      <c r="C8" s="55" t="str">
        <v>33</v>
      </c>
      <c r="D8" s="49">
        <v>0</v>
      </c>
    </row>
    <row r="9" spans="1:4" x14ac:dyDescent="0.2">
      <c r="A9" s="48" t="s">
        <v>50</v>
      </c>
      <c r="B9" s="49">
        <v>0</v>
      </c>
      <c r="C9" s="55" t="str">
        <v>33</v>
      </c>
      <c r="D9" s="49">
        <v>0</v>
      </c>
    </row>
    <row r="10" spans="1:4" ht="15" x14ac:dyDescent="0.25">
      <c r="A10" s="24"/>
      <c r="C10"/>
    </row>
    <row r="11" spans="1:4" ht="15" x14ac:dyDescent="0.25">
      <c r="A11" s="24"/>
      <c r="C11"/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5" ht="15" x14ac:dyDescent="0.25">
      <c r="A49" s="24"/>
      <c r="C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ht="15" x14ac:dyDescent="0.25">
      <c r="A53" s="24"/>
      <c r="C53"/>
    </row>
    <row r="54" spans="1:5" ht="15" x14ac:dyDescent="0.25">
      <c r="A54" s="24"/>
      <c r="C54"/>
    </row>
    <row r="55" spans="1:5" ht="15" x14ac:dyDescent="0.25">
      <c r="A55" s="24"/>
      <c r="C55"/>
    </row>
    <row r="56" spans="1:5" ht="15" x14ac:dyDescent="0.25">
      <c r="A56" s="24"/>
      <c r="C56"/>
    </row>
    <row r="57" spans="1:5" ht="15" x14ac:dyDescent="0.25">
      <c r="A57" s="24"/>
      <c r="C57"/>
    </row>
    <row r="58" spans="1:5" ht="15" x14ac:dyDescent="0.25">
      <c r="A58" s="24"/>
      <c r="C58"/>
    </row>
    <row r="59" spans="1:5" ht="15" x14ac:dyDescent="0.25">
      <c r="A59" s="24"/>
      <c r="C59"/>
    </row>
    <row r="60" spans="1:5" ht="15" x14ac:dyDescent="0.25">
      <c r="A60" s="24"/>
      <c r="C60"/>
    </row>
    <row r="61" spans="1:5" ht="15" x14ac:dyDescent="0.25">
      <c r="A61" s="24"/>
      <c r="C61"/>
      <c r="E61"/>
    </row>
    <row r="62" spans="1:5" ht="15" x14ac:dyDescent="0.25">
      <c r="A62" s="24"/>
      <c r="C62"/>
      <c r="E62"/>
    </row>
    <row r="63" spans="1:5" ht="15" x14ac:dyDescent="0.25">
      <c r="A63" s="24"/>
      <c r="C63"/>
      <c r="E63"/>
    </row>
    <row r="64" spans="1:5" ht="15" x14ac:dyDescent="0.25">
      <c r="A64" s="24"/>
      <c r="C64"/>
    </row>
    <row r="65" spans="1:3" ht="15" x14ac:dyDescent="0.25">
      <c r="A65" s="24"/>
      <c r="C65"/>
    </row>
    <row r="66" spans="1:3" ht="15" x14ac:dyDescent="0.25">
      <c r="A66" s="24"/>
      <c r="C66"/>
    </row>
    <row r="67" spans="1:3" x14ac:dyDescent="0.2">
      <c r="A67" s="24"/>
    </row>
    <row r="68" spans="1:3" x14ac:dyDescent="0.2">
      <c r="A68" s="24"/>
    </row>
    <row r="69" spans="1:3" x14ac:dyDescent="0.2">
      <c r="A69" s="24"/>
    </row>
    <row r="70" spans="1:3" x14ac:dyDescent="0.2">
      <c r="A70" s="24"/>
    </row>
    <row r="71" spans="1:3" x14ac:dyDescent="0.2">
      <c r="A71" s="2"/>
    </row>
    <row r="72" spans="1:3" x14ac:dyDescent="0.2">
      <c r="A72" s="2"/>
    </row>
    <row r="73" spans="1:3" x14ac:dyDescent="0.2">
      <c r="A73" s="2"/>
    </row>
    <row r="74" spans="1:3" x14ac:dyDescent="0.2">
      <c r="A74" s="2"/>
    </row>
    <row r="75" spans="1:3" x14ac:dyDescent="0.2">
      <c r="A75" s="2"/>
    </row>
    <row r="76" spans="1:3" x14ac:dyDescent="0.2">
      <c r="A76" s="2"/>
    </row>
    <row r="77" spans="1:3" x14ac:dyDescent="0.2">
      <c r="A77" s="2"/>
    </row>
    <row r="78" spans="1:3" x14ac:dyDescent="0.2">
      <c r="A78" s="2"/>
    </row>
    <row r="79" spans="1:3" x14ac:dyDescent="0.2">
      <c r="A79" s="2"/>
    </row>
    <row r="80" spans="1:3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</sheetData>
  <sortState xmlns:xlrd2="http://schemas.microsoft.com/office/spreadsheetml/2017/richdata2"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2022-04-24T23:52:06Z</dcterms:modified>
</cp:coreProperties>
</file>