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S\L635 SDNS 108S ODE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</sheets>
  <calcPr calcId="152511"/>
</workbook>
</file>

<file path=xl/calcChain.xml><?xml version="1.0" encoding="utf-8"?>
<calcChain xmlns="http://schemas.openxmlformats.org/spreadsheetml/2006/main">
  <c r="C12" i="2" l="1"/>
  <c r="B13" i="2" s="1"/>
  <c r="C13" i="2" s="1"/>
  <c r="B14" i="2" s="1"/>
  <c r="C14" i="2" s="1"/>
  <c r="B15" i="2" s="1"/>
  <c r="C15" i="2" s="1"/>
  <c r="B12" i="2"/>
  <c r="B7" i="2"/>
  <c r="C7" i="2" s="1"/>
  <c r="B8" i="2" s="1"/>
  <c r="C8" i="2" s="1"/>
  <c r="B9" i="2" s="1"/>
  <c r="C9" i="2" s="1"/>
  <c r="B10" i="2" s="1"/>
  <c r="C10" i="2" s="1"/>
  <c r="C3" i="2"/>
  <c r="B4" i="2" s="1"/>
  <c r="C4" i="2" s="1"/>
  <c r="B5" i="2" s="1"/>
  <c r="C5" i="2" s="1"/>
  <c r="B3" i="2"/>
  <c r="B44" i="2" l="1"/>
  <c r="C44" i="2" s="1"/>
  <c r="B45" i="2" s="1"/>
  <c r="C45" i="2" s="1"/>
  <c r="B34" i="2"/>
  <c r="C34" i="2" s="1"/>
  <c r="B35" i="2" s="1"/>
  <c r="C35" i="2" s="1"/>
  <c r="B36" i="2" s="1"/>
  <c r="C36" i="2" s="1"/>
  <c r="B29" i="2"/>
  <c r="C29" i="2" s="1"/>
  <c r="B30" i="2" s="1"/>
  <c r="C30" i="2" s="1"/>
  <c r="B31" i="2" s="1"/>
  <c r="C31" i="2" s="1"/>
  <c r="B32" i="2" s="1"/>
  <c r="C32" i="2" s="1"/>
  <c r="B25" i="2"/>
  <c r="C25" i="2" s="1"/>
  <c r="B26" i="2" s="1"/>
  <c r="C26" i="2" s="1"/>
  <c r="B27" i="2" s="1"/>
  <c r="C27" i="2" s="1"/>
  <c r="B22" i="2"/>
  <c r="C22" i="2" s="1"/>
  <c r="B23" i="2" s="1"/>
  <c r="C23" i="2" s="1"/>
  <c r="B18" i="2"/>
  <c r="C18" i="2" s="1"/>
  <c r="B19" i="2" s="1"/>
  <c r="C19" i="2" s="1"/>
  <c r="B20" i="2" s="1"/>
  <c r="C20" i="2" s="1"/>
  <c r="X34" i="2"/>
  <c r="W35" i="2" s="1"/>
  <c r="X35" i="2" s="1"/>
  <c r="W36" i="2" s="1"/>
  <c r="X36" i="2" s="1"/>
  <c r="W37" i="2" s="1"/>
  <c r="X37" i="2" s="1"/>
  <c r="W38" i="2" s="1"/>
  <c r="X38" i="2" s="1"/>
</calcChain>
</file>

<file path=xl/comments1.xml><?xml version="1.0" encoding="utf-8"?>
<comments xmlns="http://schemas.openxmlformats.org/spreadsheetml/2006/main">
  <authors>
    <author>Mark Neil Adorable</author>
    <author>Edgar Biego</author>
    <author>Marivic Ulang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-0.82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-0.31</t>
        </r>
      </text>
    </comment>
    <comment ref="L75" authorId="1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-0.68</t>
        </r>
      </text>
    </comment>
    <comment ref="L78" authorId="2" shapeId="0">
      <text>
        <r>
          <rPr>
            <b/>
            <sz val="9"/>
            <color indexed="81"/>
            <rFont val="Tahoma"/>
            <family val="2"/>
          </rPr>
          <t>Marivic Ulang:</t>
        </r>
        <r>
          <rPr>
            <sz val="9"/>
            <color indexed="81"/>
            <rFont val="Tahoma"/>
            <family val="2"/>
          </rPr>
          <t xml:space="preserve">
-0.27</t>
        </r>
      </text>
    </comment>
  </commentList>
</comments>
</file>

<file path=xl/sharedStrings.xml><?xml version="1.0" encoding="utf-8"?>
<sst xmlns="http://schemas.openxmlformats.org/spreadsheetml/2006/main" count="271" uniqueCount="111">
  <si>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</si>
  <si>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</si>
  <si>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</si>
  <si>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</si>
  <si>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</si>
  <si>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</si>
  <si>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</si>
  <si>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</si>
  <si>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</si>
  <si>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</si>
  <si>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</si>
  <si>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</si>
  <si>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</si>
  <si>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</si>
  <si>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</si>
  <si>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</si>
  <si>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</si>
  <si>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</si>
  <si>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</si>
  <si>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</si>
  <si>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</si>
  <si>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</si>
  <si>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</si>
  <si>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</si>
  <si>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</si>
  <si>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</si>
  <si>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</si>
  <si>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</si>
  <si>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</si>
  <si>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</si>
  <si>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SDNS_635_108S_ODE_016</t>
  </si>
  <si>
    <t>SDN</t>
  </si>
  <si>
    <t>G. ROCACURVA</t>
  </si>
  <si>
    <t>B-2021267</t>
  </si>
  <si>
    <t>SDNS_635_108S_ODE_001</t>
  </si>
  <si>
    <t>SDNS_635_108S_ODE_002</t>
  </si>
  <si>
    <t>SDNS_635_108S_ODE_003</t>
  </si>
  <si>
    <t>SDNS_635_108S_ODE_004</t>
  </si>
  <si>
    <t>SDNS_635_108S_ODE_005</t>
  </si>
  <si>
    <t>SDNS_635_108S_ODE_006</t>
  </si>
  <si>
    <t>SDNS_635_108S_ODE_007</t>
  </si>
  <si>
    <t>SDNS_635_108S_ODE_008</t>
  </si>
  <si>
    <t>SDNS_635_108S_ODE_009</t>
  </si>
  <si>
    <t>SDNS_635_108S_ODE_010</t>
  </si>
  <si>
    <t>SDNS_635_108S_ODE_011</t>
  </si>
  <si>
    <t>SDNS_635_108S_ODE_012</t>
  </si>
  <si>
    <t>SDNS_635_108S_ODE_013</t>
  </si>
  <si>
    <t>SDNS_635_108S_ODE_014</t>
  </si>
  <si>
    <t>SDNS_635_108S_ODE_015</t>
  </si>
  <si>
    <t>J. CUYOS</t>
  </si>
  <si>
    <t>B-13313</t>
  </si>
  <si>
    <t>L. CABATAS</t>
  </si>
  <si>
    <t>B-13330</t>
  </si>
  <si>
    <t>B-13351</t>
  </si>
  <si>
    <t>B. MEMONG</t>
  </si>
  <si>
    <t>B-13371</t>
  </si>
  <si>
    <t>B-13421</t>
  </si>
  <si>
    <t>B-13179</t>
  </si>
  <si>
    <t>B-13222</t>
  </si>
  <si>
    <t>B-13263</t>
  </si>
  <si>
    <t>FW</t>
  </si>
  <si>
    <t>MV</t>
  </si>
  <si>
    <t>HW</t>
  </si>
  <si>
    <t>7.47</t>
  </si>
  <si>
    <t>353.68</t>
  </si>
  <si>
    <t>1.14</t>
  </si>
  <si>
    <t>12.41</t>
  </si>
  <si>
    <t>24.22</t>
  </si>
  <si>
    <t>33.40</t>
  </si>
  <si>
    <t>37.61</t>
  </si>
  <si>
    <t>39.65</t>
  </si>
  <si>
    <t>44.71</t>
  </si>
  <si>
    <t>51.63</t>
  </si>
  <si>
    <t>48.53</t>
  </si>
  <si>
    <t>36.78</t>
  </si>
  <si>
    <t>615714.84</t>
  </si>
  <si>
    <t>814881.87</t>
  </si>
  <si>
    <t>615722.90</t>
  </si>
  <si>
    <t>814881.52</t>
  </si>
  <si>
    <t>615725.72</t>
  </si>
  <si>
    <t>814882.28</t>
  </si>
  <si>
    <t>615727.73</t>
  </si>
  <si>
    <t>814881.76</t>
  </si>
  <si>
    <t>615732.01</t>
  </si>
  <si>
    <t>814879.67</t>
  </si>
  <si>
    <t>615734.60</t>
  </si>
  <si>
    <t>814877.98</t>
  </si>
  <si>
    <t>615737.56</t>
  </si>
  <si>
    <t>814876.86</t>
  </si>
  <si>
    <t>615740.41</t>
  </si>
  <si>
    <t>814874.61</t>
  </si>
  <si>
    <t>615742.78</t>
  </si>
  <si>
    <t>814872.47</t>
  </si>
  <si>
    <t>615745.16</t>
  </si>
  <si>
    <t>814869.57</t>
  </si>
  <si>
    <t>615746.35</t>
  </si>
  <si>
    <t>814865.21</t>
  </si>
  <si>
    <t>615751.59</t>
  </si>
  <si>
    <t>814862.85</t>
  </si>
  <si>
    <t>38.95</t>
  </si>
  <si>
    <t>43.26</t>
  </si>
  <si>
    <t>48.67</t>
  </si>
  <si>
    <t>33.14</t>
  </si>
  <si>
    <t>615758.99</t>
  </si>
  <si>
    <t>814859.11</t>
  </si>
  <si>
    <t>615763.37</t>
  </si>
  <si>
    <t>814855.21</t>
  </si>
  <si>
    <t>615767.63</t>
  </si>
  <si>
    <t>814850.44</t>
  </si>
  <si>
    <t>615781.56</t>
  </si>
  <si>
    <t>814835.81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</si>
</sst>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x14ac:dyDescent="0.2">
      <c r="A2" s="41" t="s">
        <v>34</v>
      </c>
      <c r="B2" s="42" t="s">
        <v>75</v>
      </c>
      <c r="C2" s="42" t="s">
        <v>76</v>
      </c>
      <c r="D2" s="43">
        <v>635</v>
      </c>
      <c r="E2" s="43">
        <v>4.45</v>
      </c>
      <c r="F2" s="44">
        <v>635</v>
      </c>
      <c r="G2" s="44" t="s">
        <v>31</v>
      </c>
      <c r="H2" s="44"/>
      <c r="I2" s="44" t="s">
        <v>49</v>
      </c>
      <c r="J2" s="45">
        <v>43060</v>
      </c>
      <c r="K2" s="41" t="s">
        <v>28</v>
      </c>
    </row>
    <row r="3" spans="1:11" s="17" customFormat="1" x14ac:dyDescent="0.2">
      <c r="A3" s="41" t="s">
        <v>35</v>
      </c>
      <c r="B3" s="42" t="s">
        <v>77</v>
      </c>
      <c r="C3" s="42" t="s">
        <v>78</v>
      </c>
      <c r="D3" s="43">
        <v>635</v>
      </c>
      <c r="E3" s="43">
        <v>4.7</v>
      </c>
      <c r="F3" s="44">
        <v>635</v>
      </c>
      <c r="G3" s="44" t="s">
        <v>31</v>
      </c>
      <c r="H3" s="44"/>
      <c r="I3" s="44" t="s">
        <v>49</v>
      </c>
      <c r="J3" s="45">
        <v>43064</v>
      </c>
      <c r="K3" s="41" t="s">
        <v>28</v>
      </c>
    </row>
    <row r="4" spans="1:11" x14ac:dyDescent="0.2">
      <c r="A4" s="41" t="s">
        <v>36</v>
      </c>
      <c r="B4" s="42" t="s">
        <v>79</v>
      </c>
      <c r="C4" s="42" t="s">
        <v>80</v>
      </c>
      <c r="D4" s="43">
        <v>635</v>
      </c>
      <c r="E4" s="43">
        <v>4.0999999999999996</v>
      </c>
      <c r="F4" s="44">
        <v>635</v>
      </c>
      <c r="G4" s="44" t="s">
        <v>31</v>
      </c>
      <c r="H4" s="44"/>
      <c r="I4" s="44" t="s">
        <v>49</v>
      </c>
      <c r="J4" s="45">
        <v>43068</v>
      </c>
      <c r="K4" s="41" t="s">
        <v>28</v>
      </c>
    </row>
    <row r="5" spans="1:11" x14ac:dyDescent="0.2">
      <c r="A5" s="22" t="s">
        <v>37</v>
      </c>
      <c r="B5" s="4" t="s">
        <v>81</v>
      </c>
      <c r="C5" s="4" t="s">
        <v>82</v>
      </c>
      <c r="D5" s="15">
        <v>635</v>
      </c>
      <c r="F5" s="16">
        <v>635</v>
      </c>
      <c r="G5" s="16" t="s">
        <v>31</v>
      </c>
      <c r="J5" s="34"/>
      <c r="K5" s="22" t="s">
        <v>28</v>
      </c>
    </row>
    <row r="6" spans="1:11" s="17" customFormat="1" x14ac:dyDescent="0.2">
      <c r="A6" s="41" t="s">
        <v>38</v>
      </c>
      <c r="B6" s="42" t="s">
        <v>83</v>
      </c>
      <c r="C6" s="42" t="s">
        <v>84</v>
      </c>
      <c r="D6" s="43">
        <v>635</v>
      </c>
      <c r="E6" s="43">
        <v>3.7</v>
      </c>
      <c r="F6" s="44">
        <v>635</v>
      </c>
      <c r="G6" s="44" t="s">
        <v>31</v>
      </c>
      <c r="H6" s="44"/>
      <c r="I6" s="44" t="s">
        <v>49</v>
      </c>
      <c r="J6" s="45">
        <v>43074</v>
      </c>
      <c r="K6" s="41" t="s">
        <v>28</v>
      </c>
    </row>
    <row r="7" spans="1:11" s="17" customFormat="1" x14ac:dyDescent="0.2">
      <c r="A7" s="41" t="s">
        <v>39</v>
      </c>
      <c r="B7" s="42" t="s">
        <v>85</v>
      </c>
      <c r="C7" s="42" t="s">
        <v>86</v>
      </c>
      <c r="D7" s="43">
        <v>635</v>
      </c>
      <c r="E7" s="43">
        <v>3.8</v>
      </c>
      <c r="F7" s="44">
        <v>635</v>
      </c>
      <c r="G7" s="44" t="s">
        <v>31</v>
      </c>
      <c r="H7" s="44"/>
      <c r="I7" s="44" t="s">
        <v>51</v>
      </c>
      <c r="J7" s="45">
        <v>43075</v>
      </c>
      <c r="K7" s="41" t="s">
        <v>28</v>
      </c>
    </row>
    <row r="8" spans="1:11" s="17" customFormat="1" x14ac:dyDescent="0.2">
      <c r="A8" s="41" t="s">
        <v>40</v>
      </c>
      <c r="B8" s="42" t="s">
        <v>87</v>
      </c>
      <c r="C8" s="42" t="s">
        <v>88</v>
      </c>
      <c r="D8" s="43">
        <v>635</v>
      </c>
      <c r="E8" s="43">
        <v>3.5</v>
      </c>
      <c r="F8" s="44">
        <v>635</v>
      </c>
      <c r="G8" s="44" t="s">
        <v>31</v>
      </c>
      <c r="H8" s="44"/>
      <c r="I8" s="44" t="s">
        <v>51</v>
      </c>
      <c r="J8" s="45">
        <v>43077</v>
      </c>
      <c r="K8" s="41" t="s">
        <v>28</v>
      </c>
    </row>
    <row r="9" spans="1:11" s="17" customFormat="1" x14ac:dyDescent="0.2">
      <c r="A9" s="41" t="s">
        <v>41</v>
      </c>
      <c r="B9" s="42" t="s">
        <v>89</v>
      </c>
      <c r="C9" s="42" t="s">
        <v>90</v>
      </c>
      <c r="D9" s="43">
        <v>635</v>
      </c>
      <c r="E9" s="43">
        <v>3.4</v>
      </c>
      <c r="F9" s="44">
        <v>635</v>
      </c>
      <c r="G9" s="44" t="s">
        <v>31</v>
      </c>
      <c r="H9" s="44"/>
      <c r="I9" s="44" t="s">
        <v>54</v>
      </c>
      <c r="J9" s="45">
        <v>43079</v>
      </c>
      <c r="K9" s="41" t="s">
        <v>28</v>
      </c>
    </row>
    <row r="10" spans="1:11" s="17" customFormat="1" x14ac:dyDescent="0.2">
      <c r="A10" s="41" t="s">
        <v>42</v>
      </c>
      <c r="B10" s="42" t="s">
        <v>91</v>
      </c>
      <c r="C10" s="42" t="s">
        <v>92</v>
      </c>
      <c r="D10" s="43">
        <v>635</v>
      </c>
      <c r="E10" s="43">
        <v>3.1</v>
      </c>
      <c r="F10" s="44">
        <v>635</v>
      </c>
      <c r="G10" s="44" t="s">
        <v>31</v>
      </c>
      <c r="H10" s="44"/>
      <c r="I10" s="44" t="s">
        <v>54</v>
      </c>
      <c r="J10" s="45">
        <v>43083</v>
      </c>
      <c r="K10" s="41" t="s">
        <v>28</v>
      </c>
    </row>
    <row r="11" spans="1:11" s="17" customFormat="1" x14ac:dyDescent="0.2">
      <c r="A11" s="22" t="s">
        <v>43</v>
      </c>
      <c r="B11" s="39" t="s">
        <v>93</v>
      </c>
      <c r="C11" s="39" t="s">
        <v>94</v>
      </c>
      <c r="D11" s="15">
        <v>635</v>
      </c>
      <c r="E11" s="38"/>
      <c r="F11" s="16">
        <v>635</v>
      </c>
      <c r="G11" s="16" t="s">
        <v>31</v>
      </c>
      <c r="J11" s="34"/>
      <c r="K11" s="22" t="s">
        <v>28</v>
      </c>
    </row>
    <row r="12" spans="1:11" s="17" customFormat="1" x14ac:dyDescent="0.2">
      <c r="A12" s="22" t="s">
        <v>44</v>
      </c>
      <c r="B12" s="39" t="s">
        <v>95</v>
      </c>
      <c r="C12" s="39" t="s">
        <v>96</v>
      </c>
      <c r="D12" s="15">
        <v>635</v>
      </c>
      <c r="E12" s="38"/>
      <c r="F12" s="16">
        <v>635</v>
      </c>
      <c r="G12" s="16" t="s">
        <v>31</v>
      </c>
      <c r="J12" s="34"/>
      <c r="K12" s="22" t="s">
        <v>28</v>
      </c>
    </row>
    <row r="13" spans="1:11" s="17" customFormat="1" x14ac:dyDescent="0.2">
      <c r="A13" s="22" t="s">
        <v>45</v>
      </c>
      <c r="B13" s="39" t="s">
        <v>97</v>
      </c>
      <c r="C13" s="39" t="s">
        <v>98</v>
      </c>
      <c r="D13" s="15">
        <v>635</v>
      </c>
      <c r="E13" s="38"/>
      <c r="F13" s="16">
        <v>635</v>
      </c>
      <c r="G13" s="16" t="s">
        <v>31</v>
      </c>
      <c r="J13" s="34"/>
      <c r="K13" s="22" t="s">
        <v>28</v>
      </c>
    </row>
    <row r="14" spans="1:11" s="17" customFormat="1" x14ac:dyDescent="0.2">
      <c r="A14" s="22" t="s">
        <v>46</v>
      </c>
      <c r="B14" s="40" t="s">
        <v>103</v>
      </c>
      <c r="C14" s="40" t="s">
        <v>104</v>
      </c>
      <c r="D14" s="15">
        <v>635</v>
      </c>
      <c r="E14" s="38"/>
      <c r="F14" s="16">
        <v>635</v>
      </c>
      <c r="G14" s="16" t="s">
        <v>31</v>
      </c>
      <c r="K14" s="22" t="s">
        <v>28</v>
      </c>
    </row>
    <row r="15" spans="1:11" s="17" customFormat="1" x14ac:dyDescent="0.2">
      <c r="A15" s="22" t="s">
        <v>47</v>
      </c>
      <c r="B15" s="40" t="s">
        <v>105</v>
      </c>
      <c r="C15" s="40" t="s">
        <v>106</v>
      </c>
      <c r="D15" s="15">
        <v>635</v>
      </c>
      <c r="E15" s="38"/>
      <c r="F15" s="16">
        <v>635</v>
      </c>
      <c r="G15" s="16" t="s">
        <v>31</v>
      </c>
      <c r="J15" s="34"/>
      <c r="K15" s="22" t="s">
        <v>28</v>
      </c>
    </row>
    <row r="16" spans="1:11" s="17" customFormat="1" x14ac:dyDescent="0.2">
      <c r="A16" s="22" t="s">
        <v>48</v>
      </c>
      <c r="B16" s="40" t="s">
        <v>107</v>
      </c>
      <c r="C16" s="40" t="s">
        <v>108</v>
      </c>
      <c r="D16" s="15">
        <v>635</v>
      </c>
      <c r="E16" s="38"/>
      <c r="F16" s="16">
        <v>635</v>
      </c>
      <c r="G16" s="16" t="s">
        <v>31</v>
      </c>
      <c r="J16" s="34"/>
      <c r="K16" s="22" t="s">
        <v>28</v>
      </c>
    </row>
    <row r="17" spans="1:11" s="17" customFormat="1" x14ac:dyDescent="0.2">
      <c r="A17" s="41" t="s">
        <v>30</v>
      </c>
      <c r="B17" s="46" t="s">
        <v>109</v>
      </c>
      <c r="C17" s="46" t="s">
        <v>110</v>
      </c>
      <c r="D17" s="43">
        <v>635</v>
      </c>
      <c r="E17" s="43">
        <v>3.8</v>
      </c>
      <c r="F17" s="44">
        <v>635</v>
      </c>
      <c r="G17" s="44" t="s">
        <v>31</v>
      </c>
      <c r="H17" s="44"/>
      <c r="I17" s="44" t="s">
        <v>32</v>
      </c>
      <c r="J17" s="45">
        <v>43955</v>
      </c>
      <c r="K17" s="41" t="s">
        <v>28</v>
      </c>
    </row>
    <row r="18" spans="1:11" ht="15" x14ac:dyDescent="0.25">
      <c r="B18"/>
      <c r="C18"/>
    </row>
    <row r="19" spans="1:11" x14ac:dyDescent="0.25">
      <c r="J19" s="34"/>
    </row>
    <row r="20" spans="1:11" x14ac:dyDescent="0.25">
      <c r="J20" s="34"/>
    </row>
    <row r="21" spans="1:11" x14ac:dyDescent="0.25">
      <c r="J21" s="34"/>
    </row>
  </sheetData>
  <sortState ref="A2:K9">
    <sortCondition ref="A2"/>
  </sortState>
  <pageMargins left="0.7" right="0.7" top="0.75" bottom="0.75" header="0.3" footer="0.3"/>
  <pageSetup paperSize="9" orientation="portrait" r:id="rId1"/>
  <ignoredErrors>
    <ignoredError sqref="B2:C13 B14:C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1"/>
  <sheetViews>
    <sheetView zoomScaleNormal="100" workbookViewId="0">
      <pane ySplit="1" topLeftCell="A14" activePane="bottomLeft" state="frozen"/>
      <selection pane="bottomLeft" activeCell="B55" sqref="B55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41" t="s">
        <v>34</v>
      </c>
      <c r="B2" s="46">
        <v>0</v>
      </c>
      <c r="C2" s="46">
        <v>1.7</v>
      </c>
      <c r="D2" s="46">
        <v>1.7</v>
      </c>
      <c r="E2" s="47">
        <v>283643</v>
      </c>
      <c r="F2" s="48">
        <v>9.799999999999999E-2</v>
      </c>
      <c r="G2" s="49">
        <v>2.8673500000000001E-2</v>
      </c>
      <c r="H2" s="49">
        <v>2.4464099999999999E-2</v>
      </c>
      <c r="I2" s="49">
        <v>0.15744140000000001</v>
      </c>
      <c r="J2" s="49">
        <v>2.7210884353741411</v>
      </c>
      <c r="K2" s="50"/>
      <c r="L2" s="51">
        <v>0</v>
      </c>
      <c r="M2" s="52"/>
      <c r="N2" s="52"/>
      <c r="O2" s="42" t="s">
        <v>60</v>
      </c>
      <c r="P2" s="53"/>
      <c r="Q2" s="54">
        <v>43060</v>
      </c>
      <c r="R2" s="54">
        <v>43060</v>
      </c>
      <c r="S2" s="55" t="s">
        <v>57</v>
      </c>
    </row>
    <row r="3" spans="1:19" x14ac:dyDescent="0.2">
      <c r="A3" s="41" t="s">
        <v>34</v>
      </c>
      <c r="B3" s="46">
        <f>C2</f>
        <v>1.7</v>
      </c>
      <c r="C3" s="46">
        <f>B3+D3</f>
        <v>3.3</v>
      </c>
      <c r="D3" s="46">
        <v>1.6</v>
      </c>
      <c r="E3" s="47">
        <v>283644</v>
      </c>
      <c r="F3" s="48">
        <v>7.0000000000000007E-2</v>
      </c>
      <c r="G3" s="49">
        <v>3.0782E-2</v>
      </c>
      <c r="H3" s="49">
        <v>2.5827100000000002E-2</v>
      </c>
      <c r="I3" s="49">
        <v>6.1890099999999997E-2</v>
      </c>
      <c r="J3" s="49">
        <v>2.7586206896551726</v>
      </c>
      <c r="K3" s="50"/>
      <c r="L3" s="51">
        <v>0</v>
      </c>
      <c r="M3" s="52"/>
      <c r="N3" s="52"/>
      <c r="O3" s="42" t="s">
        <v>61</v>
      </c>
      <c r="P3" s="53">
        <v>1.6</v>
      </c>
      <c r="Q3" s="54">
        <v>43060</v>
      </c>
      <c r="R3" s="54">
        <v>43060</v>
      </c>
      <c r="S3" s="55" t="s">
        <v>57</v>
      </c>
    </row>
    <row r="4" spans="1:19" x14ac:dyDescent="0.2">
      <c r="A4" s="41" t="s">
        <v>34</v>
      </c>
      <c r="B4" s="46">
        <f t="shared" ref="B4:B5" si="0">C3</f>
        <v>3.3</v>
      </c>
      <c r="C4" s="46">
        <f t="shared" ref="C4:C5" si="1">B4+D4</f>
        <v>4.3</v>
      </c>
      <c r="D4" s="46">
        <v>1</v>
      </c>
      <c r="E4" s="47">
        <v>283645</v>
      </c>
      <c r="F4" s="48">
        <v>4.47</v>
      </c>
      <c r="G4" s="49">
        <v>1.1491584000000001</v>
      </c>
      <c r="H4" s="49">
        <v>0.4091728</v>
      </c>
      <c r="I4" s="49">
        <v>0.58582000000000001</v>
      </c>
      <c r="J4" s="49">
        <v>3.0303030303030329</v>
      </c>
      <c r="K4" s="50"/>
      <c r="L4" s="51">
        <v>58.481000000000002</v>
      </c>
      <c r="M4" s="52"/>
      <c r="N4" s="52"/>
      <c r="O4" s="42" t="s">
        <v>61</v>
      </c>
      <c r="P4" s="53">
        <v>1</v>
      </c>
      <c r="Q4" s="54">
        <v>43060</v>
      </c>
      <c r="R4" s="54">
        <v>43060</v>
      </c>
      <c r="S4" s="55" t="s">
        <v>57</v>
      </c>
    </row>
    <row r="5" spans="1:19" x14ac:dyDescent="0.2">
      <c r="A5" s="41" t="s">
        <v>34</v>
      </c>
      <c r="B5" s="46">
        <f t="shared" si="0"/>
        <v>4.3</v>
      </c>
      <c r="C5" s="46">
        <f t="shared" si="1"/>
        <v>4.45</v>
      </c>
      <c r="D5" s="46">
        <v>0.15</v>
      </c>
      <c r="E5" s="47">
        <v>283646</v>
      </c>
      <c r="F5" s="48">
        <v>7.34</v>
      </c>
      <c r="G5" s="49">
        <v>0.48289129999999997</v>
      </c>
      <c r="H5" s="49">
        <v>1.0318319999999999</v>
      </c>
      <c r="I5" s="49">
        <v>0.78727160000000007</v>
      </c>
      <c r="J5" s="49">
        <v>2.7777777777777821</v>
      </c>
      <c r="K5" s="50"/>
      <c r="L5" s="51">
        <v>92.259</v>
      </c>
      <c r="M5" s="52"/>
      <c r="N5" s="52"/>
      <c r="O5" s="42" t="s">
        <v>62</v>
      </c>
      <c r="P5" s="53"/>
      <c r="Q5" s="54">
        <v>43060</v>
      </c>
      <c r="R5" s="54">
        <v>43060</v>
      </c>
      <c r="S5" s="55" t="s">
        <v>57</v>
      </c>
    </row>
    <row r="6" spans="1:19" x14ac:dyDescent="0.2">
      <c r="A6" s="41" t="s">
        <v>35</v>
      </c>
      <c r="B6" s="46">
        <v>0</v>
      </c>
      <c r="C6" s="46">
        <v>0.9</v>
      </c>
      <c r="D6" s="46">
        <v>0.9</v>
      </c>
      <c r="E6" s="47">
        <v>284236</v>
      </c>
      <c r="F6" s="48">
        <v>4.8540000000000001</v>
      </c>
      <c r="G6" s="49">
        <v>0.13634590000000002</v>
      </c>
      <c r="H6" s="49">
        <v>1.65468E-2</v>
      </c>
      <c r="I6" s="49">
        <v>6.2653799999999996E-2</v>
      </c>
      <c r="J6" s="49">
        <v>3.0303030303030329</v>
      </c>
      <c r="K6" s="50"/>
      <c r="L6" s="51">
        <v>47.536999999999999</v>
      </c>
      <c r="M6" s="52"/>
      <c r="N6" s="52"/>
      <c r="O6" s="42" t="s">
        <v>60</v>
      </c>
      <c r="P6" s="53"/>
      <c r="Q6" s="54">
        <v>43064</v>
      </c>
      <c r="R6" s="54">
        <v>43064</v>
      </c>
      <c r="S6" s="55" t="s">
        <v>58</v>
      </c>
    </row>
    <row r="7" spans="1:19" x14ac:dyDescent="0.2">
      <c r="A7" s="41" t="s">
        <v>35</v>
      </c>
      <c r="B7" s="46">
        <f>C6</f>
        <v>0.9</v>
      </c>
      <c r="C7" s="46">
        <f>B7+D7</f>
        <v>1.8</v>
      </c>
      <c r="D7" s="46">
        <v>0.9</v>
      </c>
      <c r="E7" s="47">
        <v>284237</v>
      </c>
      <c r="F7" s="48">
        <v>9.911999999999999</v>
      </c>
      <c r="G7" s="49">
        <v>0.3847353</v>
      </c>
      <c r="H7" s="49">
        <v>0.41685159999999999</v>
      </c>
      <c r="I7" s="49">
        <v>0.59218720000000002</v>
      </c>
      <c r="J7" s="49">
        <v>2.8776978417266115</v>
      </c>
      <c r="K7" s="50"/>
      <c r="L7" s="51">
        <v>72.194999999999993</v>
      </c>
      <c r="M7" s="52"/>
      <c r="N7" s="52"/>
      <c r="O7" s="42" t="s">
        <v>61</v>
      </c>
      <c r="P7" s="53">
        <v>0.9</v>
      </c>
      <c r="Q7" s="54">
        <v>43064</v>
      </c>
      <c r="R7" s="54">
        <v>43064</v>
      </c>
      <c r="S7" s="55" t="s">
        <v>58</v>
      </c>
    </row>
    <row r="8" spans="1:19" x14ac:dyDescent="0.2">
      <c r="A8" s="41" t="s">
        <v>35</v>
      </c>
      <c r="B8" s="46">
        <f t="shared" ref="B8:B9" si="2">C7</f>
        <v>1.8</v>
      </c>
      <c r="C8" s="46">
        <f t="shared" ref="C8:C9" si="3">B8+D8</f>
        <v>2.2000000000000002</v>
      </c>
      <c r="D8" s="46">
        <v>0.4</v>
      </c>
      <c r="E8" s="47">
        <v>284238</v>
      </c>
      <c r="F8" s="48">
        <v>5.1139999999999999</v>
      </c>
      <c r="G8" s="49">
        <v>0.17350640000000001</v>
      </c>
      <c r="H8" s="49">
        <v>0.33729049999999999</v>
      </c>
      <c r="I8" s="49">
        <v>0.42963069999999998</v>
      </c>
      <c r="J8" s="49">
        <v>2.8571428571428572</v>
      </c>
      <c r="K8" s="50"/>
      <c r="L8" s="51">
        <v>43.981000000000002</v>
      </c>
      <c r="M8" s="52"/>
      <c r="N8" s="52"/>
      <c r="O8" s="42" t="s">
        <v>61</v>
      </c>
      <c r="P8" s="53">
        <v>0.4</v>
      </c>
      <c r="Q8" s="54">
        <v>43064</v>
      </c>
      <c r="R8" s="54">
        <v>43064</v>
      </c>
      <c r="S8" s="55" t="s">
        <v>58</v>
      </c>
    </row>
    <row r="9" spans="1:19" x14ac:dyDescent="0.2">
      <c r="A9" s="41" t="s">
        <v>35</v>
      </c>
      <c r="B9" s="46">
        <f t="shared" si="2"/>
        <v>2.2000000000000002</v>
      </c>
      <c r="C9" s="46">
        <f t="shared" si="3"/>
        <v>2.8000000000000003</v>
      </c>
      <c r="D9" s="46">
        <v>0.6</v>
      </c>
      <c r="E9" s="47">
        <v>284239</v>
      </c>
      <c r="F9" s="48">
        <v>0.56800000000000006</v>
      </c>
      <c r="G9" s="49">
        <v>2.0930600000000001E-2</v>
      </c>
      <c r="H9" s="49">
        <v>0.2258966</v>
      </c>
      <c r="I9" s="49">
        <v>0.54518610000000001</v>
      </c>
      <c r="J9" s="49">
        <v>3.0769230769230771</v>
      </c>
      <c r="K9" s="50"/>
      <c r="L9" s="51">
        <v>17.806000000000001</v>
      </c>
      <c r="M9" s="52"/>
      <c r="N9" s="52"/>
      <c r="O9" s="42" t="s">
        <v>62</v>
      </c>
      <c r="P9" s="53"/>
      <c r="Q9" s="54">
        <v>43064</v>
      </c>
      <c r="R9" s="54">
        <v>43064</v>
      </c>
      <c r="S9" s="55" t="s">
        <v>58</v>
      </c>
    </row>
    <row r="10" spans="1:19" x14ac:dyDescent="0.2">
      <c r="A10" s="41" t="s">
        <v>35</v>
      </c>
      <c r="B10" s="46">
        <f t="shared" ref="B10" si="4">C9</f>
        <v>2.8000000000000003</v>
      </c>
      <c r="C10" s="46">
        <f t="shared" ref="C10" si="5">B10+D10</f>
        <v>4.7</v>
      </c>
      <c r="D10" s="46">
        <v>1.9</v>
      </c>
      <c r="E10" s="47">
        <v>284240</v>
      </c>
      <c r="F10" s="48">
        <v>0.33799999999999997</v>
      </c>
      <c r="G10" s="49">
        <v>5.4776E-3</v>
      </c>
      <c r="H10" s="49">
        <v>1.2342E-3</v>
      </c>
      <c r="I10" s="49">
        <v>6.4027300000000009E-2</v>
      </c>
      <c r="J10" s="49">
        <v>2.7972027972027949</v>
      </c>
      <c r="K10" s="50"/>
      <c r="L10" s="51">
        <v>0.16</v>
      </c>
      <c r="M10" s="52"/>
      <c r="N10" s="52"/>
      <c r="O10" s="42" t="s">
        <v>62</v>
      </c>
      <c r="P10" s="53"/>
      <c r="Q10" s="54">
        <v>43064</v>
      </c>
      <c r="R10" s="54">
        <v>43064</v>
      </c>
      <c r="S10" s="55" t="s">
        <v>58</v>
      </c>
    </row>
    <row r="11" spans="1:19" x14ac:dyDescent="0.2">
      <c r="A11" s="41" t="s">
        <v>36</v>
      </c>
      <c r="B11" s="46">
        <v>0</v>
      </c>
      <c r="C11" s="46">
        <v>1</v>
      </c>
      <c r="D11" s="46">
        <v>1</v>
      </c>
      <c r="E11" s="47">
        <v>284845</v>
      </c>
      <c r="F11" s="48">
        <v>1.8319999999999999</v>
      </c>
      <c r="G11" s="49">
        <v>0.1057482</v>
      </c>
      <c r="H11" s="49">
        <v>2.30811E-2</v>
      </c>
      <c r="I11" s="49">
        <v>5.9793600000000002E-2</v>
      </c>
      <c r="J11" s="49">
        <v>2.6845637583892556</v>
      </c>
      <c r="K11" s="50"/>
      <c r="L11" s="51">
        <v>15.986000000000001</v>
      </c>
      <c r="M11" s="52"/>
      <c r="N11" s="52"/>
      <c r="O11" s="42" t="s">
        <v>60</v>
      </c>
      <c r="P11" s="53"/>
      <c r="Q11" s="54">
        <v>43068</v>
      </c>
      <c r="R11" s="54">
        <v>43068</v>
      </c>
      <c r="S11" s="55" t="s">
        <v>59</v>
      </c>
    </row>
    <row r="12" spans="1:19" x14ac:dyDescent="0.2">
      <c r="A12" s="41" t="s">
        <v>36</v>
      </c>
      <c r="B12" s="46">
        <f>C11</f>
        <v>1</v>
      </c>
      <c r="C12" s="46">
        <f>B12+D12</f>
        <v>2.1</v>
      </c>
      <c r="D12" s="46">
        <v>1.1000000000000001</v>
      </c>
      <c r="E12" s="47">
        <v>284846</v>
      </c>
      <c r="F12" s="48">
        <v>30.106000000000005</v>
      </c>
      <c r="G12" s="49">
        <v>1.4481040000000001</v>
      </c>
      <c r="H12" s="49">
        <v>0.27719349999999998</v>
      </c>
      <c r="I12" s="49">
        <v>0.5095712</v>
      </c>
      <c r="J12" s="49">
        <v>2.8368794326241087</v>
      </c>
      <c r="K12" s="50"/>
      <c r="L12" s="51">
        <v>114.239</v>
      </c>
      <c r="M12" s="52"/>
      <c r="N12" s="52"/>
      <c r="O12" s="42" t="s">
        <v>61</v>
      </c>
      <c r="P12" s="53">
        <v>1.1000000000000001</v>
      </c>
      <c r="Q12" s="54">
        <v>43068</v>
      </c>
      <c r="R12" s="54">
        <v>43068</v>
      </c>
      <c r="S12" s="55" t="s">
        <v>59</v>
      </c>
    </row>
    <row r="13" spans="1:19" x14ac:dyDescent="0.2">
      <c r="A13" s="41" t="s">
        <v>36</v>
      </c>
      <c r="B13" s="46">
        <f t="shared" ref="B13:B15" si="6">C12</f>
        <v>2.1</v>
      </c>
      <c r="C13" s="46">
        <f t="shared" ref="C13:C15" si="7">B13+D13</f>
        <v>2.4</v>
      </c>
      <c r="D13" s="46">
        <v>0.3</v>
      </c>
      <c r="E13" s="47">
        <v>284847</v>
      </c>
      <c r="F13" s="48">
        <v>19.974</v>
      </c>
      <c r="G13" s="49">
        <v>0.17971479999999998</v>
      </c>
      <c r="H13" s="49">
        <v>0.60900399999999999</v>
      </c>
      <c r="I13" s="49">
        <v>5.5171570000000001</v>
      </c>
      <c r="J13" s="49">
        <v>2.9629629629629628</v>
      </c>
      <c r="K13" s="50"/>
      <c r="L13" s="51">
        <v>135.22499999999999</v>
      </c>
      <c r="M13" s="52"/>
      <c r="N13" s="52"/>
      <c r="O13" s="42" t="s">
        <v>61</v>
      </c>
      <c r="P13" s="53">
        <v>0.3</v>
      </c>
      <c r="Q13" s="54">
        <v>43068</v>
      </c>
      <c r="R13" s="54">
        <v>43068</v>
      </c>
      <c r="S13" s="55" t="s">
        <v>59</v>
      </c>
    </row>
    <row r="14" spans="1:19" x14ac:dyDescent="0.2">
      <c r="A14" s="41" t="s">
        <v>36</v>
      </c>
      <c r="B14" s="46">
        <f t="shared" si="6"/>
        <v>2.4</v>
      </c>
      <c r="C14" s="46">
        <f t="shared" si="7"/>
        <v>3.3</v>
      </c>
      <c r="D14" s="46">
        <v>0.9</v>
      </c>
      <c r="E14" s="47">
        <v>284848</v>
      </c>
      <c r="F14" s="48">
        <v>2.74</v>
      </c>
      <c r="G14" s="49">
        <v>1.57056E-2</v>
      </c>
      <c r="H14" s="49">
        <v>9.0457300000000004E-2</v>
      </c>
      <c r="I14" s="49">
        <v>0.2830278</v>
      </c>
      <c r="J14" s="49">
        <v>2.7397260273972561</v>
      </c>
      <c r="K14" s="50"/>
      <c r="L14" s="51">
        <v>19.847999999999999</v>
      </c>
      <c r="M14" s="52"/>
      <c r="N14" s="52"/>
      <c r="O14" s="42" t="s">
        <v>62</v>
      </c>
      <c r="P14" s="53"/>
      <c r="Q14" s="54">
        <v>43068</v>
      </c>
      <c r="R14" s="54">
        <v>43068</v>
      </c>
      <c r="S14" s="55" t="s">
        <v>59</v>
      </c>
    </row>
    <row r="15" spans="1:19" x14ac:dyDescent="0.2">
      <c r="A15" s="41" t="s">
        <v>36</v>
      </c>
      <c r="B15" s="46">
        <f t="shared" si="6"/>
        <v>3.3</v>
      </c>
      <c r="C15" s="46">
        <f t="shared" si="7"/>
        <v>4.0999999999999996</v>
      </c>
      <c r="D15" s="46">
        <v>0.8</v>
      </c>
      <c r="E15" s="47">
        <v>284849</v>
      </c>
      <c r="F15" s="48">
        <v>1.056</v>
      </c>
      <c r="G15" s="49">
        <v>1.81464E-2</v>
      </c>
      <c r="H15" s="49">
        <v>0.13541679999999998</v>
      </c>
      <c r="I15" s="49">
        <v>0.43142849999999999</v>
      </c>
      <c r="J15" s="49">
        <v>2.6666666666666665</v>
      </c>
      <c r="K15" s="50"/>
      <c r="L15" s="51">
        <v>13.356</v>
      </c>
      <c r="M15" s="52"/>
      <c r="N15" s="52"/>
      <c r="O15" s="42" t="s">
        <v>62</v>
      </c>
      <c r="P15" s="53"/>
      <c r="Q15" s="54">
        <v>43068</v>
      </c>
      <c r="R15" s="54">
        <v>43068</v>
      </c>
      <c r="S15" s="55" t="s">
        <v>59</v>
      </c>
    </row>
    <row r="16" spans="1:19" x14ac:dyDescent="0.2">
      <c r="A16" s="22" t="s">
        <v>37</v>
      </c>
      <c r="E16" s="30"/>
      <c r="F16" s="31"/>
      <c r="G16" s="32"/>
      <c r="H16" s="32"/>
      <c r="I16" s="32"/>
      <c r="L16" s="33"/>
      <c r="Q16" s="35"/>
      <c r="R16" s="35"/>
    </row>
    <row r="17" spans="1:19" x14ac:dyDescent="0.2">
      <c r="A17" s="41" t="s">
        <v>38</v>
      </c>
      <c r="B17" s="46">
        <v>0</v>
      </c>
      <c r="C17" s="46">
        <v>0.7</v>
      </c>
      <c r="D17" s="46">
        <v>0.7</v>
      </c>
      <c r="E17" s="47">
        <v>286584</v>
      </c>
      <c r="F17" s="48">
        <v>3.0759999999999996</v>
      </c>
      <c r="G17" s="49">
        <v>0.1979109</v>
      </c>
      <c r="H17" s="49">
        <v>4.3546999999999995E-3</v>
      </c>
      <c r="I17" s="49">
        <v>6.0946199999999999E-2</v>
      </c>
      <c r="J17" s="56">
        <v>2.8368794326241202</v>
      </c>
      <c r="K17" s="50"/>
      <c r="L17" s="51">
        <v>26.73</v>
      </c>
      <c r="M17" s="52"/>
      <c r="N17" s="52"/>
      <c r="O17" s="42" t="s">
        <v>60</v>
      </c>
      <c r="P17" s="53"/>
      <c r="Q17" s="54">
        <v>43074</v>
      </c>
      <c r="R17" s="54">
        <v>43074</v>
      </c>
      <c r="S17" s="55" t="s">
        <v>50</v>
      </c>
    </row>
    <row r="18" spans="1:19" x14ac:dyDescent="0.2">
      <c r="A18" s="41" t="s">
        <v>38</v>
      </c>
      <c r="B18" s="46">
        <f>C17</f>
        <v>0.7</v>
      </c>
      <c r="C18" s="46">
        <f>B18+D18</f>
        <v>1.6</v>
      </c>
      <c r="D18" s="46">
        <v>0.9</v>
      </c>
      <c r="E18" s="47">
        <v>286585</v>
      </c>
      <c r="F18" s="48">
        <v>2.8319999999999999</v>
      </c>
      <c r="G18" s="49">
        <v>4.0430399999999998E-2</v>
      </c>
      <c r="H18" s="49">
        <v>8.0755999999999994E-2</v>
      </c>
      <c r="I18" s="49">
        <v>0.63253009999999998</v>
      </c>
      <c r="J18" s="56">
        <v>2.8368794326241202</v>
      </c>
      <c r="K18" s="50"/>
      <c r="L18" s="51">
        <v>18.952000000000002</v>
      </c>
      <c r="M18" s="52"/>
      <c r="N18" s="52"/>
      <c r="O18" s="42" t="s">
        <v>61</v>
      </c>
      <c r="P18" s="53">
        <v>0.9</v>
      </c>
      <c r="Q18" s="54">
        <v>43074</v>
      </c>
      <c r="R18" s="54">
        <v>43074</v>
      </c>
      <c r="S18" s="55" t="s">
        <v>50</v>
      </c>
    </row>
    <row r="19" spans="1:19" x14ac:dyDescent="0.2">
      <c r="A19" s="41" t="s">
        <v>38</v>
      </c>
      <c r="B19" s="46">
        <f t="shared" ref="B19:B20" si="8">C18</f>
        <v>1.6</v>
      </c>
      <c r="C19" s="46">
        <f t="shared" ref="C19:C20" si="9">B19+D19</f>
        <v>2.5</v>
      </c>
      <c r="D19" s="46">
        <v>0.9</v>
      </c>
      <c r="E19" s="47">
        <v>286586</v>
      </c>
      <c r="F19" s="48">
        <v>0.59799999999999998</v>
      </c>
      <c r="G19" s="49">
        <v>3.2086999999999997E-2</v>
      </c>
      <c r="H19" s="49">
        <v>1.6902799999999999E-2</v>
      </c>
      <c r="I19" s="49">
        <v>7.0515800000000003E-2</v>
      </c>
      <c r="J19" s="56">
        <v>2.7586206896551726</v>
      </c>
      <c r="K19" s="50"/>
      <c r="L19" s="51">
        <v>4.1829999999999998</v>
      </c>
      <c r="M19" s="52"/>
      <c r="N19" s="52"/>
      <c r="O19" s="42" t="s">
        <v>62</v>
      </c>
      <c r="P19" s="53"/>
      <c r="Q19" s="54">
        <v>43074</v>
      </c>
      <c r="R19" s="54">
        <v>43074</v>
      </c>
      <c r="S19" s="55" t="s">
        <v>50</v>
      </c>
    </row>
    <row r="20" spans="1:19" x14ac:dyDescent="0.2">
      <c r="A20" s="41" t="s">
        <v>38</v>
      </c>
      <c r="B20" s="46">
        <f t="shared" si="8"/>
        <v>2.5</v>
      </c>
      <c r="C20" s="46">
        <f t="shared" si="9"/>
        <v>3.7</v>
      </c>
      <c r="D20" s="46">
        <v>1.2</v>
      </c>
      <c r="E20" s="47">
        <v>286587</v>
      </c>
      <c r="F20" s="48">
        <v>0.188</v>
      </c>
      <c r="G20" s="49">
        <v>1.0177E-2</v>
      </c>
      <c r="H20" s="49">
        <v>1.02793E-2</v>
      </c>
      <c r="I20" s="49">
        <v>3.8797100000000001E-2</v>
      </c>
      <c r="J20" s="56">
        <v>2.7359781121751019</v>
      </c>
      <c r="K20" s="50"/>
      <c r="L20" s="51">
        <v>3.649</v>
      </c>
      <c r="M20" s="52"/>
      <c r="N20" s="52"/>
      <c r="O20" s="42" t="s">
        <v>62</v>
      </c>
      <c r="P20" s="53"/>
      <c r="Q20" s="54">
        <v>43074</v>
      </c>
      <c r="R20" s="54">
        <v>43074</v>
      </c>
      <c r="S20" s="55" t="s">
        <v>50</v>
      </c>
    </row>
    <row r="21" spans="1:19" x14ac:dyDescent="0.2">
      <c r="A21" s="41" t="s">
        <v>39</v>
      </c>
      <c r="B21" s="46">
        <v>0</v>
      </c>
      <c r="C21" s="46">
        <v>1.4</v>
      </c>
      <c r="D21" s="46">
        <v>1.4</v>
      </c>
      <c r="E21" s="47">
        <v>286813</v>
      </c>
      <c r="F21" s="48">
        <v>0.32200000000000001</v>
      </c>
      <c r="G21" s="49">
        <v>3.0438200000000002E-2</v>
      </c>
      <c r="H21" s="49">
        <v>1.3942599999999999E-2</v>
      </c>
      <c r="I21" s="49">
        <v>0.1401964</v>
      </c>
      <c r="J21" s="56">
        <v>2.8169014084506951</v>
      </c>
      <c r="K21" s="50"/>
      <c r="L21" s="51">
        <v>3.411</v>
      </c>
      <c r="M21" s="52"/>
      <c r="N21" s="52"/>
      <c r="O21" s="42" t="s">
        <v>60</v>
      </c>
      <c r="P21" s="53"/>
      <c r="Q21" s="54">
        <v>43075</v>
      </c>
      <c r="R21" s="54">
        <v>43076</v>
      </c>
      <c r="S21" s="55" t="s">
        <v>52</v>
      </c>
    </row>
    <row r="22" spans="1:19" x14ac:dyDescent="0.2">
      <c r="A22" s="41" t="s">
        <v>39</v>
      </c>
      <c r="B22" s="46">
        <f>C21</f>
        <v>1.4</v>
      </c>
      <c r="C22" s="46">
        <f>B22+D22</f>
        <v>2.0999999999999996</v>
      </c>
      <c r="D22" s="46">
        <v>0.7</v>
      </c>
      <c r="E22" s="47">
        <v>286814</v>
      </c>
      <c r="F22" s="48">
        <v>6.48</v>
      </c>
      <c r="G22" s="49">
        <v>0.6803399</v>
      </c>
      <c r="H22" s="49">
        <v>3.9679800000000001E-2</v>
      </c>
      <c r="I22" s="49">
        <v>0.71090389999999992</v>
      </c>
      <c r="J22" s="56">
        <v>2.9850746268656638</v>
      </c>
      <c r="K22" s="50"/>
      <c r="L22" s="51">
        <v>47.652000000000001</v>
      </c>
      <c r="M22" s="52"/>
      <c r="N22" s="52"/>
      <c r="O22" s="42" t="s">
        <v>61</v>
      </c>
      <c r="P22" s="53">
        <v>0.7</v>
      </c>
      <c r="Q22" s="54">
        <v>43075</v>
      </c>
      <c r="R22" s="54">
        <v>43076</v>
      </c>
      <c r="S22" s="55" t="s">
        <v>52</v>
      </c>
    </row>
    <row r="23" spans="1:19" x14ac:dyDescent="0.2">
      <c r="A23" s="41" t="s">
        <v>39</v>
      </c>
      <c r="B23" s="46">
        <f t="shared" ref="B23" si="10">C22</f>
        <v>2.0999999999999996</v>
      </c>
      <c r="C23" s="46">
        <f t="shared" ref="C23" si="11">B23+D23</f>
        <v>3.8</v>
      </c>
      <c r="D23" s="46">
        <v>1.7</v>
      </c>
      <c r="E23" s="47">
        <v>286815</v>
      </c>
      <c r="F23" s="48">
        <v>2.4279999999999999</v>
      </c>
      <c r="G23" s="49">
        <v>0.57944870000000004</v>
      </c>
      <c r="H23" s="49">
        <v>7.8453999999999989E-3</v>
      </c>
      <c r="I23" s="49">
        <v>3.2076100000000003E-2</v>
      </c>
      <c r="J23" s="56">
        <v>2.631578947368423</v>
      </c>
      <c r="K23" s="50"/>
      <c r="L23" s="51">
        <v>19.594000000000001</v>
      </c>
      <c r="M23" s="52"/>
      <c r="N23" s="52"/>
      <c r="O23" s="42" t="s">
        <v>62</v>
      </c>
      <c r="P23" s="53"/>
      <c r="Q23" s="54">
        <v>43075</v>
      </c>
      <c r="R23" s="54">
        <v>43076</v>
      </c>
      <c r="S23" s="55" t="s">
        <v>52</v>
      </c>
    </row>
    <row r="24" spans="1:19" x14ac:dyDescent="0.2">
      <c r="A24" s="41" t="s">
        <v>40</v>
      </c>
      <c r="B24" s="46">
        <v>0</v>
      </c>
      <c r="C24" s="46">
        <v>1.4</v>
      </c>
      <c r="D24" s="46">
        <v>1.4</v>
      </c>
      <c r="E24" s="47">
        <v>287150</v>
      </c>
      <c r="F24" s="48">
        <v>7.0220000000000002</v>
      </c>
      <c r="G24" s="49">
        <v>3.2408300000000001E-2</v>
      </c>
      <c r="H24" s="49">
        <v>8.5556300000000002E-2</v>
      </c>
      <c r="I24" s="49">
        <v>0.29206399999999999</v>
      </c>
      <c r="J24" s="56">
        <v>2.7027027027027004</v>
      </c>
      <c r="K24" s="50"/>
      <c r="L24" s="51">
        <v>2.8860000000000001</v>
      </c>
      <c r="M24" s="52"/>
      <c r="N24" s="52"/>
      <c r="O24" s="42" t="s">
        <v>60</v>
      </c>
      <c r="P24" s="53"/>
      <c r="Q24" s="54">
        <v>43077</v>
      </c>
      <c r="R24" s="54">
        <v>43078</v>
      </c>
      <c r="S24" s="55" t="s">
        <v>53</v>
      </c>
    </row>
    <row r="25" spans="1:19" x14ac:dyDescent="0.2">
      <c r="A25" s="41" t="s">
        <v>40</v>
      </c>
      <c r="B25" s="46">
        <f>C24</f>
        <v>1.4</v>
      </c>
      <c r="C25" s="46">
        <f>B25+D25</f>
        <v>1.7999999999999998</v>
      </c>
      <c r="D25" s="46">
        <v>0.4</v>
      </c>
      <c r="E25" s="47">
        <v>287151</v>
      </c>
      <c r="F25" s="48">
        <v>2.2480000000000002</v>
      </c>
      <c r="G25" s="49">
        <v>1.3137450000000002</v>
      </c>
      <c r="H25" s="49">
        <v>4.1120499999999997E-2</v>
      </c>
      <c r="I25" s="49">
        <v>0.1020533</v>
      </c>
      <c r="J25" s="56">
        <v>2.7586206896551726</v>
      </c>
      <c r="K25" s="50"/>
      <c r="L25" s="51">
        <v>23.832999999999998</v>
      </c>
      <c r="M25" s="52"/>
      <c r="N25" s="52"/>
      <c r="O25" s="42" t="s">
        <v>61</v>
      </c>
      <c r="P25" s="53">
        <v>0.4</v>
      </c>
      <c r="Q25" s="54">
        <v>43077</v>
      </c>
      <c r="R25" s="54">
        <v>43078</v>
      </c>
      <c r="S25" s="55" t="s">
        <v>53</v>
      </c>
    </row>
    <row r="26" spans="1:19" x14ac:dyDescent="0.2">
      <c r="A26" s="41" t="s">
        <v>40</v>
      </c>
      <c r="B26" s="46">
        <f t="shared" ref="B26:B27" si="12">C25</f>
        <v>1.7999999999999998</v>
      </c>
      <c r="C26" s="46">
        <f t="shared" ref="C26:C27" si="13">B26+D26</f>
        <v>2.6999999999999997</v>
      </c>
      <c r="D26" s="46">
        <v>0.9</v>
      </c>
      <c r="E26" s="47">
        <v>287152</v>
      </c>
      <c r="F26" s="48">
        <v>1.3120000000000003</v>
      </c>
      <c r="G26" s="49">
        <v>0.25998519999999997</v>
      </c>
      <c r="H26" s="49">
        <v>8.0641999999999988E-3</v>
      </c>
      <c r="I26" s="49">
        <v>4.0745400000000001E-2</v>
      </c>
      <c r="J26" s="56">
        <v>2.7586206896551726</v>
      </c>
      <c r="K26" s="50"/>
      <c r="L26" s="51">
        <v>4.6130000000000004</v>
      </c>
      <c r="M26" s="52"/>
      <c r="N26" s="52"/>
      <c r="O26" s="42" t="s">
        <v>62</v>
      </c>
      <c r="P26" s="53"/>
      <c r="Q26" s="54">
        <v>43077</v>
      </c>
      <c r="R26" s="54">
        <v>43078</v>
      </c>
      <c r="S26" s="55" t="s">
        <v>53</v>
      </c>
    </row>
    <row r="27" spans="1:19" x14ac:dyDescent="0.2">
      <c r="A27" s="41" t="s">
        <v>40</v>
      </c>
      <c r="B27" s="46">
        <f t="shared" si="12"/>
        <v>2.6999999999999997</v>
      </c>
      <c r="C27" s="46">
        <f t="shared" si="13"/>
        <v>3.5</v>
      </c>
      <c r="D27" s="46">
        <v>0.8</v>
      </c>
      <c r="E27" s="47">
        <v>287153</v>
      </c>
      <c r="F27" s="48">
        <v>0.4</v>
      </c>
      <c r="G27" s="49">
        <v>1.9635E-3</v>
      </c>
      <c r="H27" s="49">
        <v>-1.2304E-3</v>
      </c>
      <c r="I27" s="49">
        <v>3.5273200000000005E-2</v>
      </c>
      <c r="J27" s="56">
        <v>2.8985507246376789</v>
      </c>
      <c r="K27" s="50"/>
      <c r="L27" s="51">
        <v>5.851</v>
      </c>
      <c r="M27" s="52"/>
      <c r="N27" s="52"/>
      <c r="O27" s="42" t="s">
        <v>62</v>
      </c>
      <c r="P27" s="53"/>
      <c r="Q27" s="54">
        <v>43077</v>
      </c>
      <c r="R27" s="54">
        <v>43078</v>
      </c>
      <c r="S27" s="55" t="s">
        <v>53</v>
      </c>
    </row>
    <row r="28" spans="1:19" x14ac:dyDescent="0.2">
      <c r="A28" s="41" t="s">
        <v>41</v>
      </c>
      <c r="B28" s="46">
        <v>0</v>
      </c>
      <c r="C28" s="46">
        <v>0.7</v>
      </c>
      <c r="D28" s="46">
        <v>0.7</v>
      </c>
      <c r="E28" s="47">
        <v>287426</v>
      </c>
      <c r="F28" s="48">
        <v>0.13600000000000001</v>
      </c>
      <c r="G28" s="49">
        <v>7.5534299999999999E-2</v>
      </c>
      <c r="H28" s="49">
        <v>9.7421999999999995E-3</v>
      </c>
      <c r="I28" s="49">
        <v>6.0456799999999998E-2</v>
      </c>
      <c r="J28" s="49">
        <v>3.0769230769230771</v>
      </c>
      <c r="K28" s="50"/>
      <c r="L28" s="51">
        <v>-3.6240000000000001</v>
      </c>
      <c r="M28" s="52"/>
      <c r="N28" s="52"/>
      <c r="O28" s="42" t="s">
        <v>60</v>
      </c>
      <c r="P28" s="53"/>
      <c r="Q28" s="54">
        <v>43079</v>
      </c>
      <c r="R28" s="54">
        <v>43080</v>
      </c>
      <c r="S28" s="55" t="s">
        <v>55</v>
      </c>
    </row>
    <row r="29" spans="1:19" x14ac:dyDescent="0.2">
      <c r="A29" s="41" t="s">
        <v>41</v>
      </c>
      <c r="B29" s="46">
        <f>C28</f>
        <v>0.7</v>
      </c>
      <c r="C29" s="46">
        <f>B29+D29</f>
        <v>1.2</v>
      </c>
      <c r="D29" s="46">
        <v>0.5</v>
      </c>
      <c r="E29" s="47">
        <v>287427</v>
      </c>
      <c r="F29" s="48">
        <v>9.2360000000000007</v>
      </c>
      <c r="G29" s="49">
        <v>1.6719569999999999</v>
      </c>
      <c r="H29" s="49">
        <v>5.3234500000000004E-2</v>
      </c>
      <c r="I29" s="49">
        <v>0.11159469999999999</v>
      </c>
      <c r="J29" s="49">
        <v>3.3613445378151163</v>
      </c>
      <c r="K29" s="50"/>
      <c r="L29" s="51">
        <v>90.906000000000006</v>
      </c>
      <c r="M29" s="52"/>
      <c r="N29" s="52"/>
      <c r="O29" s="42" t="s">
        <v>60</v>
      </c>
      <c r="P29" s="53"/>
      <c r="Q29" s="54">
        <v>43079</v>
      </c>
      <c r="R29" s="54">
        <v>43080</v>
      </c>
      <c r="S29" s="55" t="s">
        <v>55</v>
      </c>
    </row>
    <row r="30" spans="1:19" x14ac:dyDescent="0.2">
      <c r="A30" s="41" t="s">
        <v>41</v>
      </c>
      <c r="B30" s="46">
        <f t="shared" ref="B30:B32" si="14">C29</f>
        <v>1.2</v>
      </c>
      <c r="C30" s="46">
        <f t="shared" ref="C30:C32" si="15">B30+D30</f>
        <v>1.4</v>
      </c>
      <c r="D30" s="46">
        <v>0.2</v>
      </c>
      <c r="E30" s="47">
        <v>287428</v>
      </c>
      <c r="F30" s="48">
        <v>2.6160000000000001</v>
      </c>
      <c r="G30" s="49">
        <v>0.32332179999999999</v>
      </c>
      <c r="H30" s="49">
        <v>0.14306010000000002</v>
      </c>
      <c r="I30" s="49">
        <v>0.51622960000000007</v>
      </c>
      <c r="J30" s="49">
        <v>2.9411764705882302</v>
      </c>
      <c r="K30" s="50"/>
      <c r="L30" s="51">
        <v>21.765000000000001</v>
      </c>
      <c r="M30" s="52"/>
      <c r="N30" s="52"/>
      <c r="O30" s="42" t="s">
        <v>61</v>
      </c>
      <c r="P30" s="53">
        <v>0.2</v>
      </c>
      <c r="Q30" s="54">
        <v>43079</v>
      </c>
      <c r="R30" s="54">
        <v>43080</v>
      </c>
      <c r="S30" s="55" t="s">
        <v>55</v>
      </c>
    </row>
    <row r="31" spans="1:19" x14ac:dyDescent="0.2">
      <c r="A31" s="41" t="s">
        <v>41</v>
      </c>
      <c r="B31" s="46">
        <f t="shared" si="14"/>
        <v>1.4</v>
      </c>
      <c r="C31" s="46">
        <f t="shared" si="15"/>
        <v>2.0999999999999996</v>
      </c>
      <c r="D31" s="46">
        <v>0.7</v>
      </c>
      <c r="E31" s="47">
        <v>287429</v>
      </c>
      <c r="F31" s="48">
        <v>11.894</v>
      </c>
      <c r="G31" s="49">
        <v>0.36404699999999995</v>
      </c>
      <c r="H31" s="49">
        <v>7.8602599999999995E-2</v>
      </c>
      <c r="I31" s="49">
        <v>0.16428230000000002</v>
      </c>
      <c r="J31" s="49">
        <v>3.1250000000000111</v>
      </c>
      <c r="K31" s="50"/>
      <c r="L31" s="51">
        <v>48.500999999999998</v>
      </c>
      <c r="M31" s="52"/>
      <c r="N31" s="52"/>
      <c r="O31" s="42" t="s">
        <v>61</v>
      </c>
      <c r="P31" s="53">
        <v>0.7</v>
      </c>
      <c r="Q31" s="54">
        <v>43079</v>
      </c>
      <c r="R31" s="54">
        <v>43080</v>
      </c>
      <c r="S31" s="55" t="s">
        <v>55</v>
      </c>
    </row>
    <row r="32" spans="1:19" x14ac:dyDescent="0.2">
      <c r="A32" s="41" t="s">
        <v>41</v>
      </c>
      <c r="B32" s="46">
        <f t="shared" si="14"/>
        <v>2.0999999999999996</v>
      </c>
      <c r="C32" s="46">
        <f t="shared" si="15"/>
        <v>3.3999999999999995</v>
      </c>
      <c r="D32" s="46">
        <v>1.3</v>
      </c>
      <c r="E32" s="47">
        <v>287430</v>
      </c>
      <c r="F32" s="48">
        <v>2.29</v>
      </c>
      <c r="G32" s="49">
        <v>4.1738400000000002E-2</v>
      </c>
      <c r="H32" s="49">
        <v>9.5464400000000005E-2</v>
      </c>
      <c r="I32" s="49">
        <v>0.20076559999999999</v>
      </c>
      <c r="J32" s="49">
        <v>3.1746031746031687</v>
      </c>
      <c r="K32" s="50"/>
      <c r="L32" s="51">
        <v>15.807</v>
      </c>
      <c r="M32" s="52"/>
      <c r="N32" s="52"/>
      <c r="O32" s="42" t="s">
        <v>62</v>
      </c>
      <c r="P32" s="53"/>
      <c r="Q32" s="54">
        <v>43079</v>
      </c>
      <c r="R32" s="54">
        <v>43080</v>
      </c>
      <c r="S32" s="55" t="s">
        <v>55</v>
      </c>
    </row>
    <row r="33" spans="1:25" x14ac:dyDescent="0.2">
      <c r="A33" s="41" t="s">
        <v>42</v>
      </c>
      <c r="B33" s="46">
        <v>0</v>
      </c>
      <c r="C33" s="46">
        <v>1.5</v>
      </c>
      <c r="D33" s="46">
        <v>1.5</v>
      </c>
      <c r="E33" s="47">
        <v>288188</v>
      </c>
      <c r="F33" s="48">
        <v>1.2180000000000002</v>
      </c>
      <c r="G33" s="49">
        <v>7.4165999999999998E-3</v>
      </c>
      <c r="H33" s="49">
        <v>2.8734999999999998E-3</v>
      </c>
      <c r="I33" s="49">
        <v>3.4862999999999998E-2</v>
      </c>
      <c r="J33" s="49">
        <v>2.7586206896551726</v>
      </c>
      <c r="K33" s="50"/>
      <c r="L33" s="51">
        <v>-2.3730000000000002</v>
      </c>
      <c r="M33" s="52"/>
      <c r="N33" s="52"/>
      <c r="O33" s="42" t="s">
        <v>60</v>
      </c>
      <c r="P33" s="53"/>
      <c r="Q33" s="54">
        <v>43083</v>
      </c>
      <c r="R33" s="54">
        <v>43084</v>
      </c>
      <c r="S33" s="55" t="s">
        <v>56</v>
      </c>
    </row>
    <row r="34" spans="1:25" x14ac:dyDescent="0.2">
      <c r="A34" s="41" t="s">
        <v>42</v>
      </c>
      <c r="B34" s="46">
        <f>C33</f>
        <v>1.5</v>
      </c>
      <c r="C34" s="46">
        <f>B34+D34</f>
        <v>2.2999999999999998</v>
      </c>
      <c r="D34" s="46">
        <v>0.8</v>
      </c>
      <c r="E34" s="47">
        <v>288189</v>
      </c>
      <c r="F34" s="48">
        <v>0.6419999999999999</v>
      </c>
      <c r="G34" s="49">
        <v>3.87401E-2</v>
      </c>
      <c r="H34" s="49">
        <v>1.6599E-3</v>
      </c>
      <c r="I34" s="49">
        <v>2.59385E-2</v>
      </c>
      <c r="J34" s="49">
        <v>2.8368794326241087</v>
      </c>
      <c r="K34" s="50"/>
      <c r="L34" s="51">
        <v>1.2689999999999999</v>
      </c>
      <c r="M34" s="52"/>
      <c r="N34" s="52"/>
      <c r="O34" s="42" t="s">
        <v>60</v>
      </c>
      <c r="P34" s="53"/>
      <c r="Q34" s="54">
        <v>43083</v>
      </c>
      <c r="R34" s="54">
        <v>43084</v>
      </c>
      <c r="S34" s="55" t="s">
        <v>56</v>
      </c>
      <c r="W34" s="14">
        <v>0</v>
      </c>
      <c r="X34" s="4">
        <f>Y34</f>
        <v>1.5</v>
      </c>
      <c r="Y34" s="4">
        <v>1.5</v>
      </c>
    </row>
    <row r="35" spans="1:25" x14ac:dyDescent="0.2">
      <c r="A35" s="41" t="s">
        <v>42</v>
      </c>
      <c r="B35" s="46">
        <f t="shared" ref="B35:B36" si="16">C34</f>
        <v>2.2999999999999998</v>
      </c>
      <c r="C35" s="46">
        <f t="shared" ref="C35:C36" si="17">B35+D35</f>
        <v>2.5</v>
      </c>
      <c r="D35" s="46">
        <v>0.2</v>
      </c>
      <c r="E35" s="47">
        <v>288190</v>
      </c>
      <c r="F35" s="48">
        <v>6.6020000000000003</v>
      </c>
      <c r="G35" s="49">
        <v>0.21093729999999999</v>
      </c>
      <c r="H35" s="49">
        <v>0.1335287</v>
      </c>
      <c r="I35" s="49">
        <v>0.39146890000000001</v>
      </c>
      <c r="J35" s="49">
        <v>2.7027027027027004</v>
      </c>
      <c r="K35" s="50"/>
      <c r="L35" s="51">
        <v>36.051000000000002</v>
      </c>
      <c r="M35" s="52"/>
      <c r="N35" s="52"/>
      <c r="O35" s="42" t="s">
        <v>61</v>
      </c>
      <c r="P35" s="53">
        <v>0.2</v>
      </c>
      <c r="Q35" s="54">
        <v>43083</v>
      </c>
      <c r="R35" s="54">
        <v>43084</v>
      </c>
      <c r="S35" s="55" t="s">
        <v>56</v>
      </c>
      <c r="W35" s="14">
        <f>X34</f>
        <v>1.5</v>
      </c>
      <c r="X35" s="4">
        <f>W35+Y35</f>
        <v>1.7</v>
      </c>
      <c r="Y35" s="4">
        <v>0.2</v>
      </c>
    </row>
    <row r="36" spans="1:25" x14ac:dyDescent="0.2">
      <c r="A36" s="41" t="s">
        <v>42</v>
      </c>
      <c r="B36" s="46">
        <f t="shared" si="16"/>
        <v>2.5</v>
      </c>
      <c r="C36" s="46">
        <f t="shared" si="17"/>
        <v>3.1</v>
      </c>
      <c r="D36" s="46">
        <v>0.6</v>
      </c>
      <c r="E36" s="47">
        <v>288191</v>
      </c>
      <c r="F36" s="48">
        <v>1.9259999999999999</v>
      </c>
      <c r="G36" s="49">
        <v>5.8515200000000003E-2</v>
      </c>
      <c r="H36" s="49">
        <v>0.15287989999999999</v>
      </c>
      <c r="I36" s="49">
        <v>0.924674</v>
      </c>
      <c r="J36" s="49">
        <v>2.7397260273972561</v>
      </c>
      <c r="K36" s="50"/>
      <c r="L36" s="51">
        <v>45.396000000000001</v>
      </c>
      <c r="M36" s="52"/>
      <c r="N36" s="52"/>
      <c r="O36" s="42" t="s">
        <v>62</v>
      </c>
      <c r="P36" s="53"/>
      <c r="Q36" s="54">
        <v>43083</v>
      </c>
      <c r="R36" s="54">
        <v>43084</v>
      </c>
      <c r="S36" s="55" t="s">
        <v>56</v>
      </c>
      <c r="W36" s="14">
        <f t="shared" ref="W36:W38" si="18">X35</f>
        <v>1.7</v>
      </c>
      <c r="X36" s="4">
        <f t="shared" ref="X36:X38" si="19">W36+Y36</f>
        <v>2.8</v>
      </c>
      <c r="Y36" s="4">
        <v>1.1000000000000001</v>
      </c>
    </row>
    <row r="37" spans="1:25" x14ac:dyDescent="0.2">
      <c r="A37" s="22" t="s">
        <v>43</v>
      </c>
      <c r="E37" s="30"/>
      <c r="F37" s="31"/>
      <c r="G37" s="32"/>
      <c r="H37" s="32"/>
      <c r="I37" s="32"/>
      <c r="J37" s="32"/>
      <c r="L37" s="33"/>
      <c r="Q37" s="35"/>
      <c r="R37" s="35"/>
      <c r="W37" s="14">
        <f t="shared" si="18"/>
        <v>2.8</v>
      </c>
      <c r="X37" s="4">
        <f t="shared" si="19"/>
        <v>3.6999999999999997</v>
      </c>
      <c r="Y37" s="4">
        <v>0.9</v>
      </c>
    </row>
    <row r="38" spans="1:25" x14ac:dyDescent="0.2">
      <c r="A38" s="22" t="s">
        <v>44</v>
      </c>
      <c r="E38" s="30"/>
      <c r="F38" s="31"/>
      <c r="G38" s="32"/>
      <c r="H38" s="32"/>
      <c r="I38" s="32"/>
      <c r="J38" s="32"/>
      <c r="L38" s="33"/>
      <c r="Q38" s="35"/>
      <c r="R38" s="35"/>
      <c r="W38" s="14">
        <f t="shared" si="18"/>
        <v>3.6999999999999997</v>
      </c>
      <c r="X38" s="4">
        <f t="shared" si="19"/>
        <v>4.1999999999999993</v>
      </c>
      <c r="Y38" s="4">
        <v>0.5</v>
      </c>
    </row>
    <row r="39" spans="1:25" x14ac:dyDescent="0.2">
      <c r="A39" s="22" t="s">
        <v>45</v>
      </c>
      <c r="E39" s="30"/>
      <c r="F39" s="31"/>
      <c r="G39" s="32"/>
      <c r="H39" s="32"/>
      <c r="I39" s="32"/>
      <c r="J39" s="32"/>
      <c r="L39" s="33"/>
      <c r="Q39" s="35"/>
      <c r="R39" s="35"/>
    </row>
    <row r="40" spans="1:25" x14ac:dyDescent="0.2">
      <c r="A40" s="22" t="s">
        <v>46</v>
      </c>
      <c r="E40" s="30"/>
      <c r="F40" s="31"/>
      <c r="G40" s="32"/>
      <c r="H40" s="32"/>
      <c r="I40" s="32"/>
      <c r="J40" s="32"/>
      <c r="L40" s="33"/>
      <c r="Q40" s="35"/>
      <c r="R40" s="35"/>
    </row>
    <row r="41" spans="1:25" x14ac:dyDescent="0.2">
      <c r="A41" s="22" t="s">
        <v>47</v>
      </c>
      <c r="E41" s="30"/>
      <c r="F41" s="31"/>
      <c r="G41" s="32"/>
      <c r="H41" s="32"/>
      <c r="I41" s="32"/>
      <c r="J41" s="32"/>
      <c r="L41" s="33"/>
      <c r="Q41" s="35"/>
      <c r="R41" s="35"/>
    </row>
    <row r="42" spans="1:25" x14ac:dyDescent="0.2">
      <c r="A42" s="22" t="s">
        <v>48</v>
      </c>
      <c r="E42" s="30"/>
      <c r="F42" s="31"/>
      <c r="G42" s="32"/>
      <c r="H42" s="32"/>
      <c r="I42" s="32"/>
      <c r="J42" s="32"/>
      <c r="L42" s="33"/>
      <c r="Q42" s="35"/>
      <c r="R42" s="35"/>
    </row>
    <row r="43" spans="1:25" x14ac:dyDescent="0.2">
      <c r="A43" s="41" t="s">
        <v>30</v>
      </c>
      <c r="B43" s="46">
        <v>0</v>
      </c>
      <c r="C43" s="46">
        <v>2</v>
      </c>
      <c r="D43" s="46">
        <v>2</v>
      </c>
      <c r="E43" s="47">
        <v>432919</v>
      </c>
      <c r="F43" s="48">
        <v>1.02</v>
      </c>
      <c r="G43" s="49">
        <v>0.28000000000000003</v>
      </c>
      <c r="H43" s="49">
        <v>6.7000000000000004E-2</v>
      </c>
      <c r="I43" s="49">
        <v>0.4</v>
      </c>
      <c r="J43" s="49"/>
      <c r="K43" s="50"/>
      <c r="L43" s="51">
        <v>6.29</v>
      </c>
      <c r="M43" s="52"/>
      <c r="N43" s="52"/>
      <c r="O43" s="42" t="s">
        <v>60</v>
      </c>
      <c r="P43" s="53"/>
      <c r="Q43" s="54">
        <v>43589</v>
      </c>
      <c r="R43" s="54">
        <v>43589</v>
      </c>
      <c r="S43" s="55" t="s">
        <v>33</v>
      </c>
    </row>
    <row r="44" spans="1:25" x14ac:dyDescent="0.2">
      <c r="A44" s="41" t="s">
        <v>30</v>
      </c>
      <c r="B44" s="46">
        <f>C43</f>
        <v>2</v>
      </c>
      <c r="C44" s="46">
        <f>B44+D44</f>
        <v>2.4</v>
      </c>
      <c r="D44" s="46">
        <v>0.4</v>
      </c>
      <c r="E44" s="47">
        <v>432921</v>
      </c>
      <c r="F44" s="48">
        <v>31.1</v>
      </c>
      <c r="G44" s="49">
        <v>0.76</v>
      </c>
      <c r="H44" s="49">
        <v>6.2E-2</v>
      </c>
      <c r="I44" s="49">
        <v>0.56000000000000005</v>
      </c>
      <c r="J44" s="49"/>
      <c r="K44" s="50"/>
      <c r="L44" s="51">
        <v>103</v>
      </c>
      <c r="M44" s="52"/>
      <c r="N44" s="52"/>
      <c r="O44" s="42" t="s">
        <v>61</v>
      </c>
      <c r="P44" s="53">
        <v>0.4</v>
      </c>
      <c r="Q44" s="54">
        <v>43589</v>
      </c>
      <c r="R44" s="54">
        <v>43589</v>
      </c>
      <c r="S44" s="55" t="s">
        <v>33</v>
      </c>
    </row>
    <row r="45" spans="1:25" x14ac:dyDescent="0.2">
      <c r="A45" s="41" t="s">
        <v>30</v>
      </c>
      <c r="B45" s="46">
        <f t="shared" ref="B45" si="20">C44</f>
        <v>2.4</v>
      </c>
      <c r="C45" s="46">
        <f t="shared" ref="C45" si="21">B45+D45</f>
        <v>3.8</v>
      </c>
      <c r="D45" s="46">
        <v>1.4</v>
      </c>
      <c r="E45" s="47">
        <v>432922</v>
      </c>
      <c r="F45" s="48">
        <v>1.19</v>
      </c>
      <c r="G45" s="49">
        <v>0.05</v>
      </c>
      <c r="H45" s="49">
        <v>1.2999999999999999E-2</v>
      </c>
      <c r="I45" s="49">
        <v>0.1</v>
      </c>
      <c r="J45" s="49"/>
      <c r="K45" s="50"/>
      <c r="L45" s="51">
        <v>1.23</v>
      </c>
      <c r="M45" s="52"/>
      <c r="N45" s="52"/>
      <c r="O45" s="42" t="s">
        <v>62</v>
      </c>
      <c r="P45" s="53"/>
      <c r="Q45" s="54">
        <v>43589</v>
      </c>
      <c r="R45" s="54">
        <v>43589</v>
      </c>
      <c r="S45" s="55" t="s">
        <v>33</v>
      </c>
    </row>
    <row r="46" spans="1:25" x14ac:dyDescent="0.2">
      <c r="A46" s="22"/>
      <c r="E46" s="30"/>
      <c r="F46" s="31"/>
      <c r="G46" s="32"/>
      <c r="H46" s="32"/>
      <c r="I46" s="32"/>
      <c r="J46" s="32"/>
      <c r="L46" s="33"/>
      <c r="Q46" s="35"/>
      <c r="R46" s="35"/>
    </row>
    <row r="47" spans="1:25" x14ac:dyDescent="0.2">
      <c r="A47" s="22"/>
      <c r="E47" s="30"/>
      <c r="F47" s="31"/>
      <c r="G47" s="32"/>
      <c r="H47" s="32"/>
      <c r="I47" s="32"/>
      <c r="J47" s="32"/>
      <c r="L47" s="33"/>
      <c r="Q47" s="35"/>
      <c r="R47" s="35"/>
    </row>
    <row r="48" spans="1:25" x14ac:dyDescent="0.2">
      <c r="A48" s="22"/>
      <c r="E48" s="30"/>
      <c r="F48" s="31"/>
      <c r="G48" s="32"/>
      <c r="H48" s="32"/>
      <c r="I48" s="32"/>
      <c r="J48" s="32"/>
      <c r="L48" s="33"/>
      <c r="Q48" s="35"/>
      <c r="R48" s="35"/>
    </row>
    <row r="49" spans="1:18" x14ac:dyDescent="0.2">
      <c r="A49" s="22"/>
      <c r="E49" s="30"/>
      <c r="F49" s="31"/>
      <c r="G49" s="32"/>
      <c r="H49" s="32"/>
      <c r="I49" s="32"/>
      <c r="J49" s="32"/>
      <c r="L49" s="33"/>
      <c r="Q49" s="35"/>
      <c r="R49" s="35"/>
    </row>
    <row r="50" spans="1:18" x14ac:dyDescent="0.2">
      <c r="A50" s="22"/>
      <c r="E50" s="30"/>
      <c r="F50" s="31"/>
      <c r="G50" s="32"/>
      <c r="H50" s="32"/>
      <c r="I50" s="32"/>
      <c r="J50" s="32"/>
      <c r="L50" s="33"/>
      <c r="Q50" s="35"/>
      <c r="R50" s="35"/>
    </row>
    <row r="51" spans="1:18" x14ac:dyDescent="0.2">
      <c r="A51" s="22"/>
      <c r="E51" s="30"/>
      <c r="F51" s="31"/>
      <c r="G51" s="32"/>
      <c r="H51" s="32"/>
      <c r="I51" s="32"/>
      <c r="J51" s="32"/>
      <c r="L51" s="33"/>
      <c r="Q51" s="35"/>
      <c r="R51" s="35"/>
    </row>
    <row r="52" spans="1:18" x14ac:dyDescent="0.2">
      <c r="A52" s="22"/>
      <c r="E52" s="30"/>
      <c r="F52" s="31"/>
      <c r="G52" s="32"/>
      <c r="H52" s="32"/>
      <c r="I52" s="32"/>
      <c r="J52" s="32"/>
      <c r="L52" s="33"/>
      <c r="Q52" s="35"/>
      <c r="R52" s="35"/>
    </row>
    <row r="53" spans="1:18" x14ac:dyDescent="0.2">
      <c r="A53" s="22"/>
      <c r="E53" s="30"/>
      <c r="F53" s="31"/>
      <c r="G53" s="32"/>
      <c r="H53" s="32"/>
      <c r="I53" s="32"/>
      <c r="J53" s="32"/>
      <c r="L53" s="33"/>
      <c r="Q53" s="35"/>
      <c r="R53" s="35"/>
    </row>
    <row r="54" spans="1:18" x14ac:dyDescent="0.2">
      <c r="A54" s="22"/>
      <c r="E54" s="30"/>
      <c r="F54" s="31"/>
      <c r="G54" s="32"/>
      <c r="H54" s="32"/>
      <c r="I54" s="32"/>
      <c r="J54" s="32"/>
      <c r="L54" s="33"/>
      <c r="Q54" s="35"/>
      <c r="R54" s="35"/>
    </row>
    <row r="55" spans="1:18" x14ac:dyDescent="0.2">
      <c r="A55" s="22"/>
      <c r="E55" s="30"/>
      <c r="F55" s="31"/>
      <c r="G55" s="32"/>
      <c r="H55" s="32"/>
      <c r="I55" s="32"/>
      <c r="J55" s="32"/>
      <c r="L55" s="33"/>
      <c r="Q55" s="35"/>
      <c r="R55" s="35"/>
    </row>
    <row r="56" spans="1:18" x14ac:dyDescent="0.2">
      <c r="A56" s="22"/>
      <c r="E56" s="30"/>
      <c r="F56" s="31"/>
      <c r="G56" s="32"/>
      <c r="H56" s="32"/>
      <c r="I56" s="32"/>
      <c r="J56" s="32"/>
      <c r="L56" s="33"/>
      <c r="Q56" s="35"/>
      <c r="R56" s="35"/>
    </row>
    <row r="57" spans="1:18" x14ac:dyDescent="0.2">
      <c r="A57" s="22"/>
      <c r="E57" s="30"/>
      <c r="F57" s="31"/>
      <c r="G57" s="32"/>
      <c r="H57" s="32"/>
      <c r="I57" s="32"/>
      <c r="J57" s="32"/>
      <c r="L57" s="33"/>
      <c r="Q57" s="35"/>
      <c r="R57" s="35"/>
    </row>
    <row r="58" spans="1:18" x14ac:dyDescent="0.2">
      <c r="A58" s="22"/>
      <c r="E58" s="30"/>
      <c r="F58" s="31"/>
      <c r="G58" s="32"/>
      <c r="H58" s="32"/>
      <c r="I58" s="32"/>
      <c r="J58" s="32"/>
      <c r="L58" s="33"/>
      <c r="Q58" s="35"/>
      <c r="R58" s="35"/>
    </row>
    <row r="59" spans="1:18" x14ac:dyDescent="0.2">
      <c r="A59" s="22"/>
      <c r="E59" s="30"/>
      <c r="F59" s="31"/>
      <c r="G59" s="32"/>
      <c r="H59" s="32"/>
      <c r="I59" s="32"/>
      <c r="J59" s="32"/>
      <c r="L59" s="33"/>
      <c r="Q59" s="35"/>
      <c r="R59" s="35"/>
    </row>
    <row r="60" spans="1:18" x14ac:dyDescent="0.2">
      <c r="A60" s="22"/>
      <c r="E60" s="30"/>
      <c r="F60" s="31"/>
      <c r="G60" s="32"/>
      <c r="H60" s="32"/>
      <c r="I60" s="32"/>
      <c r="J60" s="32"/>
      <c r="L60" s="33"/>
      <c r="Q60" s="35"/>
      <c r="R60" s="35"/>
    </row>
    <row r="61" spans="1:18" x14ac:dyDescent="0.2">
      <c r="A61" s="22"/>
      <c r="E61" s="30"/>
      <c r="F61" s="31"/>
      <c r="G61" s="32"/>
      <c r="H61" s="32"/>
      <c r="I61" s="32"/>
      <c r="J61" s="32"/>
      <c r="L61" s="33"/>
      <c r="Q61" s="35"/>
      <c r="R61" s="35"/>
    </row>
    <row r="62" spans="1:18" x14ac:dyDescent="0.2">
      <c r="A62" s="22"/>
      <c r="E62" s="30"/>
      <c r="F62" s="31"/>
      <c r="G62" s="32"/>
      <c r="H62" s="32"/>
      <c r="I62" s="32"/>
      <c r="J62" s="32"/>
      <c r="L62" s="33"/>
      <c r="Q62" s="35"/>
      <c r="R62" s="35"/>
    </row>
    <row r="63" spans="1:18" x14ac:dyDescent="0.2">
      <c r="A63" s="22"/>
      <c r="E63" s="30"/>
      <c r="F63" s="31"/>
      <c r="G63" s="32"/>
      <c r="H63" s="32"/>
      <c r="I63" s="32"/>
      <c r="J63" s="32"/>
      <c r="L63" s="33"/>
      <c r="Q63" s="35"/>
      <c r="R63" s="35"/>
    </row>
    <row r="64" spans="1:18" x14ac:dyDescent="0.2">
      <c r="A64" s="22"/>
      <c r="E64" s="30"/>
      <c r="F64" s="31"/>
      <c r="G64" s="32"/>
      <c r="H64" s="32"/>
      <c r="I64" s="32"/>
      <c r="J64" s="32"/>
      <c r="L64" s="33"/>
      <c r="Q64" s="35"/>
      <c r="R64" s="35"/>
    </row>
    <row r="65" spans="1:19" x14ac:dyDescent="0.2">
      <c r="A65" s="22"/>
      <c r="E65" s="30"/>
      <c r="F65" s="31"/>
      <c r="G65" s="32"/>
      <c r="H65" s="32"/>
      <c r="I65" s="32"/>
      <c r="J65" s="32"/>
      <c r="L65" s="33"/>
      <c r="Q65" s="35"/>
      <c r="R65" s="35"/>
    </row>
    <row r="66" spans="1:19" x14ac:dyDescent="0.2">
      <c r="A66" s="22"/>
      <c r="E66" s="30"/>
      <c r="F66" s="31"/>
      <c r="G66" s="32"/>
      <c r="H66" s="32"/>
      <c r="I66" s="32"/>
      <c r="J66" s="32"/>
      <c r="L66" s="33"/>
      <c r="Q66" s="35"/>
      <c r="R66" s="35"/>
    </row>
    <row r="67" spans="1:19" x14ac:dyDescent="0.2">
      <c r="A67" s="22"/>
      <c r="E67" s="30"/>
      <c r="F67" s="31"/>
      <c r="G67" s="32"/>
      <c r="H67" s="32"/>
      <c r="I67" s="32"/>
      <c r="L67" s="33"/>
      <c r="Q67" s="35"/>
      <c r="R67" s="35"/>
    </row>
    <row r="68" spans="1:19" x14ac:dyDescent="0.2">
      <c r="A68" s="22"/>
      <c r="E68" s="30"/>
      <c r="F68" s="31"/>
      <c r="G68" s="32"/>
      <c r="H68" s="32"/>
      <c r="I68" s="32"/>
      <c r="L68" s="33"/>
      <c r="Q68" s="35"/>
      <c r="R68" s="35"/>
    </row>
    <row r="69" spans="1:19" x14ac:dyDescent="0.2">
      <c r="A69" s="22"/>
      <c r="E69" s="30"/>
      <c r="F69" s="31"/>
      <c r="G69" s="32"/>
      <c r="H69" s="32"/>
      <c r="I69" s="32"/>
      <c r="L69" s="33"/>
      <c r="Q69" s="35"/>
      <c r="R69" s="35"/>
    </row>
    <row r="70" spans="1:19" x14ac:dyDescent="0.2">
      <c r="A70" s="22"/>
      <c r="E70" s="30"/>
      <c r="F70" s="31"/>
      <c r="G70" s="32"/>
      <c r="H70" s="32"/>
      <c r="I70" s="32"/>
      <c r="L70" s="33"/>
      <c r="Q70" s="35"/>
      <c r="R70" s="35"/>
    </row>
    <row r="71" spans="1:19" x14ac:dyDescent="0.2">
      <c r="A71" s="22"/>
      <c r="E71" s="30"/>
      <c r="F71" s="31"/>
      <c r="G71" s="32"/>
      <c r="H71" s="32"/>
      <c r="I71" s="32"/>
      <c r="L71" s="33"/>
      <c r="Q71" s="35"/>
      <c r="R71" s="35"/>
    </row>
    <row r="72" spans="1:19" x14ac:dyDescent="0.2">
      <c r="A72" s="22"/>
      <c r="E72" s="30"/>
      <c r="F72" s="31"/>
      <c r="G72" s="32"/>
      <c r="H72" s="32"/>
      <c r="I72" s="32"/>
      <c r="L72" s="33"/>
      <c r="Q72" s="35"/>
      <c r="R72" s="35"/>
    </row>
    <row r="73" spans="1:19" x14ac:dyDescent="0.2">
      <c r="A73" s="22"/>
      <c r="E73" s="30"/>
      <c r="F73" s="31"/>
      <c r="G73" s="32"/>
      <c r="H73" s="32"/>
      <c r="I73" s="32"/>
      <c r="L73" s="37"/>
      <c r="Q73" s="35"/>
      <c r="R73" s="35"/>
      <c r="S73" s="36"/>
    </row>
    <row r="74" spans="1:19" x14ac:dyDescent="0.2">
      <c r="A74" s="22"/>
      <c r="E74" s="30"/>
      <c r="F74" s="31"/>
      <c r="G74" s="32"/>
      <c r="H74" s="32"/>
      <c r="I74" s="32"/>
      <c r="L74" s="33"/>
      <c r="Q74" s="35"/>
      <c r="R74" s="35"/>
      <c r="S74" s="36"/>
    </row>
    <row r="75" spans="1:19" x14ac:dyDescent="0.2">
      <c r="A75" s="22"/>
      <c r="E75" s="30"/>
      <c r="F75" s="31"/>
      <c r="G75" s="32"/>
      <c r="H75" s="32"/>
      <c r="I75" s="32"/>
      <c r="J75" s="32"/>
      <c r="L75" s="33"/>
      <c r="Q75" s="35"/>
      <c r="R75" s="35"/>
      <c r="S75" s="36"/>
    </row>
    <row r="76" spans="1:19" x14ac:dyDescent="0.2">
      <c r="A76" s="22"/>
      <c r="E76" s="30"/>
      <c r="F76" s="31"/>
      <c r="G76" s="32"/>
      <c r="H76" s="32"/>
      <c r="I76" s="32"/>
      <c r="J76" s="32"/>
      <c r="L76" s="33"/>
    </row>
    <row r="77" spans="1:19" x14ac:dyDescent="0.2">
      <c r="A77" s="22"/>
      <c r="E77" s="30"/>
      <c r="F77" s="31"/>
      <c r="G77" s="32"/>
      <c r="H77" s="32"/>
      <c r="I77" s="32"/>
      <c r="J77" s="32"/>
      <c r="L77" s="33"/>
    </row>
    <row r="78" spans="1:19" x14ac:dyDescent="0.2">
      <c r="A78" s="22"/>
      <c r="E78" s="30"/>
      <c r="F78" s="31"/>
      <c r="G78" s="32"/>
      <c r="H78" s="32"/>
      <c r="I78" s="32"/>
      <c r="J78" s="32"/>
      <c r="L78" s="33"/>
    </row>
    <row r="79" spans="1:19" x14ac:dyDescent="0.2">
      <c r="A79" s="22"/>
      <c r="E79" s="30"/>
      <c r="F79" s="31"/>
      <c r="G79" s="32"/>
      <c r="H79" s="32"/>
      <c r="I79" s="32"/>
      <c r="J79" s="32"/>
      <c r="L79" s="37"/>
    </row>
    <row r="80" spans="1:19" x14ac:dyDescent="0.2">
      <c r="A80" s="22"/>
      <c r="E80" s="30"/>
      <c r="F80" s="31"/>
      <c r="G80" s="32"/>
      <c r="H80" s="32"/>
      <c r="I80" s="32"/>
      <c r="J80" s="32"/>
      <c r="L80" s="33"/>
    </row>
    <row r="81" spans="1:18" x14ac:dyDescent="0.2">
      <c r="A81" s="22"/>
      <c r="E81" s="30"/>
      <c r="F81" s="31"/>
      <c r="G81" s="32"/>
      <c r="H81" s="32"/>
      <c r="I81" s="32"/>
      <c r="J81" s="32"/>
      <c r="L81" s="33"/>
    </row>
    <row r="82" spans="1:18" x14ac:dyDescent="0.2">
      <c r="A82" s="22"/>
      <c r="E82" s="30"/>
      <c r="F82" s="31"/>
      <c r="G82" s="32"/>
      <c r="H82" s="32"/>
      <c r="I82" s="32"/>
      <c r="J82" s="32"/>
      <c r="L82" s="33"/>
      <c r="Q82" s="35"/>
      <c r="R82" s="35"/>
    </row>
    <row r="83" spans="1:18" x14ac:dyDescent="0.2">
      <c r="A83" s="22"/>
      <c r="E83" s="30"/>
      <c r="F83" s="31"/>
      <c r="G83" s="32"/>
      <c r="H83" s="32"/>
      <c r="I83" s="32"/>
      <c r="J83" s="32"/>
      <c r="L83" s="33"/>
      <c r="Q83" s="35"/>
      <c r="R83" s="35"/>
    </row>
    <row r="84" spans="1:18" x14ac:dyDescent="0.2">
      <c r="A84" s="22"/>
      <c r="E84" s="30"/>
      <c r="F84" s="31"/>
      <c r="G84" s="32"/>
      <c r="H84" s="32"/>
      <c r="I84" s="32"/>
      <c r="L84" s="33"/>
      <c r="Q84" s="35"/>
      <c r="R84" s="35"/>
    </row>
    <row r="85" spans="1:18" x14ac:dyDescent="0.2">
      <c r="A85" s="22"/>
      <c r="E85" s="30"/>
      <c r="F85" s="31"/>
      <c r="G85" s="32"/>
      <c r="H85" s="32"/>
      <c r="I85" s="32"/>
      <c r="L85" s="33"/>
      <c r="Q85" s="35"/>
      <c r="R85" s="35"/>
    </row>
    <row r="86" spans="1:18" x14ac:dyDescent="0.2">
      <c r="A86" s="22"/>
      <c r="E86" s="30"/>
      <c r="F86" s="31"/>
      <c r="G86" s="32"/>
      <c r="H86" s="32"/>
      <c r="I86" s="32"/>
      <c r="L86" s="33"/>
      <c r="Q86" s="35"/>
      <c r="R86" s="35"/>
    </row>
    <row r="87" spans="1:18" x14ac:dyDescent="0.2">
      <c r="A87" s="22"/>
      <c r="E87" s="30"/>
      <c r="F87" s="31"/>
      <c r="G87" s="32"/>
      <c r="H87" s="32"/>
      <c r="I87" s="32"/>
      <c r="L87" s="33"/>
      <c r="Q87" s="35"/>
      <c r="R87" s="35"/>
    </row>
    <row r="88" spans="1:18" x14ac:dyDescent="0.2">
      <c r="A88" s="22"/>
      <c r="E88" s="30"/>
      <c r="F88" s="31"/>
      <c r="G88" s="32"/>
      <c r="H88" s="32"/>
      <c r="I88" s="32"/>
      <c r="L88" s="37"/>
      <c r="Q88" s="35"/>
      <c r="R88" s="35"/>
    </row>
    <row r="89" spans="1:18" x14ac:dyDescent="0.2">
      <c r="A89" s="22"/>
      <c r="E89" s="30"/>
      <c r="F89" s="31"/>
      <c r="G89" s="32"/>
      <c r="H89" s="32"/>
      <c r="I89" s="32"/>
      <c r="L89" s="33"/>
      <c r="Q89" s="35"/>
      <c r="R89" s="35"/>
    </row>
    <row r="90" spans="1:18" x14ac:dyDescent="0.2">
      <c r="A90" s="22"/>
      <c r="E90" s="30"/>
      <c r="F90" s="31"/>
      <c r="G90" s="32"/>
      <c r="H90" s="32"/>
      <c r="I90" s="32"/>
      <c r="L90" s="33"/>
      <c r="Q90" s="35"/>
      <c r="R90" s="35"/>
    </row>
    <row r="91" spans="1:18" x14ac:dyDescent="0.2">
      <c r="A91" s="22"/>
      <c r="Q91" s="35"/>
      <c r="R91" s="35"/>
    </row>
  </sheetData>
  <protectedRanges>
    <protectedRange sqref="J16:J37" name="Range27_7"/>
    <protectedRange sqref="J16:J37" name="Range1_4"/>
    <protectedRange sqref="J16:J37" name="Range26_6"/>
    <protectedRange sqref="J38:J43" name="Range27_12"/>
    <protectedRange sqref="J38:J43" name="Range1_7"/>
    <protectedRange sqref="J38:J43" name="Range26_10"/>
    <protectedRange sqref="E73:E75" name="Range1_9_2_1_1_7"/>
    <protectedRange sqref="G73:G75" name="Range27_32"/>
    <protectedRange sqref="G73:G75" name="Range1_22"/>
    <protectedRange sqref="G73:G75" name="Range26_24"/>
    <protectedRange sqref="H73:H75" name="Range27_33"/>
    <protectedRange sqref="H73:H75" name="Range1_23"/>
    <protectedRange sqref="H73:H75" name="Range26_25"/>
    <protectedRange sqref="I73:I75" name="Range27_34"/>
    <protectedRange sqref="I73:I75" name="Range1_24"/>
    <protectedRange sqref="I73:I75" name="Range26_26"/>
    <protectedRange sqref="L73:L75" name="Range27_35"/>
    <protectedRange sqref="L73:L75" name="Range1_8_1_7"/>
    <protectedRange sqref="L73:L75" name="Range28_8"/>
    <protectedRange sqref="E76:E80" name="Range1_9_2_1_1_8"/>
    <protectedRange sqref="G76:G80" name="Range27_36"/>
    <protectedRange sqref="G76:G80" name="Range1_25"/>
    <protectedRange sqref="G76:G80" name="Range26_27"/>
    <protectedRange sqref="H76:H80" name="Range27_37"/>
    <protectedRange sqref="H76:H80" name="Range1_26"/>
    <protectedRange sqref="H76:H80" name="Range26_28"/>
    <protectedRange sqref="I76:I80" name="Range27_38"/>
    <protectedRange sqref="I76:I80" name="Range1_27"/>
    <protectedRange sqref="I76:I80" name="Range26_29"/>
    <protectedRange sqref="J76:J80" name="Range27_39"/>
    <protectedRange sqref="J76:J80" name="Range1_28"/>
    <protectedRange sqref="J76:J80" name="Range26_30"/>
    <protectedRange sqref="L76:L80" name="Range27_40"/>
    <protectedRange sqref="L76:L80" name="Range1_8_1_8"/>
    <protectedRange sqref="L76:L80" name="Range28_9"/>
    <protectedRange sqref="E81:E85" name="Range1_9_2_1_1_9"/>
    <protectedRange sqref="G81:G85" name="Range27_41"/>
    <protectedRange sqref="G81:G85" name="Range1_29"/>
    <protectedRange sqref="G81:G85" name="Range26_31"/>
    <protectedRange sqref="H81:H85" name="Range27_42"/>
    <protectedRange sqref="H81:H85" name="Range1_30"/>
    <protectedRange sqref="H81:H85" name="Range26_32"/>
    <protectedRange sqref="I81:I85" name="Range27_43"/>
    <protectedRange sqref="I81:I85" name="Range1_31"/>
    <protectedRange sqref="I81:I85" name="Range26_33"/>
    <protectedRange sqref="J81:J85" name="Range27_44"/>
    <protectedRange sqref="J81:J85" name="Range1_32"/>
    <protectedRange sqref="J81:J85" name="Range26_34"/>
    <protectedRange sqref="L81:L85" name="Range27_45"/>
    <protectedRange sqref="L81:L85" name="Range1_8_1_9"/>
    <protectedRange sqref="L81:L85" name="Range28_10"/>
    <protectedRange sqref="E86:E89" name="Range1_9_2_1_1_10"/>
    <protectedRange sqref="G86:G89" name="Range27_46"/>
    <protectedRange sqref="G86:G89" name="Range1_33"/>
    <protectedRange sqref="G86:G89" name="Range26_35"/>
    <protectedRange sqref="H86:H89" name="Range27_47"/>
    <protectedRange sqref="H86:H89" name="Range1_34"/>
    <protectedRange sqref="H86:H89" name="Range26_36"/>
    <protectedRange sqref="I86:I89" name="Range27_49"/>
    <protectedRange sqref="I86:I89" name="Range1_36"/>
    <protectedRange sqref="I86:I89" name="Range26_38"/>
    <protectedRange sqref="J86:J89" name="Range27_50"/>
    <protectedRange sqref="J86:J89" name="Range1_37"/>
    <protectedRange sqref="J86:J89" name="Range26_39"/>
    <protectedRange sqref="L86:L89" name="Range27_51"/>
    <protectedRange sqref="L86:L89" name="Range1_8_1_10"/>
    <protectedRange sqref="L86:L89" name="Range28_11"/>
    <protectedRange sqref="E90" name="Range1_9_2_1_1_11"/>
    <protectedRange sqref="G90" name="Range27_52"/>
    <protectedRange sqref="G90" name="Range1_38"/>
    <protectedRange sqref="G90" name="Range26_40"/>
    <protectedRange sqref="H90" name="Range27_53"/>
    <protectedRange sqref="H90" name="Range1_8_1_11"/>
    <protectedRange sqref="H90" name="Range26_41"/>
    <protectedRange sqref="I90" name="Range27_54"/>
    <protectedRange sqref="I90" name="Range1_4_2_1_1"/>
    <protectedRange sqref="I90" name="Range26_42"/>
    <protectedRange sqref="J90" name="Range27_55"/>
    <protectedRange sqref="J90" name="Range1_39"/>
    <protectedRange sqref="J90" name="Range26_43"/>
    <protectedRange sqref="L90" name="Range27_56"/>
    <protectedRange sqref="L90" name="Range1_8_2"/>
    <protectedRange sqref="L90" name="Range28_12"/>
    <protectedRange sqref="E16:E40" name="Range1_9_2_1_1"/>
    <protectedRange sqref="G16:I40" name="Range27"/>
    <protectedRange sqref="I16:I27 G16:G27" name="Range1"/>
    <protectedRange sqref="G28:I37" name="Range1_3_1"/>
    <protectedRange sqref="G38:I40" name="Range1_8_3"/>
    <protectedRange sqref="G16:I40" name="Range26"/>
    <protectedRange sqref="L16:L40" name="Range27_1"/>
    <protectedRange sqref="L16:L27" name="Range1_6"/>
    <protectedRange sqref="L28:L37" name="Range1_3_2"/>
    <protectedRange sqref="L38:L40" name="Range1_8_6"/>
    <protectedRange sqref="L16:L40" name="Range28"/>
    <protectedRange sqref="E2:E15" name="Range1_9_2_1_1_1"/>
    <protectedRange sqref="L2:L15" name="Range27_3"/>
    <protectedRange sqref="L2:L15" name="Range1_8_3_2"/>
    <protectedRange sqref="L2:L15" name="Range28_1"/>
    <protectedRange sqref="G2:J15" name="Range27_4"/>
    <protectedRange sqref="H2:H15 J2:J15" name="Range1_8_3_3"/>
    <protectedRange sqref="G2:J15" name="Range26_2"/>
    <protectedRange sqref="E41:E53" name="Range1_9_2_1_1_13"/>
    <protectedRange sqref="G41:I53" name="Range27_5"/>
    <protectedRange sqref="G52:G53" name="Range1_3"/>
    <protectedRange sqref="H47:H53" name="Range1_6_8"/>
    <protectedRange sqref="H44:H46 G41:I43" name="Range1_8_3_5"/>
    <protectedRange sqref="G41:I53" name="Range26_3"/>
    <protectedRange sqref="L41:L53" name="Range27_6"/>
    <protectedRange sqref="L52:L53" name="Range1_40"/>
    <protectedRange sqref="L47:L51" name="Range1_6_9"/>
    <protectedRange sqref="L41:L46" name="Range1_8_3_6"/>
    <protectedRange sqref="L41:L53" name="Range28_13"/>
    <protectedRange sqref="E54:E56" name="Range1_9_2_1_1_14"/>
    <protectedRange sqref="G54:I56" name="Range27_8"/>
    <protectedRange sqref="G54:H56" name="Range1_41"/>
    <protectedRange sqref="I54:I56" name="Range1_4_2_1_3"/>
    <protectedRange sqref="G54:I56" name="Range26_4"/>
    <protectedRange sqref="L54:L56" name="Range27_48"/>
    <protectedRange sqref="L54:L56" name="Range1_8_1_12"/>
    <protectedRange sqref="L54:L56" name="Range28_14"/>
    <protectedRange sqref="E57:E62" name="Range1_9_2_1_1_15"/>
    <protectedRange sqref="G57:I62" name="Range27_57"/>
    <protectedRange sqref="G57:G59" name="Range1_42"/>
    <protectedRange sqref="H57:I59" name="Range1_6_10"/>
    <protectedRange sqref="G60:I62" name="Range1_8_3_7"/>
    <protectedRange sqref="G57:I62" name="Range26_5"/>
    <protectedRange sqref="L57:L62" name="Range27_58"/>
    <protectedRange sqref="L57:L59" name="Range1_6_11"/>
    <protectedRange sqref="L60:L62" name="Range1_8_3_8"/>
    <protectedRange sqref="L57:L62" name="Range28_15"/>
    <protectedRange sqref="E63:E72" name="Range1_9_2_1_1_2"/>
    <protectedRange sqref="G63:I72" name="Range27_2"/>
    <protectedRange sqref="G63:G69" name="Range1_1"/>
    <protectedRange sqref="H63:H66" name="Range1_8_1"/>
    <protectedRange sqref="I63:I66" name="Range1_4_2_1"/>
    <protectedRange sqref="H67:I69" name="Range1_6_1"/>
    <protectedRange sqref="G70:I72" name="Range1_8_3_1"/>
    <protectedRange sqref="G63:I72" name="Range26_1"/>
    <protectedRange sqref="L63:L72" name="Range27_9"/>
    <protectedRange sqref="L63:L66" name="Range1_8_7"/>
    <protectedRange sqref="L67:L69" name="Range1_6_3"/>
    <protectedRange sqref="L70:L72" name="Range1_8_3_9"/>
    <protectedRange sqref="L63:L72" name="Range28_2"/>
  </protectedRanges>
  <sortState ref="A2:W3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zoomScaleNormal="100" workbookViewId="0">
      <pane ySplit="1" topLeftCell="A2" activePane="bottomLeft" state="frozen"/>
      <selection pane="bottomLeft" activeCell="B40" sqref="B40:B41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x14ac:dyDescent="0.2">
      <c r="A2" s="41" t="s">
        <v>34</v>
      </c>
      <c r="B2" s="46">
        <v>0</v>
      </c>
      <c r="C2" s="42" t="s">
        <v>63</v>
      </c>
      <c r="D2" s="46">
        <v>0</v>
      </c>
    </row>
    <row r="3" spans="1:4" x14ac:dyDescent="0.2">
      <c r="A3" s="41" t="s">
        <v>35</v>
      </c>
      <c r="B3" s="46">
        <v>0</v>
      </c>
      <c r="C3" s="42" t="s">
        <v>64</v>
      </c>
      <c r="D3" s="46">
        <v>0</v>
      </c>
    </row>
    <row r="4" spans="1:4" x14ac:dyDescent="0.2">
      <c r="A4" s="41" t="s">
        <v>36</v>
      </c>
      <c r="B4" s="46">
        <v>0</v>
      </c>
      <c r="C4" s="42" t="s">
        <v>65</v>
      </c>
      <c r="D4" s="46">
        <v>0</v>
      </c>
    </row>
    <row r="5" spans="1:4" x14ac:dyDescent="0.2">
      <c r="A5" s="41" t="s">
        <v>37</v>
      </c>
      <c r="B5" s="46">
        <v>0</v>
      </c>
      <c r="C5" s="42" t="s">
        <v>66</v>
      </c>
      <c r="D5" s="46">
        <v>0</v>
      </c>
    </row>
    <row r="6" spans="1:4" x14ac:dyDescent="0.2">
      <c r="A6" s="41" t="s">
        <v>38</v>
      </c>
      <c r="B6" s="46">
        <v>0</v>
      </c>
      <c r="C6" s="42" t="s">
        <v>67</v>
      </c>
      <c r="D6" s="46">
        <v>0</v>
      </c>
    </row>
    <row r="7" spans="1:4" x14ac:dyDescent="0.2">
      <c r="A7" s="41" t="s">
        <v>39</v>
      </c>
      <c r="B7" s="46">
        <v>0</v>
      </c>
      <c r="C7" s="42" t="s">
        <v>68</v>
      </c>
      <c r="D7" s="46">
        <v>0</v>
      </c>
    </row>
    <row r="8" spans="1:4" x14ac:dyDescent="0.2">
      <c r="A8" s="41" t="s">
        <v>40</v>
      </c>
      <c r="B8" s="46">
        <v>0</v>
      </c>
      <c r="C8" s="42" t="s">
        <v>69</v>
      </c>
      <c r="D8" s="46">
        <v>0</v>
      </c>
    </row>
    <row r="9" spans="1:4" x14ac:dyDescent="0.2">
      <c r="A9" s="41" t="s">
        <v>41</v>
      </c>
      <c r="B9" s="46">
        <v>0</v>
      </c>
      <c r="C9" s="42" t="s">
        <v>70</v>
      </c>
      <c r="D9" s="46">
        <v>0</v>
      </c>
    </row>
    <row r="10" spans="1:4" x14ac:dyDescent="0.2">
      <c r="A10" s="41" t="s">
        <v>42</v>
      </c>
      <c r="B10" s="46">
        <v>0</v>
      </c>
      <c r="C10" s="42" t="s">
        <v>71</v>
      </c>
      <c r="D10" s="46">
        <v>0</v>
      </c>
    </row>
    <row r="11" spans="1:4" x14ac:dyDescent="0.2">
      <c r="A11" s="41" t="s">
        <v>43</v>
      </c>
      <c r="B11" s="46">
        <v>0</v>
      </c>
      <c r="C11" s="42" t="s">
        <v>72</v>
      </c>
      <c r="D11" s="46">
        <v>0</v>
      </c>
    </row>
    <row r="12" spans="1:4" x14ac:dyDescent="0.2">
      <c r="A12" s="41" t="s">
        <v>44</v>
      </c>
      <c r="B12" s="46">
        <v>0</v>
      </c>
      <c r="C12" s="42" t="s">
        <v>73</v>
      </c>
      <c r="D12" s="46">
        <v>0</v>
      </c>
    </row>
    <row r="13" spans="1:4" x14ac:dyDescent="0.2">
      <c r="A13" s="41" t="s">
        <v>45</v>
      </c>
      <c r="B13" s="46">
        <v>0</v>
      </c>
      <c r="C13" s="42" t="s">
        <v>74</v>
      </c>
      <c r="D13" s="46">
        <v>0</v>
      </c>
    </row>
    <row r="14" spans="1:4" x14ac:dyDescent="0.2">
      <c r="A14" s="41" t="s">
        <v>46</v>
      </c>
      <c r="B14" s="46">
        <v>0</v>
      </c>
      <c r="C14" s="42" t="s">
        <v>99</v>
      </c>
      <c r="D14" s="46">
        <v>0</v>
      </c>
    </row>
    <row r="15" spans="1:4" x14ac:dyDescent="0.2">
      <c r="A15" s="41" t="s">
        <v>47</v>
      </c>
      <c r="B15" s="46">
        <v>0</v>
      </c>
      <c r="C15" s="42" t="s">
        <v>100</v>
      </c>
      <c r="D15" s="46">
        <v>0</v>
      </c>
    </row>
    <row r="16" spans="1:4" x14ac:dyDescent="0.2">
      <c r="A16" s="41" t="s">
        <v>48</v>
      </c>
      <c r="B16" s="46">
        <v>0</v>
      </c>
      <c r="C16" s="42" t="s">
        <v>101</v>
      </c>
      <c r="D16" s="46">
        <v>0</v>
      </c>
    </row>
    <row r="17" spans="1:4" x14ac:dyDescent="0.2">
      <c r="A17" s="41" t="s">
        <v>30</v>
      </c>
      <c r="B17" s="46">
        <v>0</v>
      </c>
      <c r="C17" s="42" t="s">
        <v>102</v>
      </c>
      <c r="D17" s="46">
        <v>0</v>
      </c>
    </row>
    <row r="18" spans="1:4" ht="15" x14ac:dyDescent="0.25">
      <c r="A18" s="22"/>
      <c r="C18"/>
    </row>
    <row r="19" spans="1:4" x14ac:dyDescent="0.2">
      <c r="A19" s="22"/>
    </row>
    <row r="20" spans="1:4" x14ac:dyDescent="0.2">
      <c r="A20" s="22"/>
    </row>
    <row r="21" spans="1:4" x14ac:dyDescent="0.2">
      <c r="A21" s="22"/>
    </row>
    <row r="22" spans="1:4" x14ac:dyDescent="0.2">
      <c r="A22" s="2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</sheetData>
  <sortState ref="A2:D19">
    <sortCondition ref="A2"/>
  </sortState>
  <pageMargins left="0.7" right="0.7" top="0.75" bottom="0.75" header="0.3" footer="0.3"/>
  <pageSetup paperSize="8" orientation="portrait" r:id="rId1"/>
  <ignoredErrors>
    <ignoredError sqref="C2:C13 C14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2020-09-24T07:11:59Z</dcterms:modified>
</cp:coreProperties>
</file>