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Y\L650 SDY 122S ODW-XY\"/>
    </mc:Choice>
  </mc:AlternateContent>
  <xr:revisionPtr revIDLastSave="0" documentId="13_ncr:1_{BD266790-D728-4B7B-B09D-5E355C5B8555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4" i="3" s="1"/>
  <c r="C2" i="2"/>
  <c r="C7" i="3" l="1"/>
  <c r="C3" i="3"/>
  <c r="C6" i="3"/>
  <c r="C2" i="3"/>
  <c r="C9" i="3"/>
  <c r="C5" i="3"/>
  <c r="C8" i="3"/>
  <c r="B3" i="2"/>
  <c r="C3" i="2" s="1"/>
  <c r="B4" i="2" s="1"/>
  <c r="C4" i="2" s="1"/>
</calcChain>
</file>

<file path=xl/sharedStrings.xml><?xml version="1.0" encoding="utf-8"?>
<sst xmlns="http://schemas.openxmlformats.org/spreadsheetml/2006/main" count="94" uniqueCount="50">
  <si>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</si>
  <si>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</si>
  <si>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</si>
  <si>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</si>
  <si>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</si>
  <si>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</si>
  <si>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</si>
  <si>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</si>
  <si>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</si>
  <si>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</si>
  <si>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</si>
  <si>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</si>
  <si>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</si>
  <si>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</si>
  <si>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</si>
  <si>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</si>
  <si>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</si>
  <si>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</si>
  <si>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</si>
  <si>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</si>
  <si>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</si>
  <si>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</si>
  <si>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</si>
  <si>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</si>
  <si>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</si>
  <si>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</si>
  <si>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</si>
  <si>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</si>
  <si>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</si>
  <si>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MV</t>
  </si>
  <si>
    <t>DATE</t>
  </si>
  <si>
    <t>ENCODED</t>
  </si>
  <si>
    <t>LACKING</t>
  </si>
  <si>
    <t>MPSA_225_2005_XI</t>
  </si>
  <si>
    <t>SDN_FWS_575_100S_W_048</t>
  </si>
  <si>
    <t>SDY</t>
  </si>
  <si>
    <t>FW</t>
  </si>
  <si>
    <t>S.SANA</t>
  </si>
  <si>
    <t>B-2039082</t>
  </si>
  <si>
    <t>SDY_650_122S_W_001</t>
  </si>
  <si>
    <t>SDY_650_122S_W_002</t>
  </si>
  <si>
    <t>SDY_650_122S_W_003</t>
  </si>
  <si>
    <t>SDY_650_122S_W_004</t>
  </si>
  <si>
    <t>SDY_650_122S_W_005</t>
  </si>
  <si>
    <t>SDY_650_122S_W_006</t>
  </si>
  <si>
    <t>SDY_650_122S_W_007</t>
  </si>
  <si>
    <t>SDY_650_122S_W_008</t>
  </si>
  <si>
    <t>S.SANA/J.BANTAYAN</t>
  </si>
  <si>
    <t>JPSACLAYAN</t>
  </si>
  <si>
    <t>JBANTAYAN/R.SUMBAGUE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</si>
</sst>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E0E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4" fillId="4" borderId="0" xfId="3" applyFont="1" applyFill="1" applyBorder="1" applyAlignment="1" applyProtection="1">
      <alignment horizontal="center"/>
    </xf>
    <xf numFmtId="2" fontId="4" fillId="4" borderId="1" xfId="1" applyNumberFormat="1" applyFont="1" applyFill="1" applyBorder="1" applyAlignment="1">
      <alignment horizontal="center" vertical="center"/>
    </xf>
    <xf numFmtId="164" fontId="4" fillId="4" borderId="1" xfId="2" applyNumberFormat="1" applyFont="1" applyFill="1" applyBorder="1" applyAlignment="1" applyProtection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1" xfId="1" applyNumberFormat="1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0" xfId="0" applyFont="1" applyFill="1"/>
    <xf numFmtId="164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colors>
    <mruColors>
      <color rgb="FFEEE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6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3:R9C3" advise="1">
            <x14:values rows="8">
              <value t="str">
                <val>44.26</val>
              </value>
              <value t="str">
                <val>49.16</val>
              </value>
              <value t="str">
                <val>57.71</val>
              </value>
              <value t="str">
                <val>58.79</val>
              </value>
              <value t="str">
                <val>59.95</val>
              </value>
              <value t="str">
                <val>48.87</val>
              </value>
              <value t="str">
                <val>45.27</val>
              </value>
              <value t="str">
                <val>47.29</val>
              </value>
            </x14:values>
          </x14:oleItem>
        </mc:Choice>
        <mc:Fallback>
          <oleItem name="!Summary!R2C3:R9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07"/>
  <sheetViews>
    <sheetView tabSelected="1" workbookViewId="0">
      <selection activeCell="E25" sqref="E25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35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34" t="s">
        <v>9</v>
      </c>
      <c r="K1" s="13" t="s">
        <v>10</v>
      </c>
    </row>
    <row r="2" spans="1:11" s="17" customFormat="1" x14ac:dyDescent="0.2">
      <c r="A2" s="38" t="s">
        <v>39</v>
      </c>
      <c r="B2" s="39">
        <v>615805.83136062999</v>
      </c>
      <c r="C2" s="39">
        <v>814792.74806283996</v>
      </c>
      <c r="D2" s="40">
        <v>650</v>
      </c>
      <c r="E2" s="40">
        <v>3.9</v>
      </c>
      <c r="F2" s="40">
        <v>650</v>
      </c>
      <c r="G2" s="41" t="s">
        <v>35</v>
      </c>
      <c r="H2" s="41"/>
      <c r="I2" s="41" t="s">
        <v>47</v>
      </c>
      <c r="J2" s="42">
        <v>44642</v>
      </c>
      <c r="K2" s="38" t="s">
        <v>33</v>
      </c>
    </row>
    <row r="3" spans="1:11" x14ac:dyDescent="0.2">
      <c r="A3" s="38" t="s">
        <v>40</v>
      </c>
      <c r="B3" s="39">
        <v>615802.0881701</v>
      </c>
      <c r="C3" s="39">
        <v>814796.89199411997</v>
      </c>
      <c r="D3" s="40">
        <v>650</v>
      </c>
      <c r="E3" s="40"/>
      <c r="F3" s="40">
        <v>650</v>
      </c>
      <c r="G3" s="41" t="s">
        <v>35</v>
      </c>
      <c r="H3" s="41"/>
      <c r="I3" s="41" t="s">
        <v>37</v>
      </c>
      <c r="J3" s="42"/>
      <c r="K3" s="38" t="s">
        <v>33</v>
      </c>
    </row>
    <row r="4" spans="1:11" x14ac:dyDescent="0.2">
      <c r="A4" s="38" t="s">
        <v>41</v>
      </c>
      <c r="B4" s="39">
        <v>615801.01669950003</v>
      </c>
      <c r="C4" s="39">
        <v>814797.84199700004</v>
      </c>
      <c r="D4" s="40">
        <v>650</v>
      </c>
      <c r="E4" s="40">
        <v>3.3</v>
      </c>
      <c r="F4" s="40">
        <v>650</v>
      </c>
      <c r="G4" s="41" t="s">
        <v>35</v>
      </c>
      <c r="H4" s="41"/>
      <c r="I4" s="41" t="s">
        <v>48</v>
      </c>
      <c r="J4" s="42">
        <v>44647</v>
      </c>
      <c r="K4" s="38" t="s">
        <v>33</v>
      </c>
    </row>
    <row r="5" spans="1:11" x14ac:dyDescent="0.2">
      <c r="A5" s="38" t="s">
        <v>42</v>
      </c>
      <c r="B5" s="39">
        <v>615799.50711590995</v>
      </c>
      <c r="C5" s="39">
        <v>814798.98934931005</v>
      </c>
      <c r="D5" s="40">
        <v>650</v>
      </c>
      <c r="E5" s="40"/>
      <c r="F5" s="40">
        <v>650</v>
      </c>
      <c r="G5" s="41" t="s">
        <v>35</v>
      </c>
      <c r="H5" s="41"/>
      <c r="I5" s="41" t="s">
        <v>37</v>
      </c>
      <c r="J5" s="42"/>
      <c r="K5" s="38" t="s">
        <v>33</v>
      </c>
    </row>
    <row r="6" spans="1:11" x14ac:dyDescent="0.2">
      <c r="A6" s="38" t="s">
        <v>43</v>
      </c>
      <c r="B6" s="39">
        <v>615797.56637599994</v>
      </c>
      <c r="C6" s="39">
        <v>814800.30793284997</v>
      </c>
      <c r="D6" s="40">
        <v>650</v>
      </c>
      <c r="E6" s="40">
        <v>4.7</v>
      </c>
      <c r="F6" s="40">
        <v>650</v>
      </c>
      <c r="G6" s="41" t="s">
        <v>35</v>
      </c>
      <c r="H6" s="41"/>
      <c r="I6" s="41" t="s">
        <v>48</v>
      </c>
      <c r="J6" s="42">
        <v>44650</v>
      </c>
      <c r="K6" s="38" t="s">
        <v>33</v>
      </c>
    </row>
    <row r="7" spans="1:11" x14ac:dyDescent="0.2">
      <c r="A7" s="38" t="s">
        <v>44</v>
      </c>
      <c r="B7" s="39">
        <v>615789.93946568004</v>
      </c>
      <c r="C7" s="39">
        <v>814805.43820055004</v>
      </c>
      <c r="D7" s="40">
        <v>650</v>
      </c>
      <c r="E7" s="40">
        <v>4.0999999999999996</v>
      </c>
      <c r="F7" s="40">
        <v>650</v>
      </c>
      <c r="G7" s="41" t="s">
        <v>35</v>
      </c>
      <c r="H7" s="41"/>
      <c r="I7" s="41" t="s">
        <v>49</v>
      </c>
      <c r="J7" s="42">
        <v>44652</v>
      </c>
      <c r="K7" s="38" t="s">
        <v>33</v>
      </c>
    </row>
    <row r="8" spans="1:11" x14ac:dyDescent="0.2">
      <c r="A8" s="38" t="s">
        <v>45</v>
      </c>
      <c r="B8" s="39">
        <v>615787.52419999999</v>
      </c>
      <c r="C8" s="39">
        <v>814807.46704999998</v>
      </c>
      <c r="D8" s="40">
        <v>650</v>
      </c>
      <c r="E8" s="40"/>
      <c r="F8" s="40">
        <v>650</v>
      </c>
      <c r="G8" s="41" t="s">
        <v>35</v>
      </c>
      <c r="H8" s="41"/>
      <c r="I8" s="41" t="s">
        <v>37</v>
      </c>
      <c r="J8" s="42"/>
      <c r="K8" s="38" t="s">
        <v>33</v>
      </c>
    </row>
    <row r="9" spans="1:11" x14ac:dyDescent="0.2">
      <c r="A9" s="38" t="s">
        <v>46</v>
      </c>
      <c r="B9" s="39">
        <v>615785.03848235996</v>
      </c>
      <c r="C9" s="39">
        <v>814809.80551066005</v>
      </c>
      <c r="D9" s="40">
        <v>650</v>
      </c>
      <c r="E9" s="40">
        <v>3.3</v>
      </c>
      <c r="F9" s="40">
        <v>650</v>
      </c>
      <c r="G9" s="41" t="s">
        <v>35</v>
      </c>
      <c r="H9" s="41"/>
      <c r="I9" s="41" t="s">
        <v>48</v>
      </c>
      <c r="J9" s="42">
        <v>44654</v>
      </c>
      <c r="K9" s="38" t="s">
        <v>33</v>
      </c>
    </row>
    <row r="1048507" spans="1:4" x14ac:dyDescent="0.25">
      <c r="A1048507" s="22" t="s">
        <v>34</v>
      </c>
      <c r="D1048507" s="30"/>
    </row>
  </sheetData>
  <sortState xmlns:xlrd2="http://schemas.microsoft.com/office/spreadsheetml/2017/richdata2"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6"/>
  <sheetViews>
    <sheetView zoomScaleNormal="100" workbookViewId="0">
      <pane ySplit="1" topLeftCell="A2" activePane="bottomLeft" state="frozen"/>
      <selection pane="bottomLeft" activeCell="B30" sqref="B30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37" bestFit="1" customWidth="1"/>
    <col min="16" max="16" width="12" style="37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21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1" t="s">
        <v>13</v>
      </c>
      <c r="F1" s="32" t="s">
        <v>14</v>
      </c>
      <c r="G1" s="32" t="s">
        <v>16</v>
      </c>
      <c r="H1" s="32" t="s">
        <v>20</v>
      </c>
      <c r="I1" s="32" t="s">
        <v>21</v>
      </c>
      <c r="J1" s="32" t="s">
        <v>19</v>
      </c>
      <c r="K1" s="33" t="s">
        <v>28</v>
      </c>
      <c r="L1" s="32" t="s">
        <v>15</v>
      </c>
      <c r="M1" s="8" t="s">
        <v>17</v>
      </c>
      <c r="N1" s="28" t="s">
        <v>18</v>
      </c>
      <c r="O1" s="36" t="s">
        <v>22</v>
      </c>
      <c r="P1" s="36" t="s">
        <v>23</v>
      </c>
      <c r="Q1" s="9" t="s">
        <v>24</v>
      </c>
    </row>
    <row r="2" spans="1:21" s="50" customFormat="1" x14ac:dyDescent="0.2">
      <c r="A2" s="38" t="s">
        <v>39</v>
      </c>
      <c r="B2" s="44">
        <v>0</v>
      </c>
      <c r="C2" s="44">
        <f>D2</f>
        <v>1.5</v>
      </c>
      <c r="D2" s="44">
        <v>1.5</v>
      </c>
      <c r="E2" s="45">
        <v>480366</v>
      </c>
      <c r="F2" s="46">
        <v>0.23599999999999999</v>
      </c>
      <c r="G2" s="47">
        <v>8.0000000000000002E-3</v>
      </c>
      <c r="H2" s="47">
        <v>4.9000000000000002E-2</v>
      </c>
      <c r="I2" s="47">
        <v>0.121</v>
      </c>
      <c r="J2" s="47">
        <v>2.6890000000000001</v>
      </c>
      <c r="K2" s="48"/>
      <c r="L2" s="49">
        <v>2.0859999999999999</v>
      </c>
      <c r="M2" s="50" t="s">
        <v>36</v>
      </c>
      <c r="N2" s="51"/>
      <c r="O2" s="52">
        <v>44209</v>
      </c>
      <c r="P2" s="52">
        <v>44209</v>
      </c>
      <c r="Q2" s="53" t="s">
        <v>38</v>
      </c>
      <c r="U2" s="54"/>
    </row>
    <row r="3" spans="1:21" s="50" customFormat="1" x14ac:dyDescent="0.2">
      <c r="A3" s="38" t="s">
        <v>40</v>
      </c>
      <c r="B3" s="44">
        <f>C2</f>
        <v>1.5</v>
      </c>
      <c r="C3" s="44">
        <f>B3+D3</f>
        <v>2.9</v>
      </c>
      <c r="D3" s="44">
        <v>1.4</v>
      </c>
      <c r="E3" s="45">
        <v>480367</v>
      </c>
      <c r="F3" s="46">
        <v>0.27400000000000002</v>
      </c>
      <c r="G3" s="47">
        <v>5.0000000000000001E-3</v>
      </c>
      <c r="H3" s="47">
        <v>4.1000000000000002E-2</v>
      </c>
      <c r="I3" s="47">
        <v>0.24299999999999999</v>
      </c>
      <c r="J3" s="47">
        <v>2.6890000000000001</v>
      </c>
      <c r="K3" s="48"/>
      <c r="L3" s="49">
        <v>2.0710000000000002</v>
      </c>
      <c r="M3" s="50" t="s">
        <v>36</v>
      </c>
      <c r="N3" s="51"/>
      <c r="O3" s="52">
        <v>44209</v>
      </c>
      <c r="P3" s="52">
        <v>44209</v>
      </c>
      <c r="Q3" s="53" t="s">
        <v>38</v>
      </c>
      <c r="U3" s="54"/>
    </row>
    <row r="4" spans="1:21" s="50" customFormat="1" x14ac:dyDescent="0.2">
      <c r="A4" s="38" t="s">
        <v>41</v>
      </c>
      <c r="B4" s="44">
        <f t="shared" ref="B4" si="0">C3</f>
        <v>2.9</v>
      </c>
      <c r="C4" s="44">
        <f t="shared" ref="C4" si="1">B4+D4</f>
        <v>3.5</v>
      </c>
      <c r="D4" s="44">
        <v>0.6</v>
      </c>
      <c r="E4" s="45">
        <v>480368</v>
      </c>
      <c r="F4" s="46">
        <v>0.184</v>
      </c>
      <c r="G4" s="47">
        <v>4.0000000000000001E-3</v>
      </c>
      <c r="H4" s="47">
        <v>2.7E-2</v>
      </c>
      <c r="I4" s="47">
        <v>0.216</v>
      </c>
      <c r="J4" s="47">
        <v>2.6970000000000001</v>
      </c>
      <c r="K4" s="48"/>
      <c r="L4" s="49">
        <v>0.65300000000000002</v>
      </c>
      <c r="M4" s="50" t="s">
        <v>29</v>
      </c>
      <c r="N4" s="51">
        <v>0.6</v>
      </c>
      <c r="O4" s="52">
        <v>44209</v>
      </c>
      <c r="P4" s="52">
        <v>44209</v>
      </c>
      <c r="Q4" s="53" t="s">
        <v>38</v>
      </c>
      <c r="U4" s="54"/>
    </row>
    <row r="5" spans="1:21" s="50" customFormat="1" x14ac:dyDescent="0.2">
      <c r="A5" s="38" t="s">
        <v>42</v>
      </c>
      <c r="B5" s="44"/>
      <c r="C5" s="44"/>
      <c r="D5" s="44"/>
      <c r="F5" s="48"/>
      <c r="G5" s="55"/>
      <c r="H5" s="55"/>
      <c r="I5" s="55"/>
      <c r="J5" s="55"/>
      <c r="K5" s="48"/>
      <c r="L5" s="55"/>
      <c r="N5" s="51"/>
      <c r="O5" s="56"/>
      <c r="P5" s="56"/>
      <c r="Q5" s="53" t="s">
        <v>38</v>
      </c>
      <c r="U5" s="54"/>
    </row>
    <row r="6" spans="1:21" s="50" customFormat="1" x14ac:dyDescent="0.2">
      <c r="A6" s="38" t="s">
        <v>43</v>
      </c>
      <c r="B6" s="44"/>
      <c r="C6" s="44"/>
      <c r="D6" s="44"/>
      <c r="F6" s="48"/>
      <c r="G6" s="55"/>
      <c r="H6" s="55"/>
      <c r="I6" s="55"/>
      <c r="J6" s="55"/>
      <c r="K6" s="48"/>
      <c r="L6" s="55"/>
      <c r="N6" s="51"/>
      <c r="O6" s="56"/>
      <c r="P6" s="56"/>
      <c r="Q6" s="53" t="s">
        <v>38</v>
      </c>
      <c r="U6" s="54"/>
    </row>
    <row r="7" spans="1:21" s="50" customFormat="1" x14ac:dyDescent="0.2">
      <c r="A7" s="38" t="s">
        <v>44</v>
      </c>
      <c r="B7" s="44"/>
      <c r="C7" s="44"/>
      <c r="D7" s="44"/>
      <c r="F7" s="48"/>
      <c r="G7" s="55"/>
      <c r="H7" s="55"/>
      <c r="I7" s="55"/>
      <c r="J7" s="55"/>
      <c r="K7" s="48"/>
      <c r="L7" s="55"/>
      <c r="N7" s="51"/>
      <c r="O7" s="56"/>
      <c r="P7" s="56"/>
      <c r="Q7" s="53" t="s">
        <v>38</v>
      </c>
      <c r="U7" s="54"/>
    </row>
    <row r="8" spans="1:21" x14ac:dyDescent="0.2">
      <c r="A8" s="38" t="s">
        <v>45</v>
      </c>
      <c r="F8" s="3"/>
    </row>
    <row r="9" spans="1:21" x14ac:dyDescent="0.2">
      <c r="A9" s="38" t="s">
        <v>46</v>
      </c>
      <c r="F9" s="3"/>
    </row>
    <row r="10" spans="1:21" x14ac:dyDescent="0.2">
      <c r="F10" s="3"/>
    </row>
    <row r="11" spans="1:21" x14ac:dyDescent="0.2">
      <c r="F11" s="3"/>
    </row>
    <row r="12" spans="1:21" x14ac:dyDescent="0.2">
      <c r="F12" s="3"/>
    </row>
    <row r="13" spans="1:21" x14ac:dyDescent="0.2">
      <c r="F13" s="3"/>
    </row>
    <row r="14" spans="1:21" x14ac:dyDescent="0.2">
      <c r="F14" s="3"/>
    </row>
    <row r="15" spans="1:21" x14ac:dyDescent="0.2">
      <c r="F15" s="3"/>
    </row>
    <row r="16" spans="1:21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  <row r="29" spans="6:6" x14ac:dyDescent="0.2">
      <c r="F29" s="3"/>
    </row>
    <row r="30" spans="6:6" x14ac:dyDescent="0.2">
      <c r="F30" s="3"/>
    </row>
    <row r="31" spans="6:6" x14ac:dyDescent="0.2">
      <c r="F31" s="3"/>
    </row>
    <row r="32" spans="6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  <row r="42" spans="6:6" x14ac:dyDescent="0.2">
      <c r="F42" s="3"/>
    </row>
    <row r="43" spans="6:6" x14ac:dyDescent="0.2">
      <c r="F43" s="3"/>
    </row>
    <row r="44" spans="6:6" x14ac:dyDescent="0.2">
      <c r="F44" s="3"/>
    </row>
    <row r="45" spans="6:6" x14ac:dyDescent="0.2">
      <c r="F45" s="3"/>
    </row>
    <row r="46" spans="6:6" x14ac:dyDescent="0.2">
      <c r="F46" s="3"/>
    </row>
    <row r="47" spans="6:6" x14ac:dyDescent="0.2">
      <c r="F47" s="3"/>
    </row>
    <row r="48" spans="6:6" x14ac:dyDescent="0.2">
      <c r="F48" s="3"/>
    </row>
    <row r="49" spans="6:6" x14ac:dyDescent="0.2">
      <c r="F49" s="3"/>
    </row>
    <row r="50" spans="6:6" x14ac:dyDescent="0.2">
      <c r="F50" s="3"/>
    </row>
    <row r="51" spans="6:6" x14ac:dyDescent="0.2">
      <c r="F51" s="3"/>
    </row>
    <row r="52" spans="6:6" x14ac:dyDescent="0.2">
      <c r="F52" s="3"/>
    </row>
    <row r="53" spans="6:6" x14ac:dyDescent="0.2">
      <c r="F53" s="3"/>
    </row>
    <row r="54" spans="6:6" x14ac:dyDescent="0.2">
      <c r="F54" s="3"/>
    </row>
    <row r="55" spans="6:6" x14ac:dyDescent="0.2">
      <c r="F55" s="3"/>
    </row>
    <row r="56" spans="6:6" x14ac:dyDescent="0.2">
      <c r="F56" s="3"/>
    </row>
    <row r="57" spans="6:6" x14ac:dyDescent="0.2">
      <c r="F57" s="3"/>
    </row>
    <row r="58" spans="6:6" x14ac:dyDescent="0.2">
      <c r="F58" s="3"/>
    </row>
    <row r="59" spans="6:6" x14ac:dyDescent="0.2">
      <c r="F59" s="3"/>
    </row>
    <row r="60" spans="6:6" x14ac:dyDescent="0.2">
      <c r="F60" s="3"/>
    </row>
    <row r="61" spans="6:6" x14ac:dyDescent="0.2">
      <c r="F61" s="3"/>
    </row>
    <row r="62" spans="6:6" x14ac:dyDescent="0.2">
      <c r="F62" s="3"/>
    </row>
    <row r="63" spans="6:6" x14ac:dyDescent="0.2">
      <c r="F63" s="3"/>
    </row>
    <row r="64" spans="6: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</sheetData>
  <protectedRanges>
    <protectedRange sqref="E2:E4" name="Range1_9_2_1_1_14_1"/>
    <protectedRange sqref="G2:G3" name="Range27_60_1"/>
    <protectedRange sqref="G2:G3" name="Range1_43_1"/>
    <protectedRange sqref="G2:G3" name="Range26_48_1"/>
    <protectedRange sqref="H2:H3" name="Range27_61_1"/>
    <protectedRange sqref="H2:H3" name="Range1_44_1"/>
    <protectedRange sqref="H2:H3" name="Range26_49_1"/>
    <protectedRange sqref="I2:I3" name="Range27_62_1"/>
    <protectedRange sqref="I2:I3" name="Range1_45_1"/>
    <protectedRange sqref="I2:I3" name="Range26_50_1"/>
    <protectedRange sqref="J2:J3" name="Range27_63_1"/>
    <protectedRange sqref="J2:J3" name="Range1_46_1"/>
    <protectedRange sqref="J2:J3" name="Range26_51_1"/>
    <protectedRange sqref="L2:L3" name="Range27_64_1"/>
    <protectedRange sqref="L2:L3" name="Range1_8_1_11_1"/>
    <protectedRange sqref="G4" name="Range27_65_1"/>
    <protectedRange sqref="G4" name="Range1_47_1"/>
    <protectedRange sqref="G4" name="Range26_52_1"/>
    <protectedRange sqref="H4" name="Range27_66"/>
    <protectedRange sqref="H4" name="Range1_48_1"/>
    <protectedRange sqref="H4" name="Range26_53_1"/>
    <protectedRange sqref="I4" name="Range27_67_1"/>
    <protectedRange sqref="I4" name="Range1_49_1"/>
    <protectedRange sqref="I4" name="Range26_54_1"/>
    <protectedRange sqref="J4" name="Range27_68_1"/>
    <protectedRange sqref="J4" name="Range1_50_1"/>
    <protectedRange sqref="J4" name="Range26_55_1"/>
    <protectedRange sqref="L4" name="Range27_69_1"/>
    <protectedRange sqref="L4" name="Range1_8_1_12_1"/>
  </protectedRanges>
  <sortState xmlns:xlrd2="http://schemas.microsoft.com/office/spreadsheetml/2017/richdata2" ref="A2:W176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8"/>
  <sheetViews>
    <sheetView zoomScaleNormal="100" workbookViewId="0">
      <selection activeCell="E7" sqref="E7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5" x14ac:dyDescent="0.2">
      <c r="A2" s="38" t="s">
        <v>39</v>
      </c>
      <c r="B2" s="39">
        <v>0</v>
      </c>
      <c r="C2" s="43" t="str">
        <f t="array" ref="C2:C9">[1]!'!Summary!R2C3:R9C3'</f>
        <v>44.26</v>
      </c>
      <c r="D2" s="39">
        <v>0</v>
      </c>
    </row>
    <row r="3" spans="1:5" x14ac:dyDescent="0.2">
      <c r="A3" s="38" t="s">
        <v>40</v>
      </c>
      <c r="B3" s="39">
        <v>0</v>
      </c>
      <c r="C3" s="43" t="str">
        <v>49.16</v>
      </c>
      <c r="D3" s="39">
        <v>0</v>
      </c>
    </row>
    <row r="4" spans="1:5" x14ac:dyDescent="0.2">
      <c r="A4" s="38" t="s">
        <v>41</v>
      </c>
      <c r="B4" s="39">
        <v>0</v>
      </c>
      <c r="C4" s="43" t="str">
        <v>57.71</v>
      </c>
      <c r="D4" s="39">
        <v>0</v>
      </c>
    </row>
    <row r="5" spans="1:5" x14ac:dyDescent="0.2">
      <c r="A5" s="38" t="s">
        <v>42</v>
      </c>
      <c r="B5" s="39">
        <v>0</v>
      </c>
      <c r="C5" s="43" t="str">
        <v>58.79</v>
      </c>
      <c r="D5" s="39">
        <v>0</v>
      </c>
    </row>
    <row r="6" spans="1:5" x14ac:dyDescent="0.2">
      <c r="A6" s="38" t="s">
        <v>43</v>
      </c>
      <c r="B6" s="39">
        <v>0</v>
      </c>
      <c r="C6" s="43" t="str">
        <v>59.95</v>
      </c>
      <c r="D6" s="39">
        <v>0</v>
      </c>
    </row>
    <row r="7" spans="1:5" ht="15" x14ac:dyDescent="0.25">
      <c r="A7" s="38" t="s">
        <v>44</v>
      </c>
      <c r="B7" s="39">
        <v>0</v>
      </c>
      <c r="C7" s="43" t="str">
        <v>48.87</v>
      </c>
      <c r="D7" s="39">
        <v>0</v>
      </c>
      <c r="E7"/>
    </row>
    <row r="8" spans="1:5" ht="15" x14ac:dyDescent="0.25">
      <c r="A8" s="38" t="s">
        <v>45</v>
      </c>
      <c r="B8" s="39">
        <v>0</v>
      </c>
      <c r="C8" s="43" t="str">
        <v>45.27</v>
      </c>
      <c r="D8" s="39">
        <v>0</v>
      </c>
      <c r="E8"/>
    </row>
    <row r="9" spans="1:5" ht="15" x14ac:dyDescent="0.25">
      <c r="A9" s="38" t="s">
        <v>46</v>
      </c>
      <c r="B9" s="39">
        <v>0</v>
      </c>
      <c r="C9" s="43" t="str">
        <v>47.29</v>
      </c>
      <c r="D9" s="39">
        <v>0</v>
      </c>
      <c r="E9"/>
    </row>
    <row r="10" spans="1:5" ht="15" x14ac:dyDescent="0.25">
      <c r="A10" s="22"/>
      <c r="C10"/>
    </row>
    <row r="11" spans="1:5" ht="15" x14ac:dyDescent="0.25">
      <c r="A11" s="22"/>
      <c r="C11"/>
    </row>
    <row r="12" spans="1:5" ht="15" x14ac:dyDescent="0.25">
      <c r="A12" s="22"/>
      <c r="C12"/>
    </row>
    <row r="13" spans="1:5" x14ac:dyDescent="0.2">
      <c r="A13" s="22"/>
    </row>
    <row r="14" spans="1:5" x14ac:dyDescent="0.2">
      <c r="A14" s="22"/>
    </row>
    <row r="15" spans="1:5" x14ac:dyDescent="0.2">
      <c r="A15" s="22"/>
    </row>
    <row r="16" spans="1:5" x14ac:dyDescent="0.2">
      <c r="A16" s="2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</sheetData>
  <sortState xmlns:xlrd2="http://schemas.microsoft.com/office/spreadsheetml/2017/richdata2" ref="A2:L65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31</v>
      </c>
      <c r="C1" s="26" t="s">
        <v>32</v>
      </c>
      <c r="D1" s="27" t="s">
        <v>30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2022-05-14T05:38:59Z</dcterms:modified>
</cp:coreProperties>
</file>