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5 GIS\Database\Database Monitoring\2022\FACEMAPPING P 2022\BHWS\L485 BHWS 29S ODE -XY\"/>
    </mc:Choice>
  </mc:AlternateContent>
  <bookViews>
    <workbookView xWindow="28680" yWindow="375" windowWidth="25440" windowHeight="15390" activeTab="2"/>
  </bookViews>
  <sheets>
    <sheet name="HEADER" sheetId="1" r:id="rId1"/>
    <sheet name="ORIG_ASSAY" sheetId="2" r:id="rId2"/>
    <sheet name="SURVEY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4" i="2" l="1"/>
  <c r="B45" i="2" s="1"/>
  <c r="C45" i="2" s="1"/>
  <c r="B46" i="2" s="1"/>
  <c r="C46" i="2" s="1"/>
  <c r="B47" i="2" s="1"/>
  <c r="C47" i="2" s="1"/>
  <c r="C41" i="2"/>
  <c r="B42" i="2" s="1"/>
  <c r="C42" i="2" s="1"/>
  <c r="B43" i="2" s="1"/>
  <c r="C43" i="2" s="1"/>
  <c r="C38" i="2"/>
  <c r="B39" i="2" s="1"/>
  <c r="C39" i="2" s="1"/>
  <c r="B40" i="2" s="1"/>
  <c r="C40" i="2" s="1"/>
  <c r="C34" i="2"/>
  <c r="B35" i="2" s="1"/>
  <c r="C35" i="2" s="1"/>
  <c r="B36" i="2" s="1"/>
  <c r="C36" i="2" s="1"/>
  <c r="B37" i="2" s="1"/>
  <c r="C37" i="2" s="1"/>
  <c r="C30" i="2"/>
  <c r="B31" i="2" s="1"/>
  <c r="C31" i="2" s="1"/>
  <c r="B32" i="2" s="1"/>
  <c r="C32" i="2" s="1"/>
  <c r="B33" i="2" s="1"/>
  <c r="C33" i="2" s="1"/>
  <c r="B29" i="2"/>
  <c r="C29" i="2" s="1"/>
  <c r="C26" i="2"/>
  <c r="B27" i="2" s="1"/>
  <c r="C27" i="2" s="1"/>
  <c r="B28" i="2" s="1"/>
  <c r="C28" i="2" s="1"/>
  <c r="C23" i="2"/>
  <c r="B24" i="2" s="1"/>
  <c r="C24" i="2" s="1"/>
  <c r="B25" i="2" s="1"/>
  <c r="C25" i="2" s="1"/>
  <c r="C20" i="2"/>
  <c r="B21" i="2" s="1"/>
  <c r="C21" i="2" s="1"/>
  <c r="B22" i="2" s="1"/>
  <c r="C22" i="2" s="1"/>
  <c r="C17" i="2"/>
  <c r="B18" i="2" s="1"/>
  <c r="C18" i="2" s="1"/>
  <c r="B19" i="2" s="1"/>
  <c r="C19" i="2" s="1"/>
  <c r="C14" i="2"/>
  <c r="B15" i="2" s="1"/>
  <c r="C15" i="2" s="1"/>
  <c r="B16" i="2" s="1"/>
  <c r="C16" i="2" s="1"/>
  <c r="C11" i="2" l="1"/>
  <c r="B12" i="2" s="1"/>
  <c r="C12" i="2" s="1"/>
  <c r="B13" i="2" s="1"/>
  <c r="C13" i="2" s="1"/>
  <c r="C8" i="2"/>
  <c r="B9" i="2" s="1"/>
  <c r="C9" i="2" s="1"/>
  <c r="B10" i="2" s="1"/>
  <c r="C10" i="2" s="1"/>
  <c r="C5" i="2" l="1"/>
  <c r="B6" i="2" s="1"/>
  <c r="C6" i="2" s="1"/>
  <c r="B7" i="2" s="1"/>
  <c r="C7" i="2" s="1"/>
  <c r="C2" i="2"/>
  <c r="B3" i="2" s="1"/>
  <c r="C3" i="2" s="1"/>
  <c r="B4" i="2" s="1"/>
  <c r="C4" i="2" s="1"/>
</calcChain>
</file>

<file path=xl/sharedStrings.xml><?xml version="1.0" encoding="utf-8"?>
<sst xmlns="http://schemas.openxmlformats.org/spreadsheetml/2006/main" count="240" uniqueCount="65">
  <si>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</si>
  <si>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</si>
  <si>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</si>
  <si>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</si>
  <si>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</si>
  <si>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</si>
  <si>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</si>
  <si>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</si>
  <si>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</si>
  <si>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</si>
  <si>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</si>
  <si>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</si>
  <si>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</si>
  <si>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</si>
  <si>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</si>
  <si>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</si>
  <si>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</si>
  <si>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</si>
  <si>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</si>
  <si>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</si>
  <si>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</si>
  <si>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</si>
  <si>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</si>
  <si>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</si>
  <si>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</si>
  <si>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</si>
  <si>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</si>
  <si>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</si>
  <si>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MPSA_225_2005_XI</t>
  </si>
  <si>
    <t>FROM</t>
  </si>
  <si>
    <t>FW</t>
  </si>
  <si>
    <t>MV</t>
  </si>
  <si>
    <t>HW</t>
  </si>
  <si>
    <t>BHWS</t>
  </si>
  <si>
    <t>BHWS_485_29S_E_001</t>
  </si>
  <si>
    <t>BHWS_485_29S_E_002</t>
  </si>
  <si>
    <t>BHWS_485_29S_E_003</t>
  </si>
  <si>
    <t>BHWS_485_29S_E_004</t>
  </si>
  <si>
    <t>BHWS_485_29S_E_005</t>
  </si>
  <si>
    <t>BHWS_485_29S_E_006</t>
  </si>
  <si>
    <t>BHWS_485_29S_E_007</t>
  </si>
  <si>
    <t>BHWS_485_29S_E_008</t>
  </si>
  <si>
    <t>BHWS_485_29S_E_009</t>
  </si>
  <si>
    <t>BHWS_485_29S_E_010</t>
  </si>
  <si>
    <t>BHWS_485_29S_E_011</t>
  </si>
  <si>
    <t>BHWS_485_29S_E_012</t>
  </si>
  <si>
    <t>BHWS_485_29S_E_013</t>
  </si>
  <si>
    <t>BHWS_485_29S_E_014</t>
  </si>
  <si>
    <t>AAV</t>
  </si>
  <si>
    <t>AJB</t>
  </si>
  <si>
    <t>B-2028652</t>
  </si>
  <si>
    <t>B-2028072</t>
  </si>
  <si>
    <t>B-2028130</t>
  </si>
  <si>
    <t>B-2028149</t>
  </si>
  <si>
    <t>B-20281185</t>
  </si>
  <si>
    <t>B-2028330</t>
  </si>
  <si>
    <t>B-2028446</t>
  </si>
  <si>
    <t>B-2028480</t>
  </si>
  <si>
    <t>B-2028529</t>
  </si>
  <si>
    <t>B-2028574</t>
  </si>
  <si>
    <t>B-2028379</t>
  </si>
  <si>
    <t>B-2028604</t>
  </si>
  <si>
    <t>B-2028617</t>
  </si>
  <si>
    <t>B-2028632</t>
  </si>
  <si>
    <t>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</si>
</sst>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50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4" fillId="3" borderId="1" xfId="1" applyNumberFormat="1" applyFont="1" applyFill="1" applyBorder="1" applyAlignment="1">
      <alignment horizontal="center" vertical="center"/>
    </xf>
    <xf numFmtId="164" fontId="4" fillId="3" borderId="1" xfId="3" applyNumberFormat="1" applyFont="1" applyFill="1" applyBorder="1" applyAlignment="1" applyProtection="1">
      <alignment horizontal="center"/>
    </xf>
    <xf numFmtId="164" fontId="1" fillId="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3" borderId="1" xfId="1" applyNumberFormat="1" applyFont="1" applyFill="1" applyBorder="1" applyAlignment="1" applyProtection="1">
      <alignment horizontal="center" vertical="center"/>
    </xf>
    <xf numFmtId="14" fontId="1" fillId="3" borderId="1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4" fillId="0" borderId="0" xfId="2" applyFont="1" applyFill="1" applyBorder="1" applyAlignment="1" applyProtection="1">
      <alignment horizontal="center"/>
    </xf>
    <xf numFmtId="0" fontId="1" fillId="0" borderId="0" xfId="0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Border="1" applyAlignment="1">
      <alignment horizontal="center" vertical="center"/>
    </xf>
    <xf numFmtId="1" fontId="3" fillId="0" borderId="5" xfId="0" applyNumberFormat="1" applyFont="1" applyFill="1" applyBorder="1" applyAlignment="1">
      <alignment horizontal="center" vertical="center"/>
    </xf>
    <xf numFmtId="2" fontId="3" fillId="0" borderId="5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0" fontId="0" fillId="0" borderId="0" xfId="0" quotePrefix="1"/>
    <xf numFmtId="2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14" fontId="1" fillId="0" borderId="0" xfId="0" applyNumberFormat="1" applyFont="1" applyAlignment="1">
      <alignment horizontal="center"/>
    </xf>
  </cellXfs>
  <cellStyles count="4">
    <cellStyle name="Normal" xfId="0" builtinId="0"/>
    <cellStyle name="Normal 3" xfId="1"/>
    <cellStyle name="Normal 3 2" xfId="2"/>
    <cellStyle name="Normal_Entry_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pane ySplit="1" topLeftCell="A2" activePane="bottomLeft" state="frozen"/>
      <selection pane="bottomLeft" activeCell="I26" sqref="I26"/>
    </sheetView>
  </sheetViews>
  <sheetFormatPr defaultRowHeight="12.75" x14ac:dyDescent="0.25"/>
  <cols>
    <col min="1" max="1" width="31.5703125" style="26" customWidth="1"/>
    <col min="2" max="2" width="11.28515625" style="41" customWidth="1"/>
    <col min="3" max="3" width="11.140625" style="41" customWidth="1"/>
    <col min="4" max="4" width="11.140625" style="40" customWidth="1"/>
    <col min="5" max="5" width="9" style="40" customWidth="1"/>
    <col min="6" max="6" width="8.5703125" style="14" customWidth="1"/>
    <col min="7" max="7" width="9.140625" style="14" customWidth="1"/>
    <col min="8" max="8" width="12.5703125" style="14" customWidth="1"/>
    <col min="9" max="9" width="22.42578125" style="14" bestFit="1" customWidth="1"/>
    <col min="10" max="10" width="12.42578125" style="14" bestFit="1" customWidth="1"/>
    <col min="11" max="11" width="16.7109375" style="26" bestFit="1" customWidth="1"/>
    <col min="12" max="12" width="18.28515625" style="13" bestFit="1" customWidth="1"/>
    <col min="13" max="13" width="11.42578125" style="13" bestFit="1" customWidth="1"/>
    <col min="14" max="14" width="9.42578125" style="13" bestFit="1" customWidth="1"/>
    <col min="15" max="16" width="9.5703125" style="13" bestFit="1" customWidth="1"/>
    <col min="17" max="17" width="9.28515625" style="13" bestFit="1" customWidth="1"/>
    <col min="18" max="16384" width="9.140625" style="13"/>
  </cols>
  <sheetData>
    <row r="1" spans="1:11" s="12" customFormat="1" ht="23.25" customHeight="1" thickBot="1" x14ac:dyDescent="0.3">
      <c r="A1" s="17" t="s">
        <v>0</v>
      </c>
      <c r="B1" s="38" t="s">
        <v>1</v>
      </c>
      <c r="C1" s="38" t="s">
        <v>2</v>
      </c>
      <c r="D1" s="39" t="s">
        <v>3</v>
      </c>
      <c r="E1" s="39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</row>
    <row r="2" spans="1:11" s="14" customFormat="1" ht="15" x14ac:dyDescent="0.25">
      <c r="A2" s="26" t="s">
        <v>34</v>
      </c>
      <c r="B2" s="42">
        <v>615296.86699999997</v>
      </c>
      <c r="C2" s="42">
        <v>815559.38199999998</v>
      </c>
      <c r="D2" s="40">
        <v>485</v>
      </c>
      <c r="E2" s="40">
        <v>4</v>
      </c>
      <c r="F2" s="40">
        <v>485</v>
      </c>
      <c r="G2" s="14" t="s">
        <v>33</v>
      </c>
      <c r="I2" s="14" t="s">
        <v>48</v>
      </c>
      <c r="J2" s="37">
        <v>44599</v>
      </c>
      <c r="K2" s="26" t="s">
        <v>28</v>
      </c>
    </row>
    <row r="3" spans="1:11" ht="15" x14ac:dyDescent="0.25">
      <c r="A3" s="26" t="s">
        <v>35</v>
      </c>
      <c r="B3" s="42">
        <v>615300.44400000002</v>
      </c>
      <c r="C3" s="42">
        <v>815552.37199999997</v>
      </c>
      <c r="D3" s="40">
        <v>485</v>
      </c>
      <c r="E3" s="40">
        <v>2.9</v>
      </c>
      <c r="F3" s="40">
        <v>485</v>
      </c>
      <c r="G3" s="14" t="s">
        <v>33</v>
      </c>
      <c r="I3" s="14" t="s">
        <v>48</v>
      </c>
      <c r="J3" s="37">
        <v>44603</v>
      </c>
      <c r="K3" s="26" t="s">
        <v>28</v>
      </c>
    </row>
    <row r="4" spans="1:11" ht="15" x14ac:dyDescent="0.25">
      <c r="A4" s="26" t="s">
        <v>36</v>
      </c>
      <c r="B4" s="42">
        <v>615302.34699999995</v>
      </c>
      <c r="C4" s="42">
        <v>815549.73199999996</v>
      </c>
      <c r="D4" s="40">
        <v>485</v>
      </c>
      <c r="E4" s="40">
        <v>3.7</v>
      </c>
      <c r="F4" s="40">
        <v>485</v>
      </c>
      <c r="G4" s="14" t="s">
        <v>33</v>
      </c>
      <c r="I4" s="14" t="s">
        <v>48</v>
      </c>
      <c r="J4" s="37">
        <v>44604</v>
      </c>
      <c r="K4" s="26" t="s">
        <v>28</v>
      </c>
    </row>
    <row r="5" spans="1:11" ht="15" x14ac:dyDescent="0.25">
      <c r="A5" s="26" t="s">
        <v>37</v>
      </c>
      <c r="B5" s="42">
        <v>615307.94200000004</v>
      </c>
      <c r="C5" s="42">
        <v>815542.65</v>
      </c>
      <c r="D5" s="40">
        <v>485</v>
      </c>
      <c r="E5" s="40">
        <v>5</v>
      </c>
      <c r="F5" s="40">
        <v>485</v>
      </c>
      <c r="G5" s="14" t="s">
        <v>33</v>
      </c>
      <c r="I5" s="14" t="s">
        <v>48</v>
      </c>
      <c r="J5" s="37">
        <v>44607</v>
      </c>
      <c r="K5" s="26" t="s">
        <v>28</v>
      </c>
    </row>
    <row r="6" spans="1:11" ht="15" x14ac:dyDescent="0.25">
      <c r="A6" s="26" t="s">
        <v>38</v>
      </c>
      <c r="B6" s="42">
        <v>615313.99300000002</v>
      </c>
      <c r="C6" s="42">
        <v>815538.99699999997</v>
      </c>
      <c r="D6" s="40">
        <v>485</v>
      </c>
      <c r="E6" s="40">
        <v>4.5</v>
      </c>
      <c r="F6" s="40">
        <v>485</v>
      </c>
      <c r="G6" s="14" t="s">
        <v>33</v>
      </c>
      <c r="I6" s="14" t="s">
        <v>49</v>
      </c>
      <c r="J6" s="37">
        <v>44618</v>
      </c>
      <c r="K6" s="26" t="s">
        <v>28</v>
      </c>
    </row>
    <row r="7" spans="1:11" ht="15" x14ac:dyDescent="0.25">
      <c r="A7" s="26" t="s">
        <v>39</v>
      </c>
      <c r="B7" s="42">
        <v>615318.21600000001</v>
      </c>
      <c r="C7" s="42">
        <v>815537.91599999997</v>
      </c>
      <c r="D7" s="40">
        <v>485</v>
      </c>
      <c r="E7" s="40">
        <v>4.5</v>
      </c>
      <c r="F7" s="40">
        <v>485</v>
      </c>
      <c r="G7" s="14" t="s">
        <v>33</v>
      </c>
      <c r="I7" s="14" t="s">
        <v>64</v>
      </c>
      <c r="J7" s="49">
        <v>44622</v>
      </c>
      <c r="K7" s="26" t="s">
        <v>28</v>
      </c>
    </row>
    <row r="8" spans="1:11" ht="15" x14ac:dyDescent="0.25">
      <c r="A8" s="26" t="s">
        <v>40</v>
      </c>
      <c r="B8" s="42">
        <v>615324.16200000001</v>
      </c>
      <c r="C8" s="42">
        <v>815535.70299999998</v>
      </c>
      <c r="D8" s="40">
        <v>485</v>
      </c>
      <c r="E8" s="40">
        <v>3</v>
      </c>
      <c r="F8" s="40">
        <v>485</v>
      </c>
      <c r="G8" s="14" t="s">
        <v>33</v>
      </c>
      <c r="I8" s="14" t="s">
        <v>48</v>
      </c>
      <c r="J8" s="37">
        <v>44627</v>
      </c>
      <c r="K8" s="26" t="s">
        <v>28</v>
      </c>
    </row>
    <row r="9" spans="1:11" ht="15" x14ac:dyDescent="0.25">
      <c r="A9" s="26" t="s">
        <v>41</v>
      </c>
      <c r="B9" s="42">
        <v>615326.87899999996</v>
      </c>
      <c r="C9" s="42">
        <v>815534.27099999995</v>
      </c>
      <c r="D9" s="40">
        <v>485</v>
      </c>
      <c r="E9" s="40">
        <v>2.8</v>
      </c>
      <c r="F9" s="40">
        <v>485</v>
      </c>
      <c r="G9" s="14" t="s">
        <v>33</v>
      </c>
      <c r="I9" s="14" t="s">
        <v>49</v>
      </c>
      <c r="J9" s="37">
        <v>44630</v>
      </c>
      <c r="K9" s="26" t="s">
        <v>28</v>
      </c>
    </row>
    <row r="10" spans="1:11" ht="15" x14ac:dyDescent="0.25">
      <c r="A10" s="26" t="s">
        <v>42</v>
      </c>
      <c r="B10" s="42">
        <v>615331.82700000005</v>
      </c>
      <c r="C10" s="42">
        <v>815524.97100000002</v>
      </c>
      <c r="D10" s="40">
        <v>485</v>
      </c>
      <c r="E10" s="40">
        <v>2.6</v>
      </c>
      <c r="F10" s="40">
        <v>485</v>
      </c>
      <c r="G10" s="14" t="s">
        <v>33</v>
      </c>
      <c r="I10" s="14" t="s">
        <v>48</v>
      </c>
      <c r="J10" s="37">
        <v>44634</v>
      </c>
      <c r="K10" s="26" t="s">
        <v>28</v>
      </c>
    </row>
    <row r="11" spans="1:11" ht="15" x14ac:dyDescent="0.25">
      <c r="A11" s="26" t="s">
        <v>43</v>
      </c>
      <c r="B11" s="42">
        <v>615333.74800000002</v>
      </c>
      <c r="C11" s="42">
        <v>815522.33700000006</v>
      </c>
      <c r="D11" s="40">
        <v>485</v>
      </c>
      <c r="E11" s="40">
        <v>4.2</v>
      </c>
      <c r="F11" s="40">
        <v>485</v>
      </c>
      <c r="G11" s="14" t="s">
        <v>33</v>
      </c>
      <c r="I11" s="14" t="s">
        <v>49</v>
      </c>
      <c r="J11" s="37">
        <v>44638</v>
      </c>
      <c r="K11" s="26" t="s">
        <v>28</v>
      </c>
    </row>
    <row r="12" spans="1:11" ht="15" x14ac:dyDescent="0.25">
      <c r="A12" s="26" t="s">
        <v>44</v>
      </c>
      <c r="B12" s="42">
        <v>615336.13899999997</v>
      </c>
      <c r="C12" s="42">
        <v>815518.20200000005</v>
      </c>
      <c r="D12" s="40">
        <v>485</v>
      </c>
      <c r="E12" s="40">
        <v>3.9</v>
      </c>
      <c r="F12" s="40">
        <v>485</v>
      </c>
      <c r="G12" s="14" t="s">
        <v>33</v>
      </c>
      <c r="I12" s="14" t="s">
        <v>64</v>
      </c>
      <c r="J12" s="37">
        <v>44640</v>
      </c>
      <c r="K12" s="26" t="s">
        <v>28</v>
      </c>
    </row>
    <row r="13" spans="1:11" ht="15" x14ac:dyDescent="0.25">
      <c r="A13" s="26" t="s">
        <v>45</v>
      </c>
      <c r="B13" s="42">
        <v>615337.81400000001</v>
      </c>
      <c r="C13" s="42">
        <v>815515.33100000001</v>
      </c>
      <c r="D13" s="40">
        <v>485</v>
      </c>
      <c r="E13" s="40">
        <v>4</v>
      </c>
      <c r="F13" s="40">
        <v>485</v>
      </c>
      <c r="G13" s="14" t="s">
        <v>33</v>
      </c>
      <c r="I13" s="14" t="s">
        <v>64</v>
      </c>
      <c r="J13" s="37">
        <v>44642</v>
      </c>
      <c r="K13" s="26" t="s">
        <v>28</v>
      </c>
    </row>
    <row r="14" spans="1:11" ht="15" x14ac:dyDescent="0.25">
      <c r="A14" s="26" t="s">
        <v>46</v>
      </c>
      <c r="B14" s="42">
        <v>615339.07400000002</v>
      </c>
      <c r="C14" s="42">
        <v>815513.02</v>
      </c>
      <c r="D14" s="40">
        <v>485</v>
      </c>
      <c r="E14" s="40">
        <v>3.6</v>
      </c>
      <c r="F14" s="40">
        <v>485</v>
      </c>
      <c r="G14" s="14" t="s">
        <v>33</v>
      </c>
      <c r="I14" s="14" t="s">
        <v>48</v>
      </c>
      <c r="J14" s="37">
        <v>44644</v>
      </c>
      <c r="K14" s="26" t="s">
        <v>28</v>
      </c>
    </row>
    <row r="15" spans="1:11" ht="15" x14ac:dyDescent="0.25">
      <c r="A15" s="26" t="s">
        <v>47</v>
      </c>
      <c r="B15" s="42">
        <v>615342.38699999999</v>
      </c>
      <c r="C15" s="42">
        <v>815507.51800000004</v>
      </c>
      <c r="D15" s="40">
        <v>485</v>
      </c>
      <c r="E15" s="40">
        <v>3</v>
      </c>
      <c r="F15" s="40">
        <v>485</v>
      </c>
      <c r="G15" s="14" t="s">
        <v>33</v>
      </c>
      <c r="I15" s="14" t="s">
        <v>48</v>
      </c>
      <c r="J15" s="37">
        <v>44644</v>
      </c>
      <c r="K15" s="26" t="s">
        <v>28</v>
      </c>
    </row>
    <row r="18" spans="6:6" x14ac:dyDescent="0.2">
      <c r="F18" s="4"/>
    </row>
  </sheetData>
  <sortState ref="A2:K9">
    <sortCondition ref="A2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zoomScaleNormal="100" workbookViewId="0">
      <pane ySplit="1" topLeftCell="A41" activePane="bottomLeft" state="frozen"/>
      <selection pane="bottomLeft" activeCell="V31" sqref="V31"/>
    </sheetView>
  </sheetViews>
  <sheetFormatPr defaultRowHeight="12.75" x14ac:dyDescent="0.2"/>
  <cols>
    <col min="1" max="1" width="27.85546875" style="11" customWidth="1"/>
    <col min="2" max="2" width="8.5703125" style="1" customWidth="1"/>
    <col min="3" max="3" width="7.28515625" style="1" customWidth="1"/>
    <col min="4" max="4" width="7.85546875" style="1" bestFit="1" customWidth="1"/>
    <col min="5" max="5" width="11.85546875" style="4" bestFit="1" customWidth="1"/>
    <col min="6" max="10" width="9.28515625" style="15" customWidth="1"/>
    <col min="11" max="11" width="9.28515625" style="3" customWidth="1"/>
    <col min="12" max="12" width="9.28515625" style="15" customWidth="1"/>
    <col min="13" max="14" width="0" style="4" hidden="1" customWidth="1"/>
    <col min="15" max="15" width="11" style="4" bestFit="1" customWidth="1"/>
    <col min="16" max="16" width="11" style="22" bestFit="1" customWidth="1"/>
    <col min="17" max="17" width="12.140625" style="20" bestFit="1" customWidth="1"/>
    <col min="18" max="18" width="12" style="20" bestFit="1" customWidth="1"/>
    <col min="19" max="19" width="10.7109375" style="5" bestFit="1" customWidth="1"/>
    <col min="20" max="20" width="25.28515625" style="4" customWidth="1"/>
    <col min="21" max="16384" width="9.140625" style="4"/>
  </cols>
  <sheetData>
    <row r="1" spans="1:19" s="8" customFormat="1" ht="24.75" customHeight="1" thickBot="1" x14ac:dyDescent="0.3">
      <c r="A1" s="6" t="s">
        <v>0</v>
      </c>
      <c r="B1" s="18" t="s">
        <v>29</v>
      </c>
      <c r="C1" s="7" t="s">
        <v>11</v>
      </c>
      <c r="D1" s="7" t="s">
        <v>4</v>
      </c>
      <c r="E1" s="23" t="s">
        <v>12</v>
      </c>
      <c r="F1" s="24" t="s">
        <v>13</v>
      </c>
      <c r="G1" s="24" t="s">
        <v>15</v>
      </c>
      <c r="H1" s="24" t="s">
        <v>19</v>
      </c>
      <c r="I1" s="24" t="s">
        <v>20</v>
      </c>
      <c r="J1" s="24" t="s">
        <v>18</v>
      </c>
      <c r="K1" s="25" t="s">
        <v>27</v>
      </c>
      <c r="L1" s="24" t="s">
        <v>14</v>
      </c>
      <c r="O1" s="8" t="s">
        <v>16</v>
      </c>
      <c r="P1" s="21" t="s">
        <v>17</v>
      </c>
      <c r="Q1" s="19" t="s">
        <v>21</v>
      </c>
      <c r="R1" s="19" t="s">
        <v>22</v>
      </c>
      <c r="S1" s="9" t="s">
        <v>23</v>
      </c>
    </row>
    <row r="2" spans="1:19" x14ac:dyDescent="0.2">
      <c r="A2" s="26" t="s">
        <v>34</v>
      </c>
      <c r="B2" s="33">
        <v>0</v>
      </c>
      <c r="C2" s="33">
        <f>D2</f>
        <v>0.8</v>
      </c>
      <c r="D2" s="33">
        <v>0.8</v>
      </c>
      <c r="E2" s="34">
        <v>552400</v>
      </c>
      <c r="F2" s="27">
        <v>0.188</v>
      </c>
      <c r="G2" s="28">
        <v>5.0000000000000001E-3</v>
      </c>
      <c r="H2" s="28">
        <v>2E-3</v>
      </c>
      <c r="I2" s="28">
        <v>2.4E-2</v>
      </c>
      <c r="J2" s="29"/>
      <c r="K2" s="30"/>
      <c r="L2" s="31">
        <v>1.1220000000000001</v>
      </c>
      <c r="M2" s="48"/>
      <c r="N2" s="48"/>
      <c r="O2" s="35" t="s">
        <v>30</v>
      </c>
      <c r="P2" s="36"/>
      <c r="Q2" s="37">
        <v>44599</v>
      </c>
      <c r="R2" s="37">
        <v>44599</v>
      </c>
      <c r="S2" s="32" t="s">
        <v>51</v>
      </c>
    </row>
    <row r="3" spans="1:19" x14ac:dyDescent="0.2">
      <c r="A3" s="26" t="s">
        <v>34</v>
      </c>
      <c r="B3" s="33">
        <f>C2</f>
        <v>0.8</v>
      </c>
      <c r="C3" s="33">
        <f>B3+D3</f>
        <v>1.7000000000000002</v>
      </c>
      <c r="D3" s="33">
        <v>0.9</v>
      </c>
      <c r="E3" s="34">
        <v>552401</v>
      </c>
      <c r="F3" s="27">
        <v>3.8579999999999997</v>
      </c>
      <c r="G3" s="28">
        <v>4.0000000000000001E-3</v>
      </c>
      <c r="H3" s="28">
        <v>5.0000000000000001E-3</v>
      </c>
      <c r="I3" s="28">
        <v>4.2000000000000003E-2</v>
      </c>
      <c r="J3" s="29"/>
      <c r="K3" s="30"/>
      <c r="L3" s="31">
        <v>4.1390000000000002</v>
      </c>
      <c r="M3" s="48"/>
      <c r="N3" s="48"/>
      <c r="O3" s="35" t="s">
        <v>31</v>
      </c>
      <c r="P3" s="36">
        <v>0.9</v>
      </c>
      <c r="Q3" s="37">
        <v>44599</v>
      </c>
      <c r="R3" s="37">
        <v>44599</v>
      </c>
      <c r="S3" s="32" t="s">
        <v>51</v>
      </c>
    </row>
    <row r="4" spans="1:19" x14ac:dyDescent="0.2">
      <c r="A4" s="26" t="s">
        <v>34</v>
      </c>
      <c r="B4" s="33">
        <f>C3</f>
        <v>1.7000000000000002</v>
      </c>
      <c r="C4" s="33">
        <f>B4+D4</f>
        <v>4</v>
      </c>
      <c r="D4" s="33">
        <v>2.2999999999999998</v>
      </c>
      <c r="E4" s="34">
        <v>552402</v>
      </c>
      <c r="F4" s="27">
        <v>15.29</v>
      </c>
      <c r="G4" s="28">
        <v>1.7000000000000001E-2</v>
      </c>
      <c r="H4" s="28">
        <v>8.9999999999999993E-3</v>
      </c>
      <c r="I4" s="28">
        <v>0.20799999999999999</v>
      </c>
      <c r="J4" s="29"/>
      <c r="K4" s="30"/>
      <c r="L4" s="31">
        <v>94.948000000000008</v>
      </c>
      <c r="M4" s="48"/>
      <c r="N4" s="48"/>
      <c r="O4" s="35" t="s">
        <v>32</v>
      </c>
      <c r="P4" s="36"/>
      <c r="Q4" s="37">
        <v>44599</v>
      </c>
      <c r="R4" s="37">
        <v>44599</v>
      </c>
      <c r="S4" s="32" t="s">
        <v>51</v>
      </c>
    </row>
    <row r="5" spans="1:19" x14ac:dyDescent="0.2">
      <c r="A5" s="26" t="s">
        <v>35</v>
      </c>
      <c r="B5" s="1">
        <v>0</v>
      </c>
      <c r="C5" s="1">
        <f>D5</f>
        <v>1.5</v>
      </c>
      <c r="D5" s="1">
        <v>1.5</v>
      </c>
      <c r="E5" s="34">
        <v>553290</v>
      </c>
      <c r="F5" s="3">
        <v>0.58200000000000007</v>
      </c>
      <c r="G5" s="15">
        <v>1.2999999999999999E-2</v>
      </c>
      <c r="H5" s="15">
        <v>3.0000000000000001E-3</v>
      </c>
      <c r="I5" s="15">
        <v>2.5999999999999999E-2</v>
      </c>
      <c r="L5" s="3">
        <v>4.6619999999999999</v>
      </c>
      <c r="O5" s="4" t="s">
        <v>30</v>
      </c>
      <c r="P5" s="4"/>
      <c r="Q5" s="37">
        <v>44603</v>
      </c>
      <c r="R5" s="37">
        <v>44603</v>
      </c>
      <c r="S5" s="32" t="s">
        <v>52</v>
      </c>
    </row>
    <row r="6" spans="1:19" x14ac:dyDescent="0.2">
      <c r="A6" s="26" t="s">
        <v>35</v>
      </c>
      <c r="B6" s="1">
        <f>C5</f>
        <v>1.5</v>
      </c>
      <c r="C6" s="1">
        <f>B6+D6</f>
        <v>2.2999999999999998</v>
      </c>
      <c r="D6" s="1">
        <v>0.8</v>
      </c>
      <c r="E6" s="34">
        <v>553291</v>
      </c>
      <c r="F6" s="3">
        <v>3.1319999999999997</v>
      </c>
      <c r="G6" s="15">
        <v>2.5999999999999999E-2</v>
      </c>
      <c r="H6" s="15">
        <v>5.0999999999999997E-2</v>
      </c>
      <c r="I6" s="15">
        <v>0.11799999999999999</v>
      </c>
      <c r="L6" s="3">
        <v>17.773</v>
      </c>
      <c r="O6" s="4" t="s">
        <v>31</v>
      </c>
      <c r="P6" s="22">
        <v>0.8</v>
      </c>
      <c r="Q6" s="37">
        <v>44603</v>
      </c>
      <c r="R6" s="37">
        <v>44603</v>
      </c>
      <c r="S6" s="32" t="s">
        <v>52</v>
      </c>
    </row>
    <row r="7" spans="1:19" x14ac:dyDescent="0.2">
      <c r="A7" s="26" t="s">
        <v>35</v>
      </c>
      <c r="B7" s="1">
        <f>C6</f>
        <v>2.2999999999999998</v>
      </c>
      <c r="C7" s="1">
        <f>B7+D7</f>
        <v>2.9</v>
      </c>
      <c r="D7" s="1">
        <v>0.6</v>
      </c>
      <c r="E7" s="34">
        <v>553292</v>
      </c>
      <c r="F7" s="43">
        <v>1.768</v>
      </c>
      <c r="G7" s="44">
        <v>8.1000000000000003E-2</v>
      </c>
      <c r="H7" s="44">
        <v>7.5999999999999998E-2</v>
      </c>
      <c r="I7" s="44">
        <v>0.80800000000000005</v>
      </c>
      <c r="J7" s="44"/>
      <c r="K7" s="43"/>
      <c r="L7" s="43">
        <v>11.595000000000001</v>
      </c>
      <c r="O7" s="4" t="s">
        <v>32</v>
      </c>
      <c r="Q7" s="37">
        <v>44603</v>
      </c>
      <c r="R7" s="37">
        <v>44603</v>
      </c>
      <c r="S7" s="32" t="s">
        <v>52</v>
      </c>
    </row>
    <row r="8" spans="1:19" x14ac:dyDescent="0.2">
      <c r="A8" s="26" t="s">
        <v>36</v>
      </c>
      <c r="B8" s="1">
        <v>0</v>
      </c>
      <c r="C8" s="1">
        <f>D8</f>
        <v>0.8</v>
      </c>
      <c r="D8" s="1">
        <v>0.8</v>
      </c>
      <c r="E8" s="4">
        <v>553564</v>
      </c>
      <c r="F8" s="43">
        <v>0.12</v>
      </c>
      <c r="G8" s="44">
        <v>5.0000000000000001E-3</v>
      </c>
      <c r="H8" s="44">
        <v>-1.2E-2</v>
      </c>
      <c r="I8" s="44">
        <v>1.7999999999999999E-2</v>
      </c>
      <c r="J8" s="44"/>
      <c r="K8" s="43"/>
      <c r="L8" s="43">
        <v>1.006</v>
      </c>
      <c r="O8" s="4" t="s">
        <v>30</v>
      </c>
      <c r="Q8" s="37">
        <v>44604</v>
      </c>
      <c r="R8" s="37">
        <v>44604</v>
      </c>
      <c r="S8" s="32" t="s">
        <v>53</v>
      </c>
    </row>
    <row r="9" spans="1:19" x14ac:dyDescent="0.2">
      <c r="A9" s="26" t="s">
        <v>36</v>
      </c>
      <c r="B9" s="1">
        <f>C8</f>
        <v>0.8</v>
      </c>
      <c r="C9" s="1">
        <f>B9+D9</f>
        <v>2.1</v>
      </c>
      <c r="D9" s="1">
        <v>1.3</v>
      </c>
      <c r="E9" s="4">
        <v>553565</v>
      </c>
      <c r="F9" s="43">
        <v>11.83</v>
      </c>
      <c r="G9" s="44">
        <v>0.11700000000000001</v>
      </c>
      <c r="H9" s="44">
        <v>0.17100000000000001</v>
      </c>
      <c r="I9" s="44">
        <v>1.2410000000000001</v>
      </c>
      <c r="J9" s="44"/>
      <c r="K9" s="43"/>
      <c r="L9" s="43">
        <v>45.494999999999997</v>
      </c>
      <c r="O9" s="4" t="s">
        <v>31</v>
      </c>
      <c r="P9" s="1">
        <v>1.6</v>
      </c>
      <c r="Q9" s="37">
        <v>44604</v>
      </c>
      <c r="R9" s="37">
        <v>44604</v>
      </c>
      <c r="S9" s="32" t="s">
        <v>53</v>
      </c>
    </row>
    <row r="10" spans="1:19" x14ac:dyDescent="0.2">
      <c r="A10" s="26" t="s">
        <v>36</v>
      </c>
      <c r="B10" s="1">
        <f>C9</f>
        <v>2.1</v>
      </c>
      <c r="C10" s="1">
        <f>B10+D10</f>
        <v>3.4000000000000004</v>
      </c>
      <c r="D10" s="1">
        <v>1.3</v>
      </c>
      <c r="E10" s="4">
        <v>553566</v>
      </c>
      <c r="F10" s="43">
        <v>12.298</v>
      </c>
      <c r="G10" s="44">
        <v>0.13</v>
      </c>
      <c r="H10" s="44">
        <v>0.191</v>
      </c>
      <c r="I10" s="44">
        <v>1.329</v>
      </c>
      <c r="J10" s="44"/>
      <c r="K10" s="43"/>
      <c r="L10" s="43">
        <v>51.823999999999998</v>
      </c>
      <c r="O10" s="4" t="s">
        <v>32</v>
      </c>
      <c r="P10" s="1"/>
      <c r="Q10" s="37">
        <v>44604</v>
      </c>
      <c r="R10" s="37">
        <v>44604</v>
      </c>
      <c r="S10" s="32" t="s">
        <v>53</v>
      </c>
    </row>
    <row r="11" spans="1:19" x14ac:dyDescent="0.2">
      <c r="A11" s="26" t="s">
        <v>37</v>
      </c>
      <c r="B11" s="1">
        <v>0</v>
      </c>
      <c r="C11" s="1">
        <f>D11</f>
        <v>2.6</v>
      </c>
      <c r="D11" s="1">
        <v>2.6</v>
      </c>
      <c r="E11" s="4">
        <v>554155</v>
      </c>
      <c r="F11" s="43">
        <v>1.724</v>
      </c>
      <c r="G11" s="44">
        <v>7.0000000000000001E-3</v>
      </c>
      <c r="H11" s="44">
        <v>2.1999999999999999E-2</v>
      </c>
      <c r="I11" s="44">
        <v>7.8E-2</v>
      </c>
      <c r="J11" s="44"/>
      <c r="K11" s="43"/>
      <c r="L11" s="43">
        <v>7.819</v>
      </c>
      <c r="O11" s="4" t="s">
        <v>30</v>
      </c>
      <c r="P11" s="1"/>
      <c r="Q11" s="49">
        <v>44607</v>
      </c>
      <c r="R11" s="49">
        <v>44607</v>
      </c>
      <c r="S11" s="4" t="s">
        <v>54</v>
      </c>
    </row>
    <row r="12" spans="1:19" x14ac:dyDescent="0.2">
      <c r="A12" s="26" t="s">
        <v>37</v>
      </c>
      <c r="B12" s="1">
        <f>C11</f>
        <v>2.6</v>
      </c>
      <c r="C12" s="1">
        <f>B12+D12</f>
        <v>4</v>
      </c>
      <c r="D12" s="1">
        <v>1.4</v>
      </c>
      <c r="E12" s="4">
        <v>554157</v>
      </c>
      <c r="F12" s="43">
        <v>205.87</v>
      </c>
      <c r="G12" s="44">
        <v>0.11799999999999999</v>
      </c>
      <c r="H12" s="44">
        <v>0.122</v>
      </c>
      <c r="I12" s="44">
        <v>4.1790000000000003</v>
      </c>
      <c r="J12" s="44"/>
      <c r="K12" s="43">
        <v>205.3</v>
      </c>
      <c r="L12" s="43">
        <v>91.867999999999995</v>
      </c>
      <c r="O12" s="4" t="s">
        <v>31</v>
      </c>
      <c r="P12" s="1">
        <v>1.4</v>
      </c>
      <c r="Q12" s="49">
        <v>44607</v>
      </c>
      <c r="R12" s="49">
        <v>44607</v>
      </c>
      <c r="S12" s="4" t="s">
        <v>54</v>
      </c>
    </row>
    <row r="13" spans="1:19" x14ac:dyDescent="0.2">
      <c r="A13" s="26" t="s">
        <v>37</v>
      </c>
      <c r="B13" s="1">
        <f>C12</f>
        <v>4</v>
      </c>
      <c r="C13" s="1">
        <f>B13+D13</f>
        <v>5</v>
      </c>
      <c r="D13" s="1">
        <v>1</v>
      </c>
      <c r="E13" s="4">
        <v>554158</v>
      </c>
      <c r="F13" s="15">
        <v>208.08</v>
      </c>
      <c r="G13" s="15">
        <v>0.113</v>
      </c>
      <c r="H13" s="15">
        <v>0.112</v>
      </c>
      <c r="I13" s="15">
        <v>4.117</v>
      </c>
      <c r="K13" s="3">
        <v>204.43799999999999</v>
      </c>
      <c r="L13" s="15">
        <v>82.941000000000003</v>
      </c>
      <c r="M13" s="46"/>
      <c r="N13" s="46"/>
      <c r="O13" s="46" t="s">
        <v>32</v>
      </c>
      <c r="P13" s="47"/>
      <c r="Q13" s="49">
        <v>44607</v>
      </c>
      <c r="R13" s="49">
        <v>44607</v>
      </c>
      <c r="S13" s="4" t="s">
        <v>54</v>
      </c>
    </row>
    <row r="14" spans="1:19" x14ac:dyDescent="0.2">
      <c r="A14" s="26" t="s">
        <v>38</v>
      </c>
      <c r="B14" s="1">
        <v>0</v>
      </c>
      <c r="C14" s="1">
        <f>D14</f>
        <v>2.6</v>
      </c>
      <c r="D14" s="1">
        <v>2.6</v>
      </c>
      <c r="E14" s="4">
        <v>556802</v>
      </c>
      <c r="F14" s="15">
        <v>20.588000000000001</v>
      </c>
      <c r="G14" s="15">
        <v>0.28299999999999997</v>
      </c>
      <c r="H14" s="15">
        <v>0.53900000000000003</v>
      </c>
      <c r="I14" s="15">
        <v>1.133</v>
      </c>
      <c r="L14" s="15">
        <v>108.251</v>
      </c>
      <c r="M14" s="46"/>
      <c r="N14" s="46"/>
      <c r="O14" s="46" t="s">
        <v>30</v>
      </c>
      <c r="P14" s="47"/>
      <c r="Q14" s="37">
        <v>44618</v>
      </c>
      <c r="R14" s="37">
        <v>44618</v>
      </c>
      <c r="S14" s="5" t="s">
        <v>55</v>
      </c>
    </row>
    <row r="15" spans="1:19" x14ac:dyDescent="0.2">
      <c r="A15" s="26" t="s">
        <v>38</v>
      </c>
      <c r="B15" s="1">
        <f>C14</f>
        <v>2.6</v>
      </c>
      <c r="C15" s="1">
        <f>B15+D15</f>
        <v>3.1</v>
      </c>
      <c r="D15" s="1">
        <v>0.5</v>
      </c>
      <c r="E15" s="4">
        <v>556803</v>
      </c>
      <c r="F15" s="15">
        <v>1.3339999999999999</v>
      </c>
      <c r="G15" s="15">
        <v>3.5000000000000003E-2</v>
      </c>
      <c r="H15" s="15">
        <v>4.7E-2</v>
      </c>
      <c r="I15" s="15">
        <v>0.11899999999999999</v>
      </c>
      <c r="L15" s="15">
        <v>1.554</v>
      </c>
      <c r="M15" s="46"/>
      <c r="N15" s="46"/>
      <c r="O15" s="46" t="s">
        <v>31</v>
      </c>
      <c r="P15" s="47">
        <v>0.5</v>
      </c>
      <c r="Q15" s="37">
        <v>44618</v>
      </c>
      <c r="R15" s="37">
        <v>44618</v>
      </c>
      <c r="S15" s="5" t="s">
        <v>55</v>
      </c>
    </row>
    <row r="16" spans="1:19" x14ac:dyDescent="0.2">
      <c r="A16" s="26" t="s">
        <v>38</v>
      </c>
      <c r="B16" s="1">
        <f>C15</f>
        <v>3.1</v>
      </c>
      <c r="C16" s="1">
        <f>B16+D16</f>
        <v>4.5</v>
      </c>
      <c r="D16" s="1">
        <v>1.4</v>
      </c>
      <c r="E16" s="4">
        <v>556804</v>
      </c>
      <c r="F16" s="15">
        <v>19.475999999999999</v>
      </c>
      <c r="G16" s="15">
        <v>1.7999999999999999E-2</v>
      </c>
      <c r="H16" s="15">
        <v>0.04</v>
      </c>
      <c r="I16" s="15">
        <v>7.1999999999999995E-2</v>
      </c>
      <c r="L16" s="15">
        <v>9.875</v>
      </c>
      <c r="M16" s="46"/>
      <c r="N16" s="46"/>
      <c r="O16" s="46" t="s">
        <v>31</v>
      </c>
      <c r="P16" s="47">
        <v>1.4</v>
      </c>
      <c r="Q16" s="37">
        <v>44618</v>
      </c>
      <c r="R16" s="37">
        <v>44618</v>
      </c>
      <c r="S16" s="5" t="s">
        <v>55</v>
      </c>
    </row>
    <row r="17" spans="1:19" x14ac:dyDescent="0.2">
      <c r="A17" s="26" t="s">
        <v>39</v>
      </c>
      <c r="B17" s="1">
        <v>0</v>
      </c>
      <c r="C17" s="1">
        <f>D17</f>
        <v>2.8</v>
      </c>
      <c r="D17" s="1">
        <v>2.8</v>
      </c>
      <c r="E17" s="4">
        <v>557610</v>
      </c>
      <c r="F17" s="15">
        <v>7.2379999999999995</v>
      </c>
      <c r="G17" s="15">
        <v>3.4000000000000002E-2</v>
      </c>
      <c r="H17" s="15">
        <v>6.6000000000000003E-2</v>
      </c>
      <c r="I17" s="15">
        <v>0.44900000000000001</v>
      </c>
      <c r="L17" s="15">
        <v>10.974</v>
      </c>
      <c r="M17" s="46"/>
      <c r="N17" s="46"/>
      <c r="O17" s="46" t="s">
        <v>30</v>
      </c>
      <c r="P17" s="47"/>
      <c r="Q17" s="49">
        <v>44622</v>
      </c>
      <c r="R17" s="49">
        <v>44622</v>
      </c>
      <c r="S17" s="4" t="s">
        <v>60</v>
      </c>
    </row>
    <row r="18" spans="1:19" x14ac:dyDescent="0.2">
      <c r="A18" s="26" t="s">
        <v>39</v>
      </c>
      <c r="B18" s="1">
        <f>C17</f>
        <v>2.8</v>
      </c>
      <c r="C18" s="1">
        <f>B18+D18</f>
        <v>4.0999999999999996</v>
      </c>
      <c r="D18" s="1">
        <v>1.3</v>
      </c>
      <c r="E18" s="4">
        <v>557611</v>
      </c>
      <c r="F18" s="15">
        <v>1.03</v>
      </c>
      <c r="G18" s="15">
        <v>4.0000000000000001E-3</v>
      </c>
      <c r="H18" s="15">
        <v>3.4000000000000002E-2</v>
      </c>
      <c r="I18" s="15">
        <v>7.0000000000000007E-2</v>
      </c>
      <c r="L18" s="15">
        <v>1.8140000000000001</v>
      </c>
      <c r="M18" s="46"/>
      <c r="N18" s="46"/>
      <c r="O18" s="46" t="s">
        <v>30</v>
      </c>
      <c r="P18" s="47"/>
      <c r="Q18" s="49">
        <v>44622</v>
      </c>
      <c r="R18" s="49">
        <v>44622</v>
      </c>
      <c r="S18" s="4" t="s">
        <v>60</v>
      </c>
    </row>
    <row r="19" spans="1:19" x14ac:dyDescent="0.2">
      <c r="A19" s="26" t="s">
        <v>39</v>
      </c>
      <c r="B19" s="1">
        <f>C18</f>
        <v>4.0999999999999996</v>
      </c>
      <c r="C19" s="1">
        <f>B19+D19</f>
        <v>4.5</v>
      </c>
      <c r="D19" s="1">
        <v>0.4</v>
      </c>
      <c r="E19" s="4">
        <v>557612</v>
      </c>
      <c r="F19" s="15">
        <v>9.0759999999999987</v>
      </c>
      <c r="G19" s="15">
        <v>3.7999999999999999E-2</v>
      </c>
      <c r="H19" s="15">
        <v>7.9000000000000001E-2</v>
      </c>
      <c r="I19" s="15">
        <v>0.45700000000000002</v>
      </c>
      <c r="L19" s="15">
        <v>10.956</v>
      </c>
      <c r="M19" s="46"/>
      <c r="N19" s="46"/>
      <c r="O19" s="46" t="s">
        <v>31</v>
      </c>
      <c r="P19" s="47">
        <v>0.4</v>
      </c>
      <c r="Q19" s="49">
        <v>44622</v>
      </c>
      <c r="R19" s="49">
        <v>44622</v>
      </c>
      <c r="S19" s="4" t="s">
        <v>60</v>
      </c>
    </row>
    <row r="20" spans="1:19" x14ac:dyDescent="0.2">
      <c r="A20" s="26" t="s">
        <v>40</v>
      </c>
      <c r="B20" s="1">
        <v>0</v>
      </c>
      <c r="C20" s="1">
        <f>D20</f>
        <v>0.9</v>
      </c>
      <c r="D20" s="1">
        <v>0.9</v>
      </c>
      <c r="E20" s="4">
        <v>558720</v>
      </c>
      <c r="F20" s="15">
        <v>0.58200000000000007</v>
      </c>
      <c r="G20" s="15">
        <v>6.0000000000000001E-3</v>
      </c>
      <c r="H20" s="15">
        <v>3.9E-2</v>
      </c>
      <c r="I20" s="15">
        <v>4.3999999999999997E-2</v>
      </c>
      <c r="L20" s="15">
        <v>2.5</v>
      </c>
      <c r="M20" s="46"/>
      <c r="N20" s="46"/>
      <c r="O20" s="46" t="s">
        <v>30</v>
      </c>
      <c r="P20" s="47"/>
      <c r="Q20" s="37">
        <v>44627</v>
      </c>
      <c r="R20" s="37">
        <v>44627</v>
      </c>
      <c r="S20" s="45" t="s">
        <v>56</v>
      </c>
    </row>
    <row r="21" spans="1:19" x14ac:dyDescent="0.2">
      <c r="A21" s="26" t="s">
        <v>40</v>
      </c>
      <c r="B21" s="1">
        <f>C20</f>
        <v>0.9</v>
      </c>
      <c r="C21" s="1">
        <f>B21+D21</f>
        <v>1.9</v>
      </c>
      <c r="D21" s="1">
        <v>1</v>
      </c>
      <c r="E21" s="4">
        <v>558722</v>
      </c>
      <c r="F21" s="15">
        <v>2.3380000000000001</v>
      </c>
      <c r="G21" s="15">
        <v>1.4999999999999999E-2</v>
      </c>
      <c r="H21" s="15">
        <v>9.5000000000000001E-2</v>
      </c>
      <c r="I21" s="15">
        <v>0.23499999999999999</v>
      </c>
      <c r="L21" s="15">
        <v>11.824</v>
      </c>
      <c r="M21" s="46"/>
      <c r="N21" s="46"/>
      <c r="O21" s="46" t="s">
        <v>31</v>
      </c>
      <c r="P21" s="47">
        <v>1</v>
      </c>
      <c r="Q21" s="37">
        <v>44627</v>
      </c>
      <c r="R21" s="37">
        <v>44627</v>
      </c>
      <c r="S21" s="45" t="s">
        <v>56</v>
      </c>
    </row>
    <row r="22" spans="1:19" x14ac:dyDescent="0.2">
      <c r="A22" s="26" t="s">
        <v>40</v>
      </c>
      <c r="B22" s="1">
        <f>C21</f>
        <v>1.9</v>
      </c>
      <c r="C22" s="1">
        <f>B22+D22</f>
        <v>3</v>
      </c>
      <c r="D22" s="1">
        <v>1.1000000000000001</v>
      </c>
      <c r="E22" s="4">
        <v>558723</v>
      </c>
      <c r="F22" s="15">
        <v>2.5480000000000005</v>
      </c>
      <c r="G22" s="15">
        <v>1.2999999999999999E-2</v>
      </c>
      <c r="H22" s="15">
        <v>6.9000000000000006E-2</v>
      </c>
      <c r="I22" s="15">
        <v>0.34300000000000003</v>
      </c>
      <c r="L22" s="15">
        <v>3.14</v>
      </c>
      <c r="M22" s="46"/>
      <c r="N22" s="46"/>
      <c r="O22" s="46" t="s">
        <v>32</v>
      </c>
      <c r="P22" s="47"/>
      <c r="Q22" s="37">
        <v>44627</v>
      </c>
      <c r="R22" s="37">
        <v>44627</v>
      </c>
      <c r="S22" s="45" t="s">
        <v>56</v>
      </c>
    </row>
    <row r="23" spans="1:19" x14ac:dyDescent="0.2">
      <c r="A23" s="26" t="s">
        <v>41</v>
      </c>
      <c r="B23" s="1">
        <v>0</v>
      </c>
      <c r="C23" s="1">
        <f>D23</f>
        <v>1</v>
      </c>
      <c r="D23" s="1">
        <v>1</v>
      </c>
      <c r="E23" s="4">
        <v>559291</v>
      </c>
      <c r="F23" s="15">
        <v>3.6888000000000001</v>
      </c>
      <c r="G23" s="15">
        <v>3.1E-2</v>
      </c>
      <c r="H23" s="15">
        <v>6.0999999999999999E-2</v>
      </c>
      <c r="I23" s="15">
        <v>0.29499999999999998</v>
      </c>
      <c r="L23" s="15">
        <v>16.699000000000002</v>
      </c>
      <c r="M23" s="46"/>
      <c r="N23" s="46"/>
      <c r="O23" s="46" t="s">
        <v>30</v>
      </c>
      <c r="P23" s="47"/>
      <c r="Q23" s="37">
        <v>44630</v>
      </c>
      <c r="R23" s="37">
        <v>44630</v>
      </c>
      <c r="S23" s="45" t="s">
        <v>57</v>
      </c>
    </row>
    <row r="24" spans="1:19" x14ac:dyDescent="0.2">
      <c r="A24" s="26" t="s">
        <v>41</v>
      </c>
      <c r="B24" s="1">
        <f>C23</f>
        <v>1</v>
      </c>
      <c r="C24" s="1">
        <f>B24+D24</f>
        <v>2</v>
      </c>
      <c r="D24" s="1">
        <v>1</v>
      </c>
      <c r="E24" s="4">
        <v>559292</v>
      </c>
      <c r="F24" s="15">
        <v>4.1180000000000003</v>
      </c>
      <c r="G24" s="15">
        <v>0.28199999999999997</v>
      </c>
      <c r="H24" s="15">
        <v>0.55900000000000005</v>
      </c>
      <c r="I24" s="15">
        <v>0.88300000000000001</v>
      </c>
      <c r="L24" s="15">
        <v>34.808</v>
      </c>
      <c r="M24" s="46"/>
      <c r="N24" s="46"/>
      <c r="O24" s="46" t="s">
        <v>31</v>
      </c>
      <c r="P24" s="47">
        <v>1</v>
      </c>
      <c r="Q24" s="37">
        <v>44630</v>
      </c>
      <c r="R24" s="37">
        <v>44630</v>
      </c>
      <c r="S24" s="45" t="s">
        <v>57</v>
      </c>
    </row>
    <row r="25" spans="1:19" x14ac:dyDescent="0.2">
      <c r="A25" s="26" t="s">
        <v>41</v>
      </c>
      <c r="B25" s="1">
        <f>C24</f>
        <v>2</v>
      </c>
      <c r="C25" s="1">
        <f>B25+D25</f>
        <v>2.8</v>
      </c>
      <c r="D25" s="1">
        <v>0.8</v>
      </c>
      <c r="E25" s="4">
        <v>559294</v>
      </c>
      <c r="F25" s="15">
        <v>0.68400000000000005</v>
      </c>
      <c r="G25" s="15">
        <v>1.0999999999999999E-2</v>
      </c>
      <c r="H25" s="15">
        <v>1.4999999999999999E-2</v>
      </c>
      <c r="I25" s="15">
        <v>8.4000000000000005E-2</v>
      </c>
      <c r="L25" s="15">
        <v>4.0940000000000003</v>
      </c>
      <c r="M25" s="46"/>
      <c r="N25" s="46"/>
      <c r="O25" s="46" t="s">
        <v>32</v>
      </c>
      <c r="P25" s="47"/>
      <c r="Q25" s="37">
        <v>44630</v>
      </c>
      <c r="R25" s="37">
        <v>44630</v>
      </c>
      <c r="S25" s="45" t="s">
        <v>57</v>
      </c>
    </row>
    <row r="26" spans="1:19" x14ac:dyDescent="0.2">
      <c r="A26" s="26" t="s">
        <v>42</v>
      </c>
      <c r="B26" s="1">
        <v>0</v>
      </c>
      <c r="C26" s="1">
        <f>D26</f>
        <v>0.3</v>
      </c>
      <c r="D26" s="1">
        <v>0.3</v>
      </c>
      <c r="E26" s="4">
        <v>550085</v>
      </c>
      <c r="F26" s="15">
        <v>9.7460000000000004</v>
      </c>
      <c r="G26" s="15">
        <v>1.9E-2</v>
      </c>
      <c r="H26" s="15">
        <v>5.8000000000000003E-2</v>
      </c>
      <c r="I26" s="15">
        <v>0.22700000000000001</v>
      </c>
      <c r="L26" s="15">
        <v>9.609</v>
      </c>
      <c r="M26" s="46"/>
      <c r="N26" s="46"/>
      <c r="O26" s="46" t="s">
        <v>31</v>
      </c>
      <c r="P26" s="47">
        <v>0.3</v>
      </c>
      <c r="Q26" s="37">
        <v>44634</v>
      </c>
      <c r="R26" s="37">
        <v>44634</v>
      </c>
      <c r="S26" s="45" t="s">
        <v>58</v>
      </c>
    </row>
    <row r="27" spans="1:19" x14ac:dyDescent="0.2">
      <c r="A27" s="26" t="s">
        <v>42</v>
      </c>
      <c r="B27" s="1">
        <f>C26</f>
        <v>0.3</v>
      </c>
      <c r="C27" s="1">
        <f>B27+D27</f>
        <v>1.8</v>
      </c>
      <c r="D27" s="1">
        <v>1.5</v>
      </c>
      <c r="E27" s="4">
        <v>550086</v>
      </c>
      <c r="F27" s="15">
        <v>3.448</v>
      </c>
      <c r="G27" s="15">
        <v>6.4000000000000001E-2</v>
      </c>
      <c r="H27" s="15">
        <v>0.17499999999999999</v>
      </c>
      <c r="I27" s="15">
        <v>0.36699999999999999</v>
      </c>
      <c r="L27" s="15">
        <v>12.252000000000001</v>
      </c>
      <c r="M27" s="46"/>
      <c r="N27" s="46"/>
      <c r="O27" s="46" t="s">
        <v>31</v>
      </c>
      <c r="P27" s="47">
        <v>1.5</v>
      </c>
      <c r="Q27" s="37">
        <v>44634</v>
      </c>
      <c r="R27" s="37">
        <v>44634</v>
      </c>
      <c r="S27" s="45" t="s">
        <v>58</v>
      </c>
    </row>
    <row r="28" spans="1:19" x14ac:dyDescent="0.2">
      <c r="A28" s="26" t="s">
        <v>42</v>
      </c>
      <c r="B28" s="1">
        <f>C27</f>
        <v>1.8</v>
      </c>
      <c r="C28" s="1">
        <f>B28+D28</f>
        <v>2.2999999999999998</v>
      </c>
      <c r="D28" s="1">
        <v>0.5</v>
      </c>
      <c r="E28" s="4">
        <v>550087</v>
      </c>
      <c r="F28" s="15">
        <v>0.84200000000000008</v>
      </c>
      <c r="G28" s="15">
        <v>1.9E-2</v>
      </c>
      <c r="H28" s="15">
        <v>0.115</v>
      </c>
      <c r="I28" s="15">
        <v>0.26600000000000001</v>
      </c>
      <c r="L28" s="15">
        <v>5.2469999999999999</v>
      </c>
      <c r="M28" s="46"/>
      <c r="N28" s="46"/>
      <c r="O28" s="4" t="s">
        <v>32</v>
      </c>
      <c r="P28" s="47"/>
      <c r="Q28" s="37">
        <v>44634</v>
      </c>
      <c r="R28" s="37">
        <v>44634</v>
      </c>
      <c r="S28" s="45" t="s">
        <v>58</v>
      </c>
    </row>
    <row r="29" spans="1:19" x14ac:dyDescent="0.2">
      <c r="A29" s="26" t="s">
        <v>42</v>
      </c>
      <c r="B29" s="1">
        <f>C28</f>
        <v>2.2999999999999998</v>
      </c>
      <c r="C29" s="1">
        <f>B29+D29</f>
        <v>2.5999999999999996</v>
      </c>
      <c r="D29" s="1">
        <v>0.3</v>
      </c>
      <c r="E29" s="4">
        <v>550088</v>
      </c>
      <c r="F29" s="15">
        <v>1.4359999999999999</v>
      </c>
      <c r="G29" s="15">
        <v>5.5E-2</v>
      </c>
      <c r="H29" s="15">
        <v>0.17199999999999999</v>
      </c>
      <c r="I29" s="15">
        <v>0.40699999999999997</v>
      </c>
      <c r="L29" s="15">
        <v>8.8350000000000009</v>
      </c>
      <c r="M29" s="46"/>
      <c r="N29" s="46"/>
      <c r="O29" s="46" t="s">
        <v>32</v>
      </c>
      <c r="P29" s="47"/>
      <c r="Q29" s="37">
        <v>44634</v>
      </c>
      <c r="R29" s="37">
        <v>44634</v>
      </c>
      <c r="S29" s="45" t="s">
        <v>58</v>
      </c>
    </row>
    <row r="30" spans="1:19" x14ac:dyDescent="0.2">
      <c r="A30" s="26" t="s">
        <v>43</v>
      </c>
      <c r="B30" s="1">
        <v>0</v>
      </c>
      <c r="C30" s="1">
        <f>D30</f>
        <v>1.4</v>
      </c>
      <c r="D30" s="1">
        <v>1.4</v>
      </c>
      <c r="E30" s="4">
        <v>560811</v>
      </c>
      <c r="F30" s="15">
        <v>2.3839999999999999</v>
      </c>
      <c r="G30" s="15">
        <v>2.1999999999999999E-2</v>
      </c>
      <c r="H30" s="15">
        <v>5.1999999999999998E-2</v>
      </c>
      <c r="I30" s="15">
        <v>0.19</v>
      </c>
      <c r="L30" s="15">
        <v>8.5150000000000006</v>
      </c>
      <c r="O30" s="4" t="s">
        <v>30</v>
      </c>
      <c r="Q30" s="37">
        <v>44638</v>
      </c>
      <c r="R30" s="37">
        <v>44638</v>
      </c>
      <c r="S30" s="45" t="s">
        <v>59</v>
      </c>
    </row>
    <row r="31" spans="1:19" x14ac:dyDescent="0.2">
      <c r="A31" s="26" t="s">
        <v>43</v>
      </c>
      <c r="B31" s="1">
        <f>C30</f>
        <v>1.4</v>
      </c>
      <c r="C31" s="1">
        <f>B31+D31</f>
        <v>1.7</v>
      </c>
      <c r="D31" s="1">
        <v>0.3</v>
      </c>
      <c r="E31" s="4">
        <v>560812</v>
      </c>
      <c r="F31" s="15">
        <v>2.1840000000000002</v>
      </c>
      <c r="G31" s="15">
        <v>2.1999999999999999E-2</v>
      </c>
      <c r="H31" s="15">
        <v>5.2999999999999999E-2</v>
      </c>
      <c r="I31" s="15">
        <v>0.216</v>
      </c>
      <c r="L31" s="15">
        <v>8.4369999999999994</v>
      </c>
      <c r="O31" s="4" t="s">
        <v>31</v>
      </c>
      <c r="P31" s="22">
        <v>0.3</v>
      </c>
      <c r="Q31" s="37">
        <v>44638</v>
      </c>
      <c r="R31" s="37">
        <v>44638</v>
      </c>
      <c r="S31" s="45" t="s">
        <v>59</v>
      </c>
    </row>
    <row r="32" spans="1:19" x14ac:dyDescent="0.2">
      <c r="A32" s="26" t="s">
        <v>43</v>
      </c>
      <c r="B32" s="1">
        <f>C31</f>
        <v>1.7</v>
      </c>
      <c r="C32" s="1">
        <f>B32+D32</f>
        <v>3.5</v>
      </c>
      <c r="D32" s="1">
        <v>1.8</v>
      </c>
      <c r="E32" s="4">
        <v>560813</v>
      </c>
      <c r="F32" s="15">
        <v>2.266</v>
      </c>
      <c r="G32" s="15">
        <v>2.3E-2</v>
      </c>
      <c r="H32" s="15">
        <v>5.1999999999999998E-2</v>
      </c>
      <c r="I32" s="15">
        <v>0.20100000000000001</v>
      </c>
      <c r="L32" s="15">
        <v>8.1310000000000002</v>
      </c>
      <c r="O32" s="4" t="s">
        <v>31</v>
      </c>
      <c r="P32" s="22">
        <v>1.8</v>
      </c>
      <c r="Q32" s="37">
        <v>44638</v>
      </c>
      <c r="R32" s="37">
        <v>44638</v>
      </c>
      <c r="S32" s="45" t="s">
        <v>59</v>
      </c>
    </row>
    <row r="33" spans="1:19" x14ac:dyDescent="0.2">
      <c r="A33" s="26" t="s">
        <v>43</v>
      </c>
      <c r="B33" s="1">
        <f>C32</f>
        <v>3.5</v>
      </c>
      <c r="C33" s="1">
        <f>B33+D33</f>
        <v>4.2</v>
      </c>
      <c r="D33" s="1">
        <v>0.7</v>
      </c>
      <c r="E33" s="4">
        <v>560814</v>
      </c>
      <c r="F33" s="15">
        <v>2.3439999999999999</v>
      </c>
      <c r="G33" s="15">
        <v>1.9E-2</v>
      </c>
      <c r="H33" s="15">
        <v>5.0999999999999997E-2</v>
      </c>
      <c r="I33" s="15">
        <v>0.16300000000000001</v>
      </c>
      <c r="L33" s="15">
        <v>9.8580000000000005</v>
      </c>
      <c r="O33" s="4" t="s">
        <v>32</v>
      </c>
      <c r="Q33" s="37">
        <v>44638</v>
      </c>
      <c r="R33" s="37">
        <v>44638</v>
      </c>
      <c r="S33" s="45" t="s">
        <v>59</v>
      </c>
    </row>
    <row r="34" spans="1:19" x14ac:dyDescent="0.2">
      <c r="A34" s="26" t="s">
        <v>44</v>
      </c>
      <c r="B34" s="1">
        <v>0</v>
      </c>
      <c r="C34" s="1">
        <f>D34</f>
        <v>1.4</v>
      </c>
      <c r="D34" s="1">
        <v>1.4</v>
      </c>
      <c r="E34" s="4">
        <v>561350</v>
      </c>
      <c r="F34" s="15">
        <v>0.92</v>
      </c>
      <c r="G34" s="15">
        <v>3.0000000000000001E-3</v>
      </c>
      <c r="H34" s="15">
        <v>1.4E-2</v>
      </c>
      <c r="I34" s="15">
        <v>1.4999999999999999E-2</v>
      </c>
      <c r="L34" s="15">
        <v>4.9809999999999999</v>
      </c>
      <c r="O34" s="4" t="s">
        <v>30</v>
      </c>
      <c r="Q34" s="37">
        <v>44640</v>
      </c>
      <c r="R34" s="37">
        <v>44640</v>
      </c>
      <c r="S34" s="45" t="s">
        <v>61</v>
      </c>
    </row>
    <row r="35" spans="1:19" x14ac:dyDescent="0.2">
      <c r="A35" s="26" t="s">
        <v>44</v>
      </c>
      <c r="B35" s="1">
        <f>C34</f>
        <v>1.4</v>
      </c>
      <c r="C35" s="1">
        <f>B35+D35</f>
        <v>2.2999999999999998</v>
      </c>
      <c r="D35" s="1">
        <v>0.9</v>
      </c>
      <c r="E35" s="4">
        <v>561352</v>
      </c>
      <c r="F35" s="15">
        <v>4.4000000000000004</v>
      </c>
      <c r="G35" s="15">
        <v>2.9000000000000001E-2</v>
      </c>
      <c r="H35" s="15">
        <v>0.13500000000000001</v>
      </c>
      <c r="I35" s="15">
        <v>0.36399999999999999</v>
      </c>
      <c r="L35" s="15">
        <v>23.571999999999999</v>
      </c>
      <c r="O35" s="4" t="s">
        <v>31</v>
      </c>
      <c r="P35" s="1">
        <v>0.9</v>
      </c>
      <c r="Q35" s="37">
        <v>44640</v>
      </c>
      <c r="R35" s="37">
        <v>44640</v>
      </c>
      <c r="S35" s="45" t="s">
        <v>61</v>
      </c>
    </row>
    <row r="36" spans="1:19" x14ac:dyDescent="0.2">
      <c r="A36" s="26" t="s">
        <v>44</v>
      </c>
      <c r="B36" s="1">
        <f>C35</f>
        <v>2.2999999999999998</v>
      </c>
      <c r="C36" s="1">
        <f>B36+D36</f>
        <v>3.4</v>
      </c>
      <c r="D36" s="1">
        <v>1.1000000000000001</v>
      </c>
      <c r="E36" s="4">
        <v>561353</v>
      </c>
      <c r="F36" s="15">
        <v>4.2159999999999993</v>
      </c>
      <c r="G36" s="15">
        <v>3.5000000000000003E-2</v>
      </c>
      <c r="H36" s="15">
        <v>0.11899999999999999</v>
      </c>
      <c r="I36" s="15">
        <v>0.35799999999999998</v>
      </c>
      <c r="L36" s="15">
        <v>24.376999999999999</v>
      </c>
      <c r="O36" s="4" t="s">
        <v>31</v>
      </c>
      <c r="P36" s="1">
        <v>1.1000000000000001</v>
      </c>
      <c r="Q36" s="37">
        <v>44640</v>
      </c>
      <c r="R36" s="37">
        <v>44640</v>
      </c>
      <c r="S36" s="45" t="s">
        <v>61</v>
      </c>
    </row>
    <row r="37" spans="1:19" x14ac:dyDescent="0.2">
      <c r="A37" s="26" t="s">
        <v>44</v>
      </c>
      <c r="B37" s="1">
        <f>C36</f>
        <v>3.4</v>
      </c>
      <c r="C37" s="1">
        <f>B37+D37</f>
        <v>3.9</v>
      </c>
      <c r="D37" s="1">
        <v>0.5</v>
      </c>
      <c r="E37" s="4">
        <v>561354</v>
      </c>
      <c r="F37" s="15">
        <v>3.7440000000000002</v>
      </c>
      <c r="G37" s="15">
        <v>5.2999999999999999E-2</v>
      </c>
      <c r="H37" s="15">
        <v>0.13</v>
      </c>
      <c r="I37" s="15">
        <v>0.36299999999999999</v>
      </c>
      <c r="L37" s="15">
        <v>27.741</v>
      </c>
      <c r="O37" s="4" t="s">
        <v>31</v>
      </c>
      <c r="P37" s="1">
        <v>0.5</v>
      </c>
      <c r="Q37" s="37">
        <v>44640</v>
      </c>
      <c r="R37" s="37">
        <v>44640</v>
      </c>
      <c r="S37" s="45" t="s">
        <v>61</v>
      </c>
    </row>
    <row r="38" spans="1:19" x14ac:dyDescent="0.2">
      <c r="A38" s="26" t="s">
        <v>45</v>
      </c>
      <c r="B38" s="1">
        <v>0</v>
      </c>
      <c r="C38" s="1">
        <f>D38</f>
        <v>2.8</v>
      </c>
      <c r="D38" s="1">
        <v>2.8</v>
      </c>
      <c r="E38" s="4">
        <v>561558</v>
      </c>
      <c r="F38" s="15">
        <v>1.1240000000000001</v>
      </c>
      <c r="G38" s="15">
        <v>2.1999999999999999E-2</v>
      </c>
      <c r="H38" s="15">
        <v>5.7000000000000002E-2</v>
      </c>
      <c r="I38" s="15">
        <v>0.20399999999999999</v>
      </c>
      <c r="L38" s="15">
        <v>8.2080000000000002</v>
      </c>
      <c r="O38" s="4" t="s">
        <v>30</v>
      </c>
      <c r="Q38" s="37">
        <v>44642</v>
      </c>
      <c r="R38" s="37">
        <v>44642</v>
      </c>
      <c r="S38" s="45" t="s">
        <v>62</v>
      </c>
    </row>
    <row r="39" spans="1:19" x14ac:dyDescent="0.2">
      <c r="A39" s="26" t="s">
        <v>45</v>
      </c>
      <c r="B39" s="1">
        <f>C38</f>
        <v>2.8</v>
      </c>
      <c r="C39" s="1">
        <f>B39+D39</f>
        <v>3.5999999999999996</v>
      </c>
      <c r="D39" s="1">
        <v>0.8</v>
      </c>
      <c r="E39" s="4">
        <v>561559</v>
      </c>
      <c r="F39" s="15">
        <v>12.312000000000001</v>
      </c>
      <c r="G39" s="15">
        <v>4.0000000000000001E-3</v>
      </c>
      <c r="H39" s="15">
        <v>3.0000000000000001E-3</v>
      </c>
      <c r="I39" s="15">
        <v>5.1999999999999998E-2</v>
      </c>
      <c r="L39" s="15">
        <v>54.381</v>
      </c>
      <c r="O39" s="4" t="s">
        <v>31</v>
      </c>
      <c r="P39" s="22">
        <v>0.8</v>
      </c>
      <c r="Q39" s="37">
        <v>44642</v>
      </c>
      <c r="R39" s="37">
        <v>44642</v>
      </c>
      <c r="S39" s="45" t="s">
        <v>62</v>
      </c>
    </row>
    <row r="40" spans="1:19" x14ac:dyDescent="0.2">
      <c r="A40" s="26" t="s">
        <v>45</v>
      </c>
      <c r="B40" s="1">
        <f>C39</f>
        <v>3.5999999999999996</v>
      </c>
      <c r="C40" s="1">
        <f>B40+D40</f>
        <v>3.9999999999999996</v>
      </c>
      <c r="D40" s="1">
        <v>0.4</v>
      </c>
      <c r="E40" s="4">
        <v>561561</v>
      </c>
      <c r="F40" s="15">
        <v>0.442</v>
      </c>
      <c r="G40" s="15">
        <v>6.0000000000000001E-3</v>
      </c>
      <c r="H40" s="15">
        <v>0.184</v>
      </c>
      <c r="I40" s="15">
        <v>0.20799999999999999</v>
      </c>
      <c r="L40" s="15">
        <v>4.5670000000000002</v>
      </c>
      <c r="O40" s="4" t="s">
        <v>32</v>
      </c>
      <c r="Q40" s="37">
        <v>44642</v>
      </c>
      <c r="R40" s="37">
        <v>44642</v>
      </c>
      <c r="S40" s="45" t="s">
        <v>62</v>
      </c>
    </row>
    <row r="41" spans="1:19" x14ac:dyDescent="0.2">
      <c r="A41" s="26" t="s">
        <v>46</v>
      </c>
      <c r="B41" s="1">
        <v>0</v>
      </c>
      <c r="C41" s="1">
        <f>D41</f>
        <v>2</v>
      </c>
      <c r="D41" s="1">
        <v>2</v>
      </c>
      <c r="E41" s="4">
        <v>561774</v>
      </c>
      <c r="F41" s="15">
        <v>8.4179999999999993</v>
      </c>
      <c r="G41" s="15">
        <v>7.0000000000000001E-3</v>
      </c>
      <c r="H41" s="15">
        <v>5.3999999999999999E-2</v>
      </c>
      <c r="I41" s="15">
        <v>0.16600000000000001</v>
      </c>
      <c r="L41" s="15">
        <v>56.16</v>
      </c>
      <c r="O41" s="4" t="s">
        <v>30</v>
      </c>
      <c r="Q41" s="49">
        <v>44643</v>
      </c>
      <c r="R41" s="49">
        <v>44643</v>
      </c>
      <c r="S41" s="4" t="s">
        <v>63</v>
      </c>
    </row>
    <row r="42" spans="1:19" x14ac:dyDescent="0.2">
      <c r="A42" s="26" t="s">
        <v>46</v>
      </c>
      <c r="B42" s="1">
        <f>C41</f>
        <v>2</v>
      </c>
      <c r="C42" s="1">
        <f>B42+D42</f>
        <v>3.2</v>
      </c>
      <c r="D42" s="1">
        <v>1.2</v>
      </c>
      <c r="E42" s="4">
        <v>561776</v>
      </c>
      <c r="F42" s="15">
        <v>5.4639999999999995</v>
      </c>
      <c r="G42" s="15">
        <v>2.1999999999999999E-2</v>
      </c>
      <c r="H42" s="15">
        <v>5.3999999999999999E-2</v>
      </c>
      <c r="I42" s="15">
        <v>0.21099999999999999</v>
      </c>
      <c r="L42" s="15">
        <v>22.295000000000002</v>
      </c>
      <c r="O42" s="4" t="s">
        <v>31</v>
      </c>
      <c r="P42" s="22">
        <v>1.2</v>
      </c>
      <c r="Q42" s="49">
        <v>44643</v>
      </c>
      <c r="R42" s="49">
        <v>44643</v>
      </c>
      <c r="S42" s="4" t="s">
        <v>63</v>
      </c>
    </row>
    <row r="43" spans="1:19" x14ac:dyDescent="0.2">
      <c r="A43" s="26" t="s">
        <v>46</v>
      </c>
      <c r="B43" s="1">
        <f>C42</f>
        <v>3.2</v>
      </c>
      <c r="C43" s="1">
        <f>B43+D43</f>
        <v>3.6</v>
      </c>
      <c r="D43" s="1">
        <v>0.4</v>
      </c>
      <c r="E43" s="4">
        <v>561777</v>
      </c>
      <c r="F43" s="15">
        <v>2.3660000000000001</v>
      </c>
      <c r="G43" s="15">
        <v>1.7000000000000001E-2</v>
      </c>
      <c r="H43" s="15">
        <v>3.2000000000000001E-2</v>
      </c>
      <c r="I43" s="15">
        <v>6.8000000000000005E-2</v>
      </c>
      <c r="L43" s="15">
        <v>7.9740000000000002</v>
      </c>
      <c r="O43" s="4" t="s">
        <v>32</v>
      </c>
      <c r="Q43" s="49">
        <v>44643</v>
      </c>
      <c r="R43" s="49">
        <v>44643</v>
      </c>
      <c r="S43" s="4" t="s">
        <v>63</v>
      </c>
    </row>
    <row r="44" spans="1:19" x14ac:dyDescent="0.2">
      <c r="A44" s="26" t="s">
        <v>47</v>
      </c>
      <c r="B44" s="1">
        <v>0</v>
      </c>
      <c r="C44" s="1">
        <f>D44</f>
        <v>1</v>
      </c>
      <c r="D44" s="1">
        <v>1</v>
      </c>
      <c r="E44" s="4">
        <v>562110</v>
      </c>
      <c r="F44" s="15">
        <v>6.7579999999999991</v>
      </c>
      <c r="G44" s="15">
        <v>3.4000000000000002E-2</v>
      </c>
      <c r="H44" s="15">
        <v>0.14899999999999999</v>
      </c>
      <c r="I44" s="15">
        <v>0.40600000000000003</v>
      </c>
      <c r="L44" s="15">
        <v>12.458</v>
      </c>
      <c r="O44" s="4" t="s">
        <v>30</v>
      </c>
      <c r="Q44" s="37">
        <v>44644</v>
      </c>
      <c r="R44" s="37">
        <v>44644</v>
      </c>
      <c r="S44" s="45" t="s">
        <v>50</v>
      </c>
    </row>
    <row r="45" spans="1:19" x14ac:dyDescent="0.2">
      <c r="A45" s="26" t="s">
        <v>47</v>
      </c>
      <c r="B45" s="1">
        <f>C44</f>
        <v>1</v>
      </c>
      <c r="C45" s="1">
        <f>B45+D45</f>
        <v>1.5</v>
      </c>
      <c r="D45" s="1">
        <v>0.5</v>
      </c>
      <c r="E45" s="4">
        <v>562111</v>
      </c>
      <c r="F45" s="15">
        <v>6.54</v>
      </c>
      <c r="G45" s="15">
        <v>3.1E-2</v>
      </c>
      <c r="H45" s="15">
        <v>0.128</v>
      </c>
      <c r="I45" s="15">
        <v>0.37</v>
      </c>
      <c r="L45" s="15">
        <v>12.696</v>
      </c>
      <c r="O45" s="4" t="s">
        <v>31</v>
      </c>
      <c r="P45" s="1">
        <v>0.5</v>
      </c>
      <c r="Q45" s="37">
        <v>44644</v>
      </c>
      <c r="R45" s="37">
        <v>44644</v>
      </c>
      <c r="S45" s="45" t="s">
        <v>50</v>
      </c>
    </row>
    <row r="46" spans="1:19" x14ac:dyDescent="0.2">
      <c r="A46" s="26" t="s">
        <v>47</v>
      </c>
      <c r="B46" s="1">
        <f>C45</f>
        <v>1.5</v>
      </c>
      <c r="C46" s="1">
        <f>B46+D46</f>
        <v>2.5</v>
      </c>
      <c r="D46" s="1">
        <v>1</v>
      </c>
      <c r="E46" s="4">
        <v>562112</v>
      </c>
      <c r="F46" s="15">
        <v>7.6559999999999988</v>
      </c>
      <c r="G46" s="15">
        <v>0.03</v>
      </c>
      <c r="H46" s="15">
        <v>0.127</v>
      </c>
      <c r="I46" s="15">
        <v>0.35399999999999998</v>
      </c>
      <c r="L46" s="15">
        <v>11.77</v>
      </c>
      <c r="O46" s="4" t="s">
        <v>31</v>
      </c>
      <c r="P46" s="1">
        <v>1</v>
      </c>
      <c r="Q46" s="37">
        <v>44644</v>
      </c>
      <c r="R46" s="37">
        <v>44644</v>
      </c>
      <c r="S46" s="45" t="s">
        <v>50</v>
      </c>
    </row>
    <row r="47" spans="1:19" x14ac:dyDescent="0.2">
      <c r="A47" s="26" t="s">
        <v>47</v>
      </c>
      <c r="B47" s="1">
        <f>C46</f>
        <v>2.5</v>
      </c>
      <c r="C47" s="1">
        <f>B47+D47</f>
        <v>3</v>
      </c>
      <c r="D47" s="1">
        <v>0.5</v>
      </c>
      <c r="E47" s="4">
        <v>562113</v>
      </c>
      <c r="F47" s="15">
        <v>7.2579999999999991</v>
      </c>
      <c r="G47" s="15">
        <v>0.03</v>
      </c>
      <c r="H47" s="15">
        <v>0.14000000000000001</v>
      </c>
      <c r="I47" s="15">
        <v>0.375</v>
      </c>
      <c r="L47" s="15">
        <v>11.78</v>
      </c>
      <c r="O47" s="4" t="s">
        <v>32</v>
      </c>
      <c r="Q47" s="37">
        <v>44644</v>
      </c>
      <c r="R47" s="37">
        <v>44644</v>
      </c>
      <c r="S47" s="45" t="s">
        <v>50</v>
      </c>
    </row>
  </sheetData>
  <protectedRanges>
    <protectedRange sqref="E2:E7" name="Range1_9_2_1_1_12"/>
    <protectedRange sqref="G2:I4" name="Range27_25"/>
    <protectedRange sqref="G2:G4" name="Range1_18"/>
    <protectedRange sqref="H2:H4" name="Range1_6_6"/>
    <protectedRange sqref="G2:I4" name="Range26_20"/>
    <protectedRange sqref="L2:L4" name="Range27_29"/>
    <protectedRange sqref="L2:L4" name="Range1_35"/>
    <protectedRange sqref="L2:L4" name="Range28_5"/>
  </protectedRanges>
  <sortState ref="A2:W65">
    <sortCondition ref="A2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4"/>
  <sheetViews>
    <sheetView tabSelected="1" zoomScaleNormal="100" workbookViewId="0">
      <pane ySplit="1" topLeftCell="A2" activePane="bottomLeft" state="frozen"/>
      <selection pane="bottomLeft" activeCell="F34" sqref="F34"/>
    </sheetView>
  </sheetViews>
  <sheetFormatPr defaultRowHeight="12.75" x14ac:dyDescent="0.2"/>
  <cols>
    <col min="1" max="1" width="24.7109375" style="4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4"/>
  </cols>
  <sheetData>
    <row r="1" spans="1:4" s="10" customFormat="1" ht="27" customHeight="1" thickBot="1" x14ac:dyDescent="0.3">
      <c r="A1" s="12" t="s">
        <v>0</v>
      </c>
      <c r="B1" s="16" t="s">
        <v>24</v>
      </c>
      <c r="C1" s="16" t="s">
        <v>25</v>
      </c>
      <c r="D1" s="16" t="s">
        <v>26</v>
      </c>
    </row>
    <row r="2" spans="1:4" ht="15" x14ac:dyDescent="0.25">
      <c r="A2" s="26" t="s">
        <v>34</v>
      </c>
      <c r="B2" s="33">
        <v>0</v>
      </c>
      <c r="C2" s="42">
        <v>63.48</v>
      </c>
      <c r="D2" s="33">
        <v>0</v>
      </c>
    </row>
    <row r="3" spans="1:4" ht="15" x14ac:dyDescent="0.25">
      <c r="A3" s="26" t="s">
        <v>35</v>
      </c>
      <c r="B3" s="33">
        <v>0</v>
      </c>
      <c r="C3" s="42">
        <v>62.09</v>
      </c>
      <c r="D3" s="33">
        <v>0</v>
      </c>
    </row>
    <row r="4" spans="1:4" ht="15" x14ac:dyDescent="0.25">
      <c r="A4" s="26" t="s">
        <v>36</v>
      </c>
      <c r="B4" s="33">
        <v>0</v>
      </c>
      <c r="C4" s="42">
        <v>51.37</v>
      </c>
      <c r="D4" s="33">
        <v>0</v>
      </c>
    </row>
    <row r="5" spans="1:4" ht="15" x14ac:dyDescent="0.25">
      <c r="A5" s="26" t="s">
        <v>37</v>
      </c>
      <c r="B5" s="33">
        <v>0</v>
      </c>
      <c r="C5" s="42">
        <v>37.93</v>
      </c>
      <c r="D5" s="33">
        <v>0</v>
      </c>
    </row>
    <row r="6" spans="1:4" ht="15" x14ac:dyDescent="0.25">
      <c r="A6" s="26" t="s">
        <v>38</v>
      </c>
      <c r="B6" s="33">
        <v>0</v>
      </c>
      <c r="C6" s="42">
        <v>14.71</v>
      </c>
      <c r="D6" s="33">
        <v>0</v>
      </c>
    </row>
    <row r="7" spans="1:4" ht="15" x14ac:dyDescent="0.25">
      <c r="A7" s="26" t="s">
        <v>39</v>
      </c>
      <c r="B7" s="33">
        <v>0</v>
      </c>
      <c r="C7" s="42">
        <v>15.69</v>
      </c>
      <c r="D7" s="33">
        <v>0</v>
      </c>
    </row>
    <row r="8" spans="1:4" ht="15" x14ac:dyDescent="0.25">
      <c r="A8" s="26" t="s">
        <v>40</v>
      </c>
      <c r="B8" s="33">
        <v>0</v>
      </c>
      <c r="C8" s="42">
        <v>25.76</v>
      </c>
      <c r="D8" s="33">
        <v>0</v>
      </c>
    </row>
    <row r="9" spans="1:4" ht="15" x14ac:dyDescent="0.25">
      <c r="A9" s="26" t="s">
        <v>41</v>
      </c>
      <c r="B9" s="33">
        <v>0</v>
      </c>
      <c r="C9" s="42">
        <v>80.52</v>
      </c>
      <c r="D9" s="33">
        <v>0</v>
      </c>
    </row>
    <row r="10" spans="1:4" ht="15" x14ac:dyDescent="0.25">
      <c r="A10" s="26" t="s">
        <v>42</v>
      </c>
      <c r="B10" s="33">
        <v>0</v>
      </c>
      <c r="C10" s="42">
        <v>52.31</v>
      </c>
      <c r="D10" s="33">
        <v>0</v>
      </c>
    </row>
    <row r="11" spans="1:4" ht="15" x14ac:dyDescent="0.25">
      <c r="A11" s="26" t="s">
        <v>43</v>
      </c>
      <c r="B11" s="33">
        <v>0</v>
      </c>
      <c r="C11" s="42">
        <v>51.74</v>
      </c>
      <c r="D11" s="33">
        <v>0</v>
      </c>
    </row>
    <row r="12" spans="1:4" ht="15" x14ac:dyDescent="0.25">
      <c r="A12" s="26" t="s">
        <v>44</v>
      </c>
      <c r="B12" s="33">
        <v>0</v>
      </c>
      <c r="C12" s="42">
        <v>62.16</v>
      </c>
      <c r="D12" s="33">
        <v>0</v>
      </c>
    </row>
    <row r="13" spans="1:4" ht="15" x14ac:dyDescent="0.25">
      <c r="A13" s="26" t="s">
        <v>45</v>
      </c>
      <c r="B13" s="33">
        <v>0</v>
      </c>
      <c r="C13" s="42">
        <v>66.459999999999994</v>
      </c>
      <c r="D13" s="33">
        <v>0</v>
      </c>
    </row>
    <row r="14" spans="1:4" ht="15" x14ac:dyDescent="0.25">
      <c r="A14" s="26" t="s">
        <v>46</v>
      </c>
      <c r="B14" s="33">
        <v>0</v>
      </c>
      <c r="C14" s="42">
        <v>62.26</v>
      </c>
      <c r="D14" s="33">
        <v>0</v>
      </c>
    </row>
    <row r="15" spans="1:4" ht="15" x14ac:dyDescent="0.25">
      <c r="A15" s="26" t="s">
        <v>47</v>
      </c>
      <c r="B15" s="33">
        <v>0</v>
      </c>
      <c r="C15" s="42">
        <v>51.34</v>
      </c>
      <c r="D15" s="33">
        <v>0</v>
      </c>
    </row>
    <row r="16" spans="1:4" x14ac:dyDescent="0.2">
      <c r="A16" s="26"/>
      <c r="B16" s="33"/>
      <c r="D16" s="33"/>
    </row>
    <row r="17" spans="1:4" x14ac:dyDescent="0.2">
      <c r="A17" s="26"/>
      <c r="B17" s="33"/>
      <c r="D17" s="33"/>
    </row>
    <row r="18" spans="1:4" x14ac:dyDescent="0.2">
      <c r="A18" s="26"/>
      <c r="B18" s="33"/>
      <c r="D18" s="33"/>
    </row>
    <row r="19" spans="1:4" x14ac:dyDescent="0.2">
      <c r="A19" s="26"/>
      <c r="B19" s="33"/>
      <c r="D19" s="33"/>
    </row>
    <row r="20" spans="1:4" x14ac:dyDescent="0.2">
      <c r="A20" s="26"/>
      <c r="B20" s="33"/>
      <c r="D20" s="33"/>
    </row>
    <row r="21" spans="1:4" x14ac:dyDescent="0.2">
      <c r="A21" s="26"/>
      <c r="B21" s="33"/>
      <c r="D21" s="33"/>
    </row>
    <row r="22" spans="1:4" x14ac:dyDescent="0.2">
      <c r="A22" s="26"/>
    </row>
    <row r="23" spans="1:4" x14ac:dyDescent="0.2">
      <c r="A23" s="26"/>
    </row>
    <row r="24" spans="1:4" x14ac:dyDescent="0.2">
      <c r="A24" s="26"/>
    </row>
    <row r="25" spans="1:4" x14ac:dyDescent="0.2">
      <c r="A25" s="26"/>
    </row>
    <row r="26" spans="1:4" x14ac:dyDescent="0.2">
      <c r="A26" s="26"/>
    </row>
    <row r="27" spans="1:4" x14ac:dyDescent="0.2">
      <c r="A27" s="26"/>
    </row>
    <row r="28" spans="1:4" x14ac:dyDescent="0.2">
      <c r="A28" s="26"/>
    </row>
    <row r="29" spans="1:4" x14ac:dyDescent="0.2">
      <c r="A29" s="26"/>
    </row>
    <row r="30" spans="1:4" x14ac:dyDescent="0.2">
      <c r="A30" s="26"/>
    </row>
    <row r="31" spans="1:4" x14ac:dyDescent="0.2">
      <c r="A31" s="26"/>
    </row>
    <row r="32" spans="1:4" x14ac:dyDescent="0.2">
      <c r="A32" s="26"/>
    </row>
    <row r="33" spans="1:1" x14ac:dyDescent="0.2">
      <c r="A33" s="26"/>
    </row>
    <row r="34" spans="1:1" x14ac:dyDescent="0.2">
      <c r="A34" s="26"/>
    </row>
    <row r="35" spans="1:1" x14ac:dyDescent="0.2">
      <c r="A35" s="26"/>
    </row>
    <row r="36" spans="1:1" x14ac:dyDescent="0.2">
      <c r="A36" s="26"/>
    </row>
    <row r="37" spans="1:1" x14ac:dyDescent="0.2">
      <c r="A37" s="26"/>
    </row>
    <row r="38" spans="1:1" x14ac:dyDescent="0.2">
      <c r="A38" s="26"/>
    </row>
    <row r="39" spans="1:1" x14ac:dyDescent="0.2">
      <c r="A39" s="26"/>
    </row>
    <row r="40" spans="1:1" x14ac:dyDescent="0.2">
      <c r="A40" s="26"/>
    </row>
    <row r="41" spans="1:1" x14ac:dyDescent="0.2">
      <c r="A41" s="26"/>
    </row>
    <row r="42" spans="1:1" x14ac:dyDescent="0.2">
      <c r="A42" s="26"/>
    </row>
    <row r="43" spans="1:1" x14ac:dyDescent="0.2">
      <c r="A43" s="26"/>
    </row>
    <row r="44" spans="1:1" x14ac:dyDescent="0.2">
      <c r="A44" s="26"/>
    </row>
    <row r="45" spans="1:1" x14ac:dyDescent="0.2">
      <c r="A45" s="26"/>
    </row>
    <row r="46" spans="1:1" x14ac:dyDescent="0.2">
      <c r="A46" s="26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</sheetData>
  <sortState ref="A2:D19">
    <sortCondition ref="A2"/>
  </sortState>
  <phoneticPr fontId="5" type="noConversion"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ORIG_ASSAY</vt:lpstr>
      <vt:lpstr>SURVEY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Luz Barnachea</cp:lastModifiedBy>
  <dcterms:created xsi:type="dcterms:W3CDTF">2016-06-29T01:24:52Z</dcterms:created>
  <dcterms:modified xsi:type="dcterms:W3CDTF">2022-05-26T03:30:41Z</dcterms:modified>
</cp:coreProperties>
</file>