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Database Monitoring\2022\FACEMAPPING P 2022\BHWS\L515 BHWS 16S ODE\"/>
    </mc:Choice>
  </mc:AlternateContent>
  <bookViews>
    <workbookView xWindow="28680" yWindow="375" windowWidth="25440" windowHeight="15390" activeTab="1"/>
  </bookViews>
  <sheets>
    <sheet name="HEADER" sheetId="1" r:id="rId1"/>
    <sheet name="ORIG_ASSAY" sheetId="2" r:id="rId2"/>
    <sheet name="SURVEY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6" i="2" l="1"/>
  <c r="B77" i="2" s="1"/>
  <c r="C77" i="2" s="1"/>
  <c r="B78" i="2" s="1"/>
  <c r="C78" i="2" s="1"/>
  <c r="B79" i="2" s="1"/>
  <c r="C79" i="2" s="1"/>
  <c r="C73" i="2"/>
  <c r="B74" i="2" s="1"/>
  <c r="C74" i="2" s="1"/>
  <c r="B75" i="2" s="1"/>
  <c r="C75" i="2" s="1"/>
  <c r="B57" i="2" l="1"/>
  <c r="C57" i="2" s="1"/>
  <c r="B58" i="2" s="1"/>
  <c r="C58" i="2" s="1"/>
  <c r="B59" i="2" s="1"/>
  <c r="C59" i="2" s="1"/>
  <c r="B61" i="2"/>
  <c r="C61" i="2" s="1"/>
  <c r="B62" i="2" s="1"/>
  <c r="C62" i="2" s="1"/>
  <c r="B63" i="2" s="1"/>
  <c r="C63" i="2" s="1"/>
  <c r="C48" i="2"/>
  <c r="B49" i="2" s="1"/>
  <c r="C49" i="2" s="1"/>
  <c r="B50" i="2" s="1"/>
  <c r="C50" i="2" s="1"/>
  <c r="B51" i="2" s="1"/>
  <c r="C51" i="2" s="1"/>
  <c r="C44" i="2"/>
  <c r="B45" i="2" s="1"/>
  <c r="C45" i="2" s="1"/>
  <c r="B46" i="2" s="1"/>
  <c r="C46" i="2" s="1"/>
  <c r="B47" i="2" s="1"/>
  <c r="C47" i="2" s="1"/>
  <c r="C41" i="2"/>
  <c r="B42" i="2" s="1"/>
  <c r="C42" i="2" s="1"/>
  <c r="B43" i="2" s="1"/>
  <c r="C43" i="2" s="1"/>
  <c r="C38" i="2"/>
  <c r="B39" i="2" s="1"/>
  <c r="C39" i="2" s="1"/>
  <c r="B40" i="2" s="1"/>
  <c r="C40" i="2" s="1"/>
  <c r="C34" i="2"/>
  <c r="B35" i="2" s="1"/>
  <c r="C35" i="2" s="1"/>
  <c r="B36" i="2" s="1"/>
  <c r="C36" i="2" s="1"/>
  <c r="B37" i="2" s="1"/>
  <c r="C37" i="2" s="1"/>
  <c r="C30" i="2"/>
  <c r="B31" i="2" s="1"/>
  <c r="C31" i="2" s="1"/>
  <c r="B32" i="2" s="1"/>
  <c r="C32" i="2" s="1"/>
  <c r="B33" i="2" s="1"/>
  <c r="C33" i="2" s="1"/>
  <c r="C27" i="2" l="1"/>
  <c r="B28" i="2" s="1"/>
  <c r="C28" i="2" s="1"/>
  <c r="B29" i="2" s="1"/>
  <c r="C29" i="2" s="1"/>
  <c r="C23" i="2"/>
  <c r="B24" i="2" s="1"/>
  <c r="C24" i="2" s="1"/>
  <c r="B25" i="2" s="1"/>
  <c r="C25" i="2" s="1"/>
  <c r="B26" i="2" s="1"/>
  <c r="C26" i="2" s="1"/>
  <c r="C20" i="2"/>
  <c r="B21" i="2" s="1"/>
  <c r="C21" i="2" s="1"/>
  <c r="B22" i="2" s="1"/>
  <c r="C22" i="2" s="1"/>
  <c r="C17" i="2"/>
  <c r="B18" i="2" s="1"/>
  <c r="C18" i="2" s="1"/>
  <c r="B19" i="2" s="1"/>
  <c r="C19" i="2" s="1"/>
  <c r="C13" i="2"/>
  <c r="B14" i="2" s="1"/>
  <c r="C14" i="2" s="1"/>
  <c r="B15" i="2" s="1"/>
  <c r="C15" i="2" s="1"/>
  <c r="B16" i="2" s="1"/>
  <c r="C16" i="2" s="1"/>
  <c r="C9" i="2"/>
  <c r="B10" i="2" s="1"/>
  <c r="C10" i="2" s="1"/>
  <c r="B11" i="2" s="1"/>
  <c r="C11" i="2" s="1"/>
  <c r="B12" i="2" s="1"/>
  <c r="C12" i="2" s="1"/>
  <c r="C6" i="2"/>
  <c r="B7" i="2" s="1"/>
  <c r="C7" i="2" s="1"/>
  <c r="B8" i="2" s="1"/>
  <c r="C8" i="2" s="1"/>
  <c r="C2" i="2" l="1"/>
  <c r="B3" i="2" l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<sst xmlns="http://schemas.openxmlformats.org/spreadsheetml/2006/main" count="282" uniqueCount="83">
  <si>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</si>
  <si>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</si>
  <si>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</si>
  <si>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</si>
  <si>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</si>
  <si>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</si>
  <si>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</si>
  <si>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</si>
  <si>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</si>
  <si>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</si>
  <si>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</si>
  <si>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</si>
  <si>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</si>
  <si>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</si>
  <si>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</si>
  <si>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</si>
  <si>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</si>
  <si>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</si>
  <si>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</si>
  <si>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</si>
  <si>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</si>
  <si>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</si>
  <si>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</si>
  <si>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</si>
  <si>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</si>
  <si>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</si>
  <si>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</si>
  <si>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</si>
  <si>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</si>
  <si>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</si>
  <si>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FW</t>
  </si>
  <si>
    <t>MV</t>
  </si>
  <si>
    <t>HW</t>
  </si>
  <si>
    <t>BHWS_500_26S_E_001</t>
  </si>
  <si>
    <t>BHWS_500_26S_E_002</t>
  </si>
  <si>
    <t>BHWS_500_26S_E_003</t>
  </si>
  <si>
    <t>BHWS_500_26S_E_004</t>
  </si>
  <si>
    <t>BHWS_500_26S_E_005</t>
  </si>
  <si>
    <t>BHWS_500_26S_E_006</t>
  </si>
  <si>
    <t>BHWS_500_26S_E_007</t>
  </si>
  <si>
    <t>BHWS_500_26S_E_008</t>
  </si>
  <si>
    <t>B-2025986</t>
  </si>
  <si>
    <t>B-2026009</t>
  </si>
  <si>
    <t>B-2026040</t>
  </si>
  <si>
    <t>B-2026071</t>
  </si>
  <si>
    <t>B-2026100</t>
  </si>
  <si>
    <t>B-2026115</t>
  </si>
  <si>
    <t>B-2026176</t>
  </si>
  <si>
    <t>B-2026217</t>
  </si>
  <si>
    <t>BHWS_500_26S_E_009</t>
  </si>
  <si>
    <t>BHWS_500_26S_E_010</t>
  </si>
  <si>
    <t>BHWS_500_26S_E_011</t>
  </si>
  <si>
    <t>BHWS_500_26S_E_012</t>
  </si>
  <si>
    <t>BHWS_500_26S_E_013</t>
  </si>
  <si>
    <t>BHWS_500_26S_E_014</t>
  </si>
  <si>
    <t>BHWS_500_26S_E_015</t>
  </si>
  <si>
    <t>BHWS_500_26S_E_016</t>
  </si>
  <si>
    <t>BHWS_500_26S_E_017</t>
  </si>
  <si>
    <t>BHWS_500_26S_E_018</t>
  </si>
  <si>
    <t>B-2026242</t>
  </si>
  <si>
    <t>B-2026342</t>
  </si>
  <si>
    <t>B-2026370</t>
  </si>
  <si>
    <t>B-2026399</t>
  </si>
  <si>
    <t>B-2026460</t>
  </si>
  <si>
    <t>B-2026480</t>
  </si>
  <si>
    <t>B-2026583</t>
  </si>
  <si>
    <t>B-2026605</t>
  </si>
  <si>
    <t>B-2026546</t>
  </si>
  <si>
    <t>B-2026525</t>
  </si>
  <si>
    <t>BHWS_515_16S_E_001</t>
  </si>
  <si>
    <t>BHWS_515_16S_E_002</t>
  </si>
  <si>
    <t>BHWS_515_16S_E_003</t>
  </si>
  <si>
    <t>BHWS_515_16S_E_004</t>
  </si>
  <si>
    <t>BHWS_515_16S_E_005</t>
  </si>
  <si>
    <t>BHWS_515_16S_E_006</t>
  </si>
  <si>
    <t>BHWS_515_16S_E_007</t>
  </si>
  <si>
    <t>BHWS_515_16S_E_008</t>
  </si>
  <si>
    <t>BHWS_515_16S_E_009</t>
  </si>
  <si>
    <t>BHWS_515_16S_E_010</t>
  </si>
  <si>
    <t>L.CABATAS</t>
  </si>
  <si>
    <t>D.LAOS/B.MEMONG</t>
  </si>
  <si>
    <t>B-2029402</t>
  </si>
  <si>
    <t>B-2029410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</si>
</sst>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rgb="FFEEE0EC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6" fillId="0" borderId="0"/>
  </cellStyleXfs>
  <cellXfs count="5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0" xfId="0" quotePrefix="1"/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2" fontId="4" fillId="0" borderId="0" xfId="1" applyNumberFormat="1" applyFont="1" applyFill="1" applyBorder="1" applyAlignment="1">
      <alignment horizontal="center" vertical="center"/>
    </xf>
    <xf numFmtId="164" fontId="4" fillId="0" borderId="0" xfId="3" applyNumberFormat="1" applyFont="1" applyFill="1" applyBorder="1" applyAlignment="1" applyProtection="1">
      <alignment horizontal="center"/>
    </xf>
    <xf numFmtId="164" fontId="1" fillId="0" borderId="0" xfId="0" applyNumberFormat="1" applyFont="1" applyFill="1" applyBorder="1" applyAlignment="1">
      <alignment horizontal="center"/>
    </xf>
    <xf numFmtId="2" fontId="1" fillId="0" borderId="0" xfId="1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4" fillId="0" borderId="0" xfId="2" applyFont="1" applyFill="1" applyBorder="1" applyAlignment="1" applyProtection="1">
      <alignment horizontal="center"/>
    </xf>
    <xf numFmtId="0" fontId="1" fillId="0" borderId="0" xfId="0" applyFont="1" applyFill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0" fillId="3" borderId="0" xfId="0" quotePrefix="1" applyFill="1"/>
  </cellXfs>
  <cellStyles count="5">
    <cellStyle name="Normal" xfId="0" builtinId="0"/>
    <cellStyle name="Normal 2" xfId="4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pane ySplit="1" topLeftCell="A2" activePane="bottomLeft" state="frozen"/>
      <selection pane="bottomLeft" activeCell="A2" sqref="A2:A11"/>
    </sheetView>
  </sheetViews>
  <sheetFormatPr defaultRowHeight="12.75" x14ac:dyDescent="0.25"/>
  <cols>
    <col min="1" max="1" width="31.5703125" style="16" customWidth="1"/>
    <col min="2" max="2" width="11.28515625" style="6" customWidth="1"/>
    <col min="3" max="3" width="11.140625" style="6" customWidth="1"/>
    <col min="4" max="4" width="11.140625" style="10" customWidth="1"/>
    <col min="5" max="5" width="9" style="10" customWidth="1"/>
    <col min="6" max="6" width="8.5703125" style="11" customWidth="1"/>
    <col min="7" max="7" width="9.140625" style="11" customWidth="1"/>
    <col min="8" max="8" width="12.5703125" style="11" customWidth="1"/>
    <col min="9" max="9" width="13.7109375" style="12" customWidth="1"/>
    <col min="10" max="10" width="12.42578125" style="12" bestFit="1" customWidth="1"/>
    <col min="11" max="11" width="18.28515625" style="16" customWidth="1"/>
    <col min="12" max="12" width="18.28515625" style="11" bestFit="1" customWidth="1"/>
    <col min="13" max="13" width="11.42578125" style="11" bestFit="1" customWidth="1"/>
    <col min="14" max="14" width="9.42578125" style="11" bestFit="1" customWidth="1"/>
    <col min="15" max="16" width="9.5703125" style="11" bestFit="1" customWidth="1"/>
    <col min="17" max="17" width="9.28515625" style="11" bestFit="1" customWidth="1"/>
    <col min="18" max="16384" width="9.140625" style="11"/>
  </cols>
  <sheetData>
    <row r="1" spans="1:11" s="8" customFormat="1" ht="23.25" customHeight="1" thickBot="1" x14ac:dyDescent="0.3">
      <c r="A1" s="8" t="s">
        <v>0</v>
      </c>
      <c r="B1" s="14" t="s">
        <v>1</v>
      </c>
      <c r="C1" s="14" t="s">
        <v>2</v>
      </c>
      <c r="D1" s="13" t="s">
        <v>3</v>
      </c>
      <c r="E1" s="13" t="s">
        <v>4</v>
      </c>
      <c r="F1" s="8" t="s">
        <v>5</v>
      </c>
      <c r="G1" s="8" t="s">
        <v>6</v>
      </c>
      <c r="H1" s="8" t="s">
        <v>7</v>
      </c>
      <c r="I1" s="15" t="s">
        <v>8</v>
      </c>
      <c r="J1" s="15" t="s">
        <v>9</v>
      </c>
      <c r="K1" s="8" t="s">
        <v>10</v>
      </c>
    </row>
    <row r="2" spans="1:11" s="19" customFormat="1" x14ac:dyDescent="0.2">
      <c r="A2" s="45" t="s">
        <v>69</v>
      </c>
      <c r="B2" s="46">
        <v>615247.2145</v>
      </c>
      <c r="C2" s="46">
        <v>815682.65870000003</v>
      </c>
      <c r="D2" s="47">
        <v>515</v>
      </c>
      <c r="E2" s="47"/>
      <c r="F2" s="48">
        <v>515</v>
      </c>
      <c r="G2" s="48">
        <v>515</v>
      </c>
      <c r="H2" s="48"/>
      <c r="I2" s="48"/>
      <c r="J2" s="49"/>
      <c r="K2" s="45" t="s">
        <v>28</v>
      </c>
    </row>
    <row r="3" spans="1:11" ht="15" x14ac:dyDescent="0.25">
      <c r="A3" s="45" t="s">
        <v>70</v>
      </c>
      <c r="B3" s="50">
        <v>615250.24</v>
      </c>
      <c r="C3" s="50">
        <v>815678.1838</v>
      </c>
      <c r="D3" s="47">
        <v>515</v>
      </c>
      <c r="E3" s="47"/>
      <c r="F3" s="48">
        <v>515</v>
      </c>
      <c r="G3" s="48">
        <v>515</v>
      </c>
      <c r="H3" s="48"/>
      <c r="I3" s="48"/>
      <c r="J3" s="49"/>
      <c r="K3" s="45" t="s">
        <v>28</v>
      </c>
    </row>
    <row r="4" spans="1:11" ht="15" x14ac:dyDescent="0.25">
      <c r="A4" s="45" t="s">
        <v>71</v>
      </c>
      <c r="B4" s="50">
        <v>615252.45140000002</v>
      </c>
      <c r="C4" s="50">
        <v>815672.7145</v>
      </c>
      <c r="D4" s="47">
        <v>515</v>
      </c>
      <c r="E4" s="47"/>
      <c r="F4" s="48">
        <v>515</v>
      </c>
      <c r="G4" s="48">
        <v>515</v>
      </c>
      <c r="H4" s="48"/>
      <c r="I4" s="48"/>
      <c r="J4" s="49"/>
      <c r="K4" s="45" t="s">
        <v>28</v>
      </c>
    </row>
    <row r="5" spans="1:11" ht="15" x14ac:dyDescent="0.25">
      <c r="A5" s="45" t="s">
        <v>72</v>
      </c>
      <c r="B5" s="50">
        <v>615260.30729999999</v>
      </c>
      <c r="C5" s="50">
        <v>815662.27789999999</v>
      </c>
      <c r="D5" s="47">
        <v>515</v>
      </c>
      <c r="E5" s="47"/>
      <c r="F5" s="48">
        <v>515</v>
      </c>
      <c r="G5" s="48">
        <v>515</v>
      </c>
      <c r="H5" s="48"/>
      <c r="I5" s="48"/>
      <c r="J5" s="49"/>
      <c r="K5" s="45" t="s">
        <v>28</v>
      </c>
    </row>
    <row r="6" spans="1:11" ht="15" x14ac:dyDescent="0.25">
      <c r="A6" s="45" t="s">
        <v>73</v>
      </c>
      <c r="B6" s="50">
        <v>615263.73800000001</v>
      </c>
      <c r="C6" s="50">
        <v>815658.05929999996</v>
      </c>
      <c r="D6" s="47">
        <v>515</v>
      </c>
      <c r="E6" s="47"/>
      <c r="F6" s="48">
        <v>515</v>
      </c>
      <c r="G6" s="48">
        <v>515</v>
      </c>
      <c r="H6" s="48"/>
      <c r="I6" s="48"/>
      <c r="J6" s="49"/>
      <c r="K6" s="45" t="s">
        <v>28</v>
      </c>
    </row>
    <row r="7" spans="1:11" ht="15" x14ac:dyDescent="0.25">
      <c r="A7" s="45" t="s">
        <v>74</v>
      </c>
      <c r="B7" s="50">
        <v>615266.28830000001</v>
      </c>
      <c r="C7" s="50">
        <v>815653.78590000002</v>
      </c>
      <c r="D7" s="47">
        <v>515</v>
      </c>
      <c r="E7" s="47"/>
      <c r="F7" s="48">
        <v>515</v>
      </c>
      <c r="G7" s="48">
        <v>515</v>
      </c>
      <c r="H7" s="48"/>
      <c r="I7" s="48"/>
      <c r="J7" s="49"/>
      <c r="K7" s="45" t="s">
        <v>28</v>
      </c>
    </row>
    <row r="8" spans="1:11" ht="15" x14ac:dyDescent="0.25">
      <c r="A8" s="45" t="s">
        <v>75</v>
      </c>
      <c r="B8" s="50">
        <v>615269.00520000001</v>
      </c>
      <c r="C8" s="50">
        <v>815647.25859999994</v>
      </c>
      <c r="D8" s="47">
        <v>515</v>
      </c>
      <c r="E8" s="47"/>
      <c r="F8" s="48">
        <v>515</v>
      </c>
      <c r="G8" s="48">
        <v>515</v>
      </c>
      <c r="H8" s="48"/>
      <c r="I8" s="48"/>
      <c r="J8" s="49"/>
      <c r="K8" s="45" t="s">
        <v>28</v>
      </c>
    </row>
    <row r="9" spans="1:11" ht="15" x14ac:dyDescent="0.25">
      <c r="A9" s="45" t="s">
        <v>76</v>
      </c>
      <c r="B9" s="50">
        <v>615271.07689999999</v>
      </c>
      <c r="C9" s="50">
        <v>815643.55870000005</v>
      </c>
      <c r="D9" s="47">
        <v>515</v>
      </c>
      <c r="E9" s="47"/>
      <c r="F9" s="48">
        <v>515</v>
      </c>
      <c r="G9" s="48">
        <v>515</v>
      </c>
      <c r="H9" s="48"/>
      <c r="I9" s="48"/>
      <c r="J9" s="49"/>
      <c r="K9" s="45" t="s">
        <v>28</v>
      </c>
    </row>
    <row r="10" spans="1:11" ht="15" x14ac:dyDescent="0.25">
      <c r="A10" s="45" t="s">
        <v>77</v>
      </c>
      <c r="B10" s="50">
        <v>615274.18350000004</v>
      </c>
      <c r="C10" s="50">
        <v>815637.59699999995</v>
      </c>
      <c r="D10" s="47">
        <v>515</v>
      </c>
      <c r="E10" s="47">
        <v>3.8</v>
      </c>
      <c r="F10" s="48">
        <v>515</v>
      </c>
      <c r="G10" s="48">
        <v>515</v>
      </c>
      <c r="H10" s="48"/>
      <c r="I10" s="48" t="s">
        <v>79</v>
      </c>
      <c r="J10" s="49">
        <v>44701</v>
      </c>
      <c r="K10" s="45" t="s">
        <v>28</v>
      </c>
    </row>
    <row r="11" spans="1:11" ht="15" x14ac:dyDescent="0.25">
      <c r="A11" s="45" t="s">
        <v>78</v>
      </c>
      <c r="B11" s="50">
        <v>615275.34380000003</v>
      </c>
      <c r="C11" s="50">
        <v>815634.6544</v>
      </c>
      <c r="D11" s="47">
        <v>515</v>
      </c>
      <c r="E11" s="47">
        <v>4.0999999999999996</v>
      </c>
      <c r="F11" s="48">
        <v>515</v>
      </c>
      <c r="G11" s="48">
        <v>515</v>
      </c>
      <c r="H11" s="48"/>
      <c r="I11" s="48" t="s">
        <v>80</v>
      </c>
      <c r="J11" s="49">
        <v>44702</v>
      </c>
      <c r="K11" s="45" t="s">
        <v>28</v>
      </c>
    </row>
    <row r="12" spans="1:11" ht="15" x14ac:dyDescent="0.25">
      <c r="A12" s="17"/>
      <c r="B12" s="21"/>
      <c r="C12" s="21"/>
      <c r="D12" s="18"/>
      <c r="F12" s="19"/>
      <c r="G12" s="19"/>
      <c r="J12" s="20"/>
      <c r="K12" s="17"/>
    </row>
    <row r="13" spans="1:11" ht="15" x14ac:dyDescent="0.25">
      <c r="A13" s="17"/>
      <c r="B13" s="21"/>
      <c r="C13" s="21"/>
      <c r="D13" s="18"/>
      <c r="F13" s="19"/>
      <c r="G13" s="19"/>
      <c r="J13" s="20"/>
      <c r="K13" s="17"/>
    </row>
    <row r="14" spans="1:11" ht="15" x14ac:dyDescent="0.25">
      <c r="A14" s="17"/>
      <c r="B14" s="21"/>
      <c r="C14" s="21"/>
      <c r="D14" s="18"/>
      <c r="F14" s="19"/>
      <c r="G14" s="19"/>
      <c r="J14" s="20"/>
      <c r="K14" s="17"/>
    </row>
    <row r="15" spans="1:11" ht="15" x14ac:dyDescent="0.25">
      <c r="A15" s="17"/>
      <c r="B15" s="21"/>
      <c r="C15" s="21"/>
      <c r="D15" s="18"/>
      <c r="F15" s="19"/>
      <c r="G15" s="19"/>
      <c r="J15" s="20"/>
      <c r="K15" s="17"/>
    </row>
    <row r="16" spans="1:11" ht="15" x14ac:dyDescent="0.25">
      <c r="A16" s="17"/>
      <c r="B16" s="21"/>
      <c r="C16" s="21"/>
      <c r="D16" s="18"/>
      <c r="F16" s="19"/>
      <c r="G16" s="19"/>
      <c r="J16" s="20"/>
      <c r="K16" s="17"/>
    </row>
    <row r="17" spans="1:11" ht="15" x14ac:dyDescent="0.25">
      <c r="A17" s="17"/>
      <c r="B17" s="21"/>
      <c r="C17" s="21"/>
      <c r="D17" s="18"/>
      <c r="F17" s="19"/>
      <c r="G17" s="19"/>
      <c r="J17" s="20"/>
      <c r="K17" s="17"/>
    </row>
    <row r="18" spans="1:11" x14ac:dyDescent="0.25">
      <c r="A18" s="17"/>
      <c r="D18" s="18"/>
      <c r="F18" s="19"/>
      <c r="G18" s="19"/>
      <c r="J18" s="20"/>
      <c r="K18" s="17"/>
    </row>
    <row r="19" spans="1:11" ht="15.75" customHeight="1" x14ac:dyDescent="0.25">
      <c r="A19" s="17"/>
      <c r="D19" s="18"/>
      <c r="F19" s="19"/>
      <c r="G19" s="19"/>
      <c r="J19" s="20"/>
      <c r="K19" s="17"/>
    </row>
    <row r="20" spans="1:11" x14ac:dyDescent="0.2">
      <c r="A20" s="17"/>
      <c r="D20" s="18"/>
      <c r="F20" s="19"/>
      <c r="G20" s="19"/>
      <c r="J20" s="30"/>
      <c r="K20" s="17"/>
    </row>
    <row r="21" spans="1:11" x14ac:dyDescent="0.2">
      <c r="A21" s="17"/>
      <c r="D21" s="18"/>
      <c r="F21" s="19"/>
      <c r="G21" s="19"/>
      <c r="J21" s="30"/>
      <c r="K21" s="17"/>
    </row>
    <row r="22" spans="1:11" x14ac:dyDescent="0.2">
      <c r="A22" s="17"/>
      <c r="D22" s="18"/>
      <c r="F22" s="19"/>
      <c r="G22" s="19"/>
      <c r="J22" s="30"/>
      <c r="K22" s="17"/>
    </row>
    <row r="23" spans="1:11" x14ac:dyDescent="0.2">
      <c r="A23" s="17"/>
      <c r="D23" s="18"/>
      <c r="F23" s="19"/>
      <c r="G23" s="19"/>
      <c r="J23" s="30"/>
      <c r="K23" s="17"/>
    </row>
    <row r="24" spans="1:11" x14ac:dyDescent="0.2">
      <c r="A24" s="17"/>
      <c r="D24" s="18"/>
      <c r="F24" s="19"/>
      <c r="G24" s="19"/>
      <c r="J24" s="30"/>
      <c r="K24" s="17"/>
    </row>
    <row r="25" spans="1:11" x14ac:dyDescent="0.2">
      <c r="A25" s="17"/>
      <c r="D25" s="18"/>
      <c r="F25" s="19"/>
      <c r="G25" s="19"/>
      <c r="J25" s="30"/>
      <c r="K25" s="17"/>
    </row>
    <row r="26" spans="1:11" x14ac:dyDescent="0.25">
      <c r="D26" s="18"/>
    </row>
  </sheetData>
  <sortState ref="A2:K6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tabSelected="1" zoomScaleNormal="100" workbookViewId="0">
      <pane ySplit="1" topLeftCell="A68" activePane="bottomLeft" state="frozen"/>
      <selection pane="bottomLeft" activeCell="O87" sqref="O87"/>
    </sheetView>
  </sheetViews>
  <sheetFormatPr defaultRowHeight="12.75" x14ac:dyDescent="0.2"/>
  <cols>
    <col min="1" max="1" width="27.85546875" style="7" customWidth="1"/>
    <col min="2" max="2" width="8.5703125" style="1" customWidth="1"/>
    <col min="3" max="3" width="7.28515625" style="1" customWidth="1"/>
    <col min="4" max="4" width="9.42578125" style="1" bestFit="1" customWidth="1"/>
    <col min="5" max="5" width="11.85546875" style="3" bestFit="1" customWidth="1"/>
    <col min="6" max="10" width="9.28515625" style="28" customWidth="1"/>
    <col min="11" max="11" width="9.28515625" style="24" customWidth="1"/>
    <col min="12" max="12" width="9.28515625" style="28" customWidth="1"/>
    <col min="13" max="13" width="11" style="22" bestFit="1" customWidth="1"/>
    <col min="14" max="14" width="11" style="23" bestFit="1" customWidth="1"/>
    <col min="15" max="15" width="12.140625" style="32" bestFit="1" customWidth="1"/>
    <col min="16" max="16" width="12" style="32" bestFit="1" customWidth="1"/>
    <col min="17" max="17" width="10.7109375" style="31" bestFit="1" customWidth="1"/>
    <col min="18" max="20" width="9.140625" style="3"/>
    <col min="21" max="21" width="9.140625" style="9"/>
    <col min="22" max="16384" width="9.140625" style="3"/>
  </cols>
  <sheetData>
    <row r="1" spans="1:17" s="4" customFormat="1" ht="24.75" customHeight="1" thickBot="1" x14ac:dyDescent="0.3">
      <c r="A1" s="36" t="s">
        <v>0</v>
      </c>
      <c r="B1" s="37" t="s">
        <v>29</v>
      </c>
      <c r="C1" s="38" t="s">
        <v>11</v>
      </c>
      <c r="D1" s="38" t="s">
        <v>4</v>
      </c>
      <c r="E1" s="39" t="s">
        <v>12</v>
      </c>
      <c r="F1" s="40" t="s">
        <v>13</v>
      </c>
      <c r="G1" s="40" t="s">
        <v>15</v>
      </c>
      <c r="H1" s="40" t="s">
        <v>19</v>
      </c>
      <c r="I1" s="40" t="s">
        <v>20</v>
      </c>
      <c r="J1" s="40" t="s">
        <v>18</v>
      </c>
      <c r="K1" s="41" t="s">
        <v>27</v>
      </c>
      <c r="L1" s="40" t="s">
        <v>14</v>
      </c>
      <c r="M1" s="42" t="s">
        <v>16</v>
      </c>
      <c r="N1" s="43" t="s">
        <v>17</v>
      </c>
      <c r="O1" s="44" t="s">
        <v>21</v>
      </c>
      <c r="P1" s="44" t="s">
        <v>22</v>
      </c>
      <c r="Q1" s="42" t="s">
        <v>23</v>
      </c>
    </row>
    <row r="2" spans="1:17" x14ac:dyDescent="0.2">
      <c r="A2" s="25" t="s">
        <v>33</v>
      </c>
      <c r="B2" s="33">
        <v>0</v>
      </c>
      <c r="C2" s="33">
        <f>D2</f>
        <v>1.8</v>
      </c>
      <c r="D2" s="33">
        <v>1.8</v>
      </c>
      <c r="E2" s="34">
        <v>514194</v>
      </c>
      <c r="F2" s="26">
        <v>0.84</v>
      </c>
      <c r="G2" s="27">
        <v>0.13800000000000001</v>
      </c>
      <c r="H2" s="27">
        <v>3.3000000000000002E-2</v>
      </c>
      <c r="I2" s="27">
        <v>0.45300000000000001</v>
      </c>
      <c r="J2" s="28">
        <v>2.71</v>
      </c>
      <c r="L2" s="29">
        <v>3.8</v>
      </c>
      <c r="M2" s="22" t="s">
        <v>30</v>
      </c>
      <c r="O2" s="30">
        <v>44406</v>
      </c>
      <c r="P2" s="30">
        <v>44406</v>
      </c>
      <c r="Q2" s="31" t="s">
        <v>41</v>
      </c>
    </row>
    <row r="3" spans="1:17" x14ac:dyDescent="0.2">
      <c r="A3" s="25" t="s">
        <v>33</v>
      </c>
      <c r="B3" s="33">
        <f>C2</f>
        <v>1.8</v>
      </c>
      <c r="C3" s="33">
        <f>B3+D3</f>
        <v>2.1</v>
      </c>
      <c r="D3" s="33">
        <v>0.3</v>
      </c>
      <c r="E3" s="34">
        <v>514195</v>
      </c>
      <c r="F3" s="26">
        <v>11.675999999999998</v>
      </c>
      <c r="G3" s="27">
        <v>4.5999999999999999E-2</v>
      </c>
      <c r="H3" s="27">
        <v>0.06</v>
      </c>
      <c r="I3" s="27">
        <v>0.42399999999999999</v>
      </c>
      <c r="J3" s="28">
        <v>2.867</v>
      </c>
      <c r="L3" s="29">
        <v>8.843</v>
      </c>
      <c r="M3" s="22" t="s">
        <v>31</v>
      </c>
      <c r="N3" s="23">
        <v>0.3</v>
      </c>
      <c r="O3" s="30">
        <v>44406</v>
      </c>
      <c r="P3" s="30">
        <v>44406</v>
      </c>
      <c r="Q3" s="31" t="s">
        <v>41</v>
      </c>
    </row>
    <row r="4" spans="1:17" x14ac:dyDescent="0.2">
      <c r="A4" s="25" t="s">
        <v>33</v>
      </c>
      <c r="B4" s="33">
        <f t="shared" ref="B4" si="0">C3</f>
        <v>2.1</v>
      </c>
      <c r="C4" s="33">
        <f t="shared" ref="C4" si="1">B4+D4</f>
        <v>2.9000000000000004</v>
      </c>
      <c r="D4" s="33">
        <v>0.8</v>
      </c>
      <c r="E4" s="34">
        <v>514196</v>
      </c>
      <c r="F4" s="26">
        <v>4.9120000000000008</v>
      </c>
      <c r="G4" s="27">
        <v>1.9E-2</v>
      </c>
      <c r="H4" s="27">
        <v>4.3999999999999997E-2</v>
      </c>
      <c r="I4" s="27">
        <v>0.40799999999999997</v>
      </c>
      <c r="J4" s="28">
        <v>2.8410000000000002</v>
      </c>
      <c r="L4" s="29">
        <v>8.3170000000000002</v>
      </c>
      <c r="M4" s="22" t="s">
        <v>31</v>
      </c>
      <c r="N4" s="23">
        <v>0.8</v>
      </c>
      <c r="O4" s="30">
        <v>44406</v>
      </c>
      <c r="P4" s="30">
        <v>44406</v>
      </c>
      <c r="Q4" s="31" t="s">
        <v>41</v>
      </c>
    </row>
    <row r="5" spans="1:17" x14ac:dyDescent="0.2">
      <c r="A5" s="25" t="s">
        <v>33</v>
      </c>
      <c r="B5" s="33">
        <f t="shared" ref="B5" si="2">C4</f>
        <v>2.9000000000000004</v>
      </c>
      <c r="C5" s="33">
        <f t="shared" ref="C5" si="3">B5+D5</f>
        <v>3.9000000000000004</v>
      </c>
      <c r="D5" s="33">
        <v>1</v>
      </c>
      <c r="E5" s="34">
        <v>514197</v>
      </c>
      <c r="F5" s="24">
        <v>1.08</v>
      </c>
      <c r="G5" s="28">
        <v>1.2999999999999999E-2</v>
      </c>
      <c r="H5" s="28">
        <v>3.6999999999999998E-2</v>
      </c>
      <c r="I5" s="28">
        <v>0.02</v>
      </c>
      <c r="J5" s="28">
        <v>2.722</v>
      </c>
      <c r="L5" s="24">
        <v>4.4569999999999999</v>
      </c>
      <c r="M5" s="22" t="s">
        <v>32</v>
      </c>
      <c r="O5" s="30">
        <v>44406</v>
      </c>
      <c r="P5" s="30">
        <v>44406</v>
      </c>
      <c r="Q5" s="31" t="s">
        <v>41</v>
      </c>
    </row>
    <row r="6" spans="1:17" x14ac:dyDescent="0.2">
      <c r="A6" s="25" t="s">
        <v>34</v>
      </c>
      <c r="B6" s="33">
        <v>0</v>
      </c>
      <c r="C6" s="33">
        <f>D6</f>
        <v>1.6</v>
      </c>
      <c r="D6" s="33">
        <v>1.6</v>
      </c>
      <c r="E6" s="35">
        <v>514601</v>
      </c>
      <c r="F6" s="24">
        <v>0.6140000000000001</v>
      </c>
      <c r="G6" s="28">
        <v>6.0000000000000001E-3</v>
      </c>
      <c r="H6" s="28">
        <v>5.0000000000000001E-3</v>
      </c>
      <c r="I6" s="28">
        <v>1.7000000000000001E-2</v>
      </c>
      <c r="J6" s="28">
        <v>2.698</v>
      </c>
      <c r="L6" s="24">
        <v>1.3540000000000001</v>
      </c>
      <c r="M6" s="22" t="s">
        <v>30</v>
      </c>
      <c r="O6" s="30">
        <v>44408</v>
      </c>
      <c r="P6" s="30">
        <v>44408</v>
      </c>
      <c r="Q6" s="31" t="s">
        <v>42</v>
      </c>
    </row>
    <row r="7" spans="1:17" x14ac:dyDescent="0.2">
      <c r="A7" s="25" t="s">
        <v>34</v>
      </c>
      <c r="B7" s="33">
        <f>C6</f>
        <v>1.6</v>
      </c>
      <c r="C7" s="33">
        <f>B7+D7</f>
        <v>2.6</v>
      </c>
      <c r="D7" s="33">
        <v>1</v>
      </c>
      <c r="E7" s="35">
        <v>514602</v>
      </c>
      <c r="F7" s="24">
        <v>18.453999999999997</v>
      </c>
      <c r="G7" s="28">
        <v>3.2000000000000001E-2</v>
      </c>
      <c r="H7" s="28">
        <v>3.6999999999999998E-2</v>
      </c>
      <c r="I7" s="28">
        <v>4.8000000000000001E-2</v>
      </c>
      <c r="J7" s="28">
        <v>2.903</v>
      </c>
      <c r="L7" s="24">
        <v>9.5939999999999994</v>
      </c>
      <c r="M7" s="22" t="s">
        <v>31</v>
      </c>
      <c r="N7" s="23">
        <v>1</v>
      </c>
      <c r="O7" s="30">
        <v>44408</v>
      </c>
      <c r="P7" s="30">
        <v>44408</v>
      </c>
      <c r="Q7" s="31" t="s">
        <v>42</v>
      </c>
    </row>
    <row r="8" spans="1:17" x14ac:dyDescent="0.2">
      <c r="A8" s="25" t="s">
        <v>34</v>
      </c>
      <c r="B8" s="33">
        <f t="shared" ref="B8" si="4">C7</f>
        <v>2.6</v>
      </c>
      <c r="C8" s="33">
        <f t="shared" ref="C8" si="5">B8+D8</f>
        <v>3.6</v>
      </c>
      <c r="D8" s="33">
        <v>1</v>
      </c>
      <c r="E8" s="35">
        <v>514604</v>
      </c>
      <c r="F8" s="24">
        <v>1.734</v>
      </c>
      <c r="G8" s="28">
        <v>0.01</v>
      </c>
      <c r="H8" s="28">
        <v>2.7E-2</v>
      </c>
      <c r="I8" s="28">
        <v>4.9000000000000002E-2</v>
      </c>
      <c r="J8" s="28">
        <v>2.7490000000000001</v>
      </c>
      <c r="L8" s="24">
        <v>6.7370000000000001</v>
      </c>
      <c r="M8" s="22" t="s">
        <v>32</v>
      </c>
      <c r="O8" s="30">
        <v>44408</v>
      </c>
      <c r="P8" s="30">
        <v>44408</v>
      </c>
      <c r="Q8" s="31" t="s">
        <v>42</v>
      </c>
    </row>
    <row r="9" spans="1:17" x14ac:dyDescent="0.2">
      <c r="A9" s="25" t="s">
        <v>35</v>
      </c>
      <c r="B9" s="33">
        <v>0</v>
      </c>
      <c r="C9" s="33">
        <f>D9</f>
        <v>1.2</v>
      </c>
      <c r="D9" s="33">
        <v>1.2</v>
      </c>
      <c r="E9" s="35">
        <v>515146</v>
      </c>
      <c r="F9" s="24">
        <v>8.5440000000000005</v>
      </c>
      <c r="G9" s="28">
        <v>0.06</v>
      </c>
      <c r="H9" s="28">
        <v>0.317</v>
      </c>
      <c r="I9" s="28">
        <v>1.109</v>
      </c>
      <c r="J9" s="28">
        <v>2.8690000000000002</v>
      </c>
      <c r="L9" s="24">
        <v>15.404999999999999</v>
      </c>
      <c r="M9" s="22" t="s">
        <v>30</v>
      </c>
      <c r="O9" s="30">
        <v>44412</v>
      </c>
      <c r="P9" s="30">
        <v>44412</v>
      </c>
      <c r="Q9" s="31" t="s">
        <v>43</v>
      </c>
    </row>
    <row r="10" spans="1:17" x14ac:dyDescent="0.2">
      <c r="A10" s="25" t="s">
        <v>35</v>
      </c>
      <c r="B10" s="33">
        <f>C9</f>
        <v>1.2</v>
      </c>
      <c r="C10" s="33">
        <f>B10+D10</f>
        <v>2.4</v>
      </c>
      <c r="D10" s="33">
        <v>1.2</v>
      </c>
      <c r="E10" s="35">
        <v>515147</v>
      </c>
      <c r="F10" s="24">
        <v>28.978000000000002</v>
      </c>
      <c r="G10" s="28">
        <v>2.1999999999999999E-2</v>
      </c>
      <c r="H10" s="28">
        <v>4.2999999999999997E-2</v>
      </c>
      <c r="I10" s="28">
        <v>0.16500000000000001</v>
      </c>
      <c r="J10" s="28">
        <v>2.9209999999999998</v>
      </c>
      <c r="L10" s="24">
        <v>17.385999999999999</v>
      </c>
      <c r="M10" s="22" t="s">
        <v>31</v>
      </c>
      <c r="N10" s="23">
        <v>1.2</v>
      </c>
      <c r="O10" s="30">
        <v>44412</v>
      </c>
      <c r="P10" s="30">
        <v>44412</v>
      </c>
      <c r="Q10" s="31" t="s">
        <v>43</v>
      </c>
    </row>
    <row r="11" spans="1:17" x14ac:dyDescent="0.2">
      <c r="A11" s="25" t="s">
        <v>35</v>
      </c>
      <c r="B11" s="33">
        <f t="shared" ref="B11:B12" si="6">C10</f>
        <v>2.4</v>
      </c>
      <c r="C11" s="33">
        <f t="shared" ref="C11:C12" si="7">B11+D11</f>
        <v>3.5999999999999996</v>
      </c>
      <c r="D11" s="33">
        <v>1.2</v>
      </c>
      <c r="E11" s="35">
        <v>515149</v>
      </c>
      <c r="F11" s="24">
        <v>0.53799999999999992</v>
      </c>
      <c r="G11" s="28">
        <v>1.4E-2</v>
      </c>
      <c r="H11" s="28">
        <v>7.0000000000000001E-3</v>
      </c>
      <c r="I11" s="28">
        <v>8.7999999999999995E-2</v>
      </c>
      <c r="J11" s="28">
        <v>2.6709999999999998</v>
      </c>
      <c r="L11" s="24">
        <v>2.661</v>
      </c>
      <c r="M11" s="22" t="s">
        <v>32</v>
      </c>
      <c r="O11" s="30">
        <v>44412</v>
      </c>
      <c r="P11" s="30">
        <v>44412</v>
      </c>
      <c r="Q11" s="31" t="s">
        <v>43</v>
      </c>
    </row>
    <row r="12" spans="1:17" x14ac:dyDescent="0.2">
      <c r="A12" s="25" t="s">
        <v>35</v>
      </c>
      <c r="B12" s="33">
        <f t="shared" si="6"/>
        <v>3.5999999999999996</v>
      </c>
      <c r="C12" s="33">
        <f t="shared" si="7"/>
        <v>4.3</v>
      </c>
      <c r="D12" s="33">
        <v>0.7</v>
      </c>
      <c r="E12" s="35">
        <v>515150</v>
      </c>
      <c r="F12" s="24">
        <v>2.536</v>
      </c>
      <c r="G12" s="28">
        <v>0.05</v>
      </c>
      <c r="H12" s="28">
        <v>0.22800000000000001</v>
      </c>
      <c r="I12" s="28">
        <v>0.54</v>
      </c>
      <c r="J12" s="28">
        <v>2.7639999999999998</v>
      </c>
      <c r="L12" s="24">
        <v>19.864999999999998</v>
      </c>
      <c r="M12" s="22" t="s">
        <v>32</v>
      </c>
      <c r="O12" s="30">
        <v>44412</v>
      </c>
      <c r="P12" s="30">
        <v>44412</v>
      </c>
      <c r="Q12" s="31" t="s">
        <v>43</v>
      </c>
    </row>
    <row r="13" spans="1:17" x14ac:dyDescent="0.2">
      <c r="A13" s="25" t="s">
        <v>36</v>
      </c>
      <c r="B13" s="33">
        <v>0</v>
      </c>
      <c r="C13" s="33">
        <f>D13</f>
        <v>1.6</v>
      </c>
      <c r="D13" s="33">
        <v>1.6</v>
      </c>
      <c r="E13" s="35">
        <v>515651</v>
      </c>
      <c r="F13" s="24">
        <v>0.74199999999999999</v>
      </c>
      <c r="G13" s="28">
        <v>8.9999999999999993E-3</v>
      </c>
      <c r="H13" s="28">
        <v>2.3E-2</v>
      </c>
      <c r="I13" s="28">
        <v>3.5999999999999997E-2</v>
      </c>
      <c r="J13" s="28">
        <v>2.71</v>
      </c>
      <c r="L13" s="24">
        <v>4.8680000000000003</v>
      </c>
      <c r="M13" s="22" t="s">
        <v>30</v>
      </c>
      <c r="O13" s="30">
        <v>44415</v>
      </c>
      <c r="P13" s="30">
        <v>44415</v>
      </c>
      <c r="Q13" s="31" t="s">
        <v>44</v>
      </c>
    </row>
    <row r="14" spans="1:17" x14ac:dyDescent="0.2">
      <c r="A14" s="25" t="s">
        <v>36</v>
      </c>
      <c r="B14" s="33">
        <f>C13</f>
        <v>1.6</v>
      </c>
      <c r="C14" s="33">
        <f>B14+D14</f>
        <v>2.2000000000000002</v>
      </c>
      <c r="D14" s="33">
        <v>0.6</v>
      </c>
      <c r="E14" s="35">
        <v>515652</v>
      </c>
      <c r="F14" s="24">
        <v>1.61</v>
      </c>
      <c r="G14" s="28">
        <v>3.5000000000000003E-2</v>
      </c>
      <c r="H14" s="28">
        <v>1.9E-2</v>
      </c>
      <c r="I14" s="28">
        <v>0.111</v>
      </c>
      <c r="J14" s="28">
        <v>2.7360000000000002</v>
      </c>
      <c r="L14" s="24">
        <v>6.6749999999999998</v>
      </c>
      <c r="M14" s="22" t="s">
        <v>31</v>
      </c>
      <c r="N14" s="23">
        <v>0.6</v>
      </c>
      <c r="O14" s="30">
        <v>44415</v>
      </c>
      <c r="P14" s="30">
        <v>44415</v>
      </c>
      <c r="Q14" s="31" t="s">
        <v>44</v>
      </c>
    </row>
    <row r="15" spans="1:17" x14ac:dyDescent="0.2">
      <c r="A15" s="25" t="s">
        <v>36</v>
      </c>
      <c r="B15" s="33">
        <f t="shared" ref="B15:B16" si="8">C14</f>
        <v>2.2000000000000002</v>
      </c>
      <c r="C15" s="33">
        <f t="shared" ref="C15:C16" si="9">B15+D15</f>
        <v>3.6</v>
      </c>
      <c r="D15" s="33">
        <v>1.4</v>
      </c>
      <c r="E15" s="35">
        <v>515653</v>
      </c>
      <c r="F15" s="24">
        <v>8.6199999999999992</v>
      </c>
      <c r="G15" s="28">
        <v>1.7000000000000001E-2</v>
      </c>
      <c r="H15" s="28">
        <v>8.5999999999999993E-2</v>
      </c>
      <c r="I15" s="28">
        <v>0.17</v>
      </c>
      <c r="J15" s="28">
        <v>2.8679999999999999</v>
      </c>
      <c r="L15" s="24">
        <v>29.414000000000001</v>
      </c>
      <c r="M15" s="22" t="s">
        <v>31</v>
      </c>
      <c r="N15" s="23">
        <v>1.4</v>
      </c>
      <c r="O15" s="30">
        <v>44415</v>
      </c>
      <c r="P15" s="30">
        <v>44415</v>
      </c>
      <c r="Q15" s="31" t="s">
        <v>44</v>
      </c>
    </row>
    <row r="16" spans="1:17" x14ac:dyDescent="0.2">
      <c r="A16" s="25" t="s">
        <v>36</v>
      </c>
      <c r="B16" s="33">
        <f t="shared" si="8"/>
        <v>3.6</v>
      </c>
      <c r="C16" s="33">
        <f t="shared" si="9"/>
        <v>4.5999999999999996</v>
      </c>
      <c r="D16" s="33">
        <v>1</v>
      </c>
      <c r="E16" s="35">
        <v>515654</v>
      </c>
      <c r="F16" s="24">
        <v>8.9039999999999999</v>
      </c>
      <c r="G16" s="28">
        <v>6.2E-2</v>
      </c>
      <c r="H16" s="28">
        <v>2.1999999999999999E-2</v>
      </c>
      <c r="I16" s="28">
        <v>7.8E-2</v>
      </c>
      <c r="J16" s="28">
        <v>2.871</v>
      </c>
      <c r="L16" s="24">
        <v>23.821000000000002</v>
      </c>
      <c r="M16" s="22" t="s">
        <v>31</v>
      </c>
      <c r="N16" s="23">
        <v>1</v>
      </c>
      <c r="O16" s="30">
        <v>44415</v>
      </c>
      <c r="P16" s="30">
        <v>44415</v>
      </c>
      <c r="Q16" s="31" t="s">
        <v>44</v>
      </c>
    </row>
    <row r="17" spans="1:17" x14ac:dyDescent="0.2">
      <c r="A17" s="25" t="s">
        <v>37</v>
      </c>
      <c r="B17" s="33">
        <v>0</v>
      </c>
      <c r="C17" s="33">
        <f>D17</f>
        <v>1.6</v>
      </c>
      <c r="D17" s="33">
        <v>1.6</v>
      </c>
      <c r="E17" s="35">
        <v>516104</v>
      </c>
      <c r="F17" s="24">
        <v>0.94600000000000006</v>
      </c>
      <c r="G17" s="28">
        <v>1.2999999999999999E-2</v>
      </c>
      <c r="H17" s="28">
        <v>1.0999999999999999E-2</v>
      </c>
      <c r="I17" s="28">
        <v>8.9999999999999993E-3</v>
      </c>
      <c r="J17" s="28">
        <v>2.7109999999999999</v>
      </c>
      <c r="L17" s="24">
        <v>7.3280000000000003</v>
      </c>
      <c r="M17" s="22" t="s">
        <v>30</v>
      </c>
      <c r="O17" s="30">
        <v>44418</v>
      </c>
      <c r="P17" s="30">
        <v>44418</v>
      </c>
      <c r="Q17" s="31" t="s">
        <v>45</v>
      </c>
    </row>
    <row r="18" spans="1:17" x14ac:dyDescent="0.2">
      <c r="A18" s="25" t="s">
        <v>37</v>
      </c>
      <c r="B18" s="33">
        <f>C17</f>
        <v>1.6</v>
      </c>
      <c r="C18" s="33">
        <f>B18+D18</f>
        <v>2.4000000000000004</v>
      </c>
      <c r="D18" s="33">
        <v>0.8</v>
      </c>
      <c r="E18" s="35">
        <v>516105</v>
      </c>
      <c r="F18" s="24">
        <v>6.1</v>
      </c>
      <c r="G18" s="28">
        <v>9.0999999999999998E-2</v>
      </c>
      <c r="H18" s="28">
        <v>4.4999999999999998E-2</v>
      </c>
      <c r="I18" s="28">
        <v>0.29799999999999999</v>
      </c>
      <c r="J18" s="28">
        <v>2.8340000000000001</v>
      </c>
      <c r="L18" s="24">
        <v>30.972000000000001</v>
      </c>
      <c r="M18" s="22" t="s">
        <v>31</v>
      </c>
      <c r="N18" s="23">
        <v>0.8</v>
      </c>
      <c r="O18" s="30">
        <v>44418</v>
      </c>
      <c r="P18" s="30">
        <v>44418</v>
      </c>
      <c r="Q18" s="31" t="s">
        <v>45</v>
      </c>
    </row>
    <row r="19" spans="1:17" x14ac:dyDescent="0.2">
      <c r="A19" s="25" t="s">
        <v>37</v>
      </c>
      <c r="B19" s="33">
        <f t="shared" ref="B19" si="10">C18</f>
        <v>2.4000000000000004</v>
      </c>
      <c r="C19" s="33">
        <f t="shared" ref="C19" si="11">B19+D19</f>
        <v>3.7</v>
      </c>
      <c r="D19" s="33">
        <v>1.3</v>
      </c>
      <c r="E19" s="35">
        <v>516106</v>
      </c>
      <c r="F19" s="24">
        <v>1.554</v>
      </c>
      <c r="G19" s="28">
        <v>1.6E-2</v>
      </c>
      <c r="H19" s="28">
        <v>0.03</v>
      </c>
      <c r="I19" s="28">
        <v>9.7000000000000003E-2</v>
      </c>
      <c r="J19" s="28">
        <v>2.746</v>
      </c>
      <c r="L19" s="24">
        <v>6.4619999999999997</v>
      </c>
      <c r="M19" s="22" t="s">
        <v>31</v>
      </c>
      <c r="N19" s="23">
        <v>1.3</v>
      </c>
      <c r="O19" s="30">
        <v>44418</v>
      </c>
      <c r="P19" s="30">
        <v>44418</v>
      </c>
      <c r="Q19" s="31" t="s">
        <v>45</v>
      </c>
    </row>
    <row r="20" spans="1:17" x14ac:dyDescent="0.2">
      <c r="A20" s="25" t="s">
        <v>38</v>
      </c>
      <c r="B20" s="33">
        <v>0</v>
      </c>
      <c r="C20" s="33">
        <f>D20</f>
        <v>1.3</v>
      </c>
      <c r="D20" s="33">
        <v>1.3</v>
      </c>
      <c r="E20" s="35">
        <v>516365</v>
      </c>
      <c r="F20" s="24">
        <v>3.2979999999999996</v>
      </c>
      <c r="G20" s="28">
        <v>2.1000000000000001E-2</v>
      </c>
      <c r="H20" s="28">
        <v>3.3829000000000005E-2</v>
      </c>
      <c r="I20" s="28">
        <v>8.8999999999999996E-2</v>
      </c>
      <c r="J20" s="28">
        <v>2.847</v>
      </c>
      <c r="L20" s="24">
        <v>1.9159999999999999</v>
      </c>
      <c r="M20" s="22" t="s">
        <v>31</v>
      </c>
      <c r="N20" s="23">
        <v>1.3</v>
      </c>
      <c r="O20" s="30">
        <v>44420</v>
      </c>
      <c r="P20" s="30">
        <v>44420</v>
      </c>
      <c r="Q20" s="31" t="s">
        <v>46</v>
      </c>
    </row>
    <row r="21" spans="1:17" x14ac:dyDescent="0.2">
      <c r="A21" s="25" t="s">
        <v>38</v>
      </c>
      <c r="B21" s="33">
        <f>C20</f>
        <v>1.3</v>
      </c>
      <c r="C21" s="33">
        <f>B21+D21</f>
        <v>2</v>
      </c>
      <c r="D21" s="33">
        <v>0.7</v>
      </c>
      <c r="E21" s="35">
        <v>516366</v>
      </c>
      <c r="F21" s="24">
        <v>3.2079999999999997</v>
      </c>
      <c r="G21" s="28">
        <v>2.1000000000000001E-2</v>
      </c>
      <c r="H21" s="28">
        <v>3.0115599999999999E-2</v>
      </c>
      <c r="I21" s="28">
        <v>0.188</v>
      </c>
      <c r="J21" s="28">
        <v>2.831</v>
      </c>
      <c r="L21" s="24">
        <v>5.4119999999999999</v>
      </c>
      <c r="M21" s="22" t="s">
        <v>31</v>
      </c>
      <c r="N21" s="23">
        <v>0.7</v>
      </c>
      <c r="O21" s="30">
        <v>44420</v>
      </c>
      <c r="P21" s="30">
        <v>44420</v>
      </c>
      <c r="Q21" s="31" t="s">
        <v>46</v>
      </c>
    </row>
    <row r="22" spans="1:17" x14ac:dyDescent="0.2">
      <c r="A22" s="25" t="s">
        <v>38</v>
      </c>
      <c r="B22" s="33">
        <f t="shared" ref="B22" si="12">C21</f>
        <v>2</v>
      </c>
      <c r="C22" s="33">
        <f t="shared" ref="C22" si="13">B22+D22</f>
        <v>3.4</v>
      </c>
      <c r="D22" s="33">
        <v>1.4</v>
      </c>
      <c r="E22" s="35">
        <v>516367</v>
      </c>
      <c r="F22" s="24">
        <v>2.2799999999999998</v>
      </c>
      <c r="G22" s="28">
        <v>4.2000000000000003E-2</v>
      </c>
      <c r="H22" s="28">
        <v>0.04</v>
      </c>
      <c r="I22" s="28">
        <v>0.34300000000000003</v>
      </c>
      <c r="J22" s="28">
        <v>2.7444999999999999</v>
      </c>
      <c r="L22" s="24">
        <v>10.17</v>
      </c>
      <c r="M22" s="22" t="s">
        <v>32</v>
      </c>
      <c r="O22" s="30">
        <v>44420</v>
      </c>
      <c r="P22" s="30">
        <v>44420</v>
      </c>
      <c r="Q22" s="31" t="s">
        <v>46</v>
      </c>
    </row>
    <row r="23" spans="1:17" x14ac:dyDescent="0.2">
      <c r="A23" s="25" t="s">
        <v>39</v>
      </c>
      <c r="B23" s="33">
        <v>0</v>
      </c>
      <c r="C23" s="33">
        <f>D23</f>
        <v>1.6</v>
      </c>
      <c r="D23" s="33">
        <v>1.6</v>
      </c>
      <c r="E23" s="35">
        <v>517316</v>
      </c>
      <c r="F23" s="24">
        <v>0.436</v>
      </c>
      <c r="G23" s="28">
        <v>3.0000000000000001E-3</v>
      </c>
      <c r="H23" s="28">
        <v>1.0999999999999999E-2</v>
      </c>
      <c r="I23" s="28">
        <v>0.106</v>
      </c>
      <c r="J23" s="28">
        <v>2.6909999999999998</v>
      </c>
      <c r="L23" s="24">
        <v>3.3679999999999999</v>
      </c>
      <c r="M23" s="22" t="s">
        <v>30</v>
      </c>
      <c r="O23" s="30">
        <v>44427</v>
      </c>
      <c r="P23" s="30">
        <v>44427</v>
      </c>
      <c r="Q23" s="31" t="s">
        <v>47</v>
      </c>
    </row>
    <row r="24" spans="1:17" x14ac:dyDescent="0.2">
      <c r="A24" s="25" t="s">
        <v>39</v>
      </c>
      <c r="B24" s="33">
        <f>C23</f>
        <v>1.6</v>
      </c>
      <c r="C24" s="33">
        <f>B24+D24</f>
        <v>2.6</v>
      </c>
      <c r="D24" s="33">
        <v>1</v>
      </c>
      <c r="E24" s="35">
        <v>517317</v>
      </c>
      <c r="F24" s="24">
        <v>11.27</v>
      </c>
      <c r="G24" s="28">
        <v>1.2999999999999999E-2</v>
      </c>
      <c r="H24" s="28">
        <v>2.1000000000000001E-2</v>
      </c>
      <c r="I24" s="28">
        <v>7.8E-2</v>
      </c>
      <c r="J24" s="28">
        <v>2.8759999999999999</v>
      </c>
      <c r="L24" s="24">
        <v>8.8260000000000005</v>
      </c>
      <c r="M24" s="22" t="s">
        <v>31</v>
      </c>
      <c r="N24" s="23">
        <v>1</v>
      </c>
      <c r="O24" s="30">
        <v>44427</v>
      </c>
      <c r="P24" s="30">
        <v>44427</v>
      </c>
      <c r="Q24" s="31" t="s">
        <v>47</v>
      </c>
    </row>
    <row r="25" spans="1:17" x14ac:dyDescent="0.2">
      <c r="A25" s="25" t="s">
        <v>39</v>
      </c>
      <c r="B25" s="33">
        <f t="shared" ref="B25:B26" si="14">C24</f>
        <v>2.6</v>
      </c>
      <c r="C25" s="33">
        <f t="shared" ref="C25:C26" si="15">B25+D25</f>
        <v>3.1</v>
      </c>
      <c r="D25" s="33">
        <v>0.5</v>
      </c>
      <c r="E25" s="35">
        <v>517318</v>
      </c>
      <c r="F25" s="24">
        <v>1.6859999999999999</v>
      </c>
      <c r="G25" s="28">
        <v>1.4999999999999999E-2</v>
      </c>
      <c r="H25" s="28">
        <v>7.0000000000000001E-3</v>
      </c>
      <c r="I25" s="28">
        <v>8.6999999999999994E-2</v>
      </c>
      <c r="J25" s="28">
        <v>2.75</v>
      </c>
      <c r="L25" s="24">
        <v>6.109</v>
      </c>
      <c r="M25" s="22" t="s">
        <v>31</v>
      </c>
      <c r="N25" s="23">
        <v>0.5</v>
      </c>
      <c r="O25" s="30">
        <v>44427</v>
      </c>
      <c r="P25" s="30">
        <v>44427</v>
      </c>
      <c r="Q25" s="31" t="s">
        <v>47</v>
      </c>
    </row>
    <row r="26" spans="1:17" x14ac:dyDescent="0.2">
      <c r="A26" s="25" t="s">
        <v>39</v>
      </c>
      <c r="B26" s="33">
        <f t="shared" si="14"/>
        <v>3.1</v>
      </c>
      <c r="C26" s="33">
        <f t="shared" si="15"/>
        <v>4.3</v>
      </c>
      <c r="D26" s="33">
        <v>1.2</v>
      </c>
      <c r="E26" s="35">
        <v>517319</v>
      </c>
      <c r="F26" s="24">
        <v>1.2180000000000002</v>
      </c>
      <c r="G26" s="28">
        <v>1.4999999999999999E-2</v>
      </c>
      <c r="H26" s="28">
        <v>8.9999999999999993E-3</v>
      </c>
      <c r="I26" s="28">
        <v>2.9000000000000001E-2</v>
      </c>
      <c r="J26" s="28">
        <v>2.722</v>
      </c>
      <c r="L26" s="24">
        <v>3.0840000000000001</v>
      </c>
      <c r="M26" s="22" t="s">
        <v>32</v>
      </c>
      <c r="O26" s="30">
        <v>44427</v>
      </c>
      <c r="P26" s="30">
        <v>44427</v>
      </c>
      <c r="Q26" s="31" t="s">
        <v>47</v>
      </c>
    </row>
    <row r="27" spans="1:17" x14ac:dyDescent="0.2">
      <c r="A27" s="25" t="s">
        <v>40</v>
      </c>
      <c r="B27" s="33">
        <v>0</v>
      </c>
      <c r="C27" s="33">
        <f>D27</f>
        <v>1</v>
      </c>
      <c r="D27" s="33">
        <v>1</v>
      </c>
      <c r="E27" s="35">
        <v>517949</v>
      </c>
      <c r="F27" s="24">
        <v>1.61</v>
      </c>
      <c r="G27" s="28">
        <v>6.0000000000000001E-3</v>
      </c>
      <c r="H27" s="28">
        <v>2.5999999999999999E-2</v>
      </c>
      <c r="I27" s="28">
        <v>5.6000000000000001E-2</v>
      </c>
      <c r="J27" s="28">
        <v>2.75</v>
      </c>
      <c r="L27" s="24">
        <v>5.5060000000000002</v>
      </c>
      <c r="M27" s="22" t="s">
        <v>30</v>
      </c>
      <c r="O27" s="30">
        <v>44432</v>
      </c>
      <c r="P27" s="30">
        <v>44431</v>
      </c>
      <c r="Q27" s="31" t="s">
        <v>48</v>
      </c>
    </row>
    <row r="28" spans="1:17" x14ac:dyDescent="0.2">
      <c r="A28" s="25" t="s">
        <v>40</v>
      </c>
      <c r="B28" s="33">
        <f>C27</f>
        <v>1</v>
      </c>
      <c r="C28" s="33">
        <f>B28+D28</f>
        <v>1.3</v>
      </c>
      <c r="D28" s="33">
        <v>0.3</v>
      </c>
      <c r="E28" s="35">
        <v>517450</v>
      </c>
      <c r="F28" s="24">
        <v>1.6020000000000001</v>
      </c>
      <c r="G28" s="28">
        <v>1.2999999999999999E-2</v>
      </c>
      <c r="H28" s="28">
        <v>5.2999999999999999E-2</v>
      </c>
      <c r="I28" s="28">
        <v>6.8000000000000005E-2</v>
      </c>
      <c r="J28" s="28">
        <v>2.7440000000000002</v>
      </c>
      <c r="L28" s="24">
        <v>4.1970000000000001</v>
      </c>
      <c r="M28" s="22" t="s">
        <v>31</v>
      </c>
      <c r="N28" s="23">
        <v>0.3</v>
      </c>
      <c r="O28" s="30">
        <v>44432</v>
      </c>
      <c r="P28" s="30">
        <v>44431</v>
      </c>
      <c r="Q28" s="31" t="s">
        <v>48</v>
      </c>
    </row>
    <row r="29" spans="1:17" x14ac:dyDescent="0.2">
      <c r="A29" s="25" t="s">
        <v>40</v>
      </c>
      <c r="B29" s="33">
        <f t="shared" ref="B29" si="16">C28</f>
        <v>1.3</v>
      </c>
      <c r="C29" s="33">
        <f t="shared" ref="C29" si="17">B29+D29</f>
        <v>3.5999999999999996</v>
      </c>
      <c r="D29" s="33">
        <v>2.2999999999999998</v>
      </c>
      <c r="E29" s="35">
        <v>517452</v>
      </c>
      <c r="F29" s="24">
        <v>1.1779999999999999</v>
      </c>
      <c r="G29" s="28">
        <v>1.6E-2</v>
      </c>
      <c r="H29" s="28">
        <v>4.4999999999999998E-2</v>
      </c>
      <c r="I29" s="28">
        <v>6.8000000000000005E-2</v>
      </c>
      <c r="J29" s="28">
        <v>2.7309999999999999</v>
      </c>
      <c r="L29" s="24">
        <v>6.1980000000000004</v>
      </c>
      <c r="M29" s="22" t="s">
        <v>32</v>
      </c>
      <c r="O29" s="30">
        <v>44432</v>
      </c>
      <c r="P29" s="30">
        <v>44431</v>
      </c>
      <c r="Q29" s="31" t="s">
        <v>48</v>
      </c>
    </row>
    <row r="30" spans="1:17" x14ac:dyDescent="0.2">
      <c r="A30" s="25" t="s">
        <v>49</v>
      </c>
      <c r="B30" s="33">
        <v>0</v>
      </c>
      <c r="C30" s="33">
        <f>D30</f>
        <v>1.2</v>
      </c>
      <c r="D30" s="33">
        <v>1.2</v>
      </c>
      <c r="E30" s="35">
        <v>518326</v>
      </c>
      <c r="F30" s="24">
        <v>1.9539999999999997</v>
      </c>
      <c r="G30" s="28">
        <v>5.0000000000000001E-3</v>
      </c>
      <c r="H30" s="28">
        <v>2.5999999999999999E-2</v>
      </c>
      <c r="I30" s="28">
        <v>6.9000000000000006E-2</v>
      </c>
      <c r="J30" s="28">
        <v>2.7450000000000001</v>
      </c>
      <c r="L30" s="24">
        <v>6.2560000000000002</v>
      </c>
      <c r="M30" s="22" t="s">
        <v>30</v>
      </c>
      <c r="O30" s="30">
        <v>44434</v>
      </c>
      <c r="P30" s="30">
        <v>44434</v>
      </c>
      <c r="Q30" s="31" t="s">
        <v>59</v>
      </c>
    </row>
    <row r="31" spans="1:17" x14ac:dyDescent="0.2">
      <c r="A31" s="25" t="s">
        <v>49</v>
      </c>
      <c r="B31" s="33">
        <f>C30</f>
        <v>1.2</v>
      </c>
      <c r="C31" s="33">
        <f>B31+D31</f>
        <v>2.4</v>
      </c>
      <c r="D31" s="33">
        <v>1.2</v>
      </c>
      <c r="E31" s="35">
        <v>518327</v>
      </c>
      <c r="F31" s="24">
        <v>0.48399999999999999</v>
      </c>
      <c r="G31" s="28">
        <v>2E-3</v>
      </c>
      <c r="H31" s="28">
        <v>8.0000000000000002E-3</v>
      </c>
      <c r="I31" s="28">
        <v>3.5000000000000003E-2</v>
      </c>
      <c r="J31" s="28">
        <v>2.698</v>
      </c>
      <c r="L31" s="24">
        <v>3.3210000000000002</v>
      </c>
      <c r="M31" s="22" t="s">
        <v>30</v>
      </c>
      <c r="O31" s="30">
        <v>44434</v>
      </c>
      <c r="P31" s="30">
        <v>44434</v>
      </c>
      <c r="Q31" s="31" t="s">
        <v>59</v>
      </c>
    </row>
    <row r="32" spans="1:17" x14ac:dyDescent="0.2">
      <c r="A32" s="25" t="s">
        <v>49</v>
      </c>
      <c r="B32" s="33">
        <f t="shared" ref="B32:B33" si="18">C31</f>
        <v>2.4</v>
      </c>
      <c r="C32" s="33">
        <f t="shared" ref="C32:C33" si="19">B32+D32</f>
        <v>2.9</v>
      </c>
      <c r="D32" s="33">
        <v>0.5</v>
      </c>
      <c r="E32" s="35">
        <v>518328</v>
      </c>
      <c r="F32" s="24">
        <v>12.138</v>
      </c>
      <c r="G32" s="28">
        <v>1.6E-2</v>
      </c>
      <c r="H32" s="28">
        <v>7.3999999999999996E-2</v>
      </c>
      <c r="I32" s="28">
        <v>0.27600000000000002</v>
      </c>
      <c r="J32" s="28">
        <v>2.7480000000000002</v>
      </c>
      <c r="L32" s="24">
        <v>13.944000000000001</v>
      </c>
      <c r="M32" s="22" t="s">
        <v>31</v>
      </c>
      <c r="N32" s="23">
        <v>0.5</v>
      </c>
      <c r="O32" s="30">
        <v>44434</v>
      </c>
      <c r="P32" s="30">
        <v>44434</v>
      </c>
      <c r="Q32" s="31" t="s">
        <v>59</v>
      </c>
    </row>
    <row r="33" spans="1:17" x14ac:dyDescent="0.2">
      <c r="A33" s="25" t="s">
        <v>49</v>
      </c>
      <c r="B33" s="33">
        <f t="shared" si="18"/>
        <v>2.9</v>
      </c>
      <c r="C33" s="33">
        <f t="shared" si="19"/>
        <v>3.5999999999999996</v>
      </c>
      <c r="D33" s="33">
        <v>0.7</v>
      </c>
      <c r="E33" s="35">
        <v>518329</v>
      </c>
      <c r="F33" s="24">
        <v>0.64400000000000002</v>
      </c>
      <c r="G33" s="28">
        <v>5.0000000000000001E-3</v>
      </c>
      <c r="H33" s="28">
        <v>2.8000000000000001E-2</v>
      </c>
      <c r="I33" s="28">
        <v>6.0999999999999999E-2</v>
      </c>
      <c r="J33" s="28">
        <v>2.6789999999999998</v>
      </c>
      <c r="L33" s="24">
        <v>2.117</v>
      </c>
      <c r="M33" s="22" t="s">
        <v>32</v>
      </c>
      <c r="O33" s="30">
        <v>44434</v>
      </c>
      <c r="P33" s="30">
        <v>44434</v>
      </c>
      <c r="Q33" s="31" t="s">
        <v>59</v>
      </c>
    </row>
    <row r="34" spans="1:17" x14ac:dyDescent="0.2">
      <c r="A34" s="25" t="s">
        <v>50</v>
      </c>
      <c r="B34" s="33">
        <v>0</v>
      </c>
      <c r="C34" s="33">
        <f>D34</f>
        <v>1.8</v>
      </c>
      <c r="D34" s="33">
        <v>1.8</v>
      </c>
      <c r="E34" s="35">
        <v>520867</v>
      </c>
      <c r="F34" s="24">
        <v>1.236</v>
      </c>
      <c r="G34" s="28">
        <v>6.0000000000000001E-3</v>
      </c>
      <c r="H34" s="28">
        <v>2E-3</v>
      </c>
      <c r="I34" s="28">
        <v>1.0999999999999999E-2</v>
      </c>
      <c r="J34" s="28">
        <v>2.7240000000000002</v>
      </c>
      <c r="L34" s="24">
        <v>0.91200000000000003</v>
      </c>
      <c r="M34" s="22" t="s">
        <v>30</v>
      </c>
      <c r="O34" s="30">
        <v>44443</v>
      </c>
      <c r="P34" s="30">
        <v>44443</v>
      </c>
      <c r="Q34" s="31" t="s">
        <v>60</v>
      </c>
    </row>
    <row r="35" spans="1:17" x14ac:dyDescent="0.2">
      <c r="A35" s="25" t="s">
        <v>50</v>
      </c>
      <c r="B35" s="33">
        <f>C34</f>
        <v>1.8</v>
      </c>
      <c r="C35" s="33">
        <f>B35+D35</f>
        <v>2.5</v>
      </c>
      <c r="D35" s="33">
        <v>0.7</v>
      </c>
      <c r="E35" s="35">
        <v>520868</v>
      </c>
      <c r="F35" s="24">
        <v>2.7280000000000002</v>
      </c>
      <c r="G35" s="28">
        <v>2.1000000000000001E-2</v>
      </c>
      <c r="H35" s="28">
        <v>8.3000000000000004E-2</v>
      </c>
      <c r="I35" s="28">
        <v>0.20599999999999999</v>
      </c>
      <c r="J35" s="28">
        <v>2.798</v>
      </c>
      <c r="L35" s="24">
        <v>6.3879999999999999</v>
      </c>
      <c r="M35" s="22" t="s">
        <v>30</v>
      </c>
      <c r="O35" s="30">
        <v>44443</v>
      </c>
      <c r="P35" s="30">
        <v>44443</v>
      </c>
      <c r="Q35" s="31" t="s">
        <v>60</v>
      </c>
    </row>
    <row r="36" spans="1:17" x14ac:dyDescent="0.2">
      <c r="A36" s="25" t="s">
        <v>50</v>
      </c>
      <c r="B36" s="33">
        <f t="shared" ref="B36:B37" si="20">C35</f>
        <v>2.5</v>
      </c>
      <c r="C36" s="33">
        <f t="shared" ref="C36:C37" si="21">B36+D36</f>
        <v>2.7</v>
      </c>
      <c r="D36" s="33">
        <v>0.2</v>
      </c>
      <c r="E36" s="35">
        <v>520870</v>
      </c>
      <c r="F36" s="24">
        <v>4.3959999999999999</v>
      </c>
      <c r="G36" s="28">
        <v>2.1000000000000001E-2</v>
      </c>
      <c r="H36" s="28">
        <v>4.9000000000000002E-2</v>
      </c>
      <c r="I36" s="28">
        <v>0.113</v>
      </c>
      <c r="J36" s="28">
        <v>2.8370000000000002</v>
      </c>
      <c r="L36" s="24">
        <v>3.8969999999999998</v>
      </c>
      <c r="M36" s="22" t="s">
        <v>31</v>
      </c>
      <c r="N36" s="23">
        <v>0.2</v>
      </c>
      <c r="O36" s="30">
        <v>44443</v>
      </c>
      <c r="P36" s="30">
        <v>44443</v>
      </c>
      <c r="Q36" s="31" t="s">
        <v>60</v>
      </c>
    </row>
    <row r="37" spans="1:17" x14ac:dyDescent="0.2">
      <c r="A37" s="25" t="s">
        <v>50</v>
      </c>
      <c r="B37" s="33">
        <f t="shared" si="20"/>
        <v>2.7</v>
      </c>
      <c r="C37" s="33">
        <f t="shared" si="21"/>
        <v>3.4000000000000004</v>
      </c>
      <c r="D37" s="33">
        <v>0.7</v>
      </c>
      <c r="E37" s="35">
        <v>520871</v>
      </c>
      <c r="F37" s="24">
        <v>0.70599999999999996</v>
      </c>
      <c r="G37" s="28">
        <v>5.0000000000000001E-3</v>
      </c>
      <c r="H37" s="28">
        <v>8.9999999999999993E-3</v>
      </c>
      <c r="I37" s="28">
        <v>2.8000000000000001E-2</v>
      </c>
      <c r="J37" s="28">
        <v>2.71</v>
      </c>
      <c r="L37" s="24">
        <v>4.4619999999999997</v>
      </c>
      <c r="M37" s="22" t="s">
        <v>32</v>
      </c>
      <c r="O37" s="30">
        <v>44443</v>
      </c>
      <c r="P37" s="30">
        <v>44443</v>
      </c>
      <c r="Q37" s="31" t="s">
        <v>60</v>
      </c>
    </row>
    <row r="38" spans="1:17" x14ac:dyDescent="0.2">
      <c r="A38" s="25" t="s">
        <v>51</v>
      </c>
      <c r="B38" s="33">
        <v>0</v>
      </c>
      <c r="C38" s="33">
        <f>D38</f>
        <v>2</v>
      </c>
      <c r="D38" s="33">
        <v>2</v>
      </c>
      <c r="E38" s="35">
        <v>521299</v>
      </c>
      <c r="F38" s="24">
        <v>0.33799999999999997</v>
      </c>
      <c r="G38" s="28">
        <v>0.01</v>
      </c>
      <c r="H38" s="28">
        <v>0.04</v>
      </c>
      <c r="I38" s="28">
        <v>6.3E-2</v>
      </c>
      <c r="L38" s="24">
        <v>2.5739999999999998</v>
      </c>
      <c r="M38" s="22" t="s">
        <v>30</v>
      </c>
      <c r="O38" s="30">
        <v>44446</v>
      </c>
      <c r="P38" s="30">
        <v>44446</v>
      </c>
      <c r="Q38" s="31" t="s">
        <v>61</v>
      </c>
    </row>
    <row r="39" spans="1:17" x14ac:dyDescent="0.2">
      <c r="A39" s="25" t="s">
        <v>51</v>
      </c>
      <c r="B39" s="33">
        <f>C38</f>
        <v>2</v>
      </c>
      <c r="C39" s="33">
        <f>B39+D39</f>
        <v>2.8</v>
      </c>
      <c r="D39" s="33">
        <v>0.8</v>
      </c>
      <c r="E39" s="35">
        <v>521300</v>
      </c>
      <c r="F39" s="24">
        <v>16.515999999999998</v>
      </c>
      <c r="G39" s="28">
        <v>1.6E-2</v>
      </c>
      <c r="H39" s="28">
        <v>3.3000000000000002E-2</v>
      </c>
      <c r="I39" s="28">
        <v>0.06</v>
      </c>
      <c r="L39" s="24">
        <v>8.0679999999999996</v>
      </c>
      <c r="M39" s="22" t="s">
        <v>31</v>
      </c>
      <c r="N39" s="23">
        <v>0.8</v>
      </c>
      <c r="O39" s="30">
        <v>44446</v>
      </c>
      <c r="P39" s="30">
        <v>44446</v>
      </c>
      <c r="Q39" s="31" t="s">
        <v>61</v>
      </c>
    </row>
    <row r="40" spans="1:17" x14ac:dyDescent="0.2">
      <c r="A40" s="25" t="s">
        <v>51</v>
      </c>
      <c r="B40" s="33">
        <f t="shared" ref="B40" si="22">C39</f>
        <v>2.8</v>
      </c>
      <c r="C40" s="33">
        <f t="shared" ref="C40" si="23">B40+D40</f>
        <v>3.4</v>
      </c>
      <c r="D40" s="33">
        <v>0.6</v>
      </c>
      <c r="E40" s="35">
        <v>521301</v>
      </c>
      <c r="F40" s="24">
        <v>6.1919999999999993</v>
      </c>
      <c r="G40" s="28">
        <v>1.0999999999999999E-2</v>
      </c>
      <c r="H40" s="28">
        <v>4.5999999999999999E-2</v>
      </c>
      <c r="I40" s="28">
        <v>0.13900000000000001</v>
      </c>
      <c r="L40" s="24">
        <v>5.4189999999999996</v>
      </c>
      <c r="M40" s="22" t="s">
        <v>32</v>
      </c>
      <c r="O40" s="30">
        <v>44446</v>
      </c>
      <c r="P40" s="30">
        <v>44446</v>
      </c>
      <c r="Q40" s="31" t="s">
        <v>61</v>
      </c>
    </row>
    <row r="41" spans="1:17" x14ac:dyDescent="0.2">
      <c r="A41" s="25" t="s">
        <v>52</v>
      </c>
      <c r="B41" s="33">
        <v>0</v>
      </c>
      <c r="C41" s="33">
        <f>D41</f>
        <v>1.9</v>
      </c>
      <c r="D41" s="33">
        <v>1.9</v>
      </c>
      <c r="E41" s="35">
        <v>521747</v>
      </c>
      <c r="F41" s="24">
        <v>0.52400000000000002</v>
      </c>
      <c r="G41" s="28">
        <v>3.0000000000000001E-3</v>
      </c>
      <c r="H41" s="28">
        <v>0.02</v>
      </c>
      <c r="I41" s="28">
        <v>2.5000000000000001E-2</v>
      </c>
      <c r="L41" s="24">
        <v>0.104</v>
      </c>
      <c r="M41" s="22" t="s">
        <v>30</v>
      </c>
      <c r="O41" s="30">
        <v>44448</v>
      </c>
      <c r="P41" s="30">
        <v>44448</v>
      </c>
      <c r="Q41" s="31" t="s">
        <v>62</v>
      </c>
    </row>
    <row r="42" spans="1:17" x14ac:dyDescent="0.2">
      <c r="A42" s="25" t="s">
        <v>52</v>
      </c>
      <c r="B42" s="33">
        <f>C41</f>
        <v>1.9</v>
      </c>
      <c r="C42" s="33">
        <f>B42+D42</f>
        <v>2.9</v>
      </c>
      <c r="D42" s="33">
        <v>1</v>
      </c>
      <c r="E42" s="35">
        <v>521748</v>
      </c>
      <c r="F42" s="24">
        <v>2.9139999999999997</v>
      </c>
      <c r="G42" s="28">
        <v>1.7000000000000001E-2</v>
      </c>
      <c r="H42" s="28">
        <v>7.1999999999999995E-2</v>
      </c>
      <c r="I42" s="28">
        <v>0.16</v>
      </c>
      <c r="L42" s="24">
        <v>13.077</v>
      </c>
      <c r="M42" s="22" t="s">
        <v>31</v>
      </c>
      <c r="N42" s="23">
        <v>1</v>
      </c>
      <c r="O42" s="30">
        <v>44448</v>
      </c>
      <c r="P42" s="30">
        <v>44448</v>
      </c>
      <c r="Q42" s="31" t="s">
        <v>62</v>
      </c>
    </row>
    <row r="43" spans="1:17" x14ac:dyDescent="0.2">
      <c r="A43" s="25" t="s">
        <v>52</v>
      </c>
      <c r="B43" s="33">
        <f t="shared" ref="B43" si="24">C42</f>
        <v>2.9</v>
      </c>
      <c r="C43" s="33">
        <f t="shared" ref="C43" si="25">B43+D43</f>
        <v>3.7</v>
      </c>
      <c r="D43" s="33">
        <v>0.8</v>
      </c>
      <c r="E43" s="35">
        <v>521749</v>
      </c>
      <c r="F43" s="24">
        <v>2.1040000000000001</v>
      </c>
      <c r="G43" s="28">
        <v>3.3000000000000002E-2</v>
      </c>
      <c r="H43" s="28">
        <v>6.6000000000000003E-2</v>
      </c>
      <c r="I43" s="28">
        <v>0.60399999999999998</v>
      </c>
      <c r="L43" s="24">
        <v>13.815</v>
      </c>
      <c r="M43" s="22" t="s">
        <v>32</v>
      </c>
      <c r="O43" s="30">
        <v>44448</v>
      </c>
      <c r="P43" s="30">
        <v>44448</v>
      </c>
      <c r="Q43" s="31" t="s">
        <v>62</v>
      </c>
    </row>
    <row r="44" spans="1:17" x14ac:dyDescent="0.2">
      <c r="A44" s="25" t="s">
        <v>53</v>
      </c>
      <c r="B44" s="33">
        <v>0</v>
      </c>
      <c r="C44" s="33">
        <f>D44</f>
        <v>0.8</v>
      </c>
      <c r="D44" s="33">
        <v>0.8</v>
      </c>
      <c r="E44" s="35">
        <v>522755</v>
      </c>
      <c r="F44" s="24">
        <v>2.66</v>
      </c>
      <c r="G44" s="28">
        <v>2.5999999999999999E-2</v>
      </c>
      <c r="H44" s="28">
        <v>0.14099999999999999</v>
      </c>
      <c r="I44" s="28">
        <v>0.73199999999999998</v>
      </c>
      <c r="L44" s="24">
        <v>18.512</v>
      </c>
      <c r="M44" s="22" t="s">
        <v>30</v>
      </c>
      <c r="O44" s="30">
        <v>44453</v>
      </c>
      <c r="P44" s="30">
        <v>44453</v>
      </c>
      <c r="Q44" s="31" t="s">
        <v>63</v>
      </c>
    </row>
    <row r="45" spans="1:17" x14ac:dyDescent="0.2">
      <c r="A45" s="25" t="s">
        <v>53</v>
      </c>
      <c r="B45" s="33">
        <f>C44</f>
        <v>0.8</v>
      </c>
      <c r="C45" s="33">
        <f>B45+D45</f>
        <v>2.1</v>
      </c>
      <c r="D45" s="33">
        <v>1.3</v>
      </c>
      <c r="E45" s="35">
        <v>522756</v>
      </c>
      <c r="F45" s="24">
        <v>3.8279999999999994</v>
      </c>
      <c r="G45" s="28">
        <v>7.0000000000000001E-3</v>
      </c>
      <c r="H45" s="28">
        <v>5.1999999999999998E-2</v>
      </c>
      <c r="I45" s="28">
        <v>0.21299999999999999</v>
      </c>
      <c r="L45" s="24">
        <v>13.58</v>
      </c>
      <c r="M45" s="22" t="s">
        <v>31</v>
      </c>
      <c r="N45" s="24">
        <v>1.3</v>
      </c>
      <c r="O45" s="30">
        <v>44453</v>
      </c>
      <c r="P45" s="30">
        <v>44453</v>
      </c>
      <c r="Q45" s="31" t="s">
        <v>63</v>
      </c>
    </row>
    <row r="46" spans="1:17" x14ac:dyDescent="0.2">
      <c r="A46" s="25" t="s">
        <v>53</v>
      </c>
      <c r="B46" s="33">
        <f t="shared" ref="B46" si="26">C45</f>
        <v>2.1</v>
      </c>
      <c r="C46" s="33">
        <f t="shared" ref="C46" si="27">B46+D46</f>
        <v>3</v>
      </c>
      <c r="D46" s="33">
        <v>0.9</v>
      </c>
      <c r="E46" s="35">
        <v>522757</v>
      </c>
      <c r="F46" s="24">
        <v>2.3740000000000001</v>
      </c>
      <c r="G46" s="28">
        <v>4.0000000000000001E-3</v>
      </c>
      <c r="H46" s="28">
        <v>8.9999999999999993E-3</v>
      </c>
      <c r="I46" s="28">
        <v>0.10199999999999999</v>
      </c>
      <c r="L46" s="24">
        <v>8.7620000000000005</v>
      </c>
      <c r="M46" s="22" t="s">
        <v>31</v>
      </c>
      <c r="N46" s="24">
        <v>0.9</v>
      </c>
      <c r="O46" s="30">
        <v>44453</v>
      </c>
      <c r="P46" s="30">
        <v>44453</v>
      </c>
      <c r="Q46" s="31" t="s">
        <v>63</v>
      </c>
    </row>
    <row r="47" spans="1:17" x14ac:dyDescent="0.2">
      <c r="A47" s="25" t="s">
        <v>53</v>
      </c>
      <c r="B47" s="33">
        <f t="shared" ref="B47" si="28">C46</f>
        <v>3</v>
      </c>
      <c r="C47" s="33">
        <f t="shared" ref="C47" si="29">B47+D47</f>
        <v>3.6</v>
      </c>
      <c r="D47" s="33">
        <v>0.6</v>
      </c>
      <c r="E47" s="35">
        <v>522758</v>
      </c>
      <c r="F47" s="24">
        <v>24.318000000000001</v>
      </c>
      <c r="G47" s="28">
        <v>0.02</v>
      </c>
      <c r="H47" s="28">
        <v>0.04</v>
      </c>
      <c r="I47" s="28">
        <v>0.106</v>
      </c>
      <c r="L47" s="24">
        <v>16.117999999999999</v>
      </c>
      <c r="M47" s="22" t="s">
        <v>31</v>
      </c>
      <c r="N47" s="24">
        <v>0.6</v>
      </c>
      <c r="O47" s="30">
        <v>44453</v>
      </c>
      <c r="P47" s="30">
        <v>44453</v>
      </c>
      <c r="Q47" s="31" t="s">
        <v>63</v>
      </c>
    </row>
    <row r="48" spans="1:17" x14ac:dyDescent="0.2">
      <c r="A48" s="25" t="s">
        <v>54</v>
      </c>
      <c r="B48" s="33">
        <v>0</v>
      </c>
      <c r="C48" s="33">
        <f>D48</f>
        <v>0.7</v>
      </c>
      <c r="D48" s="33">
        <v>0.7</v>
      </c>
      <c r="E48" s="35">
        <v>523121</v>
      </c>
      <c r="F48" s="24">
        <v>6.2780000000000005</v>
      </c>
      <c r="G48" s="28">
        <v>4.7E-2</v>
      </c>
      <c r="H48" s="28">
        <v>9.6000000000000002E-2</v>
      </c>
      <c r="I48" s="28">
        <v>1.044</v>
      </c>
      <c r="L48" s="24">
        <v>29.106999999999999</v>
      </c>
      <c r="M48" s="22" t="s">
        <v>30</v>
      </c>
      <c r="O48" s="30">
        <v>44455</v>
      </c>
      <c r="P48" s="30">
        <v>44455</v>
      </c>
      <c r="Q48" s="31" t="s">
        <v>64</v>
      </c>
    </row>
    <row r="49" spans="1:17" x14ac:dyDescent="0.2">
      <c r="A49" s="25" t="s">
        <v>54</v>
      </c>
      <c r="B49" s="33">
        <f>C48</f>
        <v>0.7</v>
      </c>
      <c r="C49" s="33">
        <f>B49+D49</f>
        <v>2.7</v>
      </c>
      <c r="D49" s="33">
        <v>2</v>
      </c>
      <c r="E49" s="35">
        <v>523122</v>
      </c>
      <c r="F49" s="24">
        <v>2.2639999999999998</v>
      </c>
      <c r="G49" s="28">
        <v>4.0000000000000001E-3</v>
      </c>
      <c r="H49" s="28">
        <v>1.2999999999999999E-2</v>
      </c>
      <c r="I49" s="28">
        <v>0.122</v>
      </c>
      <c r="L49" s="24">
        <v>6.9740000000000002</v>
      </c>
      <c r="M49" s="22" t="s">
        <v>31</v>
      </c>
      <c r="N49" s="24">
        <v>2</v>
      </c>
      <c r="O49" s="30">
        <v>44455</v>
      </c>
      <c r="P49" s="30">
        <v>44455</v>
      </c>
      <c r="Q49" s="31" t="s">
        <v>64</v>
      </c>
    </row>
    <row r="50" spans="1:17" x14ac:dyDescent="0.2">
      <c r="A50" s="25" t="s">
        <v>54</v>
      </c>
      <c r="B50" s="33">
        <f t="shared" ref="B50:B51" si="30">C49</f>
        <v>2.7</v>
      </c>
      <c r="C50" s="33">
        <f t="shared" ref="C50:C51" si="31">B50+D50</f>
        <v>3.6</v>
      </c>
      <c r="D50" s="33">
        <v>0.9</v>
      </c>
      <c r="E50" s="35">
        <v>523123</v>
      </c>
      <c r="F50" s="24">
        <v>26.624000000000002</v>
      </c>
      <c r="G50" s="28">
        <v>6.2E-2</v>
      </c>
      <c r="H50" s="28">
        <v>0.16600000000000001</v>
      </c>
      <c r="I50" s="28">
        <v>0.83399999999999996</v>
      </c>
      <c r="L50" s="24">
        <v>22.056000000000001</v>
      </c>
      <c r="M50" s="22" t="s">
        <v>31</v>
      </c>
      <c r="N50" s="24">
        <v>0.9</v>
      </c>
      <c r="O50" s="30">
        <v>44455</v>
      </c>
      <c r="P50" s="30">
        <v>44455</v>
      </c>
      <c r="Q50" s="31" t="s">
        <v>64</v>
      </c>
    </row>
    <row r="51" spans="1:17" x14ac:dyDescent="0.2">
      <c r="A51" s="25" t="s">
        <v>54</v>
      </c>
      <c r="B51" s="33">
        <f t="shared" si="30"/>
        <v>3.6</v>
      </c>
      <c r="C51" s="33">
        <f t="shared" si="31"/>
        <v>4.2</v>
      </c>
      <c r="D51" s="33">
        <v>0.6</v>
      </c>
      <c r="E51" s="35">
        <v>523124</v>
      </c>
      <c r="F51" s="24">
        <v>0.23199999999999998</v>
      </c>
      <c r="G51" s="28">
        <v>1.2999999999999999E-2</v>
      </c>
      <c r="H51" s="28">
        <v>2.3E-2</v>
      </c>
      <c r="I51" s="28">
        <v>0.13900000000000001</v>
      </c>
      <c r="L51" s="24">
        <v>9.2420000000000009</v>
      </c>
      <c r="M51" s="22" t="s">
        <v>31</v>
      </c>
      <c r="N51" s="24">
        <v>0.6</v>
      </c>
      <c r="O51" s="30">
        <v>44455</v>
      </c>
      <c r="P51" s="30">
        <v>44455</v>
      </c>
      <c r="Q51" s="31" t="s">
        <v>64</v>
      </c>
    </row>
    <row r="52" spans="1:17" x14ac:dyDescent="0.2">
      <c r="A52" s="25" t="s">
        <v>55</v>
      </c>
      <c r="B52" s="33">
        <v>0</v>
      </c>
      <c r="C52" s="33">
        <v>0.6</v>
      </c>
      <c r="D52" s="33">
        <v>0.6</v>
      </c>
      <c r="E52" s="35">
        <v>523877</v>
      </c>
      <c r="F52" s="24">
        <v>1.1399999999999999</v>
      </c>
      <c r="G52" s="28">
        <v>8.0000000000000002E-3</v>
      </c>
      <c r="H52" s="28">
        <v>3.4000000000000002E-2</v>
      </c>
      <c r="I52" s="28">
        <v>0.20399999999999999</v>
      </c>
      <c r="L52" s="24">
        <v>6.0709999999999997</v>
      </c>
      <c r="M52" s="22" t="s">
        <v>31</v>
      </c>
      <c r="N52" s="24">
        <v>0.6</v>
      </c>
      <c r="O52" s="30">
        <v>44460</v>
      </c>
      <c r="P52" s="30">
        <v>44460</v>
      </c>
      <c r="Q52" s="32" t="s">
        <v>68</v>
      </c>
    </row>
    <row r="53" spans="1:17" x14ac:dyDescent="0.2">
      <c r="A53" s="25" t="s">
        <v>55</v>
      </c>
      <c r="B53" s="33">
        <v>0.6</v>
      </c>
      <c r="C53" s="33">
        <v>1.7999999999999998</v>
      </c>
      <c r="D53" s="33">
        <v>1.2</v>
      </c>
      <c r="E53" s="35">
        <v>523878</v>
      </c>
      <c r="F53" s="24">
        <v>0.34799999999999998</v>
      </c>
      <c r="G53" s="28">
        <v>4.0000000000000001E-3</v>
      </c>
      <c r="H53" s="28">
        <v>1.6E-2</v>
      </c>
      <c r="I53" s="28">
        <v>0.11</v>
      </c>
      <c r="L53" s="24">
        <v>3.0990000000000002</v>
      </c>
      <c r="M53" s="22" t="s">
        <v>31</v>
      </c>
      <c r="N53" s="24">
        <v>1.2</v>
      </c>
      <c r="O53" s="30">
        <v>44460</v>
      </c>
      <c r="P53" s="30">
        <v>44460</v>
      </c>
      <c r="Q53" s="32" t="s">
        <v>68</v>
      </c>
    </row>
    <row r="54" spans="1:17" x14ac:dyDescent="0.2">
      <c r="A54" s="25" t="s">
        <v>55</v>
      </c>
      <c r="B54" s="33">
        <v>1.7999999999999998</v>
      </c>
      <c r="C54" s="33">
        <v>3.3</v>
      </c>
      <c r="D54" s="33">
        <v>1.5</v>
      </c>
      <c r="E54" s="35">
        <v>523879</v>
      </c>
      <c r="F54" s="24">
        <v>0.51600000000000001</v>
      </c>
      <c r="G54" s="28">
        <v>4.0000000000000001E-3</v>
      </c>
      <c r="H54" s="28">
        <v>1.2E-2</v>
      </c>
      <c r="I54" s="28">
        <v>3.6999999999999998E-2</v>
      </c>
      <c r="L54" s="24">
        <v>3.2189999999999999</v>
      </c>
      <c r="M54" s="22" t="s">
        <v>32</v>
      </c>
      <c r="N54" s="22"/>
      <c r="O54" s="30">
        <v>44460</v>
      </c>
      <c r="P54" s="30">
        <v>44460</v>
      </c>
      <c r="Q54" s="32" t="s">
        <v>68</v>
      </c>
    </row>
    <row r="55" spans="1:17" x14ac:dyDescent="0.2">
      <c r="A55" s="25" t="s">
        <v>55</v>
      </c>
      <c r="B55" s="33">
        <v>3.3</v>
      </c>
      <c r="C55" s="33">
        <v>4.5999999999999996</v>
      </c>
      <c r="D55" s="33">
        <v>1.3</v>
      </c>
      <c r="E55" s="35">
        <v>523880</v>
      </c>
      <c r="F55" s="24">
        <v>8.6460000000000008</v>
      </c>
      <c r="G55" s="28">
        <v>2.8000000000000001E-2</v>
      </c>
      <c r="H55" s="28">
        <v>8.8999999999999996E-2</v>
      </c>
      <c r="I55" s="28">
        <v>0.36199999999999999</v>
      </c>
      <c r="L55" s="24">
        <v>80.847999999999999</v>
      </c>
      <c r="M55" s="22" t="s">
        <v>32</v>
      </c>
      <c r="N55" s="22"/>
      <c r="O55" s="30">
        <v>44460</v>
      </c>
      <c r="P55" s="30">
        <v>44460</v>
      </c>
      <c r="Q55" s="32" t="s">
        <v>68</v>
      </c>
    </row>
    <row r="56" spans="1:17" x14ac:dyDescent="0.2">
      <c r="A56" s="25" t="s">
        <v>56</v>
      </c>
      <c r="B56" s="33">
        <v>0</v>
      </c>
      <c r="C56" s="33">
        <v>0.63</v>
      </c>
      <c r="D56" s="33">
        <v>0.63</v>
      </c>
      <c r="E56" s="35">
        <v>524213</v>
      </c>
      <c r="F56" s="24">
        <v>3.41</v>
      </c>
      <c r="G56" s="28">
        <v>6.4000000000000001E-2</v>
      </c>
      <c r="H56" s="28">
        <v>0.20499999999999999</v>
      </c>
      <c r="I56" s="28">
        <v>0.83799999999999997</v>
      </c>
      <c r="L56" s="24">
        <v>23.28</v>
      </c>
      <c r="M56" s="22" t="s">
        <v>31</v>
      </c>
      <c r="N56" s="23">
        <v>0.63</v>
      </c>
      <c r="O56" s="30">
        <v>44461</v>
      </c>
      <c r="P56" s="30">
        <v>44461</v>
      </c>
      <c r="Q56" s="31" t="s">
        <v>67</v>
      </c>
    </row>
    <row r="57" spans="1:17" x14ac:dyDescent="0.2">
      <c r="A57" s="25" t="s">
        <v>56</v>
      </c>
      <c r="B57" s="33">
        <f>C56</f>
        <v>0.63</v>
      </c>
      <c r="C57" s="33">
        <f>B57+D57</f>
        <v>1.63</v>
      </c>
      <c r="D57" s="33">
        <v>1</v>
      </c>
      <c r="E57" s="35">
        <v>524214</v>
      </c>
      <c r="F57" s="24">
        <v>0.93</v>
      </c>
      <c r="G57" s="28">
        <v>7.0000000000000001E-3</v>
      </c>
      <c r="H57" s="28">
        <v>5.1999999999999998E-2</v>
      </c>
      <c r="I57" s="28">
        <v>0.1</v>
      </c>
      <c r="L57" s="24">
        <v>8.3000000000000007</v>
      </c>
      <c r="M57" s="22" t="s">
        <v>31</v>
      </c>
      <c r="N57" s="23">
        <v>1</v>
      </c>
      <c r="O57" s="30">
        <v>44461</v>
      </c>
      <c r="P57" s="30">
        <v>44461</v>
      </c>
      <c r="Q57" s="31" t="s">
        <v>67</v>
      </c>
    </row>
    <row r="58" spans="1:17" x14ac:dyDescent="0.2">
      <c r="A58" s="25" t="s">
        <v>56</v>
      </c>
      <c r="B58" s="33">
        <f t="shared" ref="B58:B59" si="32">C57</f>
        <v>1.63</v>
      </c>
      <c r="C58" s="33">
        <f t="shared" ref="C58:C59" si="33">B58+D58</f>
        <v>2.59</v>
      </c>
      <c r="D58" s="33">
        <v>0.96</v>
      </c>
      <c r="E58" s="35">
        <v>524215</v>
      </c>
      <c r="F58" s="24">
        <v>2.02</v>
      </c>
      <c r="G58" s="28">
        <v>1.0999999999999999E-2</v>
      </c>
      <c r="H58" s="28">
        <v>0.312</v>
      </c>
      <c r="I58" s="28">
        <v>0.51700000000000002</v>
      </c>
      <c r="L58" s="24">
        <v>15.94</v>
      </c>
      <c r="M58" s="22" t="s">
        <v>32</v>
      </c>
      <c r="O58" s="30">
        <v>44461</v>
      </c>
      <c r="P58" s="30">
        <v>44461</v>
      </c>
      <c r="Q58" s="31" t="s">
        <v>67</v>
      </c>
    </row>
    <row r="59" spans="1:17" x14ac:dyDescent="0.2">
      <c r="A59" s="25" t="s">
        <v>56</v>
      </c>
      <c r="B59" s="33">
        <f t="shared" si="32"/>
        <v>2.59</v>
      </c>
      <c r="C59" s="33">
        <f t="shared" si="33"/>
        <v>4.3899999999999997</v>
      </c>
      <c r="D59" s="33">
        <v>1.8</v>
      </c>
      <c r="E59" s="35">
        <v>524216</v>
      </c>
      <c r="F59" s="24">
        <v>0.64</v>
      </c>
      <c r="G59" s="28">
        <v>8.0000000000000002E-3</v>
      </c>
      <c r="H59" s="28">
        <v>1.2E-2</v>
      </c>
      <c r="I59" s="28">
        <v>0.193</v>
      </c>
      <c r="L59" s="24">
        <v>3.59</v>
      </c>
      <c r="M59" s="22" t="s">
        <v>32</v>
      </c>
      <c r="O59" s="30">
        <v>44461</v>
      </c>
      <c r="P59" s="30">
        <v>44461</v>
      </c>
      <c r="Q59" s="31" t="s">
        <v>67</v>
      </c>
    </row>
    <row r="60" spans="1:17" x14ac:dyDescent="0.2">
      <c r="A60" s="25" t="s">
        <v>57</v>
      </c>
      <c r="B60" s="33">
        <v>0</v>
      </c>
      <c r="C60" s="33">
        <v>0.3</v>
      </c>
      <c r="D60" s="33">
        <v>0.3</v>
      </c>
      <c r="E60" s="35">
        <v>524724</v>
      </c>
      <c r="F60" s="24">
        <v>2.97</v>
      </c>
      <c r="G60" s="28">
        <v>9.8000000000000004E-2</v>
      </c>
      <c r="H60" s="28">
        <v>0.63700000000000001</v>
      </c>
      <c r="I60" s="28">
        <v>1.556</v>
      </c>
      <c r="L60" s="24">
        <v>24.59</v>
      </c>
      <c r="M60" s="22" t="s">
        <v>32</v>
      </c>
      <c r="O60" s="30">
        <v>44463</v>
      </c>
      <c r="P60" s="30">
        <v>44463</v>
      </c>
      <c r="Q60" s="31" t="s">
        <v>65</v>
      </c>
    </row>
    <row r="61" spans="1:17" x14ac:dyDescent="0.2">
      <c r="A61" s="25" t="s">
        <v>57</v>
      </c>
      <c r="B61" s="33">
        <f>C60</f>
        <v>0.3</v>
      </c>
      <c r="C61" s="33">
        <f>B61+D61</f>
        <v>1.6</v>
      </c>
      <c r="D61" s="33">
        <v>1.3</v>
      </c>
      <c r="E61" s="35">
        <v>524725</v>
      </c>
      <c r="F61" s="24">
        <v>0.52</v>
      </c>
      <c r="G61" s="28">
        <v>8.9999999999999993E-3</v>
      </c>
      <c r="H61" s="28">
        <v>0.04</v>
      </c>
      <c r="I61" s="28">
        <v>0.106</v>
      </c>
      <c r="L61" s="24">
        <v>2.48</v>
      </c>
      <c r="M61" s="22" t="s">
        <v>32</v>
      </c>
      <c r="O61" s="30">
        <v>44463</v>
      </c>
      <c r="P61" s="30">
        <v>44463</v>
      </c>
      <c r="Q61" s="31" t="s">
        <v>65</v>
      </c>
    </row>
    <row r="62" spans="1:17" x14ac:dyDescent="0.2">
      <c r="A62" s="25" t="s">
        <v>57</v>
      </c>
      <c r="B62" s="33">
        <f t="shared" ref="B62:B63" si="34">C61</f>
        <v>1.6</v>
      </c>
      <c r="C62" s="33">
        <f t="shared" ref="C62:C63" si="35">B62+D62</f>
        <v>4.3000000000000007</v>
      </c>
      <c r="D62" s="33">
        <v>2.7</v>
      </c>
      <c r="E62" s="35">
        <v>524726</v>
      </c>
      <c r="F62" s="24">
        <v>0.72</v>
      </c>
      <c r="G62" s="28">
        <v>6.0000000000000001E-3</v>
      </c>
      <c r="H62" s="28">
        <v>0.02</v>
      </c>
      <c r="I62" s="28">
        <v>6.3E-2</v>
      </c>
      <c r="L62" s="24">
        <v>7.06</v>
      </c>
      <c r="M62" s="22" t="s">
        <v>31</v>
      </c>
      <c r="O62" s="30">
        <v>44463</v>
      </c>
      <c r="P62" s="30">
        <v>44463</v>
      </c>
      <c r="Q62" s="31" t="s">
        <v>65</v>
      </c>
    </row>
    <row r="63" spans="1:17" x14ac:dyDescent="0.2">
      <c r="A63" s="25" t="s">
        <v>57</v>
      </c>
      <c r="B63" s="33">
        <f t="shared" si="34"/>
        <v>4.3000000000000007</v>
      </c>
      <c r="C63" s="33">
        <f t="shared" si="35"/>
        <v>5.6000000000000005</v>
      </c>
      <c r="D63" s="33">
        <v>1.3</v>
      </c>
      <c r="E63" s="35">
        <v>524727</v>
      </c>
      <c r="F63" s="24">
        <v>0.53</v>
      </c>
      <c r="G63" s="28">
        <v>5.0000000000000001E-3</v>
      </c>
      <c r="H63" s="28">
        <v>4.2999999999999997E-2</v>
      </c>
      <c r="I63" s="28">
        <v>0.151</v>
      </c>
      <c r="L63" s="24">
        <v>3.08</v>
      </c>
      <c r="M63" s="22" t="s">
        <v>31</v>
      </c>
      <c r="O63" s="30">
        <v>44463</v>
      </c>
      <c r="P63" s="30">
        <v>44463</v>
      </c>
      <c r="Q63" s="31" t="s">
        <v>65</v>
      </c>
    </row>
    <row r="64" spans="1:17" x14ac:dyDescent="0.2">
      <c r="A64" s="25" t="s">
        <v>58</v>
      </c>
      <c r="B64" s="33">
        <v>0</v>
      </c>
      <c r="C64" s="33">
        <v>0.4</v>
      </c>
      <c r="D64" s="33">
        <v>0.4</v>
      </c>
      <c r="E64" s="35">
        <v>525121</v>
      </c>
      <c r="F64" s="24">
        <v>2.58</v>
      </c>
      <c r="G64" s="28">
        <v>2.1999999999999999E-2</v>
      </c>
      <c r="H64" s="28">
        <v>7.4999999999999997E-2</v>
      </c>
      <c r="I64" s="28">
        <v>0.49099999999999999</v>
      </c>
      <c r="L64" s="24">
        <v>15.52</v>
      </c>
      <c r="M64" s="22" t="s">
        <v>31</v>
      </c>
      <c r="N64" s="23">
        <v>0.4</v>
      </c>
      <c r="O64" s="30">
        <v>44465</v>
      </c>
      <c r="P64" s="30">
        <v>44465</v>
      </c>
      <c r="Q64" s="31" t="s">
        <v>66</v>
      </c>
    </row>
    <row r="65" spans="1:17" x14ac:dyDescent="0.2">
      <c r="A65" s="45" t="s">
        <v>69</v>
      </c>
    </row>
    <row r="66" spans="1:17" x14ac:dyDescent="0.2">
      <c r="A66" s="45" t="s">
        <v>70</v>
      </c>
    </row>
    <row r="67" spans="1:17" x14ac:dyDescent="0.2">
      <c r="A67" s="45" t="s">
        <v>71</v>
      </c>
    </row>
    <row r="68" spans="1:17" x14ac:dyDescent="0.2">
      <c r="A68" s="45" t="s">
        <v>72</v>
      </c>
    </row>
    <row r="69" spans="1:17" x14ac:dyDescent="0.2">
      <c r="A69" s="45" t="s">
        <v>73</v>
      </c>
    </row>
    <row r="70" spans="1:17" x14ac:dyDescent="0.2">
      <c r="A70" s="45" t="s">
        <v>74</v>
      </c>
    </row>
    <row r="71" spans="1:17" x14ac:dyDescent="0.2">
      <c r="A71" s="45" t="s">
        <v>75</v>
      </c>
    </row>
    <row r="72" spans="1:17" x14ac:dyDescent="0.2">
      <c r="A72" s="45" t="s">
        <v>76</v>
      </c>
    </row>
    <row r="73" spans="1:17" x14ac:dyDescent="0.2">
      <c r="A73" s="45" t="s">
        <v>77</v>
      </c>
      <c r="B73" s="1">
        <v>0</v>
      </c>
      <c r="C73" s="1">
        <f>D73</f>
        <v>1.5</v>
      </c>
      <c r="D73" s="1">
        <v>1.5</v>
      </c>
      <c r="E73" s="3">
        <v>576126</v>
      </c>
      <c r="M73" s="22" t="s">
        <v>30</v>
      </c>
      <c r="O73" s="30">
        <v>44701</v>
      </c>
      <c r="P73" s="30">
        <v>44701</v>
      </c>
      <c r="Q73" s="31" t="s">
        <v>81</v>
      </c>
    </row>
    <row r="74" spans="1:17" x14ac:dyDescent="0.2">
      <c r="A74" s="45" t="s">
        <v>77</v>
      </c>
      <c r="B74" s="1">
        <f>C73</f>
        <v>1.5</v>
      </c>
      <c r="C74" s="1">
        <f>B74+D74</f>
        <v>2.2999999999999998</v>
      </c>
      <c r="D74" s="1">
        <v>0.8</v>
      </c>
      <c r="E74" s="3">
        <v>576127</v>
      </c>
      <c r="M74" s="22" t="s">
        <v>30</v>
      </c>
      <c r="O74" s="30">
        <v>44701</v>
      </c>
      <c r="P74" s="30">
        <v>44701</v>
      </c>
      <c r="Q74" s="31" t="s">
        <v>81</v>
      </c>
    </row>
    <row r="75" spans="1:17" x14ac:dyDescent="0.2">
      <c r="A75" s="45" t="s">
        <v>77</v>
      </c>
      <c r="B75" s="1">
        <f t="shared" ref="B75" si="36">C74</f>
        <v>2.2999999999999998</v>
      </c>
      <c r="C75" s="1">
        <f t="shared" ref="C75" si="37">B75+D75</f>
        <v>3.8</v>
      </c>
      <c r="D75" s="1">
        <v>1.5</v>
      </c>
      <c r="E75" s="3">
        <v>576128</v>
      </c>
      <c r="M75" s="22" t="s">
        <v>31</v>
      </c>
      <c r="N75" s="23">
        <v>1.5</v>
      </c>
      <c r="O75" s="30">
        <v>44701</v>
      </c>
      <c r="P75" s="30">
        <v>44701</v>
      </c>
      <c r="Q75" s="31" t="s">
        <v>81</v>
      </c>
    </row>
    <row r="76" spans="1:17" x14ac:dyDescent="0.2">
      <c r="A76" s="45" t="s">
        <v>78</v>
      </c>
      <c r="B76" s="1">
        <v>0</v>
      </c>
      <c r="C76" s="1">
        <f>D76</f>
        <v>1.6</v>
      </c>
      <c r="D76" s="1">
        <v>1.6</v>
      </c>
      <c r="E76" s="3">
        <v>576264</v>
      </c>
      <c r="M76" s="22" t="s">
        <v>30</v>
      </c>
      <c r="O76" s="30">
        <v>44702</v>
      </c>
      <c r="P76" s="30">
        <v>44702</v>
      </c>
      <c r="Q76" s="31" t="s">
        <v>82</v>
      </c>
    </row>
    <row r="77" spans="1:17" x14ac:dyDescent="0.2">
      <c r="A77" s="45" t="s">
        <v>78</v>
      </c>
      <c r="B77" s="1">
        <f>C76</f>
        <v>1.6</v>
      </c>
      <c r="C77" s="1">
        <f>B77+D77</f>
        <v>2.6</v>
      </c>
      <c r="D77" s="1">
        <v>1</v>
      </c>
      <c r="E77" s="3">
        <v>576265</v>
      </c>
      <c r="M77" s="22" t="s">
        <v>30</v>
      </c>
      <c r="O77" s="30">
        <v>44702</v>
      </c>
      <c r="P77" s="30">
        <v>44702</v>
      </c>
      <c r="Q77" s="31" t="s">
        <v>82</v>
      </c>
    </row>
    <row r="78" spans="1:17" x14ac:dyDescent="0.2">
      <c r="A78" s="45" t="s">
        <v>78</v>
      </c>
      <c r="B78" s="1">
        <f t="shared" ref="B78" si="38">C77</f>
        <v>2.6</v>
      </c>
      <c r="C78" s="1">
        <f t="shared" ref="C78" si="39">B78+D78</f>
        <v>2.9</v>
      </c>
      <c r="D78" s="1">
        <v>0.3</v>
      </c>
      <c r="E78" s="3">
        <v>576267</v>
      </c>
      <c r="M78" s="22" t="s">
        <v>31</v>
      </c>
      <c r="O78" s="30">
        <v>44702</v>
      </c>
      <c r="P78" s="30">
        <v>44702</v>
      </c>
      <c r="Q78" s="31" t="s">
        <v>82</v>
      </c>
    </row>
    <row r="79" spans="1:17" x14ac:dyDescent="0.2">
      <c r="A79" s="45" t="s">
        <v>78</v>
      </c>
      <c r="B79" s="1">
        <f t="shared" ref="B79" si="40">C78</f>
        <v>2.9</v>
      </c>
      <c r="C79" s="1">
        <f t="shared" ref="C79" si="41">B79+D79</f>
        <v>4.0999999999999996</v>
      </c>
      <c r="D79" s="1">
        <v>1.2</v>
      </c>
      <c r="E79" s="3">
        <v>576268</v>
      </c>
      <c r="M79" s="22" t="s">
        <v>31</v>
      </c>
      <c r="O79" s="30">
        <v>44702</v>
      </c>
      <c r="P79" s="30">
        <v>44702</v>
      </c>
      <c r="Q79" s="31" t="s">
        <v>82</v>
      </c>
    </row>
  </sheetData>
  <protectedRanges>
    <protectedRange sqref="E2:E5" name="Range1_9_2_1_1_12"/>
    <protectedRange sqref="G2:I4" name="Range27_25"/>
    <protectedRange sqref="G2:G4" name="Range1_18"/>
    <protectedRange sqref="H2:H4" name="Range1_6_6"/>
    <protectedRange sqref="G2:I4" name="Range26_20"/>
    <protectedRange sqref="L2:L4" name="Range27_29"/>
    <protectedRange sqref="L2:L4" name="Range1_35"/>
    <protectedRange sqref="L2:L4" name="Range28_5"/>
  </protectedRanges>
  <sortState ref="A2:W35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zoomScaleNormal="100" workbookViewId="0">
      <pane ySplit="1" topLeftCell="A2" activePane="bottomLeft" state="frozen"/>
      <selection pane="bottomLeft" activeCell="K28" sqref="K28"/>
    </sheetView>
  </sheetViews>
  <sheetFormatPr defaultRowHeight="12.75" x14ac:dyDescent="0.2"/>
  <cols>
    <col min="1" max="1" width="24.7109375" style="3" bestFit="1" customWidth="1"/>
    <col min="2" max="2" width="12" style="1" customWidth="1"/>
    <col min="3" max="3" width="9.140625" style="1"/>
    <col min="4" max="4" width="8" style="1" customWidth="1"/>
    <col min="5" max="16384" width="9.140625" style="3"/>
  </cols>
  <sheetData>
    <row r="1" spans="1:4" s="5" customFormat="1" ht="27" customHeight="1" thickBot="1" x14ac:dyDescent="0.3">
      <c r="A1" s="8" t="s">
        <v>0</v>
      </c>
      <c r="B1" s="13" t="s">
        <v>24</v>
      </c>
      <c r="C1" s="13" t="s">
        <v>25</v>
      </c>
      <c r="D1" s="13" t="s">
        <v>26</v>
      </c>
    </row>
    <row r="2" spans="1:4" x14ac:dyDescent="0.2">
      <c r="A2" s="45" t="s">
        <v>69</v>
      </c>
      <c r="B2" s="1">
        <v>0</v>
      </c>
      <c r="C2" s="1">
        <v>49.94</v>
      </c>
      <c r="D2" s="1">
        <v>0</v>
      </c>
    </row>
    <row r="3" spans="1:4" x14ac:dyDescent="0.2">
      <c r="A3" s="45" t="s">
        <v>70</v>
      </c>
      <c r="B3" s="1">
        <v>0</v>
      </c>
      <c r="C3" s="1">
        <v>50.8</v>
      </c>
      <c r="D3" s="1">
        <v>0</v>
      </c>
    </row>
    <row r="4" spans="1:4" x14ac:dyDescent="0.2">
      <c r="A4" s="45" t="s">
        <v>71</v>
      </c>
      <c r="B4" s="1">
        <v>0</v>
      </c>
      <c r="C4" s="1">
        <v>67.09</v>
      </c>
      <c r="D4" s="1">
        <v>0</v>
      </c>
    </row>
    <row r="5" spans="1:4" x14ac:dyDescent="0.2">
      <c r="A5" s="45" t="s">
        <v>72</v>
      </c>
      <c r="B5" s="1">
        <v>0</v>
      </c>
      <c r="C5" s="1">
        <v>31.98</v>
      </c>
      <c r="D5" s="1">
        <v>0</v>
      </c>
    </row>
    <row r="6" spans="1:4" x14ac:dyDescent="0.2">
      <c r="A6" s="45" t="s">
        <v>73</v>
      </c>
      <c r="B6" s="1">
        <v>0</v>
      </c>
      <c r="C6" s="1">
        <v>65.34</v>
      </c>
      <c r="D6" s="1">
        <v>0</v>
      </c>
    </row>
    <row r="7" spans="1:4" x14ac:dyDescent="0.2">
      <c r="A7" s="45" t="s">
        <v>74</v>
      </c>
      <c r="B7" s="1">
        <v>0</v>
      </c>
      <c r="C7" s="1">
        <v>67.099999999999994</v>
      </c>
      <c r="D7" s="1">
        <v>0</v>
      </c>
    </row>
    <row r="8" spans="1:4" x14ac:dyDescent="0.2">
      <c r="A8" s="45" t="s">
        <v>75</v>
      </c>
      <c r="B8" s="1">
        <v>0</v>
      </c>
      <c r="C8" s="1">
        <v>63.83</v>
      </c>
      <c r="D8" s="1">
        <v>0</v>
      </c>
    </row>
    <row r="9" spans="1:4" x14ac:dyDescent="0.2">
      <c r="A9" s="45" t="s">
        <v>76</v>
      </c>
      <c r="B9" s="1">
        <v>0</v>
      </c>
      <c r="C9" s="1">
        <v>63.57</v>
      </c>
      <c r="D9" s="1">
        <v>0</v>
      </c>
    </row>
    <row r="10" spans="1:4" x14ac:dyDescent="0.2">
      <c r="A10" s="45" t="s">
        <v>77</v>
      </c>
      <c r="B10" s="1">
        <v>0</v>
      </c>
      <c r="C10" s="1">
        <v>69.28</v>
      </c>
      <c r="D10" s="1">
        <v>0</v>
      </c>
    </row>
    <row r="11" spans="1:4" x14ac:dyDescent="0.2">
      <c r="A11" s="45" t="s">
        <v>78</v>
      </c>
      <c r="B11" s="1">
        <v>0</v>
      </c>
      <c r="C11" s="1">
        <v>68.540000000000006</v>
      </c>
      <c r="D11" s="1">
        <v>0</v>
      </c>
    </row>
    <row r="12" spans="1:4" x14ac:dyDescent="0.2">
      <c r="A12" s="2"/>
    </row>
    <row r="13" spans="1:4" x14ac:dyDescent="0.2">
      <c r="A13" s="2"/>
    </row>
    <row r="14" spans="1:4" x14ac:dyDescent="0.2">
      <c r="A14" s="2"/>
    </row>
    <row r="15" spans="1:4" x14ac:dyDescent="0.2">
      <c r="A15" s="2"/>
    </row>
    <row r="16" spans="1:4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</sheetData>
  <phoneticPr fontId="5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2022-05-30T05:52:44Z</dcterms:modified>
</cp:coreProperties>
</file>