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JESSIE\L545 JESSIE FWS 110S ODE\"/>
    </mc:Choice>
  </mc:AlternateContent>
  <bookViews>
    <workbookView xWindow="0" yWindow="0" windowWidth="28800" windowHeight="11430"/>
  </bookViews>
  <sheets>
    <sheet name="HEADER" sheetId="1" r:id="rId1"/>
    <sheet name="ORIG_ASSAY" sheetId="2" r:id="rId2"/>
    <sheet name="SURVEY" sheetId="3" r:id="rId3"/>
  </sheets>
  <calcPr calcId="162913"/>
</workbook>
</file>

<file path=xl/calcChain.xml><?xml version="1.0" encoding="utf-8"?>
<calcChain xmlns="http://schemas.openxmlformats.org/spreadsheetml/2006/main">
  <c r="C8" i="2" l="1"/>
  <c r="B9" i="2" s="1"/>
  <c r="C9" i="2" s="1"/>
  <c r="B8" i="2"/>
  <c r="C7" i="2"/>
  <c r="B7" i="2"/>
  <c r="C6" i="2"/>
  <c r="L13" i="2" l="1"/>
  <c r="C10" i="2"/>
  <c r="B11" i="2" s="1"/>
  <c r="C11" i="2" s="1"/>
  <c r="B12" i="2" s="1"/>
  <c r="C12" i="2" s="1"/>
  <c r="B13" i="2" s="1"/>
  <c r="C13" i="2" s="1"/>
  <c r="C2" i="2"/>
  <c r="B3" i="2" s="1"/>
  <c r="C3" i="2" s="1"/>
  <c r="B4" i="2" s="1"/>
  <c r="C4" i="2" s="1"/>
  <c r="B5" i="2" s="1"/>
  <c r="C5" i="2" s="1"/>
</calcChain>
</file>

<file path=xl/comments1.xml><?xml version="1.0" encoding="utf-8"?>
<comments xmlns="http://schemas.openxmlformats.org/spreadsheetml/2006/main">
  <authors>
    <author>Edgar Biego</author>
  </authors>
  <commentList>
    <comment ref="L13" authorId="0" shapeId="0">
      <text>
        <r>
          <rPr>
            <b/>
            <sz val="9"/>
            <color indexed="81"/>
            <rFont val="Tahoma"/>
            <family val="2"/>
          </rPr>
          <t>Edgar Biego:</t>
        </r>
        <r>
          <rPr>
            <sz val="9"/>
            <color indexed="81"/>
            <rFont val="Tahoma"/>
            <family val="2"/>
          </rPr>
          <t xml:space="preserve">
-0.58</t>
        </r>
      </text>
    </comment>
  </commentList>
</comments>
</file>

<file path=xl/sharedStrings.xml><?xml version="1.0" encoding="utf-8"?>
<sst xmlns="http://schemas.openxmlformats.org/spreadsheetml/2006/main" count="83" uniqueCount="42">
  <si>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</si>
  <si>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</si>
  <si>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</si>
  <si>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</si>
  <si>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</si>
  <si>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</si>
  <si>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</si>
  <si>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</si>
  <si>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</si>
  <si>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</si>
  <si>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</si>
  <si>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</si>
  <si>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</si>
  <si>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</si>
  <si>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</si>
  <si>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</si>
  <si>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</si>
  <si>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</si>
  <si>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</si>
  <si>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</si>
  <si>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</si>
  <si>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</si>
  <si>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</si>
  <si>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</si>
  <si>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</si>
  <si>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</si>
  <si>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</si>
  <si>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</si>
  <si>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</si>
  <si>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</si>
  <si>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SDNS</t>
  </si>
  <si>
    <t>FW</t>
  </si>
  <si>
    <t>MV</t>
  </si>
  <si>
    <t>HW</t>
  </si>
  <si>
    <t>R. YBAÑEZ</t>
  </si>
  <si>
    <t>B-20698</t>
  </si>
  <si>
    <t>B-20742</t>
  </si>
  <si>
    <t>JESSIE_FWS_545_110S_E_001</t>
  </si>
  <si>
    <t>JESSIE_FWS_545_110S_E_002</t>
  </si>
  <si>
    <t>JESSIE_FWS_545_110S_E_003</t>
  </si>
  <si>
    <t>E. FAUSTINO</t>
  </si>
  <si>
    <t>B-20729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</si>
</sst>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6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3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3" borderId="0" xfId="0" applyFill="1"/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4" fillId="3" borderId="0" xfId="2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3" applyNumberFormat="1" applyFont="1" applyFill="1" applyBorder="1" applyAlignment="1" applyProtection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" fontId="1" fillId="3" borderId="1" xfId="1" quotePrefix="1" applyNumberFormat="1" applyFont="1" applyFill="1" applyBorder="1" applyAlignment="1" applyProtection="1">
      <alignment horizontal="center" vertical="center"/>
    </xf>
  </cellXfs>
  <cellStyles count="4">
    <cellStyle name="Normal" xfId="0" builtinId="0"/>
    <cellStyle name="Normal 3" xfId="1"/>
    <cellStyle name="Normal 3 2" xfId="2"/>
    <cellStyle name="Normal_Entry_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pane ySplit="1" topLeftCell="A2" activePane="bottomLeft" state="frozen"/>
      <selection pane="bottomLeft" activeCell="B10" sqref="B10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22.42578125" style="17" bestFit="1" customWidth="1"/>
    <col min="10" max="10" width="12.42578125" style="17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21" t="s">
        <v>9</v>
      </c>
      <c r="K1" s="13" t="s">
        <v>10</v>
      </c>
    </row>
    <row r="2" spans="1:11" s="17" customFormat="1" ht="15" x14ac:dyDescent="0.25">
      <c r="A2" s="38" t="s">
        <v>37</v>
      </c>
      <c r="B2" s="39">
        <v>615857.86</v>
      </c>
      <c r="C2" s="39">
        <v>814970.55</v>
      </c>
      <c r="D2" s="40">
        <v>545</v>
      </c>
      <c r="E2" s="40">
        <v>1.8</v>
      </c>
      <c r="F2" s="41">
        <v>545</v>
      </c>
      <c r="G2" s="41" t="s">
        <v>30</v>
      </c>
      <c r="H2" s="41"/>
      <c r="I2" s="41" t="s">
        <v>34</v>
      </c>
      <c r="J2" s="42">
        <v>43784</v>
      </c>
      <c r="K2" s="38" t="s">
        <v>28</v>
      </c>
    </row>
    <row r="3" spans="1:11" s="17" customFormat="1" ht="15" x14ac:dyDescent="0.25">
      <c r="A3" s="38" t="s">
        <v>38</v>
      </c>
      <c r="B3" s="39">
        <v>615863.56999999995</v>
      </c>
      <c r="C3" s="39">
        <v>814969</v>
      </c>
      <c r="D3" s="40">
        <v>545</v>
      </c>
      <c r="E3" s="40">
        <v>3.1</v>
      </c>
      <c r="F3" s="41">
        <v>545</v>
      </c>
      <c r="G3" s="41" t="s">
        <v>30</v>
      </c>
      <c r="H3" s="41"/>
      <c r="I3" s="41" t="s">
        <v>40</v>
      </c>
      <c r="J3" s="42">
        <v>43787</v>
      </c>
      <c r="K3" s="38" t="s">
        <v>28</v>
      </c>
    </row>
    <row r="4" spans="1:11" ht="15" x14ac:dyDescent="0.25">
      <c r="A4" s="38" t="s">
        <v>39</v>
      </c>
      <c r="B4" s="39">
        <v>615865.56000000006</v>
      </c>
      <c r="C4" s="39">
        <v>814968.47</v>
      </c>
      <c r="D4" s="40">
        <v>545</v>
      </c>
      <c r="E4" s="40">
        <v>2.8</v>
      </c>
      <c r="F4" s="41">
        <v>545</v>
      </c>
      <c r="G4" s="41" t="s">
        <v>30</v>
      </c>
      <c r="H4" s="41"/>
      <c r="I4" s="41" t="s">
        <v>34</v>
      </c>
      <c r="J4" s="42">
        <v>43788</v>
      </c>
      <c r="K4" s="38" t="s">
        <v>28</v>
      </c>
    </row>
    <row r="5" spans="1:11" ht="15" x14ac:dyDescent="0.25">
      <c r="B5"/>
      <c r="C5"/>
      <c r="J5" s="34"/>
    </row>
    <row r="6" spans="1:11" ht="15" x14ac:dyDescent="0.25">
      <c r="B6"/>
      <c r="C6"/>
    </row>
    <row r="7" spans="1:11" ht="15" x14ac:dyDescent="0.25">
      <c r="B7"/>
      <c r="C7"/>
    </row>
    <row r="8" spans="1:11" ht="15" x14ac:dyDescent="0.25">
      <c r="B8"/>
      <c r="C8"/>
    </row>
    <row r="9" spans="1:11" ht="15" x14ac:dyDescent="0.25">
      <c r="B9"/>
      <c r="C9"/>
    </row>
    <row r="10" spans="1:11" ht="15" x14ac:dyDescent="0.25">
      <c r="B10"/>
      <c r="C10"/>
    </row>
    <row r="11" spans="1:11" ht="15" x14ac:dyDescent="0.25">
      <c r="B11"/>
      <c r="C11"/>
    </row>
    <row r="12" spans="1:11" ht="15" x14ac:dyDescent="0.25">
      <c r="B12"/>
      <c r="C12"/>
    </row>
    <row r="13" spans="1:11" ht="15" x14ac:dyDescent="0.25">
      <c r="B13"/>
      <c r="C13"/>
    </row>
    <row r="14" spans="1:11" ht="15" x14ac:dyDescent="0.25">
      <c r="B14"/>
      <c r="C14"/>
    </row>
    <row r="15" spans="1:11" ht="15" x14ac:dyDescent="0.25">
      <c r="B15"/>
      <c r="C15"/>
    </row>
    <row r="16" spans="1:11" ht="15" x14ac:dyDescent="0.25">
      <c r="B16"/>
      <c r="C16"/>
    </row>
    <row r="17" spans="2:3" ht="15" x14ac:dyDescent="0.25">
      <c r="B17"/>
      <c r="C17"/>
    </row>
    <row r="18" spans="2:3" ht="15" x14ac:dyDescent="0.25">
      <c r="B18"/>
      <c r="C18"/>
    </row>
    <row r="19" spans="2:3" ht="15" x14ac:dyDescent="0.25">
      <c r="B19"/>
      <c r="C19"/>
    </row>
    <row r="20" spans="2:3" ht="15" x14ac:dyDescent="0.25">
      <c r="B20"/>
      <c r="C20"/>
    </row>
    <row r="21" spans="2:3" ht="15" x14ac:dyDescent="0.25">
      <c r="B21"/>
      <c r="C21"/>
    </row>
    <row r="22" spans="2:3" ht="15" x14ac:dyDescent="0.25">
      <c r="B22"/>
      <c r="C22"/>
    </row>
    <row r="23" spans="2:3" ht="15" x14ac:dyDescent="0.25">
      <c r="B23"/>
      <c r="C23"/>
    </row>
    <row r="24" spans="2:3" ht="15" x14ac:dyDescent="0.25">
      <c r="B24"/>
      <c r="C24"/>
    </row>
    <row r="25" spans="2:3" ht="15" x14ac:dyDescent="0.25">
      <c r="B25"/>
      <c r="C25"/>
    </row>
  </sheetData>
  <sortState ref="A2:K9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6"/>
  <sheetViews>
    <sheetView zoomScaleNormal="100" workbookViewId="0">
      <pane ySplit="1" topLeftCell="A2" activePane="bottomLeft" state="frozen"/>
      <selection pane="bottomLeft" activeCell="E32" sqref="D32:E34"/>
    </sheetView>
  </sheetViews>
  <sheetFormatPr defaultRowHeight="12.75" x14ac:dyDescent="0.2"/>
  <cols>
    <col min="1" max="1" width="27.85546875" style="12" customWidth="1"/>
    <col min="2" max="2" width="8.570312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4" width="0" style="14" hidden="1" customWidth="1"/>
    <col min="15" max="15" width="11" style="4" bestFit="1" customWidth="1"/>
    <col min="16" max="16" width="11" style="26" bestFit="1" customWidth="1"/>
    <col min="17" max="17" width="12.140625" style="24" bestFit="1" customWidth="1"/>
    <col min="18" max="18" width="12" style="24" bestFit="1" customWidth="1"/>
    <col min="19" max="19" width="10.7109375" style="5" bestFit="1" customWidth="1"/>
    <col min="20" max="22" width="9.140625" style="4"/>
    <col min="23" max="23" width="9.140625" style="14"/>
    <col min="24" max="16384" width="9.140625" style="4"/>
  </cols>
  <sheetData>
    <row r="1" spans="1:19" s="8" customFormat="1" ht="24.75" customHeight="1" thickBot="1" x14ac:dyDescent="0.3">
      <c r="A1" s="6" t="s">
        <v>0</v>
      </c>
      <c r="B1" s="22" t="s">
        <v>29</v>
      </c>
      <c r="C1" s="7" t="s">
        <v>11</v>
      </c>
      <c r="D1" s="7" t="s">
        <v>4</v>
      </c>
      <c r="E1" s="27" t="s">
        <v>12</v>
      </c>
      <c r="F1" s="28" t="s">
        <v>13</v>
      </c>
      <c r="G1" s="28" t="s">
        <v>15</v>
      </c>
      <c r="H1" s="28" t="s">
        <v>19</v>
      </c>
      <c r="I1" s="28" t="s">
        <v>20</v>
      </c>
      <c r="J1" s="28" t="s">
        <v>18</v>
      </c>
      <c r="K1" s="29" t="s">
        <v>27</v>
      </c>
      <c r="L1" s="28" t="s">
        <v>14</v>
      </c>
      <c r="O1" s="8" t="s">
        <v>16</v>
      </c>
      <c r="P1" s="25" t="s">
        <v>17</v>
      </c>
      <c r="Q1" s="23" t="s">
        <v>21</v>
      </c>
      <c r="R1" s="23" t="s">
        <v>22</v>
      </c>
      <c r="S1" s="9" t="s">
        <v>23</v>
      </c>
    </row>
    <row r="2" spans="1:19" x14ac:dyDescent="0.2">
      <c r="A2" s="38" t="s">
        <v>37</v>
      </c>
      <c r="B2" s="43">
        <v>0</v>
      </c>
      <c r="C2" s="43">
        <f>D2</f>
        <v>0.8</v>
      </c>
      <c r="D2" s="43">
        <v>0.8</v>
      </c>
      <c r="E2" s="44">
        <v>401973</v>
      </c>
      <c r="F2" s="45">
        <v>0.34200000000000003</v>
      </c>
      <c r="G2" s="46">
        <v>3.1E-2</v>
      </c>
      <c r="H2" s="46">
        <v>7.3999999999999996E-2</v>
      </c>
      <c r="I2" s="46">
        <v>0.17399999999999999</v>
      </c>
      <c r="J2" s="47"/>
      <c r="K2" s="48"/>
      <c r="L2" s="49">
        <v>5.4809999999999999</v>
      </c>
      <c r="M2" s="50"/>
      <c r="N2" s="50"/>
      <c r="O2" s="51" t="s">
        <v>31</v>
      </c>
      <c r="P2" s="52"/>
      <c r="Q2" s="53">
        <v>43784</v>
      </c>
      <c r="R2" s="53">
        <v>43784</v>
      </c>
      <c r="S2" s="54" t="s">
        <v>35</v>
      </c>
    </row>
    <row r="3" spans="1:19" x14ac:dyDescent="0.2">
      <c r="A3" s="38" t="s">
        <v>37</v>
      </c>
      <c r="B3" s="43">
        <f>C2</f>
        <v>0.8</v>
      </c>
      <c r="C3" s="43">
        <f>B3+D3</f>
        <v>1.3</v>
      </c>
      <c r="D3" s="43">
        <v>0.5</v>
      </c>
      <c r="E3" s="44">
        <v>401974</v>
      </c>
      <c r="F3" s="45">
        <v>0.53400000000000003</v>
      </c>
      <c r="G3" s="46">
        <v>1.4999999999999999E-2</v>
      </c>
      <c r="H3" s="46">
        <v>4.7E-2</v>
      </c>
      <c r="I3" s="46">
        <v>6.9000000000000006E-2</v>
      </c>
      <c r="J3" s="47"/>
      <c r="K3" s="48"/>
      <c r="L3" s="49">
        <v>4.9770000000000003</v>
      </c>
      <c r="M3" s="50"/>
      <c r="N3" s="50"/>
      <c r="O3" s="51" t="s">
        <v>31</v>
      </c>
      <c r="P3" s="52"/>
      <c r="Q3" s="53">
        <v>43784</v>
      </c>
      <c r="R3" s="53">
        <v>43784</v>
      </c>
      <c r="S3" s="54" t="s">
        <v>35</v>
      </c>
    </row>
    <row r="4" spans="1:19" x14ac:dyDescent="0.2">
      <c r="A4" s="38" t="s">
        <v>37</v>
      </c>
      <c r="B4" s="43">
        <f t="shared" ref="B4:B5" si="0">C3</f>
        <v>1.3</v>
      </c>
      <c r="C4" s="43">
        <f t="shared" ref="C4:C5" si="1">B4+D4</f>
        <v>1.7000000000000002</v>
      </c>
      <c r="D4" s="43">
        <v>0.4</v>
      </c>
      <c r="E4" s="44">
        <v>401975</v>
      </c>
      <c r="F4" s="45">
        <v>0.39199999999999996</v>
      </c>
      <c r="G4" s="46">
        <v>1.4E-2</v>
      </c>
      <c r="H4" s="46">
        <v>4.5999999999999999E-2</v>
      </c>
      <c r="I4" s="46">
        <v>0.186</v>
      </c>
      <c r="J4" s="47"/>
      <c r="K4" s="48"/>
      <c r="L4" s="49">
        <v>1.7829999999999999</v>
      </c>
      <c r="M4" s="50"/>
      <c r="N4" s="50"/>
      <c r="O4" s="51" t="s">
        <v>31</v>
      </c>
      <c r="P4" s="52"/>
      <c r="Q4" s="53">
        <v>43784</v>
      </c>
      <c r="R4" s="53">
        <v>43784</v>
      </c>
      <c r="S4" s="54" t="s">
        <v>35</v>
      </c>
    </row>
    <row r="5" spans="1:19" x14ac:dyDescent="0.2">
      <c r="A5" s="38" t="s">
        <v>37</v>
      </c>
      <c r="B5" s="43">
        <f t="shared" si="0"/>
        <v>1.7000000000000002</v>
      </c>
      <c r="C5" s="43">
        <f t="shared" si="1"/>
        <v>1.8000000000000003</v>
      </c>
      <c r="D5" s="43">
        <v>0.1</v>
      </c>
      <c r="E5" s="44">
        <v>401976</v>
      </c>
      <c r="F5" s="45">
        <v>4.0259999999999998</v>
      </c>
      <c r="G5" s="46">
        <v>8.4000000000000005E-2</v>
      </c>
      <c r="H5" s="46">
        <v>3.9E-2</v>
      </c>
      <c r="I5" s="46">
        <v>0.182</v>
      </c>
      <c r="J5" s="47"/>
      <c r="K5" s="48"/>
      <c r="L5" s="49">
        <v>18.704000000000001</v>
      </c>
      <c r="M5" s="50"/>
      <c r="N5" s="50"/>
      <c r="O5" s="51" t="s">
        <v>32</v>
      </c>
      <c r="P5" s="52">
        <v>0.1</v>
      </c>
      <c r="Q5" s="53">
        <v>43784</v>
      </c>
      <c r="R5" s="53">
        <v>43784</v>
      </c>
      <c r="S5" s="54" t="s">
        <v>35</v>
      </c>
    </row>
    <row r="6" spans="1:19" x14ac:dyDescent="0.2">
      <c r="A6" s="38" t="s">
        <v>38</v>
      </c>
      <c r="B6" s="43">
        <v>0</v>
      </c>
      <c r="C6" s="43">
        <f>D6</f>
        <v>1.1000000000000001</v>
      </c>
      <c r="D6" s="43">
        <v>1.1000000000000001</v>
      </c>
      <c r="E6" s="44">
        <v>402480</v>
      </c>
      <c r="F6" s="45">
        <v>1.008</v>
      </c>
      <c r="G6" s="46">
        <v>0.02</v>
      </c>
      <c r="H6" s="46">
        <v>8.6999999999999994E-2</v>
      </c>
      <c r="I6" s="46">
        <v>0.128</v>
      </c>
      <c r="J6" s="47">
        <v>2.9411764705882302</v>
      </c>
      <c r="K6" s="48"/>
      <c r="L6" s="55">
        <v>6.3339999999999996</v>
      </c>
      <c r="M6" s="50"/>
      <c r="N6" s="50"/>
      <c r="O6" s="51" t="s">
        <v>31</v>
      </c>
      <c r="P6" s="52"/>
      <c r="Q6" s="53">
        <v>43787</v>
      </c>
      <c r="R6" s="53">
        <v>43787</v>
      </c>
      <c r="S6" s="54" t="s">
        <v>41</v>
      </c>
    </row>
    <row r="7" spans="1:19" x14ac:dyDescent="0.2">
      <c r="A7" s="38" t="s">
        <v>38</v>
      </c>
      <c r="B7" s="43">
        <f>C6</f>
        <v>1.1000000000000001</v>
      </c>
      <c r="C7" s="43">
        <f>B7+D7</f>
        <v>1.6</v>
      </c>
      <c r="D7" s="43">
        <v>0.5</v>
      </c>
      <c r="E7" s="44">
        <v>402481</v>
      </c>
      <c r="F7" s="45">
        <v>2.1339999999999999</v>
      </c>
      <c r="G7" s="46">
        <v>0.18</v>
      </c>
      <c r="H7" s="46">
        <v>0.214</v>
      </c>
      <c r="I7" s="46">
        <v>0.57499999999999996</v>
      </c>
      <c r="J7" s="47">
        <v>2.8776978417266235</v>
      </c>
      <c r="K7" s="48"/>
      <c r="L7" s="55">
        <v>3.4340000000000002</v>
      </c>
      <c r="M7" s="50"/>
      <c r="N7" s="50"/>
      <c r="O7" s="51" t="s">
        <v>32</v>
      </c>
      <c r="P7" s="52">
        <v>0.5</v>
      </c>
      <c r="Q7" s="53">
        <v>43787</v>
      </c>
      <c r="R7" s="53">
        <v>43787</v>
      </c>
      <c r="S7" s="54" t="s">
        <v>41</v>
      </c>
    </row>
    <row r="8" spans="1:19" x14ac:dyDescent="0.2">
      <c r="A8" s="38" t="s">
        <v>38</v>
      </c>
      <c r="B8" s="43">
        <f t="shared" ref="B8:B9" si="2">C7</f>
        <v>1.6</v>
      </c>
      <c r="C8" s="43">
        <f t="shared" ref="C8:C9" si="3">B8+D8</f>
        <v>2.2000000000000002</v>
      </c>
      <c r="D8" s="43">
        <v>0.6</v>
      </c>
      <c r="E8" s="44">
        <v>402482</v>
      </c>
      <c r="F8" s="45">
        <v>1.1079999999999999</v>
      </c>
      <c r="G8" s="46">
        <v>5.0000000000000001E-3</v>
      </c>
      <c r="H8" s="46">
        <v>1.7000000000000001E-2</v>
      </c>
      <c r="I8" s="46">
        <v>4.1000000000000002E-2</v>
      </c>
      <c r="J8" s="47">
        <v>2.8571428571428572</v>
      </c>
      <c r="K8" s="48"/>
      <c r="L8" s="55">
        <v>2.3260000000000001</v>
      </c>
      <c r="M8" s="50"/>
      <c r="N8" s="50"/>
      <c r="O8" s="51" t="s">
        <v>33</v>
      </c>
      <c r="P8" s="52"/>
      <c r="Q8" s="53">
        <v>43787</v>
      </c>
      <c r="R8" s="53">
        <v>43787</v>
      </c>
      <c r="S8" s="54" t="s">
        <v>41</v>
      </c>
    </row>
    <row r="9" spans="1:19" x14ac:dyDescent="0.2">
      <c r="A9" s="38" t="s">
        <v>38</v>
      </c>
      <c r="B9" s="43">
        <f t="shared" si="2"/>
        <v>2.2000000000000002</v>
      </c>
      <c r="C9" s="43">
        <f t="shared" si="3"/>
        <v>3.1</v>
      </c>
      <c r="D9" s="43">
        <v>0.9</v>
      </c>
      <c r="E9" s="44">
        <v>402483</v>
      </c>
      <c r="F9" s="45">
        <v>4.4000000000000004</v>
      </c>
      <c r="G9" s="46">
        <v>1.6E-2</v>
      </c>
      <c r="H9" s="46">
        <v>2.8000000000000001E-2</v>
      </c>
      <c r="I9" s="46">
        <v>9.5000000000000001E-2</v>
      </c>
      <c r="J9" s="47">
        <v>2.8776978417266235</v>
      </c>
      <c r="K9" s="48"/>
      <c r="L9" s="55">
        <v>5.1509999999999998</v>
      </c>
      <c r="M9" s="50"/>
      <c r="N9" s="50"/>
      <c r="O9" s="51" t="s">
        <v>33</v>
      </c>
      <c r="P9" s="52"/>
      <c r="Q9" s="53">
        <v>43787</v>
      </c>
      <c r="R9" s="53">
        <v>43787</v>
      </c>
      <c r="S9" s="54" t="s">
        <v>41</v>
      </c>
    </row>
    <row r="10" spans="1:19" x14ac:dyDescent="0.2">
      <c r="A10" s="38" t="s">
        <v>39</v>
      </c>
      <c r="B10" s="43">
        <v>0</v>
      </c>
      <c r="C10" s="43">
        <f>D10</f>
        <v>0.9</v>
      </c>
      <c r="D10" s="43">
        <v>0.9</v>
      </c>
      <c r="E10" s="44">
        <v>402663</v>
      </c>
      <c r="F10" s="45">
        <v>2.3780000000000001</v>
      </c>
      <c r="G10" s="46">
        <v>1.4709100000000001E-2</v>
      </c>
      <c r="H10" s="46">
        <v>0.1604797</v>
      </c>
      <c r="I10" s="46">
        <v>0.36382500000000001</v>
      </c>
      <c r="J10" s="47"/>
      <c r="K10" s="48"/>
      <c r="L10" s="49">
        <v>6.8140000000000001</v>
      </c>
      <c r="M10" s="50"/>
      <c r="N10" s="50"/>
      <c r="O10" s="51" t="s">
        <v>31</v>
      </c>
      <c r="P10" s="52"/>
      <c r="Q10" s="53">
        <v>43788</v>
      </c>
      <c r="R10" s="53">
        <v>43788</v>
      </c>
      <c r="S10" s="54" t="s">
        <v>36</v>
      </c>
    </row>
    <row r="11" spans="1:19" x14ac:dyDescent="0.2">
      <c r="A11" s="38" t="s">
        <v>39</v>
      </c>
      <c r="B11" s="43">
        <f>C10</f>
        <v>0.9</v>
      </c>
      <c r="C11" s="43">
        <f>B11+D11</f>
        <v>1.2</v>
      </c>
      <c r="D11" s="43">
        <v>0.3</v>
      </c>
      <c r="E11" s="44">
        <v>402664</v>
      </c>
      <c r="F11" s="45">
        <v>4.3680000000000003</v>
      </c>
      <c r="G11" s="46">
        <v>0.1345924</v>
      </c>
      <c r="H11" s="46">
        <v>0.13282769999999999</v>
      </c>
      <c r="I11" s="46">
        <v>0.41660820000000004</v>
      </c>
      <c r="J11" s="46"/>
      <c r="K11" s="48"/>
      <c r="L11" s="49">
        <v>10.172000000000001</v>
      </c>
      <c r="M11" s="50"/>
      <c r="N11" s="50"/>
      <c r="O11" s="51" t="s">
        <v>32</v>
      </c>
      <c r="P11" s="52">
        <v>0.3</v>
      </c>
      <c r="Q11" s="53">
        <v>43788</v>
      </c>
      <c r="R11" s="53">
        <v>43788</v>
      </c>
      <c r="S11" s="54" t="s">
        <v>36</v>
      </c>
    </row>
    <row r="12" spans="1:19" x14ac:dyDescent="0.2">
      <c r="A12" s="38" t="s">
        <v>39</v>
      </c>
      <c r="B12" s="43">
        <f t="shared" ref="B12:B13" si="4">C11</f>
        <v>1.2</v>
      </c>
      <c r="C12" s="43">
        <f t="shared" ref="C12:C13" si="5">B12+D12</f>
        <v>2.2999999999999998</v>
      </c>
      <c r="D12" s="43">
        <v>1.1000000000000001</v>
      </c>
      <c r="E12" s="44">
        <v>402665</v>
      </c>
      <c r="F12" s="45">
        <v>2.0859999999999999</v>
      </c>
      <c r="G12" s="46">
        <v>1.0555200000000001E-2</v>
      </c>
      <c r="H12" s="46">
        <v>4.7781200000000003E-2</v>
      </c>
      <c r="I12" s="46">
        <v>6.0948199999999994E-2</v>
      </c>
      <c r="J12" s="46"/>
      <c r="K12" s="48"/>
      <c r="L12" s="49">
        <v>10.483000000000001</v>
      </c>
      <c r="M12" s="50"/>
      <c r="N12" s="50"/>
      <c r="O12" s="51" t="s">
        <v>33</v>
      </c>
      <c r="P12" s="52"/>
      <c r="Q12" s="53">
        <v>43788</v>
      </c>
      <c r="R12" s="53">
        <v>43788</v>
      </c>
      <c r="S12" s="54" t="s">
        <v>36</v>
      </c>
    </row>
    <row r="13" spans="1:19" x14ac:dyDescent="0.2">
      <c r="A13" s="38" t="s">
        <v>39</v>
      </c>
      <c r="B13" s="43">
        <f t="shared" si="4"/>
        <v>2.2999999999999998</v>
      </c>
      <c r="C13" s="43">
        <f t="shared" si="5"/>
        <v>2.8</v>
      </c>
      <c r="D13" s="43">
        <v>0.5</v>
      </c>
      <c r="E13" s="44">
        <v>402667</v>
      </c>
      <c r="F13" s="45">
        <v>0</v>
      </c>
      <c r="G13" s="46">
        <v>8.8733000000000006E-3</v>
      </c>
      <c r="H13" s="46">
        <v>7.2340000000000002E-4</v>
      </c>
      <c r="I13" s="46">
        <v>5.2044999999999999E-3</v>
      </c>
      <c r="J13" s="46"/>
      <c r="K13" s="48"/>
      <c r="L13" s="49">
        <f>0.58/2</f>
        <v>0.28999999999999998</v>
      </c>
      <c r="M13" s="50"/>
      <c r="N13" s="50"/>
      <c r="O13" s="51" t="s">
        <v>33</v>
      </c>
      <c r="P13" s="52"/>
      <c r="Q13" s="53">
        <v>43788</v>
      </c>
      <c r="R13" s="53">
        <v>43788</v>
      </c>
      <c r="S13" s="54" t="s">
        <v>36</v>
      </c>
    </row>
    <row r="14" spans="1:19" x14ac:dyDescent="0.2">
      <c r="A14" s="22"/>
      <c r="E14" s="30"/>
      <c r="F14" s="31"/>
      <c r="G14" s="32"/>
      <c r="H14" s="32"/>
      <c r="I14" s="32"/>
      <c r="J14" s="32"/>
      <c r="L14" s="33"/>
      <c r="Q14" s="35"/>
      <c r="R14" s="35"/>
    </row>
    <row r="15" spans="1:19" x14ac:dyDescent="0.2">
      <c r="A15" s="22"/>
      <c r="E15" s="30"/>
      <c r="F15" s="31"/>
      <c r="G15" s="32"/>
      <c r="H15" s="32"/>
      <c r="I15" s="32"/>
      <c r="J15" s="32"/>
      <c r="L15" s="33"/>
      <c r="Q15" s="35"/>
      <c r="R15" s="35"/>
    </row>
    <row r="16" spans="1:19" x14ac:dyDescent="0.2">
      <c r="A16" s="22"/>
      <c r="E16" s="30"/>
      <c r="F16" s="31"/>
      <c r="G16" s="32"/>
      <c r="H16" s="32"/>
      <c r="I16" s="32"/>
      <c r="L16" s="33"/>
      <c r="Q16" s="35"/>
      <c r="R16" s="35"/>
    </row>
    <row r="17" spans="1:19" x14ac:dyDescent="0.2">
      <c r="A17" s="22"/>
      <c r="E17" s="30"/>
      <c r="F17" s="31"/>
      <c r="G17" s="32"/>
      <c r="H17" s="32"/>
      <c r="I17" s="32"/>
      <c r="J17" s="32"/>
      <c r="L17" s="33"/>
      <c r="Q17" s="35"/>
      <c r="R17" s="35"/>
    </row>
    <row r="18" spans="1:19" x14ac:dyDescent="0.2">
      <c r="A18" s="22"/>
      <c r="E18" s="30"/>
      <c r="F18" s="31"/>
      <c r="G18" s="32"/>
      <c r="H18" s="32"/>
      <c r="I18" s="32"/>
      <c r="J18" s="32"/>
      <c r="L18" s="33"/>
      <c r="Q18" s="35"/>
      <c r="R18" s="35"/>
    </row>
    <row r="19" spans="1:19" x14ac:dyDescent="0.2">
      <c r="A19" s="22"/>
      <c r="E19" s="30"/>
      <c r="F19" s="31"/>
      <c r="G19" s="32"/>
      <c r="H19" s="32"/>
      <c r="I19" s="32"/>
      <c r="J19" s="32"/>
      <c r="L19" s="33"/>
      <c r="Q19" s="35"/>
      <c r="R19" s="35"/>
    </row>
    <row r="20" spans="1:19" x14ac:dyDescent="0.2">
      <c r="A20" s="22"/>
      <c r="E20" s="30"/>
      <c r="F20" s="31"/>
      <c r="G20" s="32"/>
      <c r="H20" s="32"/>
      <c r="I20" s="32"/>
      <c r="J20" s="32"/>
      <c r="L20" s="33"/>
      <c r="Q20" s="35"/>
      <c r="R20" s="35"/>
    </row>
    <row r="21" spans="1:19" x14ac:dyDescent="0.2">
      <c r="A21" s="22"/>
      <c r="E21" s="30"/>
      <c r="F21" s="31"/>
      <c r="G21" s="32"/>
      <c r="H21" s="32"/>
      <c r="I21" s="32"/>
      <c r="J21" s="32"/>
      <c r="L21" s="33"/>
      <c r="Q21" s="35"/>
      <c r="R21" s="35"/>
    </row>
    <row r="22" spans="1:19" x14ac:dyDescent="0.2">
      <c r="A22" s="22"/>
      <c r="E22" s="30"/>
      <c r="F22" s="31"/>
      <c r="G22" s="32"/>
      <c r="H22" s="32"/>
      <c r="I22" s="32"/>
      <c r="J22" s="32"/>
      <c r="L22" s="33"/>
      <c r="Q22" s="35"/>
      <c r="R22" s="35"/>
    </row>
    <row r="23" spans="1:19" x14ac:dyDescent="0.2">
      <c r="A23" s="22"/>
      <c r="E23" s="30"/>
      <c r="F23" s="31"/>
      <c r="G23" s="32"/>
      <c r="H23" s="32"/>
      <c r="I23" s="32"/>
      <c r="J23" s="32"/>
      <c r="L23" s="33"/>
      <c r="Q23" s="35"/>
      <c r="R23" s="35"/>
    </row>
    <row r="24" spans="1:19" x14ac:dyDescent="0.2">
      <c r="A24" s="22"/>
      <c r="E24" s="30"/>
      <c r="F24" s="31"/>
      <c r="G24" s="32"/>
      <c r="H24" s="32"/>
      <c r="I24" s="32"/>
      <c r="J24" s="32"/>
      <c r="L24" s="33"/>
      <c r="Q24" s="35"/>
      <c r="R24" s="35"/>
    </row>
    <row r="25" spans="1:19" x14ac:dyDescent="0.2">
      <c r="A25" s="22"/>
      <c r="E25" s="30"/>
      <c r="F25" s="31"/>
      <c r="G25" s="32"/>
      <c r="H25" s="32"/>
      <c r="I25" s="32"/>
      <c r="J25" s="32"/>
      <c r="L25" s="33"/>
      <c r="Q25" s="35"/>
      <c r="R25" s="35"/>
    </row>
    <row r="26" spans="1:19" x14ac:dyDescent="0.2">
      <c r="A26" s="22"/>
      <c r="E26" s="30"/>
      <c r="F26" s="31"/>
      <c r="G26" s="32"/>
      <c r="H26" s="32"/>
      <c r="I26" s="32"/>
      <c r="J26" s="32"/>
      <c r="L26" s="33"/>
      <c r="Q26" s="35"/>
      <c r="R26" s="35"/>
    </row>
    <row r="27" spans="1:19" x14ac:dyDescent="0.2">
      <c r="A27" s="22"/>
      <c r="E27" s="30"/>
      <c r="F27" s="31"/>
      <c r="G27" s="32"/>
      <c r="H27" s="32"/>
      <c r="I27" s="32"/>
      <c r="L27" s="33"/>
      <c r="Q27" s="35"/>
      <c r="R27" s="35"/>
    </row>
    <row r="28" spans="1:19" x14ac:dyDescent="0.2">
      <c r="A28" s="22"/>
      <c r="E28" s="30"/>
      <c r="F28" s="31"/>
      <c r="G28" s="32"/>
      <c r="H28" s="32"/>
      <c r="I28" s="32"/>
      <c r="L28" s="33"/>
      <c r="Q28" s="35"/>
      <c r="R28" s="35"/>
    </row>
    <row r="29" spans="1:19" x14ac:dyDescent="0.2">
      <c r="A29" s="22"/>
      <c r="E29" s="30"/>
      <c r="F29" s="31"/>
      <c r="G29" s="32"/>
      <c r="H29" s="32"/>
      <c r="I29" s="32"/>
      <c r="L29" s="37"/>
      <c r="Q29" s="35"/>
      <c r="R29" s="35"/>
      <c r="S29" s="36"/>
    </row>
    <row r="30" spans="1:19" x14ac:dyDescent="0.2">
      <c r="A30" s="22"/>
      <c r="E30" s="30"/>
      <c r="F30" s="31"/>
      <c r="G30" s="32"/>
      <c r="H30" s="32"/>
      <c r="I30" s="32"/>
      <c r="L30" s="33"/>
      <c r="Q30" s="35"/>
      <c r="R30" s="35"/>
      <c r="S30" s="36"/>
    </row>
    <row r="31" spans="1:19" x14ac:dyDescent="0.2">
      <c r="A31" s="22"/>
      <c r="E31" s="30"/>
      <c r="F31" s="31"/>
      <c r="G31" s="32"/>
      <c r="H31" s="32"/>
      <c r="I31" s="32"/>
      <c r="J31" s="32"/>
      <c r="L31" s="33"/>
    </row>
    <row r="32" spans="1:19" x14ac:dyDescent="0.2">
      <c r="A32" s="22"/>
      <c r="E32" s="30"/>
      <c r="F32" s="31"/>
      <c r="G32" s="32"/>
      <c r="H32" s="32"/>
      <c r="I32" s="32"/>
      <c r="J32" s="32"/>
      <c r="L32" s="33"/>
    </row>
    <row r="33" spans="1:18" x14ac:dyDescent="0.2">
      <c r="A33" s="22"/>
      <c r="E33" s="30"/>
      <c r="F33" s="31"/>
      <c r="G33" s="32"/>
      <c r="H33" s="32"/>
      <c r="I33" s="32"/>
      <c r="J33" s="32"/>
      <c r="L33" s="33"/>
    </row>
    <row r="34" spans="1:18" x14ac:dyDescent="0.2">
      <c r="A34" s="22"/>
      <c r="E34" s="30"/>
      <c r="F34" s="31"/>
      <c r="G34" s="32"/>
      <c r="H34" s="32"/>
      <c r="I34" s="32"/>
      <c r="J34" s="32"/>
      <c r="L34" s="33"/>
    </row>
    <row r="35" spans="1:18" x14ac:dyDescent="0.2">
      <c r="A35" s="22"/>
      <c r="E35" s="30"/>
      <c r="F35" s="31"/>
      <c r="G35" s="32"/>
      <c r="H35" s="32"/>
      <c r="I35" s="32"/>
      <c r="J35" s="32"/>
      <c r="L35" s="37"/>
    </row>
    <row r="36" spans="1:18" x14ac:dyDescent="0.2">
      <c r="A36" s="22"/>
      <c r="E36" s="30"/>
      <c r="F36" s="31"/>
      <c r="G36" s="32"/>
      <c r="H36" s="32"/>
      <c r="I36" s="32"/>
      <c r="J36" s="32"/>
      <c r="L36" s="33"/>
      <c r="Q36" s="35"/>
      <c r="R36" s="35"/>
    </row>
    <row r="37" spans="1:18" x14ac:dyDescent="0.2">
      <c r="A37" s="22"/>
      <c r="E37" s="30"/>
      <c r="F37" s="31"/>
      <c r="G37" s="32"/>
      <c r="H37" s="32"/>
      <c r="I37" s="32"/>
      <c r="J37" s="32"/>
      <c r="L37" s="33"/>
      <c r="Q37" s="35"/>
      <c r="R37" s="35"/>
    </row>
    <row r="38" spans="1:18" x14ac:dyDescent="0.2">
      <c r="A38" s="22"/>
      <c r="E38" s="30"/>
      <c r="F38" s="31"/>
      <c r="G38" s="32"/>
      <c r="H38" s="32"/>
      <c r="I38" s="32"/>
      <c r="J38" s="32"/>
      <c r="L38" s="33"/>
      <c r="Q38" s="35"/>
      <c r="R38" s="35"/>
    </row>
    <row r="39" spans="1:18" x14ac:dyDescent="0.2">
      <c r="A39" s="22"/>
      <c r="E39" s="30"/>
      <c r="F39" s="31"/>
      <c r="G39" s="32"/>
      <c r="H39" s="32"/>
      <c r="I39" s="32"/>
      <c r="J39" s="32"/>
      <c r="L39" s="33"/>
      <c r="Q39" s="35"/>
      <c r="R39" s="35"/>
    </row>
    <row r="40" spans="1:18" x14ac:dyDescent="0.2">
      <c r="A40" s="22"/>
      <c r="E40" s="30"/>
      <c r="F40" s="31"/>
      <c r="G40" s="32"/>
      <c r="H40" s="32"/>
      <c r="I40" s="32"/>
      <c r="L40" s="33"/>
    </row>
    <row r="41" spans="1:18" x14ac:dyDescent="0.2">
      <c r="A41" s="22"/>
      <c r="E41" s="30"/>
      <c r="F41" s="31"/>
      <c r="G41" s="32"/>
      <c r="H41" s="32"/>
      <c r="I41" s="32"/>
      <c r="L41" s="33"/>
    </row>
    <row r="42" spans="1:18" x14ac:dyDescent="0.2">
      <c r="A42" s="22"/>
      <c r="E42" s="30"/>
      <c r="F42" s="31"/>
      <c r="G42" s="32"/>
      <c r="H42" s="32"/>
      <c r="I42" s="32"/>
      <c r="L42" s="33"/>
    </row>
    <row r="43" spans="1:18" x14ac:dyDescent="0.2">
      <c r="A43" s="22"/>
      <c r="E43" s="30"/>
      <c r="F43" s="31"/>
      <c r="G43" s="32"/>
      <c r="H43" s="32"/>
      <c r="I43" s="32"/>
      <c r="L43" s="33"/>
    </row>
    <row r="44" spans="1:18" x14ac:dyDescent="0.2">
      <c r="A44" s="22"/>
      <c r="E44" s="30"/>
      <c r="F44" s="31"/>
      <c r="G44" s="32"/>
      <c r="H44" s="32"/>
      <c r="I44" s="32"/>
      <c r="L44" s="37"/>
    </row>
    <row r="45" spans="1:18" x14ac:dyDescent="0.2">
      <c r="A45" s="22"/>
      <c r="E45" s="30"/>
      <c r="F45" s="31"/>
      <c r="G45" s="32"/>
      <c r="H45" s="32"/>
      <c r="I45" s="32"/>
      <c r="L45" s="33"/>
    </row>
    <row r="46" spans="1:18" x14ac:dyDescent="0.2">
      <c r="A46" s="22"/>
      <c r="E46" s="30"/>
      <c r="F46" s="31"/>
      <c r="G46" s="32"/>
      <c r="H46" s="32"/>
      <c r="I46" s="32"/>
      <c r="L46" s="33"/>
    </row>
  </sheetData>
  <protectedRanges>
    <protectedRange sqref="J16:J17" name="Range27_7"/>
    <protectedRange sqref="J16:J17" name="Range1_4"/>
    <protectedRange sqref="J16:J17" name="Range26_6"/>
    <protectedRange sqref="J18:J19" name="Range27_12"/>
    <protectedRange sqref="J18:J19" name="Range1_7"/>
    <protectedRange sqref="J18:J19" name="Range26_10"/>
    <protectedRange sqref="E29:E31" name="Range1_9_2_1_1_7"/>
    <protectedRange sqref="G29:G31" name="Range27_32"/>
    <protectedRange sqref="G29:G31" name="Range1_22"/>
    <protectedRange sqref="G29:G31" name="Range26_24"/>
    <protectedRange sqref="H29:H31" name="Range27_33"/>
    <protectedRange sqref="H29:H31" name="Range1_23"/>
    <protectedRange sqref="H29:H31" name="Range26_25"/>
    <protectedRange sqref="I29:I31" name="Range27_34"/>
    <protectedRange sqref="I29:I31" name="Range1_24"/>
    <protectedRange sqref="I29:I31" name="Range26_26"/>
    <protectedRange sqref="L29:L31" name="Range27_35"/>
    <protectedRange sqref="L29:L31" name="Range1_8_1_7"/>
    <protectedRange sqref="L29:L31" name="Range28_8"/>
    <protectedRange sqref="E32:E36" name="Range1_9_2_1_1_8"/>
    <protectedRange sqref="G32:G36" name="Range27_36"/>
    <protectedRange sqref="G32:G36" name="Range1_25"/>
    <protectedRange sqref="G32:G36" name="Range26_27"/>
    <protectedRange sqref="H32:H36" name="Range27_37"/>
    <protectedRange sqref="H32:H36" name="Range1_26"/>
    <protectedRange sqref="H32:H36" name="Range26_28"/>
    <protectedRange sqref="I32:I36" name="Range27_38"/>
    <protectedRange sqref="I32:I36" name="Range1_27"/>
    <protectedRange sqref="I32:I36" name="Range26_29"/>
    <protectedRange sqref="J32:J36" name="Range27_39"/>
    <protectedRange sqref="J32:J36" name="Range1_28"/>
    <protectedRange sqref="J32:J36" name="Range26_30"/>
    <protectedRange sqref="L32:L36" name="Range27_40"/>
    <protectedRange sqref="L32:L36" name="Range1_8_1_8"/>
    <protectedRange sqref="L32:L36" name="Range28_9"/>
    <protectedRange sqref="E37:E41" name="Range1_9_2_1_1_9"/>
    <protectedRange sqref="G37:G41" name="Range27_41"/>
    <protectedRange sqref="G37:G41" name="Range1_29"/>
    <protectedRange sqref="G37:G41" name="Range26_31"/>
    <protectedRange sqref="H37:H41" name="Range27_42"/>
    <protectedRange sqref="H37:H41" name="Range1_30"/>
    <protectedRange sqref="H37:H41" name="Range26_32"/>
    <protectedRange sqref="I37:I41" name="Range27_43"/>
    <protectedRange sqref="I37:I41" name="Range1_31"/>
    <protectedRange sqref="I37:I41" name="Range26_33"/>
    <protectedRange sqref="J37:J41" name="Range27_44"/>
    <protectedRange sqref="J37:J41" name="Range1_32"/>
    <protectedRange sqref="J37:J41" name="Range26_34"/>
    <protectedRange sqref="L37:L41" name="Range27_45"/>
    <protectedRange sqref="L37:L41" name="Range1_8_1_9"/>
    <protectedRange sqref="L37:L41" name="Range28_10"/>
    <protectedRange sqref="E42:E45" name="Range1_9_2_1_1_10"/>
    <protectedRange sqref="G42:G45" name="Range27_46"/>
    <protectedRange sqref="G42:G45" name="Range1_33"/>
    <protectedRange sqref="G42:G45" name="Range26_35"/>
    <protectedRange sqref="H42:H45" name="Range27_47"/>
    <protectedRange sqref="H42:H45" name="Range1_34"/>
    <protectedRange sqref="H42:H45" name="Range26_36"/>
    <protectedRange sqref="I42:I45" name="Range27_49"/>
    <protectedRange sqref="I42:I45" name="Range1_36"/>
    <protectedRange sqref="I42:I45" name="Range26_38"/>
    <protectedRange sqref="J42:J45" name="Range27_50"/>
    <protectedRange sqref="J42:J45" name="Range1_37"/>
    <protectedRange sqref="J42:J45" name="Range26_39"/>
    <protectedRange sqref="L42:L45" name="Range27_51"/>
    <protectedRange sqref="L42:L45" name="Range1_8_1_10"/>
    <protectedRange sqref="L42:L45" name="Range28_11"/>
    <protectedRange sqref="E46" name="Range1_9_2_1_1_11"/>
    <protectedRange sqref="G46" name="Range27_52"/>
    <protectedRange sqref="G46" name="Range1_38"/>
    <protectedRange sqref="G46" name="Range26_40"/>
    <protectedRange sqref="H46" name="Range27_53"/>
    <protectedRange sqref="H46" name="Range1_8_1_11"/>
    <protectedRange sqref="H46" name="Range26_41"/>
    <protectedRange sqref="I46" name="Range27_54"/>
    <protectedRange sqref="I46" name="Range1_4_2_1_1"/>
    <protectedRange sqref="I46" name="Range26_42"/>
    <protectedRange sqref="J46" name="Range27_55"/>
    <protectedRange sqref="J46" name="Range1_39"/>
    <protectedRange sqref="J46" name="Range26_43"/>
    <protectedRange sqref="L46" name="Range27_56"/>
    <protectedRange sqref="L46" name="Range1_8_2"/>
    <protectedRange sqref="L46" name="Range28_12"/>
    <protectedRange sqref="E2:E10" name="Range1_9_2_1_1_12"/>
    <protectedRange sqref="G2:I10" name="Range27_25"/>
    <protectedRange sqref="G2:G5 G10 I6:I10" name="Range1_18"/>
    <protectedRange sqref="G6:G9" name="Range1_8_4"/>
    <protectedRange sqref="H2:H5" name="Range1_6_6"/>
    <protectedRange sqref="H6:H9" name="Range1_8_3_4"/>
    <protectedRange sqref="G2:I10" name="Range26_20"/>
    <protectedRange sqref="L2:L10" name="Range27_29"/>
    <protectedRange sqref="L10 L2:L5" name="Range1_35"/>
    <protectedRange sqref="L6:L9" name="Range1_8_5"/>
    <protectedRange sqref="L2:L10" name="Range28_5"/>
    <protectedRange sqref="E16:E18" name="Range1_9_2_1_1"/>
    <protectedRange sqref="G16:I18" name="Range27"/>
    <protectedRange sqref="G16 I16" name="Range1"/>
    <protectedRange sqref="G17:I17" name="Range1_3_1"/>
    <protectedRange sqref="G18:I18" name="Range1_8_3"/>
    <protectedRange sqref="G16:I18" name="Range26"/>
    <protectedRange sqref="L16:L18" name="Range27_1"/>
    <protectedRange sqref="L16" name="Range1_6"/>
    <protectedRange sqref="L17" name="Range1_3_2"/>
    <protectedRange sqref="L18" name="Range1_8_6"/>
    <protectedRange sqref="L16:L18" name="Range28"/>
    <protectedRange sqref="E11:E15" name="Range1_9_2_1_1_1"/>
    <protectedRange sqref="L11:L15" name="Range27_3"/>
    <protectedRange sqref="L12" name="Range1_8"/>
    <protectedRange sqref="L11" name="Range1_8_1_1"/>
    <protectedRange sqref="L13" name="Range1_6_2"/>
    <protectedRange sqref="L14:L15" name="Range1_8_3_2"/>
    <protectedRange sqref="L11:L15" name="Range28_1"/>
    <protectedRange sqref="G11:J15" name="Range27_4"/>
    <protectedRange sqref="J11:J13 H11 G11:G13" name="Range1_2"/>
    <protectedRange sqref="H12" name="Range1_8_1_4"/>
    <protectedRange sqref="I11:I12" name="Range1_4_2_1_2"/>
    <protectedRange sqref="H13:I13" name="Range1_6_7"/>
    <protectedRange sqref="H15 J15 G14:J14" name="Range1_8_3_3"/>
    <protectedRange sqref="G11:J15" name="Range26_2"/>
    <protectedRange sqref="E19:E22" name="Range1_9_2_1_1_13"/>
    <protectedRange sqref="G19:I22" name="Range27_5"/>
    <protectedRange sqref="G22" name="Range1_3"/>
    <protectedRange sqref="H21:H22" name="Range1_6_8"/>
    <protectedRange sqref="H20 G19:I19" name="Range1_8_3_5"/>
    <protectedRange sqref="G19:I22" name="Range26_3"/>
    <protectedRange sqref="L19:L22" name="Range27_6"/>
    <protectedRange sqref="L22" name="Range1_40"/>
    <protectedRange sqref="L21" name="Range1_6_9"/>
    <protectedRange sqref="L19:L20" name="Range1_8_3_6"/>
    <protectedRange sqref="L19:L22" name="Range28_13"/>
    <protectedRange sqref="E23" name="Range1_9_2_1_1_14"/>
    <protectedRange sqref="G23:I23" name="Range27_8"/>
    <protectedRange sqref="G23:H23" name="Range1_41"/>
    <protectedRange sqref="I23" name="Range1_4_2_1_3"/>
    <protectedRange sqref="G23:I23" name="Range26_4"/>
    <protectedRange sqref="L23" name="Range27_48"/>
    <protectedRange sqref="L23" name="Range1_8_1_12"/>
    <protectedRange sqref="L23" name="Range28_14"/>
    <protectedRange sqref="E24:E25" name="Range1_9_2_1_1_15"/>
    <protectedRange sqref="G24:I25" name="Range27_57"/>
    <protectedRange sqref="G24" name="Range1_42"/>
    <protectedRange sqref="H24:I24" name="Range1_6_10"/>
    <protectedRange sqref="G25:I25" name="Range1_8_3_7"/>
    <protectedRange sqref="G24:I25" name="Range26_5"/>
    <protectedRange sqref="L24:L25" name="Range27_58"/>
    <protectedRange sqref="L24" name="Range1_6_11"/>
    <protectedRange sqref="L25" name="Range1_8_3_8"/>
    <protectedRange sqref="L24:L25" name="Range28_15"/>
    <protectedRange sqref="E26:E28" name="Range1_9_2_1_1_2"/>
    <protectedRange sqref="G26:I28" name="Range27_2"/>
    <protectedRange sqref="G26:G27" name="Range1_1"/>
    <protectedRange sqref="H26" name="Range1_8_1"/>
    <protectedRange sqref="I26" name="Range1_4_2_1"/>
    <protectedRange sqref="H27:I27" name="Range1_6_1"/>
    <protectedRange sqref="G28:I28" name="Range1_8_3_1"/>
    <protectedRange sqref="G26:I28" name="Range26_1"/>
    <protectedRange sqref="L26:L28" name="Range27_9"/>
    <protectedRange sqref="L26" name="Range1_8_7"/>
    <protectedRange sqref="L27" name="Range1_6_3"/>
    <protectedRange sqref="L28" name="Range1_8_3_9"/>
    <protectedRange sqref="L26:L28" name="Range28_2"/>
  </protectedRanges>
  <sortState ref="A2:W35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2"/>
  <sheetViews>
    <sheetView zoomScaleNormal="100" workbookViewId="0">
      <pane ySplit="1" topLeftCell="A2" activePane="bottomLeft" state="frozen"/>
      <selection pane="bottomLeft" activeCell="D22" sqref="D22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3" t="s">
        <v>0</v>
      </c>
      <c r="B1" s="19" t="s">
        <v>24</v>
      </c>
      <c r="C1" s="19" t="s">
        <v>25</v>
      </c>
      <c r="D1" s="19" t="s">
        <v>26</v>
      </c>
    </row>
    <row r="2" spans="1:4" ht="15" x14ac:dyDescent="0.25">
      <c r="A2" s="38" t="s">
        <v>37</v>
      </c>
      <c r="B2" s="43">
        <v>0</v>
      </c>
      <c r="C2" s="39">
        <v>21.56</v>
      </c>
      <c r="D2" s="43">
        <v>0</v>
      </c>
    </row>
    <row r="3" spans="1:4" ht="15" x14ac:dyDescent="0.25">
      <c r="A3" s="38" t="s">
        <v>38</v>
      </c>
      <c r="B3" s="43">
        <v>0</v>
      </c>
      <c r="C3" s="39">
        <v>17.57</v>
      </c>
      <c r="D3" s="43">
        <v>0</v>
      </c>
    </row>
    <row r="4" spans="1:4" ht="15" x14ac:dyDescent="0.25">
      <c r="A4" s="38" t="s">
        <v>39</v>
      </c>
      <c r="B4" s="43">
        <v>0</v>
      </c>
      <c r="C4" s="39">
        <v>19.8</v>
      </c>
      <c r="D4" s="43">
        <v>0</v>
      </c>
    </row>
    <row r="5" spans="1:4" ht="15" x14ac:dyDescent="0.25">
      <c r="A5" s="22"/>
      <c r="C5"/>
    </row>
    <row r="6" spans="1:4" ht="15" x14ac:dyDescent="0.25">
      <c r="A6" s="22"/>
      <c r="C6"/>
    </row>
    <row r="7" spans="1:4" ht="15" x14ac:dyDescent="0.25">
      <c r="A7" s="22"/>
      <c r="C7"/>
    </row>
    <row r="8" spans="1:4" ht="15" x14ac:dyDescent="0.25">
      <c r="A8" s="22"/>
      <c r="C8"/>
    </row>
    <row r="9" spans="1:4" ht="15" x14ac:dyDescent="0.25">
      <c r="A9" s="22"/>
      <c r="C9"/>
    </row>
    <row r="10" spans="1:4" ht="15" x14ac:dyDescent="0.25">
      <c r="A10" s="22"/>
      <c r="C10"/>
    </row>
    <row r="11" spans="1:4" ht="15" x14ac:dyDescent="0.25">
      <c r="A11" s="22"/>
      <c r="C11"/>
    </row>
    <row r="12" spans="1:4" ht="15" x14ac:dyDescent="0.25">
      <c r="A12" s="22"/>
      <c r="C12"/>
    </row>
    <row r="13" spans="1:4" ht="15" x14ac:dyDescent="0.25">
      <c r="A13" s="22"/>
      <c r="C13"/>
    </row>
    <row r="14" spans="1:4" ht="15" x14ac:dyDescent="0.25">
      <c r="A14" s="22"/>
      <c r="C14"/>
    </row>
    <row r="15" spans="1:4" ht="15" x14ac:dyDescent="0.25">
      <c r="A15" s="22"/>
      <c r="C15"/>
    </row>
    <row r="16" spans="1:4" ht="15" x14ac:dyDescent="0.25">
      <c r="A16" s="22"/>
      <c r="C16"/>
    </row>
    <row r="17" spans="1:3" ht="15" x14ac:dyDescent="0.25">
      <c r="A17" s="22"/>
      <c r="C17"/>
    </row>
    <row r="18" spans="1:3" ht="15" x14ac:dyDescent="0.25">
      <c r="A18" s="22"/>
      <c r="C18"/>
    </row>
    <row r="19" spans="1:3" ht="15" x14ac:dyDescent="0.25">
      <c r="A19" s="22"/>
      <c r="C19"/>
    </row>
    <row r="20" spans="1:3" ht="15" x14ac:dyDescent="0.25">
      <c r="A20" s="22"/>
      <c r="C20"/>
    </row>
    <row r="21" spans="1:3" ht="15" x14ac:dyDescent="0.25">
      <c r="A21" s="22"/>
      <c r="C21"/>
    </row>
    <row r="22" spans="1:3" ht="15" x14ac:dyDescent="0.25">
      <c r="A22" s="22"/>
      <c r="C22"/>
    </row>
    <row r="23" spans="1:3" ht="15" x14ac:dyDescent="0.25">
      <c r="A23" s="22"/>
      <c r="C23"/>
    </row>
    <row r="24" spans="1:3" ht="15" x14ac:dyDescent="0.25">
      <c r="A24" s="22"/>
      <c r="C24"/>
    </row>
    <row r="25" spans="1:3" ht="15" x14ac:dyDescent="0.25">
      <c r="A25" s="22"/>
      <c r="C25"/>
    </row>
    <row r="26" spans="1:3" ht="15" x14ac:dyDescent="0.25">
      <c r="A26" s="22"/>
      <c r="C26"/>
    </row>
    <row r="27" spans="1:3" ht="15" x14ac:dyDescent="0.25">
      <c r="A27" s="22"/>
      <c r="C27"/>
    </row>
    <row r="28" spans="1:3" ht="15" x14ac:dyDescent="0.25">
      <c r="A28" s="22"/>
      <c r="C28"/>
    </row>
    <row r="29" spans="1:3" ht="15" x14ac:dyDescent="0.25">
      <c r="A29" s="22"/>
      <c r="C29"/>
    </row>
    <row r="30" spans="1:3" ht="15" x14ac:dyDescent="0.25">
      <c r="A30" s="22"/>
      <c r="C30"/>
    </row>
    <row r="31" spans="1:3" ht="15" x14ac:dyDescent="0.25">
      <c r="A31" s="22"/>
      <c r="C31"/>
    </row>
    <row r="32" spans="1:3" ht="15" x14ac:dyDescent="0.25">
      <c r="A32" s="22"/>
      <c r="C32"/>
    </row>
    <row r="33" spans="1:3" ht="15" x14ac:dyDescent="0.25">
      <c r="A33" s="22"/>
      <c r="C33"/>
    </row>
    <row r="34" spans="1:3" ht="15" x14ac:dyDescent="0.25">
      <c r="A34" s="22"/>
      <c r="C34"/>
    </row>
    <row r="35" spans="1:3" ht="15" x14ac:dyDescent="0.25">
      <c r="A35" s="22"/>
      <c r="C35"/>
    </row>
    <row r="36" spans="1:3" ht="15" x14ac:dyDescent="0.25">
      <c r="A36" s="22"/>
      <c r="C36"/>
    </row>
    <row r="37" spans="1:3" ht="15" x14ac:dyDescent="0.25">
      <c r="A37" s="22"/>
      <c r="C37"/>
    </row>
    <row r="38" spans="1:3" ht="15" x14ac:dyDescent="0.25">
      <c r="A38" s="22"/>
      <c r="C38"/>
    </row>
    <row r="39" spans="1:3" ht="15" x14ac:dyDescent="0.25">
      <c r="A39" s="22"/>
      <c r="C39"/>
    </row>
    <row r="40" spans="1:3" ht="15" x14ac:dyDescent="0.25">
      <c r="A40" s="22"/>
      <c r="C40"/>
    </row>
    <row r="41" spans="1:3" ht="15" x14ac:dyDescent="0.25">
      <c r="A41" s="22"/>
      <c r="C41"/>
    </row>
    <row r="42" spans="1:3" ht="15" x14ac:dyDescent="0.25">
      <c r="A42" s="22"/>
      <c r="C42"/>
    </row>
    <row r="43" spans="1:3" ht="15" x14ac:dyDescent="0.25">
      <c r="A43" s="22"/>
      <c r="C43"/>
    </row>
    <row r="44" spans="1:3" ht="15" x14ac:dyDescent="0.25">
      <c r="A44" s="22"/>
      <c r="C44"/>
    </row>
    <row r="45" spans="1:3" ht="15" x14ac:dyDescent="0.25">
      <c r="A45" s="22"/>
      <c r="C45"/>
    </row>
    <row r="46" spans="1:3" ht="15" x14ac:dyDescent="0.25">
      <c r="A46" s="22"/>
      <c r="C46"/>
    </row>
    <row r="47" spans="1:3" ht="15" x14ac:dyDescent="0.25">
      <c r="A47" s="22"/>
      <c r="C47"/>
    </row>
    <row r="48" spans="1:3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</sheetData>
  <sortState ref="A2:D19">
    <sortCondition ref="A2"/>
  </sortState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2020-09-24T06:02:56Z</dcterms:modified>
</cp:coreProperties>
</file>