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JESSIE\L605 JESSIE 110S ODE\"/>
    </mc:Choice>
  </mc:AlternateContent>
  <bookViews>
    <workbookView xWindow="0" yWindow="0" windowWidth="24000" windowHeight="11025" activeTab="1"/>
  </bookViews>
  <sheets>
    <sheet name="HEADER" sheetId="1" r:id="rId1"/>
    <sheet name="ORIG_ASSAY" sheetId="2" r:id="rId2"/>
    <sheet name="SURV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B22" i="2" s="1"/>
  <c r="C22" i="2" s="1"/>
  <c r="C18" i="2"/>
  <c r="B19" i="2" s="1"/>
  <c r="C19" i="2" s="1"/>
  <c r="B20" i="2" s="1"/>
  <c r="C20" i="2" s="1"/>
  <c r="C15" i="2"/>
  <c r="B16" i="2" s="1"/>
  <c r="C16" i="2" s="1"/>
  <c r="B17" i="2" s="1"/>
  <c r="C17" i="2" s="1"/>
  <c r="C12" i="2"/>
  <c r="B13" i="2" s="1"/>
  <c r="C13" i="2" s="1"/>
  <c r="B14" i="2" s="1"/>
  <c r="C14" i="2" s="1"/>
  <c r="C9" i="2"/>
  <c r="B10" i="2" s="1"/>
  <c r="C10" i="2" s="1"/>
  <c r="B11" i="2" s="1"/>
  <c r="C11" i="2" s="1"/>
  <c r="B6" i="2"/>
  <c r="C6" i="2" s="1"/>
  <c r="B7" i="2" s="1"/>
  <c r="C7" i="2" s="1"/>
  <c r="B8" i="2" s="1"/>
  <c r="C8" i="2" s="1"/>
  <c r="C5" i="2"/>
  <c r="C2" i="2"/>
  <c r="B3" i="2" s="1"/>
  <c r="C3" i="2" s="1"/>
  <c r="B4" i="2" s="1"/>
  <c r="C4" i="2" s="1"/>
</calcChain>
</file>

<file path=xl/sharedStrings.xml><?xml version="1.0" encoding="utf-8"?>
<sst xmlns="http://schemas.openxmlformats.org/spreadsheetml/2006/main" count="182" uniqueCount="85">
  <si>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</si>
  <si>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</si>
  <si>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</si>
  <si>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</si>
  <si>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</si>
  <si>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</si>
  <si>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</si>
  <si>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</si>
  <si>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</si>
  <si>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</si>
  <si>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</si>
  <si>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JESSIE_605_110S_E_001</t>
  </si>
  <si>
    <t>615837.04</t>
  </si>
  <si>
    <t>814951.88</t>
  </si>
  <si>
    <t>SDN</t>
  </si>
  <si>
    <t>J. SACLAYAN</t>
  </si>
  <si>
    <t>MPSA_225_2005_XI</t>
  </si>
  <si>
    <t>JESSIE_605_110S_E_002</t>
  </si>
  <si>
    <t>615846.60</t>
  </si>
  <si>
    <t>814951.38</t>
  </si>
  <si>
    <t>JESSIE_605_110S_E_003</t>
  </si>
  <si>
    <t>615855.04</t>
  </si>
  <si>
    <t>814952.05</t>
  </si>
  <si>
    <t>JESSIE_605_110S_E_004</t>
  </si>
  <si>
    <t>615862.28</t>
  </si>
  <si>
    <t>814949.45</t>
  </si>
  <si>
    <t>D. ASENA</t>
  </si>
  <si>
    <t>12/24/2019</t>
  </si>
  <si>
    <t>JESSIE_605_110S_E_005</t>
  </si>
  <si>
    <t>615869.14</t>
  </si>
  <si>
    <t>814950.04</t>
  </si>
  <si>
    <t>JESSIE_605_110S_E_006</t>
  </si>
  <si>
    <t>615870.64</t>
  </si>
  <si>
    <t>J. CUYOS</t>
  </si>
  <si>
    <t>1/13/2020</t>
  </si>
  <si>
    <t>JESSIE_605_110S_E_007</t>
  </si>
  <si>
    <t>615879.99</t>
  </si>
  <si>
    <t>814950.62</t>
  </si>
  <si>
    <t>1/16/2020</t>
  </si>
  <si>
    <t>JESSIE_605_110S_E_008</t>
  </si>
  <si>
    <t>615886.30</t>
  </si>
  <si>
    <t>814949.56</t>
  </si>
  <si>
    <t>JESSIE_605_110S_E_009</t>
  </si>
  <si>
    <t>615887.81</t>
  </si>
  <si>
    <t>814949.18</t>
  </si>
  <si>
    <t>FROM</t>
  </si>
  <si>
    <t>TO</t>
  </si>
  <si>
    <t>SAMPLE_NO</t>
  </si>
  <si>
    <t>AU_G/T</t>
  </si>
  <si>
    <t>CU_PPM</t>
  </si>
  <si>
    <t>PB_PPM</t>
  </si>
  <si>
    <t>ZN_PPM</t>
  </si>
  <si>
    <t>SG</t>
  </si>
  <si>
    <t>RE ASSAY</t>
  </si>
  <si>
    <t>AG_G/T</t>
  </si>
  <si>
    <t>ROCK_TYPE</t>
  </si>
  <si>
    <t>MV_WIDTH</t>
  </si>
  <si>
    <t>LAB_RECVED</t>
  </si>
  <si>
    <t>LAB_RPRTED</t>
  </si>
  <si>
    <t>BATCH_NO</t>
  </si>
  <si>
    <t>FW</t>
  </si>
  <si>
    <t>B-20938</t>
  </si>
  <si>
    <t>MV</t>
  </si>
  <si>
    <t>B-21035</t>
  </si>
  <si>
    <t>HW</t>
  </si>
  <si>
    <t>B-21075</t>
  </si>
  <si>
    <t>12/25/2019</t>
  </si>
  <si>
    <t>B-21118</t>
  </si>
  <si>
    <t>B-2020078</t>
  </si>
  <si>
    <t>B-2020116</t>
  </si>
  <si>
    <t>B-2020117</t>
  </si>
  <si>
    <t>B-2020118</t>
  </si>
  <si>
    <t>B-2020150</t>
  </si>
  <si>
    <t>DISTANCE</t>
  </si>
  <si>
    <t>AZIMUTH</t>
  </si>
  <si>
    <t>DIP</t>
  </si>
  <si>
    <t>1.2</t>
  </si>
  <si>
    <t>358.96</t>
  </si>
  <si>
    <t>1.32</t>
  </si>
  <si>
    <t>4.46</t>
  </si>
  <si>
    <t>2.54</t>
  </si>
  <si>
    <t>1.93</t>
  </si>
  <si>
    <t>2.21</t>
  </si>
  <si>
    <t>8.86</t>
  </si>
  <si>
    <t>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</si>
</sst>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/>
    </xf>
    <xf numFmtId="0" fontId="4" fillId="2" borderId="0" xfId="1" applyFont="1" applyFill="1" applyBorder="1" applyAlignment="1" applyProtection="1">
      <alignment horizontal="center"/>
    </xf>
    <xf numFmtId="2" fontId="4" fillId="2" borderId="7" xfId="1" applyNumberFormat="1" applyFont="1" applyFill="1" applyBorder="1" applyAlignment="1">
      <alignment horizontal="center" vertical="center"/>
    </xf>
    <xf numFmtId="164" fontId="4" fillId="2" borderId="7" xfId="2" applyNumberFormat="1" applyFont="1" applyFill="1" applyBorder="1" applyAlignment="1" applyProtection="1">
      <alignment horizontal="center"/>
    </xf>
    <xf numFmtId="2" fontId="2" fillId="2" borderId="7" xfId="0" applyNumberFormat="1" applyFont="1" applyFill="1" applyBorder="1" applyAlignment="1">
      <alignment horizontal="center"/>
    </xf>
    <xf numFmtId="2" fontId="2" fillId="2" borderId="7" xfId="1" applyNumberFormat="1" applyFont="1" applyFill="1" applyBorder="1" applyAlignment="1" applyProtection="1">
      <alignment horizontal="center" vertical="center"/>
    </xf>
    <xf numFmtId="165" fontId="2" fillId="2" borderId="0" xfId="0" applyNumberFormat="1" applyFont="1" applyFill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164" fontId="2" fillId="2" borderId="7" xfId="1" applyNumberFormat="1" applyFont="1" applyFill="1" applyBorder="1" applyAlignment="1" applyProtection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164" fontId="4" fillId="2" borderId="5" xfId="2" applyNumberFormat="1" applyFont="1" applyFill="1" applyBorder="1" applyAlignment="1" applyProtection="1">
      <alignment horizontal="center"/>
    </xf>
    <xf numFmtId="2" fontId="2" fillId="2" borderId="5" xfId="0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 applyProtection="1">
      <alignment horizontal="center" vertical="center"/>
    </xf>
    <xf numFmtId="0" fontId="4" fillId="2" borderId="0" xfId="3" applyFont="1" applyFill="1" applyBorder="1" applyAlignment="1" applyProtection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9" sqref="G19:H19"/>
    </sheetView>
  </sheetViews>
  <sheetFormatPr defaultRowHeight="15" x14ac:dyDescent="0.25"/>
  <cols>
    <col min="9" max="9" width="10" bestFit="1" customWidth="1"/>
    <col min="10" max="10" width="10.42578125" bestFit="1" customWidth="1"/>
    <col min="11" max="11" width="16.710937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1" t="s">
        <v>10</v>
      </c>
    </row>
    <row r="2" spans="1:11" x14ac:dyDescent="0.25">
      <c r="A2" s="6" t="s">
        <v>11</v>
      </c>
      <c r="B2" s="7" t="s">
        <v>12</v>
      </c>
      <c r="C2" s="7" t="s">
        <v>13</v>
      </c>
      <c r="D2" s="8">
        <v>605</v>
      </c>
      <c r="E2" s="8">
        <v>3.2</v>
      </c>
      <c r="F2" s="9">
        <v>605</v>
      </c>
      <c r="G2" s="9" t="s">
        <v>14</v>
      </c>
      <c r="H2" s="9"/>
      <c r="I2" s="9" t="s">
        <v>15</v>
      </c>
      <c r="J2" s="10">
        <v>43805</v>
      </c>
      <c r="K2" s="6" t="s">
        <v>16</v>
      </c>
    </row>
    <row r="3" spans="1:11" x14ac:dyDescent="0.25">
      <c r="A3" s="6" t="s">
        <v>17</v>
      </c>
      <c r="B3" s="7" t="s">
        <v>18</v>
      </c>
      <c r="C3" s="7" t="s">
        <v>19</v>
      </c>
      <c r="D3" s="8">
        <v>605</v>
      </c>
      <c r="E3" s="8">
        <v>4.2</v>
      </c>
      <c r="F3" s="9">
        <v>605</v>
      </c>
      <c r="G3" s="9" t="s">
        <v>14</v>
      </c>
      <c r="H3" s="9"/>
      <c r="I3" s="9" t="s">
        <v>15</v>
      </c>
      <c r="J3" s="10">
        <v>43816</v>
      </c>
      <c r="K3" s="6" t="s">
        <v>16</v>
      </c>
    </row>
    <row r="4" spans="1:11" x14ac:dyDescent="0.25">
      <c r="A4" s="6" t="s">
        <v>20</v>
      </c>
      <c r="B4" s="7" t="s">
        <v>21</v>
      </c>
      <c r="C4" s="7" t="s">
        <v>22</v>
      </c>
      <c r="D4" s="8">
        <v>605</v>
      </c>
      <c r="E4" s="8">
        <v>3.7</v>
      </c>
      <c r="F4" s="9">
        <v>605</v>
      </c>
      <c r="G4" s="9" t="s">
        <v>14</v>
      </c>
      <c r="H4" s="9"/>
      <c r="I4" s="9" t="s">
        <v>15</v>
      </c>
      <c r="J4" s="10">
        <v>43819</v>
      </c>
      <c r="K4" s="6" t="s">
        <v>16</v>
      </c>
    </row>
    <row r="5" spans="1:11" x14ac:dyDescent="0.25">
      <c r="A5" s="6" t="s">
        <v>23</v>
      </c>
      <c r="B5" s="7" t="s">
        <v>24</v>
      </c>
      <c r="C5" s="7" t="s">
        <v>25</v>
      </c>
      <c r="D5" s="8">
        <v>605</v>
      </c>
      <c r="E5" s="8">
        <v>2.8</v>
      </c>
      <c r="F5" s="9">
        <v>605</v>
      </c>
      <c r="G5" s="9" t="s">
        <v>14</v>
      </c>
      <c r="H5" s="9"/>
      <c r="I5" s="9" t="s">
        <v>26</v>
      </c>
      <c r="J5" s="11" t="s">
        <v>27</v>
      </c>
      <c r="K5" s="6" t="s">
        <v>16</v>
      </c>
    </row>
    <row r="6" spans="1:11" x14ac:dyDescent="0.25">
      <c r="A6" s="6" t="s">
        <v>28</v>
      </c>
      <c r="B6" s="7" t="s">
        <v>29</v>
      </c>
      <c r="C6" s="7" t="s">
        <v>30</v>
      </c>
      <c r="D6" s="8">
        <v>605</v>
      </c>
      <c r="E6" s="8">
        <v>4.4000000000000004</v>
      </c>
      <c r="F6" s="9">
        <v>605</v>
      </c>
      <c r="G6" s="9" t="s">
        <v>14</v>
      </c>
      <c r="H6" s="9"/>
      <c r="I6" s="9" t="s">
        <v>15</v>
      </c>
      <c r="J6" s="10">
        <v>43839</v>
      </c>
      <c r="K6" s="6" t="s">
        <v>16</v>
      </c>
    </row>
    <row r="7" spans="1:11" x14ac:dyDescent="0.25">
      <c r="A7" s="6" t="s">
        <v>31</v>
      </c>
      <c r="B7" s="7" t="s">
        <v>32</v>
      </c>
      <c r="C7" s="7" t="s">
        <v>30</v>
      </c>
      <c r="D7" s="8">
        <v>605</v>
      </c>
      <c r="E7" s="8">
        <v>3</v>
      </c>
      <c r="F7" s="9">
        <v>605</v>
      </c>
      <c r="G7" s="9" t="s">
        <v>14</v>
      </c>
      <c r="H7" s="9"/>
      <c r="I7" s="9" t="s">
        <v>33</v>
      </c>
      <c r="J7" s="11" t="s">
        <v>34</v>
      </c>
      <c r="K7" s="6" t="s">
        <v>16</v>
      </c>
    </row>
    <row r="8" spans="1:11" x14ac:dyDescent="0.25">
      <c r="A8" s="6" t="s">
        <v>35</v>
      </c>
      <c r="B8" s="7" t="s">
        <v>36</v>
      </c>
      <c r="C8" s="7" t="s">
        <v>37</v>
      </c>
      <c r="D8" s="8">
        <v>605</v>
      </c>
      <c r="E8" s="8">
        <v>2.9</v>
      </c>
      <c r="F8" s="9">
        <v>605</v>
      </c>
      <c r="G8" s="9" t="s">
        <v>14</v>
      </c>
      <c r="H8" s="9"/>
      <c r="I8" s="9" t="s">
        <v>26</v>
      </c>
      <c r="J8" s="11" t="s">
        <v>38</v>
      </c>
      <c r="K8" s="6" t="s">
        <v>16</v>
      </c>
    </row>
    <row r="9" spans="1:11" x14ac:dyDescent="0.25">
      <c r="A9" s="12" t="s">
        <v>39</v>
      </c>
      <c r="B9" s="13" t="s">
        <v>40</v>
      </c>
      <c r="C9" s="13" t="s">
        <v>41</v>
      </c>
      <c r="D9" s="14">
        <v>605</v>
      </c>
      <c r="E9" s="15"/>
      <c r="F9" s="16">
        <v>605</v>
      </c>
      <c r="G9" s="16" t="s">
        <v>14</v>
      </c>
      <c r="H9" s="17"/>
      <c r="I9" s="16"/>
      <c r="J9" s="18"/>
      <c r="K9" s="19"/>
    </row>
    <row r="10" spans="1:11" x14ac:dyDescent="0.25">
      <c r="A10" s="12" t="s">
        <v>42</v>
      </c>
      <c r="B10" s="13" t="s">
        <v>43</v>
      </c>
      <c r="C10" s="13" t="s">
        <v>44</v>
      </c>
      <c r="D10" s="14">
        <v>605</v>
      </c>
      <c r="E10" s="15"/>
      <c r="F10" s="16">
        <v>605</v>
      </c>
      <c r="G10" s="16" t="s">
        <v>14</v>
      </c>
      <c r="H10" s="17"/>
      <c r="I10" s="16"/>
      <c r="J10" s="18"/>
      <c r="K1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M26" sqref="M25:M26"/>
    </sheetView>
  </sheetViews>
  <sheetFormatPr defaultRowHeight="15" x14ac:dyDescent="0.25"/>
  <cols>
    <col min="1" max="1" width="19.85546875" bestFit="1" customWidth="1"/>
    <col min="15" max="15" width="10.85546875" bestFit="1" customWidth="1"/>
    <col min="16" max="16" width="10.7109375" bestFit="1" customWidth="1"/>
  </cols>
  <sheetData>
    <row r="1" spans="1:17" ht="15.75" thickBot="1" x14ac:dyDescent="0.3">
      <c r="A1" s="20" t="s">
        <v>0</v>
      </c>
      <c r="B1" s="21" t="s">
        <v>45</v>
      </c>
      <c r="C1" s="21" t="s">
        <v>46</v>
      </c>
      <c r="D1" s="21" t="s">
        <v>4</v>
      </c>
      <c r="E1" s="22" t="s">
        <v>47</v>
      </c>
      <c r="F1" s="23" t="s">
        <v>48</v>
      </c>
      <c r="G1" s="23" t="s">
        <v>49</v>
      </c>
      <c r="H1" s="23" t="s">
        <v>50</v>
      </c>
      <c r="I1" s="23" t="s">
        <v>51</v>
      </c>
      <c r="J1" s="23" t="s">
        <v>52</v>
      </c>
      <c r="K1" s="24" t="s">
        <v>53</v>
      </c>
      <c r="L1" s="23" t="s">
        <v>54</v>
      </c>
      <c r="M1" s="25" t="s">
        <v>55</v>
      </c>
      <c r="N1" s="26" t="s">
        <v>56</v>
      </c>
      <c r="O1" s="27" t="s">
        <v>57</v>
      </c>
      <c r="P1" s="27" t="s">
        <v>58</v>
      </c>
      <c r="Q1" s="28" t="s">
        <v>59</v>
      </c>
    </row>
    <row r="2" spans="1:17" x14ac:dyDescent="0.25">
      <c r="A2" s="6" t="s">
        <v>11</v>
      </c>
      <c r="B2" s="29">
        <v>0</v>
      </c>
      <c r="C2" s="29">
        <f>D2</f>
        <v>0.3</v>
      </c>
      <c r="D2" s="29">
        <v>0.3</v>
      </c>
      <c r="E2" s="30">
        <v>405755</v>
      </c>
      <c r="F2" s="31">
        <v>5.69</v>
      </c>
      <c r="G2" s="32">
        <v>0.29699999999999999</v>
      </c>
      <c r="H2" s="32">
        <v>0.51900000000000002</v>
      </c>
      <c r="I2" s="32">
        <v>0.83299999999999996</v>
      </c>
      <c r="J2" s="32">
        <v>2.8368794326241087</v>
      </c>
      <c r="K2" s="33"/>
      <c r="L2" s="34">
        <v>3.1190000000000002</v>
      </c>
      <c r="M2" s="7" t="s">
        <v>60</v>
      </c>
      <c r="N2" s="35"/>
      <c r="O2" s="36">
        <v>43805</v>
      </c>
      <c r="P2" s="36">
        <v>43805</v>
      </c>
      <c r="Q2" s="37" t="s">
        <v>61</v>
      </c>
    </row>
    <row r="3" spans="1:17" x14ac:dyDescent="0.25">
      <c r="A3" s="6" t="s">
        <v>11</v>
      </c>
      <c r="B3" s="29">
        <f>C2</f>
        <v>0.3</v>
      </c>
      <c r="C3" s="29">
        <f>B3+D3</f>
        <v>2.1999999999999997</v>
      </c>
      <c r="D3" s="29">
        <v>1.9</v>
      </c>
      <c r="E3" s="30">
        <v>405756</v>
      </c>
      <c r="F3" s="31">
        <v>0.29600000000000004</v>
      </c>
      <c r="G3" s="32">
        <v>0.35899999999999999</v>
      </c>
      <c r="H3" s="32">
        <v>0.621</v>
      </c>
      <c r="I3" s="32">
        <v>0.91800000000000004</v>
      </c>
      <c r="J3" s="32">
        <v>2.8985507246376789</v>
      </c>
      <c r="K3" s="33"/>
      <c r="L3" s="34">
        <v>1.948</v>
      </c>
      <c r="M3" s="7" t="s">
        <v>62</v>
      </c>
      <c r="N3" s="35">
        <v>1.9</v>
      </c>
      <c r="O3" s="36">
        <v>43805</v>
      </c>
      <c r="P3" s="36">
        <v>43805</v>
      </c>
      <c r="Q3" s="37" t="s">
        <v>61</v>
      </c>
    </row>
    <row r="4" spans="1:17" x14ac:dyDescent="0.25">
      <c r="A4" s="6" t="s">
        <v>11</v>
      </c>
      <c r="B4" s="29">
        <f>C3</f>
        <v>2.1999999999999997</v>
      </c>
      <c r="C4" s="29">
        <f>B4+D4</f>
        <v>3.1999999999999997</v>
      </c>
      <c r="D4" s="29">
        <v>1</v>
      </c>
      <c r="E4" s="30">
        <v>405757</v>
      </c>
      <c r="F4" s="31">
        <v>1.262</v>
      </c>
      <c r="G4" s="32">
        <v>1.6E-2</v>
      </c>
      <c r="H4" s="32">
        <v>0.159</v>
      </c>
      <c r="I4" s="32">
        <v>0.16</v>
      </c>
      <c r="J4" s="32">
        <v>2.8368794326241087</v>
      </c>
      <c r="K4" s="33"/>
      <c r="L4" s="34">
        <v>6.06</v>
      </c>
      <c r="M4" s="7" t="s">
        <v>62</v>
      </c>
      <c r="N4" s="35">
        <v>1</v>
      </c>
      <c r="O4" s="36">
        <v>43805</v>
      </c>
      <c r="P4" s="36">
        <v>43805</v>
      </c>
      <c r="Q4" s="37" t="s">
        <v>61</v>
      </c>
    </row>
    <row r="5" spans="1:17" x14ac:dyDescent="0.25">
      <c r="A5" s="6" t="s">
        <v>17</v>
      </c>
      <c r="B5" s="29">
        <v>0</v>
      </c>
      <c r="C5" s="29">
        <f>D5</f>
        <v>0.8</v>
      </c>
      <c r="D5" s="29">
        <v>0.8</v>
      </c>
      <c r="E5" s="30">
        <v>407321</v>
      </c>
      <c r="F5" s="31">
        <v>1.46</v>
      </c>
      <c r="G5" s="32">
        <v>8.9979600000000007E-2</v>
      </c>
      <c r="H5" s="32">
        <v>4.0364799999999999E-2</v>
      </c>
      <c r="I5" s="32">
        <v>0.1258136</v>
      </c>
      <c r="J5" s="32">
        <v>2.6315789473684132</v>
      </c>
      <c r="K5" s="33"/>
      <c r="L5" s="34">
        <v>4.7149999999999999</v>
      </c>
      <c r="M5" s="7" t="s">
        <v>60</v>
      </c>
      <c r="N5" s="35"/>
      <c r="O5" s="36">
        <v>43816</v>
      </c>
      <c r="P5" s="36">
        <v>43816</v>
      </c>
      <c r="Q5" s="37" t="s">
        <v>63</v>
      </c>
    </row>
    <row r="6" spans="1:17" x14ac:dyDescent="0.25">
      <c r="A6" s="6" t="s">
        <v>17</v>
      </c>
      <c r="B6" s="29">
        <f>C5</f>
        <v>0.8</v>
      </c>
      <c r="C6" s="29">
        <f>B6+D6</f>
        <v>1.1000000000000001</v>
      </c>
      <c r="D6" s="29">
        <v>0.3</v>
      </c>
      <c r="E6" s="30">
        <v>407323</v>
      </c>
      <c r="F6" s="31">
        <v>10.862</v>
      </c>
      <c r="G6" s="32">
        <v>1.7513849999999997</v>
      </c>
      <c r="H6" s="32">
        <v>0.8473948</v>
      </c>
      <c r="I6" s="32">
        <v>2.9826574999999997</v>
      </c>
      <c r="J6" s="32">
        <v>2.7397260273972561</v>
      </c>
      <c r="K6" s="33"/>
      <c r="L6" s="34">
        <v>3.9020000000000001</v>
      </c>
      <c r="M6" s="7" t="s">
        <v>62</v>
      </c>
      <c r="N6" s="35">
        <v>0.3</v>
      </c>
      <c r="O6" s="36">
        <v>43816</v>
      </c>
      <c r="P6" s="36">
        <v>43816</v>
      </c>
      <c r="Q6" s="37" t="s">
        <v>63</v>
      </c>
    </row>
    <row r="7" spans="1:17" x14ac:dyDescent="0.25">
      <c r="A7" s="6" t="s">
        <v>17</v>
      </c>
      <c r="B7" s="29">
        <f t="shared" ref="B7:B8" si="0">C6</f>
        <v>1.1000000000000001</v>
      </c>
      <c r="C7" s="29">
        <f t="shared" ref="C7:C8" si="1">B7+D7</f>
        <v>3</v>
      </c>
      <c r="D7" s="29">
        <v>1.9</v>
      </c>
      <c r="E7" s="30">
        <v>407324</v>
      </c>
      <c r="F7" s="31">
        <v>4.6719999999999997</v>
      </c>
      <c r="G7" s="32">
        <v>7.1021149999999995</v>
      </c>
      <c r="H7" s="32">
        <v>0.80225270000000004</v>
      </c>
      <c r="I7" s="32">
        <v>3.9870055</v>
      </c>
      <c r="J7" s="38">
        <v>2.7027027027027004</v>
      </c>
      <c r="K7" s="33"/>
      <c r="L7" s="34">
        <v>11.731999999999999</v>
      </c>
      <c r="M7" s="7" t="s">
        <v>62</v>
      </c>
      <c r="N7" s="35">
        <v>1.9</v>
      </c>
      <c r="O7" s="36">
        <v>43816</v>
      </c>
      <c r="P7" s="36">
        <v>43816</v>
      </c>
      <c r="Q7" s="37" t="s">
        <v>63</v>
      </c>
    </row>
    <row r="8" spans="1:17" x14ac:dyDescent="0.25">
      <c r="A8" s="6" t="s">
        <v>17</v>
      </c>
      <c r="B8" s="29">
        <f t="shared" si="0"/>
        <v>3</v>
      </c>
      <c r="C8" s="29">
        <f t="shared" si="1"/>
        <v>4.2</v>
      </c>
      <c r="D8" s="29">
        <v>1.2</v>
      </c>
      <c r="E8" s="30">
        <v>407325</v>
      </c>
      <c r="F8" s="31">
        <v>0.36200000000000004</v>
      </c>
      <c r="G8" s="32">
        <v>1.6486999999999999E-3</v>
      </c>
      <c r="H8" s="32">
        <v>1.9234000000000002E-3</v>
      </c>
      <c r="I8" s="32">
        <v>3.2404000000000005E-3</v>
      </c>
      <c r="J8" s="38">
        <v>2.7210884353741518</v>
      </c>
      <c r="K8" s="33"/>
      <c r="L8" s="34">
        <v>2.8</v>
      </c>
      <c r="M8" s="7" t="s">
        <v>64</v>
      </c>
      <c r="N8" s="35"/>
      <c r="O8" s="36">
        <v>43816</v>
      </c>
      <c r="P8" s="36">
        <v>43816</v>
      </c>
      <c r="Q8" s="37" t="s">
        <v>63</v>
      </c>
    </row>
    <row r="9" spans="1:17" x14ac:dyDescent="0.25">
      <c r="A9" s="6" t="s">
        <v>20</v>
      </c>
      <c r="B9" s="29">
        <v>0</v>
      </c>
      <c r="C9" s="29">
        <f>D9</f>
        <v>0.5</v>
      </c>
      <c r="D9" s="29">
        <v>0.5</v>
      </c>
      <c r="E9" s="30">
        <v>407904</v>
      </c>
      <c r="F9" s="31">
        <v>11.577999999999999</v>
      </c>
      <c r="G9" s="32">
        <v>0.53600000000000003</v>
      </c>
      <c r="H9" s="32">
        <v>1.569</v>
      </c>
      <c r="I9" s="32">
        <v>3.488</v>
      </c>
      <c r="J9" s="38">
        <v>2.6845637583892659</v>
      </c>
      <c r="K9" s="33"/>
      <c r="L9" s="34">
        <v>2.2599999999999998</v>
      </c>
      <c r="M9" s="7" t="s">
        <v>62</v>
      </c>
      <c r="N9" s="35">
        <v>0.5</v>
      </c>
      <c r="O9" s="36">
        <v>43819</v>
      </c>
      <c r="P9" s="36">
        <v>43819</v>
      </c>
      <c r="Q9" s="37" t="s">
        <v>65</v>
      </c>
    </row>
    <row r="10" spans="1:17" x14ac:dyDescent="0.25">
      <c r="A10" s="6" t="s">
        <v>20</v>
      </c>
      <c r="B10" s="29">
        <f>C9</f>
        <v>0.5</v>
      </c>
      <c r="C10" s="29">
        <f>B10+D10</f>
        <v>2.4</v>
      </c>
      <c r="D10" s="29">
        <v>1.9</v>
      </c>
      <c r="E10" s="30">
        <v>407905</v>
      </c>
      <c r="F10" s="31">
        <v>20.638000000000002</v>
      </c>
      <c r="G10" s="32">
        <v>1.968</v>
      </c>
      <c r="H10" s="32">
        <v>1.175</v>
      </c>
      <c r="I10" s="32">
        <v>3.4129999999999998</v>
      </c>
      <c r="J10" s="38">
        <v>2.9411764705882302</v>
      </c>
      <c r="K10" s="33"/>
      <c r="L10" s="34">
        <v>7.875</v>
      </c>
      <c r="M10" s="7" t="s">
        <v>62</v>
      </c>
      <c r="N10" s="35">
        <v>1.9</v>
      </c>
      <c r="O10" s="36">
        <v>43819</v>
      </c>
      <c r="P10" s="36">
        <v>43819</v>
      </c>
      <c r="Q10" s="37" t="s">
        <v>65</v>
      </c>
    </row>
    <row r="11" spans="1:17" x14ac:dyDescent="0.25">
      <c r="A11" s="6" t="s">
        <v>20</v>
      </c>
      <c r="B11" s="29">
        <f>C10</f>
        <v>2.4</v>
      </c>
      <c r="C11" s="29">
        <f>B11+D11</f>
        <v>3.7</v>
      </c>
      <c r="D11" s="29">
        <v>1.3</v>
      </c>
      <c r="E11" s="30">
        <v>407907</v>
      </c>
      <c r="F11" s="31">
        <v>45.79</v>
      </c>
      <c r="G11" s="32">
        <v>6.266</v>
      </c>
      <c r="H11" s="32">
        <v>1.819</v>
      </c>
      <c r="I11" s="32">
        <v>42.72166</v>
      </c>
      <c r="J11" s="38">
        <v>3.1496062992125871</v>
      </c>
      <c r="K11" s="33"/>
      <c r="L11" s="34">
        <v>21.613</v>
      </c>
      <c r="M11" s="7" t="s">
        <v>62</v>
      </c>
      <c r="N11" s="35">
        <v>1.3</v>
      </c>
      <c r="O11" s="36">
        <v>43819</v>
      </c>
      <c r="P11" s="36">
        <v>43819</v>
      </c>
      <c r="Q11" s="37" t="s">
        <v>65</v>
      </c>
    </row>
    <row r="12" spans="1:17" x14ac:dyDescent="0.25">
      <c r="A12" s="6" t="s">
        <v>23</v>
      </c>
      <c r="B12" s="29">
        <v>0</v>
      </c>
      <c r="C12" s="29">
        <f>D12</f>
        <v>0.4</v>
      </c>
      <c r="D12" s="29">
        <v>0.4</v>
      </c>
      <c r="E12" s="30">
        <v>408563</v>
      </c>
      <c r="F12" s="31">
        <v>3.6259999999999994</v>
      </c>
      <c r="G12" s="32">
        <v>4.6866349999999999</v>
      </c>
      <c r="H12" s="32">
        <v>1.1721159999999999</v>
      </c>
      <c r="I12" s="32">
        <v>18.793081999999998</v>
      </c>
      <c r="J12" s="32">
        <v>2.7777777777777821</v>
      </c>
      <c r="K12" s="33"/>
      <c r="L12" s="34">
        <v>13.62</v>
      </c>
      <c r="M12" s="7" t="s">
        <v>62</v>
      </c>
      <c r="N12" s="35">
        <v>0.4</v>
      </c>
      <c r="O12" s="39" t="s">
        <v>27</v>
      </c>
      <c r="P12" s="39" t="s">
        <v>66</v>
      </c>
      <c r="Q12" s="37" t="s">
        <v>67</v>
      </c>
    </row>
    <row r="13" spans="1:17" x14ac:dyDescent="0.25">
      <c r="A13" s="6" t="s">
        <v>23</v>
      </c>
      <c r="B13" s="29">
        <f>C12</f>
        <v>0.4</v>
      </c>
      <c r="C13" s="29">
        <f>B13+D13</f>
        <v>1.6</v>
      </c>
      <c r="D13" s="29">
        <v>1.2</v>
      </c>
      <c r="E13" s="30">
        <v>408564</v>
      </c>
      <c r="F13" s="31">
        <v>3.5439999999999996</v>
      </c>
      <c r="G13" s="32">
        <v>2.4014419999999999</v>
      </c>
      <c r="H13" s="32">
        <v>0.46791880000000002</v>
      </c>
      <c r="I13" s="32">
        <v>2.1262029999999998</v>
      </c>
      <c r="J13" s="38">
        <v>2.7027027027027111</v>
      </c>
      <c r="K13" s="33"/>
      <c r="L13" s="40">
        <v>7.234</v>
      </c>
      <c r="M13" s="7" t="s">
        <v>64</v>
      </c>
      <c r="N13" s="35"/>
      <c r="O13" s="39" t="s">
        <v>27</v>
      </c>
      <c r="P13" s="39" t="s">
        <v>66</v>
      </c>
      <c r="Q13" s="37" t="s">
        <v>67</v>
      </c>
    </row>
    <row r="14" spans="1:17" x14ac:dyDescent="0.25">
      <c r="A14" s="6" t="s">
        <v>23</v>
      </c>
      <c r="B14" s="29">
        <f>C13</f>
        <v>1.6</v>
      </c>
      <c r="C14" s="29">
        <f>B14+D14</f>
        <v>2.8</v>
      </c>
      <c r="D14" s="29">
        <v>1.2</v>
      </c>
      <c r="E14" s="30">
        <v>408565</v>
      </c>
      <c r="F14" s="31">
        <v>6.83</v>
      </c>
      <c r="G14" s="32">
        <v>0.89713109999999996</v>
      </c>
      <c r="H14" s="32">
        <v>1.3458780000000001</v>
      </c>
      <c r="I14" s="32">
        <v>2.5716069999999998</v>
      </c>
      <c r="J14" s="32">
        <v>2.7027027027027111</v>
      </c>
      <c r="K14" s="33"/>
      <c r="L14" s="34">
        <v>5.1210000000000004</v>
      </c>
      <c r="M14" s="7" t="s">
        <v>64</v>
      </c>
      <c r="N14" s="35"/>
      <c r="O14" s="39" t="s">
        <v>27</v>
      </c>
      <c r="P14" s="39" t="s">
        <v>66</v>
      </c>
      <c r="Q14" s="37" t="s">
        <v>67</v>
      </c>
    </row>
    <row r="15" spans="1:17" x14ac:dyDescent="0.25">
      <c r="A15" s="6" t="s">
        <v>28</v>
      </c>
      <c r="B15" s="29">
        <v>0</v>
      </c>
      <c r="C15" s="29">
        <f>D15</f>
        <v>2.2999999999999998</v>
      </c>
      <c r="D15" s="29">
        <v>2.2999999999999998</v>
      </c>
      <c r="E15" s="30">
        <v>411467</v>
      </c>
      <c r="F15" s="31">
        <v>2.3919999999999999</v>
      </c>
      <c r="G15" s="32">
        <v>0.13500000000000001</v>
      </c>
      <c r="H15" s="32">
        <v>3.5000000000000003E-2</v>
      </c>
      <c r="I15" s="32">
        <v>9.4E-2</v>
      </c>
      <c r="J15" s="32">
        <v>2.8776978417266115</v>
      </c>
      <c r="K15" s="33"/>
      <c r="L15" s="34">
        <v>11.939</v>
      </c>
      <c r="M15" s="7" t="s">
        <v>60</v>
      </c>
      <c r="N15" s="35"/>
      <c r="O15" s="36">
        <v>43839</v>
      </c>
      <c r="P15" s="36">
        <v>43839</v>
      </c>
      <c r="Q15" s="37" t="s">
        <v>68</v>
      </c>
    </row>
    <row r="16" spans="1:17" x14ac:dyDescent="0.25">
      <c r="A16" s="6" t="s">
        <v>28</v>
      </c>
      <c r="B16" s="29">
        <f>C15</f>
        <v>2.2999999999999998</v>
      </c>
      <c r="C16" s="29">
        <f>B16+D16</f>
        <v>3.5999999999999996</v>
      </c>
      <c r="D16" s="29">
        <v>1.3</v>
      </c>
      <c r="E16" s="30">
        <v>411468</v>
      </c>
      <c r="F16" s="31">
        <v>13.398000000000001</v>
      </c>
      <c r="G16" s="32">
        <v>0.22700000000000001</v>
      </c>
      <c r="H16" s="32">
        <v>1.0489999999999999</v>
      </c>
      <c r="I16" s="32">
        <v>1.341</v>
      </c>
      <c r="J16" s="32">
        <v>2.8169014084507067</v>
      </c>
      <c r="K16" s="33"/>
      <c r="L16" s="34">
        <v>13.939</v>
      </c>
      <c r="M16" s="7" t="s">
        <v>62</v>
      </c>
      <c r="N16" s="35">
        <v>1.3</v>
      </c>
      <c r="O16" s="36">
        <v>43839</v>
      </c>
      <c r="P16" s="36">
        <v>43839</v>
      </c>
      <c r="Q16" s="37" t="s">
        <v>68</v>
      </c>
    </row>
    <row r="17" spans="1:17" x14ac:dyDescent="0.25">
      <c r="A17" s="6" t="s">
        <v>28</v>
      </c>
      <c r="B17" s="29">
        <f>C16</f>
        <v>3.5999999999999996</v>
      </c>
      <c r="C17" s="29">
        <f>B17+D17</f>
        <v>4.3999999999999995</v>
      </c>
      <c r="D17" s="29">
        <v>0.8</v>
      </c>
      <c r="E17" s="30">
        <v>411469</v>
      </c>
      <c r="F17" s="31">
        <v>1.1260000000000001</v>
      </c>
      <c r="G17" s="32">
        <v>2.7E-2</v>
      </c>
      <c r="H17" s="32">
        <v>0.115</v>
      </c>
      <c r="I17" s="32">
        <v>0.48499999999999999</v>
      </c>
      <c r="J17" s="32">
        <v>2.8368794326241202</v>
      </c>
      <c r="K17" s="33"/>
      <c r="L17" s="34">
        <v>7.13</v>
      </c>
      <c r="M17" s="7" t="s">
        <v>64</v>
      </c>
      <c r="N17" s="35"/>
      <c r="O17" s="36">
        <v>43839</v>
      </c>
      <c r="P17" s="36">
        <v>43839</v>
      </c>
      <c r="Q17" s="37" t="s">
        <v>68</v>
      </c>
    </row>
    <row r="18" spans="1:17" x14ac:dyDescent="0.25">
      <c r="A18" s="6" t="s">
        <v>31</v>
      </c>
      <c r="B18" s="29">
        <v>0</v>
      </c>
      <c r="C18" s="29">
        <f>D18</f>
        <v>0.8</v>
      </c>
      <c r="D18" s="29">
        <v>0.8</v>
      </c>
      <c r="E18" s="30">
        <v>412088</v>
      </c>
      <c r="F18" s="31">
        <v>15.304</v>
      </c>
      <c r="G18" s="32">
        <v>0.68200000000000005</v>
      </c>
      <c r="H18" s="32">
        <v>1.7130000000000001</v>
      </c>
      <c r="I18" s="32">
        <v>0.95699999999999996</v>
      </c>
      <c r="J18" s="32"/>
      <c r="K18" s="33"/>
      <c r="L18" s="34">
        <v>1.411</v>
      </c>
      <c r="M18" s="7" t="s">
        <v>62</v>
      </c>
      <c r="N18" s="35">
        <v>0.8</v>
      </c>
      <c r="O18" s="39" t="s">
        <v>34</v>
      </c>
      <c r="P18" s="39" t="s">
        <v>34</v>
      </c>
      <c r="Q18" s="37" t="s">
        <v>69</v>
      </c>
    </row>
    <row r="19" spans="1:17" x14ac:dyDescent="0.25">
      <c r="A19" s="6" t="s">
        <v>31</v>
      </c>
      <c r="B19" s="29">
        <f>C18</f>
        <v>0.8</v>
      </c>
      <c r="C19" s="29">
        <f>B19+D19</f>
        <v>1.4</v>
      </c>
      <c r="D19" s="29">
        <v>0.6</v>
      </c>
      <c r="E19" s="30">
        <v>412089</v>
      </c>
      <c r="F19" s="31">
        <v>6.4280000000000008</v>
      </c>
      <c r="G19" s="32">
        <v>0.21</v>
      </c>
      <c r="H19" s="32">
        <v>0.36499999999999999</v>
      </c>
      <c r="I19" s="32">
        <v>0.79200000000000004</v>
      </c>
      <c r="J19" s="32"/>
      <c r="K19" s="33"/>
      <c r="L19" s="34">
        <v>3.641</v>
      </c>
      <c r="M19" s="7" t="s">
        <v>62</v>
      </c>
      <c r="N19" s="35">
        <v>0.6</v>
      </c>
      <c r="O19" s="39" t="s">
        <v>34</v>
      </c>
      <c r="P19" s="39" t="s">
        <v>34</v>
      </c>
      <c r="Q19" s="37" t="s">
        <v>70</v>
      </c>
    </row>
    <row r="20" spans="1:17" x14ac:dyDescent="0.25">
      <c r="A20" s="6" t="s">
        <v>31</v>
      </c>
      <c r="B20" s="29">
        <f>C19</f>
        <v>1.4</v>
      </c>
      <c r="C20" s="29">
        <f>B20+D20</f>
        <v>3</v>
      </c>
      <c r="D20" s="29">
        <v>1.6</v>
      </c>
      <c r="E20" s="30">
        <v>412090</v>
      </c>
      <c r="F20" s="41">
        <v>0.89599999999999991</v>
      </c>
      <c r="G20" s="42">
        <v>2.9000000000000001E-2</v>
      </c>
      <c r="H20" s="42">
        <v>0.17299999999999999</v>
      </c>
      <c r="I20" s="42">
        <v>0.55700000000000005</v>
      </c>
      <c r="J20" s="42"/>
      <c r="K20" s="43"/>
      <c r="L20" s="44">
        <v>3.2450000000000001</v>
      </c>
      <c r="M20" s="7" t="s">
        <v>64</v>
      </c>
      <c r="N20" s="35"/>
      <c r="O20" s="39" t="s">
        <v>34</v>
      </c>
      <c r="P20" s="39" t="s">
        <v>34</v>
      </c>
      <c r="Q20" s="37" t="s">
        <v>71</v>
      </c>
    </row>
    <row r="21" spans="1:17" x14ac:dyDescent="0.25">
      <c r="A21" s="6" t="s">
        <v>35</v>
      </c>
      <c r="B21" s="29">
        <v>0</v>
      </c>
      <c r="C21" s="29">
        <f>D21</f>
        <v>1.8</v>
      </c>
      <c r="D21" s="29">
        <v>1.8</v>
      </c>
      <c r="E21" s="45">
        <v>412630</v>
      </c>
      <c r="F21" s="31">
        <v>6.9060000000000006</v>
      </c>
      <c r="G21" s="32">
        <v>0.16</v>
      </c>
      <c r="H21" s="32">
        <v>0.13800000000000001</v>
      </c>
      <c r="I21" s="32">
        <v>0.437</v>
      </c>
      <c r="J21" s="32"/>
      <c r="K21" s="33"/>
      <c r="L21" s="34">
        <v>62.061999999999998</v>
      </c>
      <c r="M21" s="7" t="s">
        <v>60</v>
      </c>
      <c r="N21" s="35"/>
      <c r="O21" s="39" t="s">
        <v>38</v>
      </c>
      <c r="P21" s="39" t="s">
        <v>38</v>
      </c>
      <c r="Q21" s="37" t="s">
        <v>72</v>
      </c>
    </row>
    <row r="22" spans="1:17" x14ac:dyDescent="0.25">
      <c r="A22" s="6" t="s">
        <v>35</v>
      </c>
      <c r="B22" s="29">
        <f>C21</f>
        <v>1.8</v>
      </c>
      <c r="C22" s="29">
        <f>B22+D22</f>
        <v>2.9000000000000004</v>
      </c>
      <c r="D22" s="29">
        <v>1.1000000000000001</v>
      </c>
      <c r="E22" s="45">
        <v>412631</v>
      </c>
      <c r="F22" s="31">
        <v>0.51900000000000002</v>
      </c>
      <c r="G22" s="32">
        <v>1.2999999999999999E-2</v>
      </c>
      <c r="H22" s="32">
        <v>4.3999999999999997E-2</v>
      </c>
      <c r="I22" s="32">
        <v>9.2999999999999999E-2</v>
      </c>
      <c r="J22" s="32"/>
      <c r="K22" s="33"/>
      <c r="L22" s="40">
        <v>4.0810000000000004</v>
      </c>
      <c r="M22" s="7" t="s">
        <v>62</v>
      </c>
      <c r="N22" s="35">
        <v>1.1000000000000001</v>
      </c>
      <c r="O22" s="39" t="s">
        <v>38</v>
      </c>
      <c r="P22" s="39" t="s">
        <v>38</v>
      </c>
      <c r="Q22" s="37" t="s">
        <v>72</v>
      </c>
    </row>
  </sheetData>
  <protectedRanges>
    <protectedRange sqref="E2" name="Range1_9_2_1_1_14"/>
    <protectedRange sqref="G2" name="Range27_69"/>
    <protectedRange sqref="G2" name="Range1_47"/>
    <protectedRange sqref="G2" name="Range26_54"/>
    <protectedRange sqref="H2" name="Range27_70"/>
    <protectedRange sqref="H2" name="Range1_48"/>
    <protectedRange sqref="H2" name="Range26_55"/>
    <protectedRange sqref="I2" name="Range27_71"/>
    <protectedRange sqref="I2" name="Range1_49"/>
    <protectedRange sqref="I2" name="Range26_56"/>
    <protectedRange sqref="L2" name="Range27_72"/>
    <protectedRange sqref="L2" name="Range1_8_1_9"/>
    <protectedRange sqref="L2" name="Range28_15"/>
    <protectedRange sqref="E3:E7" name="Range1_9_2_1_1_15"/>
    <protectedRange sqref="G3:G7" name="Range27_73"/>
    <protectedRange sqref="G3:G7" name="Range1_50"/>
    <protectedRange sqref="G3:G7" name="Range26_57"/>
    <protectedRange sqref="H3:H7" name="Range27_74"/>
    <protectedRange sqref="H3:H7" name="Range1_51"/>
    <protectedRange sqref="H3:H7" name="Range26_58"/>
    <protectedRange sqref="I3:I7" name="Range27_76"/>
    <protectedRange sqref="I3:I7" name="Range1_53"/>
    <protectedRange sqref="I3:I7" name="Range26_60"/>
    <protectedRange sqref="J6" name="Range27_77"/>
    <protectedRange sqref="J6" name="Range1_54"/>
    <protectedRange sqref="J6" name="Range26_61"/>
    <protectedRange sqref="L3:L7" name="Range27_78"/>
    <protectedRange sqref="L3:L7" name="Range1_8_1_10"/>
    <protectedRange sqref="L3:L7" name="Range28_16"/>
    <protectedRange sqref="E8:E14" name="Range1_9_2_1_1_16"/>
    <protectedRange sqref="G8:G14" name="Range27_79"/>
    <protectedRange sqref="G8:G14" name="Range1_55"/>
    <protectedRange sqref="G8:G14" name="Range26_62"/>
    <protectedRange sqref="H8:H14" name="Range27_80"/>
    <protectedRange sqref="H8:H14" name="Range1_56"/>
    <protectedRange sqref="H8:H14" name="Range26_63"/>
    <protectedRange sqref="I8:I14" name="Range27_81"/>
    <protectedRange sqref="I8:I14" name="Range1_57"/>
    <protectedRange sqref="I8:I14" name="Range26_64"/>
    <protectedRange sqref="J8:J14" name="Range27_82"/>
    <protectedRange sqref="J8:J14" name="Range1_58"/>
    <protectedRange sqref="J8:J14" name="Range26_65"/>
    <protectedRange sqref="L8:L14" name="Range27_83"/>
    <protectedRange sqref="L8:L14" name="Range1_8_1_11"/>
    <protectedRange sqref="L8:L14" name="Range28_17"/>
    <protectedRange sqref="E15:E18" name="Range1_9_2_1_1_17"/>
    <protectedRange sqref="G15:G18" name="Range27_84"/>
    <protectedRange sqref="G15:G18" name="Range1_59"/>
    <protectedRange sqref="G15:G18" name="Range26_66"/>
    <protectedRange sqref="H15:H18" name="Range27_85"/>
    <protectedRange sqref="H15:H18" name="Range1_60"/>
    <protectedRange sqref="H15:H18" name="Range26_67"/>
    <protectedRange sqref="I15:I18" name="Range27_86"/>
    <protectedRange sqref="I15:I18" name="Range1_61"/>
    <protectedRange sqref="I15:I18" name="Range26_68"/>
    <protectedRange sqref="J15:J18" name="Range27_87"/>
    <protectedRange sqref="J15:J18" name="Range1_62"/>
    <protectedRange sqref="J15:J18" name="Range26_69"/>
    <protectedRange sqref="L15:L18" name="Range27_88"/>
    <protectedRange sqref="L15:L18" name="Range1_8_1_12"/>
    <protectedRange sqref="L15:L18" name="Range28_18"/>
    <protectedRange sqref="E19:E20" name="Range1_9_2_1_1_18"/>
    <protectedRange sqref="G19:G20" name="Range27_89"/>
    <protectedRange sqref="G19:G20" name="Range1_63"/>
    <protectedRange sqref="G19:G20" name="Range26_70"/>
    <protectedRange sqref="H19:H20" name="Range27_90"/>
    <protectedRange sqref="H19:H20" name="Range1_64"/>
    <protectedRange sqref="H19:H20" name="Range26_71"/>
    <protectedRange sqref="I19:I20" name="Range27_91"/>
    <protectedRange sqref="I19:I20" name="Range1_65"/>
    <protectedRange sqref="I19:I20" name="Range26_72"/>
    <protectedRange sqref="J19:J20" name="Range27_92"/>
    <protectedRange sqref="J19:J20" name="Range1_66"/>
    <protectedRange sqref="J19:J20" name="Range26_73"/>
    <protectedRange sqref="L19:L20" name="Range27_93"/>
    <protectedRange sqref="L19:L20" name="Range1_8_1_13"/>
    <protectedRange sqref="L19:L20" name="Range28_19"/>
    <protectedRange sqref="E21:E22" name="Range1_9_2_1_1"/>
    <protectedRange sqref="G21:G22" name="Range27_1"/>
    <protectedRange sqref="G21:G22" name="Range1"/>
    <protectedRange sqref="G21:G22" name="Range26"/>
    <protectedRange sqref="H21:H22" name="Range27_2"/>
    <protectedRange sqref="H21:H22" name="Range1_1"/>
    <protectedRange sqref="H21:H22" name="Range26_1"/>
    <protectedRange sqref="I21:I22" name="Range27_3"/>
    <protectedRange sqref="I21:I22" name="Range1_2"/>
    <protectedRange sqref="I21:I22" name="Range26_2"/>
    <protectedRange sqref="J21:J22" name="Range27_4"/>
    <protectedRange sqref="J21:J22" name="Range1_3"/>
    <protectedRange sqref="J21:J22" name="Range26_3"/>
    <protectedRange sqref="L21:L22" name="Range27_5"/>
    <protectedRange sqref="L21:L22" name="Range1_8_1"/>
    <protectedRange sqref="L21:L22" name="Range28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29" sqref="F29"/>
    </sheetView>
  </sheetViews>
  <sheetFormatPr defaultRowHeight="15" x14ac:dyDescent="0.25"/>
  <cols>
    <col min="1" max="1" width="19.85546875" bestFit="1" customWidth="1"/>
    <col min="2" max="2" width="8.5703125" bestFit="1" customWidth="1"/>
  </cols>
  <sheetData>
    <row r="1" spans="1:4" ht="15.75" thickBot="1" x14ac:dyDescent="0.3">
      <c r="A1" s="1" t="s">
        <v>0</v>
      </c>
      <c r="B1" s="3" t="s">
        <v>73</v>
      </c>
      <c r="C1" s="3" t="s">
        <v>74</v>
      </c>
      <c r="D1" s="3" t="s">
        <v>75</v>
      </c>
    </row>
    <row r="2" spans="1:4" x14ac:dyDescent="0.25">
      <c r="A2" s="6" t="s">
        <v>11</v>
      </c>
      <c r="B2" s="29">
        <v>0</v>
      </c>
      <c r="C2" s="7" t="s">
        <v>76</v>
      </c>
      <c r="D2" s="29">
        <v>0</v>
      </c>
    </row>
    <row r="3" spans="1:4" x14ac:dyDescent="0.25">
      <c r="A3" s="6" t="s">
        <v>17</v>
      </c>
      <c r="B3" s="29">
        <v>0</v>
      </c>
      <c r="C3" s="7" t="s">
        <v>77</v>
      </c>
      <c r="D3" s="29">
        <v>0</v>
      </c>
    </row>
    <row r="4" spans="1:4" x14ac:dyDescent="0.25">
      <c r="A4" s="6" t="s">
        <v>20</v>
      </c>
      <c r="B4" s="29">
        <v>0</v>
      </c>
      <c r="C4" s="7" t="s">
        <v>78</v>
      </c>
      <c r="D4" s="29">
        <v>0</v>
      </c>
    </row>
    <row r="5" spans="1:4" x14ac:dyDescent="0.25">
      <c r="A5" s="6" t="s">
        <v>23</v>
      </c>
      <c r="B5" s="29">
        <v>0</v>
      </c>
      <c r="C5" s="7" t="s">
        <v>79</v>
      </c>
      <c r="D5" s="29">
        <v>0</v>
      </c>
    </row>
    <row r="6" spans="1:4" x14ac:dyDescent="0.25">
      <c r="A6" s="6" t="s">
        <v>28</v>
      </c>
      <c r="B6" s="29">
        <v>0</v>
      </c>
      <c r="C6" s="7" t="s">
        <v>80</v>
      </c>
      <c r="D6" s="29">
        <v>0</v>
      </c>
    </row>
    <row r="7" spans="1:4" x14ac:dyDescent="0.25">
      <c r="A7" s="6" t="s">
        <v>31</v>
      </c>
      <c r="B7" s="29">
        <v>0</v>
      </c>
      <c r="C7" s="7" t="s">
        <v>81</v>
      </c>
      <c r="D7" s="29">
        <v>0</v>
      </c>
    </row>
    <row r="8" spans="1:4" x14ac:dyDescent="0.25">
      <c r="A8" s="6" t="s">
        <v>35</v>
      </c>
      <c r="B8" s="29">
        <v>0</v>
      </c>
      <c r="C8" s="7" t="s">
        <v>82</v>
      </c>
      <c r="D8" s="29">
        <v>0</v>
      </c>
    </row>
    <row r="9" spans="1:4" x14ac:dyDescent="0.25">
      <c r="A9" s="6" t="s">
        <v>39</v>
      </c>
      <c r="B9" s="29">
        <v>0</v>
      </c>
      <c r="C9" s="7" t="s">
        <v>83</v>
      </c>
      <c r="D9" s="29">
        <v>0</v>
      </c>
    </row>
    <row r="10" spans="1:4" x14ac:dyDescent="0.25">
      <c r="A10" s="6" t="s">
        <v>42</v>
      </c>
      <c r="B10" s="29">
        <v>0</v>
      </c>
      <c r="C10" s="7" t="s">
        <v>84</v>
      </c>
      <c r="D10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Barnachea</dc:creator>
  <cp:lastModifiedBy>Luz Barnachea</cp:lastModifiedBy>
  <dcterms:created xsi:type="dcterms:W3CDTF">2020-09-29T23:24:40Z</dcterms:created>
  <dcterms:modified xsi:type="dcterms:W3CDTF">2020-09-29T23:27:11Z</dcterms:modified>
</cp:coreProperties>
</file>