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0\FACEMAPPING\JESSIE\L620 JESSIE 111S ODE\"/>
    </mc:Choice>
  </mc:AlternateContent>
  <bookViews>
    <workbookView xWindow="0" yWindow="0" windowWidth="28800" windowHeight="11430"/>
  </bookViews>
  <sheets>
    <sheet name="HEADER" sheetId="1" r:id="rId1"/>
    <sheet name="ORIG_ASSAY" sheetId="2" r:id="rId2"/>
    <sheet name="SURVEY" sheetId="3" r:id="rId3"/>
  </sheets>
  <calcPr calcId="152511"/>
</workbook>
</file>

<file path=xl/calcChain.xml><?xml version="1.0" encoding="utf-8"?>
<calcChain xmlns="http://schemas.openxmlformats.org/spreadsheetml/2006/main">
  <c r="C45" i="2" l="1"/>
  <c r="B46" i="2" s="1"/>
  <c r="C46" i="2" s="1"/>
  <c r="B47" i="2" s="1"/>
  <c r="C47" i="2" s="1"/>
  <c r="B48" i="2" s="1"/>
  <c r="C48" i="2" s="1"/>
  <c r="B49" i="2" s="1"/>
  <c r="C49" i="2" s="1"/>
  <c r="B42" i="2" l="1"/>
  <c r="C42" i="2" s="1"/>
  <c r="B43" i="2" s="1"/>
  <c r="C43" i="2" s="1"/>
  <c r="B44" i="2" s="1"/>
  <c r="C44" i="2" s="1"/>
  <c r="B37" i="2"/>
  <c r="C37" i="2" s="1"/>
  <c r="B38" i="2" s="1"/>
  <c r="C38" i="2" s="1"/>
  <c r="B39" i="2" s="1"/>
  <c r="C39" i="2" s="1"/>
  <c r="B40" i="2" s="1"/>
  <c r="C40" i="2" s="1"/>
  <c r="B33" i="2"/>
  <c r="C33" i="2" s="1"/>
  <c r="B34" i="2" s="1"/>
  <c r="C34" i="2" s="1"/>
  <c r="B35" i="2" s="1"/>
  <c r="C35" i="2" s="1"/>
  <c r="B29" i="2"/>
  <c r="C29" i="2" s="1"/>
  <c r="B30" i="2" s="1"/>
  <c r="C30" i="2" s="1"/>
  <c r="B31" i="2" s="1"/>
  <c r="C31" i="2" s="1"/>
  <c r="B25" i="2" l="1"/>
  <c r="C25" i="2" s="1"/>
  <c r="B26" i="2" s="1"/>
  <c r="C26" i="2" s="1"/>
  <c r="B27" i="2" s="1"/>
  <c r="C27" i="2" s="1"/>
  <c r="B22" i="2" l="1"/>
  <c r="C22" i="2" s="1"/>
  <c r="B23" i="2" s="1"/>
  <c r="C23" i="2" s="1"/>
  <c r="B19" i="2"/>
  <c r="C19" i="2" s="1"/>
  <c r="B20" i="2" s="1"/>
  <c r="C20" i="2" s="1"/>
  <c r="B16" i="2"/>
  <c r="C16" i="2" s="1"/>
  <c r="B17" i="2" s="1"/>
  <c r="C17" i="2" s="1"/>
  <c r="B13" i="2"/>
  <c r="C13" i="2" s="1"/>
  <c r="B14" i="2" s="1"/>
  <c r="C14" i="2" s="1"/>
  <c r="B11" i="2"/>
  <c r="C11" i="2" s="1"/>
  <c r="B9" i="2"/>
  <c r="C9" i="2" s="1"/>
  <c r="B7" i="2"/>
  <c r="C7" i="2" s="1"/>
  <c r="B4" i="2"/>
  <c r="C4" i="2" s="1"/>
  <c r="B5" i="2" s="1"/>
  <c r="C5" i="2" s="1"/>
</calcChain>
</file>

<file path=xl/comments1.xml><?xml version="1.0" encoding="utf-8"?>
<comments xmlns="http://schemas.openxmlformats.org/spreadsheetml/2006/main">
  <authors>
    <author>Edgar Biego</author>
  </authors>
  <commentList>
    <comment ref="L86" authorId="0" shapeId="0">
      <text>
        <r>
          <rPr>
            <b/>
            <sz val="9"/>
            <color indexed="81"/>
            <rFont val="Tahoma"/>
            <family val="2"/>
          </rPr>
          <t>Edgar Biego:</t>
        </r>
        <r>
          <rPr>
            <sz val="9"/>
            <color indexed="81"/>
            <rFont val="Tahoma"/>
            <family val="2"/>
          </rPr>
          <t xml:space="preserve">
-0.58</t>
        </r>
      </text>
    </comment>
  </commentList>
</comments>
</file>

<file path=xl/sharedStrings.xml><?xml version="1.0" encoding="utf-8"?>
<sst xmlns="http://schemas.openxmlformats.org/spreadsheetml/2006/main" count="283" uniqueCount="103">
  <si>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</si>
  <si>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</si>
  <si>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</si>
  <si>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</si>
  <si>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</si>
  <si>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</si>
  <si>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</si>
  <si>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</si>
  <si>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</si>
  <si>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</si>
  <si>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</si>
  <si>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</si>
  <si>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</si>
  <si>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</si>
  <si>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</si>
  <si>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</si>
  <si>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</si>
  <si>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</si>
  <si>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</si>
  <si>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</si>
  <si>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</si>
  <si>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</si>
  <si>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</si>
  <si>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</si>
  <si>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</si>
  <si>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</si>
  <si>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</si>
  <si>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</si>
  <si>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MPSA_225_2005_XI</t>
  </si>
  <si>
    <t>FROM</t>
  </si>
  <si>
    <t>JESSIE</t>
  </si>
  <si>
    <t>JESSIE_620_111S_E_001</t>
  </si>
  <si>
    <t>JESSIE_620_111S_E_002</t>
  </si>
  <si>
    <t>JESSIE_620_111S_E_003</t>
  </si>
  <si>
    <t>JESSIE_620_111S_E_004</t>
  </si>
  <si>
    <t>JESSIE_620_111S_E_005</t>
  </si>
  <si>
    <t>JESSIE_620_111S_E_006</t>
  </si>
  <si>
    <t>JESSIE_620_111S_E_007</t>
  </si>
  <si>
    <t>JESSIE_620_111S_E_008</t>
  </si>
  <si>
    <t>JESSIE_620_111S_E_009</t>
  </si>
  <si>
    <t>JESSIE_620_111S_E_010</t>
  </si>
  <si>
    <t>JESSIE_620_111S_E_011</t>
  </si>
  <si>
    <t>JESSIE_620_111S_E_012</t>
  </si>
  <si>
    <t>JESSIE_620_111S_E_013</t>
  </si>
  <si>
    <t>JESSIE_620_111S_E_014</t>
  </si>
  <si>
    <t>G. ROCACURVA</t>
  </si>
  <si>
    <t>B-2021079</t>
  </si>
  <si>
    <t>B-2021126</t>
  </si>
  <si>
    <t>B-2021174</t>
  </si>
  <si>
    <t>B-2021184</t>
  </si>
  <si>
    <t>B-2021191</t>
  </si>
  <si>
    <t>B-2021214</t>
  </si>
  <si>
    <t>B-2021267</t>
  </si>
  <si>
    <t>B-2021291</t>
  </si>
  <si>
    <t>B-2021315</t>
  </si>
  <si>
    <t>615860.15</t>
  </si>
  <si>
    <t>814944.51</t>
  </si>
  <si>
    <t>615863.78</t>
  </si>
  <si>
    <t>814944.55</t>
  </si>
  <si>
    <t>615873.84</t>
  </si>
  <si>
    <t>814942.84</t>
  </si>
  <si>
    <t>615876.04</t>
  </si>
  <si>
    <t>814942.15</t>
  </si>
  <si>
    <t>615877.83</t>
  </si>
  <si>
    <t>814941.55</t>
  </si>
  <si>
    <t>615887.80</t>
  </si>
  <si>
    <t>814937.85</t>
  </si>
  <si>
    <t>615893.86</t>
  </si>
  <si>
    <t>814933.25</t>
  </si>
  <si>
    <t>615896.70</t>
  </si>
  <si>
    <t>814928.96</t>
  </si>
  <si>
    <t>615898.14</t>
  </si>
  <si>
    <t>814927.36</t>
  </si>
  <si>
    <t>615904.38</t>
  </si>
  <si>
    <t>814922.84</t>
  </si>
  <si>
    <t>615907.09</t>
  </si>
  <si>
    <t>814920.57</t>
  </si>
  <si>
    <t>615909.60</t>
  </si>
  <si>
    <t>814918.64</t>
  </si>
  <si>
    <t>615913.68</t>
  </si>
  <si>
    <t>814916.66</t>
  </si>
  <si>
    <t>358.75</t>
  </si>
  <si>
    <t>359.14</t>
  </si>
  <si>
    <t>23.02</t>
  </si>
  <si>
    <t>23.59</t>
  </si>
  <si>
    <t>20.52</t>
  </si>
  <si>
    <t>20.57</t>
  </si>
  <si>
    <t>43.51</t>
  </si>
  <si>
    <t>46.96</t>
  </si>
  <si>
    <t>43.34</t>
  </si>
  <si>
    <t>39.03</t>
  </si>
  <si>
    <t>41.60</t>
  </si>
  <si>
    <t>36.63</t>
  </si>
  <si>
    <t>32.92</t>
  </si>
  <si>
    <t>HW</t>
  </si>
  <si>
    <t>MV</t>
  </si>
  <si>
    <t>FW</t>
  </si>
  <si>
    <t>B-2021348</t>
  </si>
  <si>
    <t>B-2021362</t>
  </si>
  <si>
    <t>B-2021381</t>
  </si>
  <si>
    <t>B-2021443</t>
  </si>
  <si>
    <t>JESSIE_620_111S_E_015</t>
  </si>
  <si>
    <t>B-2022727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</si>
</sst>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6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3" fillId="0" borderId="6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3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0" fontId="4" fillId="3" borderId="0" xfId="2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3" applyNumberFormat="1" applyFont="1" applyFill="1" applyBorder="1" applyAlignment="1" applyProtection="1">
      <alignment horizontal="center"/>
    </xf>
    <xf numFmtId="164" fontId="1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0" fontId="1" fillId="3" borderId="0" xfId="0" applyFont="1" applyFill="1"/>
    <xf numFmtId="165" fontId="1" fillId="3" borderId="0" xfId="0" applyNumberFormat="1" applyFont="1" applyFill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2" fontId="1" fillId="3" borderId="1" xfId="1" quotePrefix="1" applyNumberFormat="1" applyFont="1" applyFill="1" applyBorder="1" applyAlignment="1" applyProtection="1">
      <alignment horizontal="center" vertical="center"/>
    </xf>
  </cellXfs>
  <cellStyles count="4">
    <cellStyle name="Normal" xfId="0" builtinId="0"/>
    <cellStyle name="Normal 3" xfId="1"/>
    <cellStyle name="Normal 3 2" xfId="2"/>
    <cellStyle name="Normal_Entry_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pane ySplit="1" topLeftCell="A2" activePane="bottomLeft" state="frozen"/>
      <selection pane="bottomLeft" activeCell="B23" sqref="B22:C23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22.42578125" style="17" bestFit="1" customWidth="1"/>
    <col min="10" max="10" width="12.42578125" style="17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21" t="s">
        <v>9</v>
      </c>
      <c r="K1" s="13" t="s">
        <v>10</v>
      </c>
    </row>
    <row r="2" spans="1:11" s="17" customFormat="1" x14ac:dyDescent="0.2">
      <c r="A2" s="36" t="s">
        <v>31</v>
      </c>
      <c r="B2" s="38">
        <v>615831.37</v>
      </c>
      <c r="C2" s="38">
        <v>814940.33</v>
      </c>
      <c r="D2" s="37">
        <v>620</v>
      </c>
      <c r="E2" s="37"/>
      <c r="F2" s="17">
        <v>620</v>
      </c>
      <c r="G2" s="17" t="s">
        <v>30</v>
      </c>
      <c r="J2" s="34"/>
      <c r="K2" s="36" t="s">
        <v>28</v>
      </c>
    </row>
    <row r="3" spans="1:11" s="17" customFormat="1" x14ac:dyDescent="0.2">
      <c r="A3" s="39" t="s">
        <v>32</v>
      </c>
      <c r="B3" s="40" t="s">
        <v>55</v>
      </c>
      <c r="C3" s="40" t="s">
        <v>56</v>
      </c>
      <c r="D3" s="41">
        <v>620</v>
      </c>
      <c r="E3" s="41">
        <v>3.2</v>
      </c>
      <c r="F3" s="42">
        <v>620</v>
      </c>
      <c r="G3" s="42" t="s">
        <v>30</v>
      </c>
      <c r="H3" s="42"/>
      <c r="I3" s="42" t="s">
        <v>45</v>
      </c>
      <c r="J3" s="43">
        <v>43932</v>
      </c>
      <c r="K3" s="39" t="s">
        <v>28</v>
      </c>
    </row>
    <row r="4" spans="1:11" x14ac:dyDescent="0.2">
      <c r="A4" s="39" t="s">
        <v>33</v>
      </c>
      <c r="B4" s="40" t="s">
        <v>57</v>
      </c>
      <c r="C4" s="40" t="s">
        <v>58</v>
      </c>
      <c r="D4" s="41">
        <v>620</v>
      </c>
      <c r="E4" s="41">
        <v>4.3</v>
      </c>
      <c r="F4" s="42">
        <v>620</v>
      </c>
      <c r="G4" s="42" t="s">
        <v>30</v>
      </c>
      <c r="H4" s="42"/>
      <c r="I4" s="42" t="s">
        <v>45</v>
      </c>
      <c r="J4" s="43">
        <v>43938</v>
      </c>
      <c r="K4" s="39" t="s">
        <v>28</v>
      </c>
    </row>
    <row r="5" spans="1:11" x14ac:dyDescent="0.2">
      <c r="A5" s="39" t="s">
        <v>34</v>
      </c>
      <c r="B5" s="40" t="s">
        <v>59</v>
      </c>
      <c r="C5" s="40" t="s">
        <v>60</v>
      </c>
      <c r="D5" s="41">
        <v>620</v>
      </c>
      <c r="E5" s="41">
        <v>2.5</v>
      </c>
      <c r="F5" s="42">
        <v>620</v>
      </c>
      <c r="G5" s="42" t="s">
        <v>30</v>
      </c>
      <c r="H5" s="42"/>
      <c r="I5" s="42" t="s">
        <v>45</v>
      </c>
      <c r="J5" s="43">
        <v>43944</v>
      </c>
      <c r="K5" s="39" t="s">
        <v>28</v>
      </c>
    </row>
    <row r="6" spans="1:11" x14ac:dyDescent="0.2">
      <c r="A6" s="39" t="s">
        <v>35</v>
      </c>
      <c r="B6" s="40" t="s">
        <v>61</v>
      </c>
      <c r="C6" s="40" t="s">
        <v>62</v>
      </c>
      <c r="D6" s="41">
        <v>620</v>
      </c>
      <c r="E6" s="41">
        <v>2.7</v>
      </c>
      <c r="F6" s="42">
        <v>620</v>
      </c>
      <c r="G6" s="42" t="s">
        <v>30</v>
      </c>
      <c r="H6" s="42"/>
      <c r="I6" s="42" t="s">
        <v>45</v>
      </c>
      <c r="J6" s="43">
        <v>43945</v>
      </c>
      <c r="K6" s="39" t="s">
        <v>28</v>
      </c>
    </row>
    <row r="7" spans="1:11" x14ac:dyDescent="0.2">
      <c r="A7" s="39" t="s">
        <v>36</v>
      </c>
      <c r="B7" s="40" t="s">
        <v>63</v>
      </c>
      <c r="C7" s="40" t="s">
        <v>64</v>
      </c>
      <c r="D7" s="41">
        <v>620</v>
      </c>
      <c r="E7" s="41">
        <v>3</v>
      </c>
      <c r="F7" s="42">
        <v>620</v>
      </c>
      <c r="G7" s="42" t="s">
        <v>30</v>
      </c>
      <c r="H7" s="42"/>
      <c r="I7" s="42" t="s">
        <v>45</v>
      </c>
      <c r="J7" s="43">
        <v>43946</v>
      </c>
      <c r="K7" s="39" t="s">
        <v>28</v>
      </c>
    </row>
    <row r="8" spans="1:11" x14ac:dyDescent="0.2">
      <c r="A8" s="39" t="s">
        <v>37</v>
      </c>
      <c r="B8" s="40" t="s">
        <v>65</v>
      </c>
      <c r="C8" s="40" t="s">
        <v>66</v>
      </c>
      <c r="D8" s="41">
        <v>620</v>
      </c>
      <c r="E8" s="41">
        <v>3.4</v>
      </c>
      <c r="F8" s="42">
        <v>620</v>
      </c>
      <c r="G8" s="42" t="s">
        <v>30</v>
      </c>
      <c r="H8" s="42"/>
      <c r="I8" s="42" t="s">
        <v>45</v>
      </c>
      <c r="J8" s="43">
        <v>43949</v>
      </c>
      <c r="K8" s="39" t="s">
        <v>28</v>
      </c>
    </row>
    <row r="9" spans="1:11" x14ac:dyDescent="0.2">
      <c r="A9" s="39" t="s">
        <v>38</v>
      </c>
      <c r="B9" s="40" t="s">
        <v>67</v>
      </c>
      <c r="C9" s="40" t="s">
        <v>68</v>
      </c>
      <c r="D9" s="41">
        <v>620</v>
      </c>
      <c r="E9" s="41">
        <v>2.6</v>
      </c>
      <c r="F9" s="42">
        <v>620</v>
      </c>
      <c r="G9" s="42" t="s">
        <v>30</v>
      </c>
      <c r="H9" s="42"/>
      <c r="I9" s="42" t="s">
        <v>45</v>
      </c>
      <c r="J9" s="43">
        <v>43955</v>
      </c>
      <c r="K9" s="39" t="s">
        <v>28</v>
      </c>
    </row>
    <row r="10" spans="1:11" x14ac:dyDescent="0.2">
      <c r="A10" s="39" t="s">
        <v>39</v>
      </c>
      <c r="B10" s="40" t="s">
        <v>69</v>
      </c>
      <c r="C10" s="40" t="s">
        <v>70</v>
      </c>
      <c r="D10" s="41">
        <v>620</v>
      </c>
      <c r="E10" s="41">
        <v>4.2</v>
      </c>
      <c r="F10" s="42">
        <v>620</v>
      </c>
      <c r="G10" s="42" t="s">
        <v>30</v>
      </c>
      <c r="H10" s="42"/>
      <c r="I10" s="42" t="s">
        <v>45</v>
      </c>
      <c r="J10" s="43">
        <v>43957</v>
      </c>
      <c r="K10" s="39" t="s">
        <v>28</v>
      </c>
    </row>
    <row r="11" spans="1:11" x14ac:dyDescent="0.2">
      <c r="A11" s="39" t="s">
        <v>40</v>
      </c>
      <c r="B11" s="40" t="s">
        <v>71</v>
      </c>
      <c r="C11" s="40" t="s">
        <v>72</v>
      </c>
      <c r="D11" s="41">
        <v>620</v>
      </c>
      <c r="E11" s="41">
        <v>4.5999999999999996</v>
      </c>
      <c r="F11" s="42">
        <v>620</v>
      </c>
      <c r="G11" s="42" t="s">
        <v>30</v>
      </c>
      <c r="H11" s="42"/>
      <c r="I11" s="42" t="s">
        <v>45</v>
      </c>
      <c r="J11" s="43">
        <v>43960</v>
      </c>
      <c r="K11" s="39" t="s">
        <v>28</v>
      </c>
    </row>
    <row r="12" spans="1:11" x14ac:dyDescent="0.2">
      <c r="A12" s="39" t="s">
        <v>41</v>
      </c>
      <c r="B12" s="40" t="s">
        <v>73</v>
      </c>
      <c r="C12" s="40" t="s">
        <v>74</v>
      </c>
      <c r="D12" s="41">
        <v>620</v>
      </c>
      <c r="E12" s="41">
        <v>4.2</v>
      </c>
      <c r="F12" s="42">
        <v>620</v>
      </c>
      <c r="G12" s="42" t="s">
        <v>30</v>
      </c>
      <c r="H12" s="42"/>
      <c r="I12" s="42" t="s">
        <v>45</v>
      </c>
      <c r="J12" s="43">
        <v>43964</v>
      </c>
      <c r="K12" s="39" t="s">
        <v>28</v>
      </c>
    </row>
    <row r="13" spans="1:11" x14ac:dyDescent="0.2">
      <c r="A13" s="39" t="s">
        <v>42</v>
      </c>
      <c r="B13" s="40" t="s">
        <v>75</v>
      </c>
      <c r="C13" s="40" t="s">
        <v>76</v>
      </c>
      <c r="D13" s="41">
        <v>620</v>
      </c>
      <c r="E13" s="41">
        <v>4.2</v>
      </c>
      <c r="F13" s="42">
        <v>620</v>
      </c>
      <c r="G13" s="42" t="s">
        <v>30</v>
      </c>
      <c r="H13" s="42"/>
      <c r="I13" s="42" t="s">
        <v>45</v>
      </c>
      <c r="J13" s="43">
        <v>43965</v>
      </c>
      <c r="K13" s="39" t="s">
        <v>28</v>
      </c>
    </row>
    <row r="14" spans="1:11" x14ac:dyDescent="0.2">
      <c r="A14" s="39" t="s">
        <v>43</v>
      </c>
      <c r="B14" s="40" t="s">
        <v>77</v>
      </c>
      <c r="C14" s="40" t="s">
        <v>78</v>
      </c>
      <c r="D14" s="41">
        <v>620</v>
      </c>
      <c r="E14" s="41">
        <v>3.9</v>
      </c>
      <c r="F14" s="42">
        <v>620</v>
      </c>
      <c r="G14" s="42" t="s">
        <v>30</v>
      </c>
      <c r="H14" s="42"/>
      <c r="I14" s="42" t="s">
        <v>45</v>
      </c>
      <c r="J14" s="43">
        <v>43966</v>
      </c>
      <c r="K14" s="39" t="s">
        <v>28</v>
      </c>
    </row>
    <row r="15" spans="1:11" x14ac:dyDescent="0.2">
      <c r="A15" s="39" t="s">
        <v>44</v>
      </c>
      <c r="B15" s="40" t="s">
        <v>79</v>
      </c>
      <c r="C15" s="40" t="s">
        <v>80</v>
      </c>
      <c r="D15" s="41">
        <v>620</v>
      </c>
      <c r="E15" s="41">
        <v>4.8</v>
      </c>
      <c r="F15" s="42">
        <v>620</v>
      </c>
      <c r="G15" s="42" t="s">
        <v>30</v>
      </c>
      <c r="H15" s="42"/>
      <c r="I15" s="42" t="s">
        <v>45</v>
      </c>
      <c r="J15" s="43">
        <v>43974</v>
      </c>
      <c r="K15" s="39" t="s">
        <v>28</v>
      </c>
    </row>
    <row r="16" spans="1:11" ht="15" x14ac:dyDescent="0.25">
      <c r="B16"/>
      <c r="C16"/>
    </row>
    <row r="17" spans="2:3" ht="15" x14ac:dyDescent="0.25">
      <c r="B17"/>
      <c r="C17"/>
    </row>
    <row r="18" spans="2:3" ht="15" x14ac:dyDescent="0.25">
      <c r="B18"/>
      <c r="C18"/>
    </row>
    <row r="19" spans="2:3" ht="15" x14ac:dyDescent="0.25">
      <c r="B19"/>
      <c r="C19"/>
    </row>
    <row r="20" spans="2:3" ht="15" x14ac:dyDescent="0.25">
      <c r="B20"/>
      <c r="C20"/>
    </row>
    <row r="21" spans="2:3" ht="15" x14ac:dyDescent="0.25">
      <c r="B21"/>
      <c r="C21"/>
    </row>
    <row r="22" spans="2:3" ht="15" x14ac:dyDescent="0.25">
      <c r="B22"/>
      <c r="C22"/>
    </row>
    <row r="23" spans="2:3" ht="15" x14ac:dyDescent="0.25">
      <c r="B23"/>
      <c r="C23"/>
    </row>
    <row r="24" spans="2:3" ht="15" x14ac:dyDescent="0.25">
      <c r="B24"/>
      <c r="C24"/>
    </row>
  </sheetData>
  <sortState ref="A2:K9">
    <sortCondition ref="A2"/>
  </sortState>
  <pageMargins left="0.7" right="0.7" top="0.75" bottom="0.75" header="0.3" footer="0.3"/>
  <pageSetup paperSize="9" orientation="portrait" r:id="rId1"/>
  <ignoredErrors>
    <ignoredError sqref="B3:C1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86"/>
  <sheetViews>
    <sheetView zoomScaleNormal="100" workbookViewId="0">
      <pane ySplit="1" topLeftCell="A36" activePane="bottomLeft" state="frozen"/>
      <selection pane="bottomLeft" activeCell="P56" sqref="P56"/>
    </sheetView>
  </sheetViews>
  <sheetFormatPr defaultRowHeight="12.75" x14ac:dyDescent="0.2"/>
  <cols>
    <col min="1" max="1" width="27.85546875" style="12" customWidth="1"/>
    <col min="2" max="2" width="8.570312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4" width="0" style="14" hidden="1" customWidth="1"/>
    <col min="15" max="15" width="11" style="4" bestFit="1" customWidth="1"/>
    <col min="16" max="16" width="11" style="26" bestFit="1" customWidth="1"/>
    <col min="17" max="17" width="12.140625" style="24" bestFit="1" customWidth="1"/>
    <col min="18" max="18" width="12" style="24" bestFit="1" customWidth="1"/>
    <col min="19" max="19" width="10.7109375" style="5" bestFit="1" customWidth="1"/>
    <col min="20" max="22" width="9.140625" style="4"/>
    <col min="23" max="23" width="9.140625" style="14"/>
    <col min="24" max="16384" width="9.140625" style="4"/>
  </cols>
  <sheetData>
    <row r="1" spans="1:19" s="8" customFormat="1" ht="24.75" customHeight="1" thickBot="1" x14ac:dyDescent="0.3">
      <c r="A1" s="6" t="s">
        <v>0</v>
      </c>
      <c r="B1" s="22" t="s">
        <v>29</v>
      </c>
      <c r="C1" s="7" t="s">
        <v>11</v>
      </c>
      <c r="D1" s="7" t="s">
        <v>4</v>
      </c>
      <c r="E1" s="27" t="s">
        <v>12</v>
      </c>
      <c r="F1" s="28" t="s">
        <v>13</v>
      </c>
      <c r="G1" s="28" t="s">
        <v>15</v>
      </c>
      <c r="H1" s="28" t="s">
        <v>19</v>
      </c>
      <c r="I1" s="28" t="s">
        <v>20</v>
      </c>
      <c r="J1" s="28" t="s">
        <v>18</v>
      </c>
      <c r="K1" s="29" t="s">
        <v>27</v>
      </c>
      <c r="L1" s="28" t="s">
        <v>14</v>
      </c>
      <c r="O1" s="8" t="s">
        <v>16</v>
      </c>
      <c r="P1" s="25" t="s">
        <v>17</v>
      </c>
      <c r="Q1" s="23" t="s">
        <v>21</v>
      </c>
      <c r="R1" s="23" t="s">
        <v>22</v>
      </c>
      <c r="S1" s="9" t="s">
        <v>23</v>
      </c>
    </row>
    <row r="2" spans="1:19" x14ac:dyDescent="0.2">
      <c r="A2" s="36" t="s">
        <v>31</v>
      </c>
      <c r="E2" s="30"/>
      <c r="F2" s="31"/>
      <c r="G2" s="32"/>
      <c r="H2" s="32"/>
      <c r="I2" s="32"/>
      <c r="L2" s="33"/>
      <c r="Q2" s="35"/>
      <c r="R2" s="35"/>
    </row>
    <row r="3" spans="1:19" x14ac:dyDescent="0.2">
      <c r="A3" s="39" t="s">
        <v>32</v>
      </c>
      <c r="B3" s="44">
        <v>0</v>
      </c>
      <c r="C3" s="44">
        <v>1.2</v>
      </c>
      <c r="D3" s="44">
        <v>1.2</v>
      </c>
      <c r="E3" s="45">
        <v>429614</v>
      </c>
      <c r="F3" s="46">
        <v>6.43</v>
      </c>
      <c r="G3" s="47">
        <v>1.3340000000000001</v>
      </c>
      <c r="H3" s="47">
        <v>0.7</v>
      </c>
      <c r="I3" s="47">
        <v>2.427</v>
      </c>
      <c r="J3" s="48">
        <v>2.9411764705882302</v>
      </c>
      <c r="K3" s="49"/>
      <c r="L3" s="50">
        <v>35.832999999999998</v>
      </c>
      <c r="M3" s="51"/>
      <c r="N3" s="51"/>
      <c r="O3" s="40" t="s">
        <v>95</v>
      </c>
      <c r="P3" s="52">
        <v>1.2</v>
      </c>
      <c r="Q3" s="53">
        <v>43932</v>
      </c>
      <c r="R3" s="53">
        <v>43932</v>
      </c>
      <c r="S3" s="54" t="s">
        <v>46</v>
      </c>
    </row>
    <row r="4" spans="1:19" x14ac:dyDescent="0.2">
      <c r="A4" s="39" t="s">
        <v>32</v>
      </c>
      <c r="B4" s="44">
        <f>C3</f>
        <v>1.2</v>
      </c>
      <c r="C4" s="44">
        <f>B4+D4</f>
        <v>2.5999999999999996</v>
      </c>
      <c r="D4" s="44">
        <v>1.4</v>
      </c>
      <c r="E4" s="45">
        <v>429615</v>
      </c>
      <c r="F4" s="46">
        <v>8.9259999999999984</v>
      </c>
      <c r="G4" s="47">
        <v>0.26500000000000001</v>
      </c>
      <c r="H4" s="47">
        <v>0.439</v>
      </c>
      <c r="I4" s="47">
        <v>0.71699999999999997</v>
      </c>
      <c r="J4" s="48">
        <v>2.9197080291970825</v>
      </c>
      <c r="K4" s="49"/>
      <c r="L4" s="50">
        <v>54.831999999999994</v>
      </c>
      <c r="M4" s="51"/>
      <c r="N4" s="51"/>
      <c r="O4" s="40" t="s">
        <v>94</v>
      </c>
      <c r="P4" s="52"/>
      <c r="Q4" s="53">
        <v>43932</v>
      </c>
      <c r="R4" s="53">
        <v>43932</v>
      </c>
      <c r="S4" s="54" t="s">
        <v>46</v>
      </c>
    </row>
    <row r="5" spans="1:19" x14ac:dyDescent="0.2">
      <c r="A5" s="39" t="s">
        <v>32</v>
      </c>
      <c r="B5" s="44">
        <f t="shared" ref="B5" si="0">C4</f>
        <v>2.5999999999999996</v>
      </c>
      <c r="C5" s="44">
        <f t="shared" ref="C5" si="1">B5+D5</f>
        <v>3.1999999999999997</v>
      </c>
      <c r="D5" s="44">
        <v>0.6</v>
      </c>
      <c r="E5" s="45">
        <v>429616</v>
      </c>
      <c r="F5" s="46">
        <v>24.693999999999996</v>
      </c>
      <c r="G5" s="47">
        <v>6.351</v>
      </c>
      <c r="H5" s="47">
        <v>0.79700000000000004</v>
      </c>
      <c r="I5" s="47">
        <v>9.2200000000000006</v>
      </c>
      <c r="J5" s="48">
        <v>3.0075187969924917</v>
      </c>
      <c r="K5" s="49"/>
      <c r="L5" s="50">
        <v>68.927000000000007</v>
      </c>
      <c r="M5" s="51"/>
      <c r="N5" s="51"/>
      <c r="O5" s="40" t="s">
        <v>94</v>
      </c>
      <c r="P5" s="52"/>
      <c r="Q5" s="53">
        <v>43932</v>
      </c>
      <c r="R5" s="53">
        <v>43932</v>
      </c>
      <c r="S5" s="54" t="s">
        <v>46</v>
      </c>
    </row>
    <row r="6" spans="1:19" x14ac:dyDescent="0.2">
      <c r="A6" s="39" t="s">
        <v>33</v>
      </c>
      <c r="B6" s="44">
        <v>0</v>
      </c>
      <c r="C6" s="44">
        <v>2</v>
      </c>
      <c r="D6" s="44">
        <v>2</v>
      </c>
      <c r="E6" s="45">
        <v>430653</v>
      </c>
      <c r="F6" s="46">
        <v>34.748000000000005</v>
      </c>
      <c r="G6" s="47">
        <v>1.173</v>
      </c>
      <c r="H6" s="47">
        <v>2.169</v>
      </c>
      <c r="I6" s="47">
        <v>3.86</v>
      </c>
      <c r="J6" s="48">
        <v>2.9850746268656767</v>
      </c>
      <c r="K6" s="49"/>
      <c r="L6" s="55">
        <v>60.24</v>
      </c>
      <c r="M6" s="51"/>
      <c r="N6" s="51"/>
      <c r="O6" s="40" t="s">
        <v>95</v>
      </c>
      <c r="P6" s="52">
        <v>2</v>
      </c>
      <c r="Q6" s="53">
        <v>43938</v>
      </c>
      <c r="R6" s="53">
        <v>43938</v>
      </c>
      <c r="S6" s="54" t="s">
        <v>47</v>
      </c>
    </row>
    <row r="7" spans="1:19" x14ac:dyDescent="0.2">
      <c r="A7" s="39" t="s">
        <v>33</v>
      </c>
      <c r="B7" s="44">
        <f>C6</f>
        <v>2</v>
      </c>
      <c r="C7" s="44">
        <f>B7+D7</f>
        <v>4.3</v>
      </c>
      <c r="D7" s="44">
        <v>2.2999999999999998</v>
      </c>
      <c r="E7" s="45">
        <v>430654</v>
      </c>
      <c r="F7" s="46">
        <v>14.375999999999999</v>
      </c>
      <c r="G7" s="47">
        <v>3.4220000000000002</v>
      </c>
      <c r="H7" s="47">
        <v>0.30599999999999999</v>
      </c>
      <c r="I7" s="47">
        <v>2.3039999999999998</v>
      </c>
      <c r="J7" s="48">
        <v>2.9850746268656638</v>
      </c>
      <c r="K7" s="49"/>
      <c r="L7" s="55">
        <v>81.14</v>
      </c>
      <c r="M7" s="51"/>
      <c r="N7" s="51"/>
      <c r="O7" s="40" t="s">
        <v>94</v>
      </c>
      <c r="P7" s="52"/>
      <c r="Q7" s="53">
        <v>43938</v>
      </c>
      <c r="R7" s="53">
        <v>43938</v>
      </c>
      <c r="S7" s="54" t="s">
        <v>47</v>
      </c>
    </row>
    <row r="8" spans="1:19" x14ac:dyDescent="0.2">
      <c r="A8" s="39" t="s">
        <v>34</v>
      </c>
      <c r="B8" s="44">
        <v>0</v>
      </c>
      <c r="C8" s="44">
        <v>0.9</v>
      </c>
      <c r="D8" s="44">
        <v>0.9</v>
      </c>
      <c r="E8" s="45">
        <v>431472</v>
      </c>
      <c r="F8" s="46">
        <v>1.8779999999999999</v>
      </c>
      <c r="G8" s="47">
        <v>8.1000000000000003E-2</v>
      </c>
      <c r="H8" s="47">
        <v>9.2999999999999999E-2</v>
      </c>
      <c r="I8" s="47">
        <v>0.38400000000000001</v>
      </c>
      <c r="J8" s="48"/>
      <c r="K8" s="49"/>
      <c r="L8" s="55">
        <v>15.946999999999999</v>
      </c>
      <c r="M8" s="51"/>
      <c r="N8" s="51"/>
      <c r="O8" s="40" t="s">
        <v>96</v>
      </c>
      <c r="P8" s="52"/>
      <c r="Q8" s="53">
        <v>43944</v>
      </c>
      <c r="R8" s="53">
        <v>43944</v>
      </c>
      <c r="S8" s="54" t="s">
        <v>48</v>
      </c>
    </row>
    <row r="9" spans="1:19" x14ac:dyDescent="0.2">
      <c r="A9" s="39" t="s">
        <v>34</v>
      </c>
      <c r="B9" s="44">
        <f>C8</f>
        <v>0.9</v>
      </c>
      <c r="C9" s="44">
        <f>B9+D9</f>
        <v>2.5</v>
      </c>
      <c r="D9" s="44">
        <v>1.6</v>
      </c>
      <c r="E9" s="45">
        <v>431473</v>
      </c>
      <c r="F9" s="46">
        <v>2.8380000000000001</v>
      </c>
      <c r="G9" s="47">
        <v>0.111</v>
      </c>
      <c r="H9" s="47">
        <v>0.25600000000000001</v>
      </c>
      <c r="I9" s="47">
        <v>0.71199999999999997</v>
      </c>
      <c r="J9" s="48"/>
      <c r="K9" s="49"/>
      <c r="L9" s="55">
        <v>45.107999999999997</v>
      </c>
      <c r="M9" s="51"/>
      <c r="N9" s="51"/>
      <c r="O9" s="40" t="s">
        <v>95</v>
      </c>
      <c r="P9" s="52">
        <v>1.6</v>
      </c>
      <c r="Q9" s="53">
        <v>43944</v>
      </c>
      <c r="R9" s="53">
        <v>43944</v>
      </c>
      <c r="S9" s="54" t="s">
        <v>48</v>
      </c>
    </row>
    <row r="10" spans="1:19" x14ac:dyDescent="0.2">
      <c r="A10" s="39" t="s">
        <v>35</v>
      </c>
      <c r="B10" s="44">
        <v>0</v>
      </c>
      <c r="C10" s="44">
        <v>1.4</v>
      </c>
      <c r="D10" s="44">
        <v>1.4</v>
      </c>
      <c r="E10" s="45">
        <v>431635</v>
      </c>
      <c r="F10" s="46">
        <v>1.546</v>
      </c>
      <c r="G10" s="47">
        <v>5.0999999999999997E-2</v>
      </c>
      <c r="H10" s="47">
        <v>0.34200000000000003</v>
      </c>
      <c r="I10" s="47">
        <v>0.71699999999999997</v>
      </c>
      <c r="J10" s="48"/>
      <c r="K10" s="49"/>
      <c r="L10" s="50">
        <v>16.449000000000002</v>
      </c>
      <c r="M10" s="51"/>
      <c r="N10" s="51"/>
      <c r="O10" s="40" t="s">
        <v>96</v>
      </c>
      <c r="P10" s="52"/>
      <c r="Q10" s="53">
        <v>43945</v>
      </c>
      <c r="R10" s="53">
        <v>43945</v>
      </c>
      <c r="S10" s="54" t="s">
        <v>49</v>
      </c>
    </row>
    <row r="11" spans="1:19" x14ac:dyDescent="0.2">
      <c r="A11" s="39" t="s">
        <v>35</v>
      </c>
      <c r="B11" s="44">
        <f>C10</f>
        <v>1.4</v>
      </c>
      <c r="C11" s="44">
        <f>B11+D11</f>
        <v>2.7</v>
      </c>
      <c r="D11" s="44">
        <v>1.3</v>
      </c>
      <c r="E11" s="45">
        <v>431636</v>
      </c>
      <c r="F11" s="46">
        <v>3.9760000000000004</v>
      </c>
      <c r="G11" s="47">
        <v>0.191</v>
      </c>
      <c r="H11" s="47">
        <v>0.20699999999999999</v>
      </c>
      <c r="I11" s="47">
        <v>0.79300000000000004</v>
      </c>
      <c r="J11" s="47"/>
      <c r="K11" s="49"/>
      <c r="L11" s="50">
        <v>40.171999999999997</v>
      </c>
      <c r="M11" s="51"/>
      <c r="N11" s="51"/>
      <c r="O11" s="40" t="s">
        <v>95</v>
      </c>
      <c r="P11" s="52">
        <v>1.3</v>
      </c>
      <c r="Q11" s="53">
        <v>43945</v>
      </c>
      <c r="R11" s="53">
        <v>43945</v>
      </c>
      <c r="S11" s="54" t="s">
        <v>49</v>
      </c>
    </row>
    <row r="12" spans="1:19" x14ac:dyDescent="0.2">
      <c r="A12" s="39" t="s">
        <v>36</v>
      </c>
      <c r="B12" s="44">
        <v>0</v>
      </c>
      <c r="C12" s="44">
        <v>1</v>
      </c>
      <c r="D12" s="44">
        <v>1</v>
      </c>
      <c r="E12" s="45">
        <v>431765</v>
      </c>
      <c r="F12" s="46">
        <v>3.34</v>
      </c>
      <c r="G12" s="47">
        <v>0.19900000000000001</v>
      </c>
      <c r="H12" s="47">
        <v>0.78700000000000003</v>
      </c>
      <c r="I12" s="47">
        <v>0.80600000000000005</v>
      </c>
      <c r="J12" s="47"/>
      <c r="K12" s="49"/>
      <c r="L12" s="50">
        <v>16.103000000000002</v>
      </c>
      <c r="M12" s="51"/>
      <c r="N12" s="51"/>
      <c r="O12" s="40" t="s">
        <v>96</v>
      </c>
      <c r="P12" s="52"/>
      <c r="Q12" s="53">
        <v>43946</v>
      </c>
      <c r="R12" s="53">
        <v>43946</v>
      </c>
      <c r="S12" s="54" t="s">
        <v>50</v>
      </c>
    </row>
    <row r="13" spans="1:19" x14ac:dyDescent="0.2">
      <c r="A13" s="39" t="s">
        <v>36</v>
      </c>
      <c r="B13" s="44">
        <f>C12</f>
        <v>1</v>
      </c>
      <c r="C13" s="44">
        <f>B13+D13</f>
        <v>1.8</v>
      </c>
      <c r="D13" s="44">
        <v>0.8</v>
      </c>
      <c r="E13" s="45">
        <v>431766</v>
      </c>
      <c r="F13" s="46">
        <v>1.966</v>
      </c>
      <c r="G13" s="47">
        <v>5.0999999999999997E-2</v>
      </c>
      <c r="H13" s="47">
        <v>0.157</v>
      </c>
      <c r="I13" s="47">
        <v>0.23300000000000001</v>
      </c>
      <c r="J13" s="47"/>
      <c r="K13" s="49"/>
      <c r="L13" s="48">
        <v>20.052</v>
      </c>
      <c r="M13" s="51"/>
      <c r="N13" s="51"/>
      <c r="O13" s="40" t="s">
        <v>96</v>
      </c>
      <c r="P13" s="52"/>
      <c r="Q13" s="53">
        <v>43946</v>
      </c>
      <c r="R13" s="53">
        <v>43946</v>
      </c>
      <c r="S13" s="54" t="s">
        <v>50</v>
      </c>
    </row>
    <row r="14" spans="1:19" x14ac:dyDescent="0.2">
      <c r="A14" s="39" t="s">
        <v>36</v>
      </c>
      <c r="B14" s="44">
        <f t="shared" ref="B14" si="2">C13</f>
        <v>1.8</v>
      </c>
      <c r="C14" s="44">
        <f t="shared" ref="C14" si="3">B14+D14</f>
        <v>3</v>
      </c>
      <c r="D14" s="44">
        <v>1.2</v>
      </c>
      <c r="E14" s="45">
        <v>431767</v>
      </c>
      <c r="F14" s="46">
        <v>2.4119999999999999</v>
      </c>
      <c r="G14" s="47">
        <v>0.13600000000000001</v>
      </c>
      <c r="H14" s="47">
        <v>0.621</v>
      </c>
      <c r="I14" s="47">
        <v>0.82099999999999995</v>
      </c>
      <c r="J14" s="47"/>
      <c r="K14" s="49"/>
      <c r="L14" s="50">
        <v>17.402000000000001</v>
      </c>
      <c r="M14" s="51"/>
      <c r="N14" s="51"/>
      <c r="O14" s="40" t="s">
        <v>95</v>
      </c>
      <c r="P14" s="52">
        <v>1.2</v>
      </c>
      <c r="Q14" s="53">
        <v>43946</v>
      </c>
      <c r="R14" s="53">
        <v>43946</v>
      </c>
      <c r="S14" s="54" t="s">
        <v>50</v>
      </c>
    </row>
    <row r="15" spans="1:19" x14ac:dyDescent="0.2">
      <c r="A15" s="39" t="s">
        <v>37</v>
      </c>
      <c r="B15" s="44">
        <v>0</v>
      </c>
      <c r="C15" s="44">
        <v>0.9</v>
      </c>
      <c r="D15" s="44">
        <v>0.9</v>
      </c>
      <c r="E15" s="45">
        <v>432151</v>
      </c>
      <c r="F15" s="46">
        <v>1.5679999999999998</v>
      </c>
      <c r="G15" s="47">
        <v>6.3E-2</v>
      </c>
      <c r="H15" s="47">
        <v>0.161</v>
      </c>
      <c r="I15" s="47">
        <v>0.44400000000000001</v>
      </c>
      <c r="J15" s="48"/>
      <c r="K15" s="49"/>
      <c r="L15" s="50">
        <v>12.904</v>
      </c>
      <c r="M15" s="51"/>
      <c r="N15" s="51"/>
      <c r="O15" s="40" t="s">
        <v>96</v>
      </c>
      <c r="P15" s="52"/>
      <c r="Q15" s="53">
        <v>43949</v>
      </c>
      <c r="R15" s="53">
        <v>43949</v>
      </c>
      <c r="S15" s="54" t="s">
        <v>51</v>
      </c>
    </row>
    <row r="16" spans="1:19" x14ac:dyDescent="0.2">
      <c r="A16" s="39" t="s">
        <v>37</v>
      </c>
      <c r="B16" s="44">
        <f>C15</f>
        <v>0.9</v>
      </c>
      <c r="C16" s="44">
        <f>B16+D16</f>
        <v>2.1</v>
      </c>
      <c r="D16" s="44">
        <v>1.2</v>
      </c>
      <c r="E16" s="45">
        <v>432152</v>
      </c>
      <c r="F16" s="46">
        <v>8.75</v>
      </c>
      <c r="G16" s="47">
        <v>6.5000000000000002E-2</v>
      </c>
      <c r="H16" s="47">
        <v>0.218</v>
      </c>
      <c r="I16" s="47">
        <v>1.0249999999999999</v>
      </c>
      <c r="J16" s="47"/>
      <c r="K16" s="49"/>
      <c r="L16" s="50">
        <v>58.536999999999999</v>
      </c>
      <c r="M16" s="51"/>
      <c r="N16" s="51"/>
      <c r="O16" s="40" t="s">
        <v>95</v>
      </c>
      <c r="P16" s="52">
        <v>1.2</v>
      </c>
      <c r="Q16" s="53">
        <v>43949</v>
      </c>
      <c r="R16" s="53">
        <v>43949</v>
      </c>
      <c r="S16" s="54" t="s">
        <v>51</v>
      </c>
    </row>
    <row r="17" spans="1:19" x14ac:dyDescent="0.2">
      <c r="A17" s="39" t="s">
        <v>37</v>
      </c>
      <c r="B17" s="44">
        <f t="shared" ref="B17" si="4">C16</f>
        <v>2.1</v>
      </c>
      <c r="C17" s="44">
        <f t="shared" ref="C17" si="5">B17+D17</f>
        <v>3.4000000000000004</v>
      </c>
      <c r="D17" s="44">
        <v>1.3</v>
      </c>
      <c r="E17" s="45">
        <v>432154</v>
      </c>
      <c r="F17" s="46">
        <v>2.1579999999999999</v>
      </c>
      <c r="G17" s="47">
        <v>1.0449999999999999</v>
      </c>
      <c r="H17" s="47">
        <v>0.17499999999999999</v>
      </c>
      <c r="I17" s="47">
        <v>0.64500000000000002</v>
      </c>
      <c r="J17" s="47"/>
      <c r="K17" s="49"/>
      <c r="L17" s="50">
        <v>28.106000000000002</v>
      </c>
      <c r="M17" s="51"/>
      <c r="N17" s="51"/>
      <c r="O17" s="40" t="s">
        <v>94</v>
      </c>
      <c r="P17" s="52"/>
      <c r="Q17" s="53">
        <v>43949</v>
      </c>
      <c r="R17" s="53">
        <v>43949</v>
      </c>
      <c r="S17" s="54" t="s">
        <v>51</v>
      </c>
    </row>
    <row r="18" spans="1:19" x14ac:dyDescent="0.2">
      <c r="A18" s="39" t="s">
        <v>38</v>
      </c>
      <c r="B18" s="44">
        <v>0</v>
      </c>
      <c r="C18" s="44">
        <v>0.4</v>
      </c>
      <c r="D18" s="44">
        <v>0.4</v>
      </c>
      <c r="E18" s="45">
        <v>432926</v>
      </c>
      <c r="F18" s="46">
        <v>14.268000000000002</v>
      </c>
      <c r="G18" s="47">
        <v>0.223</v>
      </c>
      <c r="H18" s="47">
        <v>1.0149999999999999</v>
      </c>
      <c r="I18" s="47">
        <v>1.0309999999999999</v>
      </c>
      <c r="J18" s="47">
        <v>2.8571428571428572</v>
      </c>
      <c r="K18" s="49"/>
      <c r="L18" s="50">
        <v>154.72300000000001</v>
      </c>
      <c r="M18" s="51"/>
      <c r="N18" s="51"/>
      <c r="O18" s="40" t="s">
        <v>95</v>
      </c>
      <c r="P18" s="52">
        <v>0.4</v>
      </c>
      <c r="Q18" s="53">
        <v>43955</v>
      </c>
      <c r="R18" s="53">
        <v>43955</v>
      </c>
      <c r="S18" s="54" t="s">
        <v>52</v>
      </c>
    </row>
    <row r="19" spans="1:19" x14ac:dyDescent="0.2">
      <c r="A19" s="39" t="s">
        <v>38</v>
      </c>
      <c r="B19" s="44">
        <f>C18</f>
        <v>0.4</v>
      </c>
      <c r="C19" s="44">
        <f>B19+D19</f>
        <v>1.2000000000000002</v>
      </c>
      <c r="D19" s="44">
        <v>0.8</v>
      </c>
      <c r="E19" s="45">
        <v>432927</v>
      </c>
      <c r="F19" s="46">
        <v>1.1819999999999999</v>
      </c>
      <c r="G19" s="47">
        <v>5.8999999999999997E-2</v>
      </c>
      <c r="H19" s="47">
        <v>0.107</v>
      </c>
      <c r="I19" s="47">
        <v>0.17899999999999999</v>
      </c>
      <c r="J19" s="47">
        <v>2.7777777777777821</v>
      </c>
      <c r="K19" s="49"/>
      <c r="L19" s="50">
        <v>15.506</v>
      </c>
      <c r="M19" s="51"/>
      <c r="N19" s="51"/>
      <c r="O19" s="40" t="s">
        <v>94</v>
      </c>
      <c r="P19" s="52"/>
      <c r="Q19" s="53">
        <v>43955</v>
      </c>
      <c r="R19" s="53">
        <v>43955</v>
      </c>
      <c r="S19" s="54" t="s">
        <v>52</v>
      </c>
    </row>
    <row r="20" spans="1:19" x14ac:dyDescent="0.2">
      <c r="A20" s="39" t="s">
        <v>38</v>
      </c>
      <c r="B20" s="44">
        <f t="shared" ref="B20" si="6">C19</f>
        <v>1.2000000000000002</v>
      </c>
      <c r="C20" s="44">
        <f t="shared" ref="C20" si="7">B20+D20</f>
        <v>2.6</v>
      </c>
      <c r="D20" s="44">
        <v>1.4</v>
      </c>
      <c r="E20" s="45">
        <v>432928</v>
      </c>
      <c r="F20" s="46">
        <v>15.264000000000001</v>
      </c>
      <c r="G20" s="47">
        <v>6.3E-2</v>
      </c>
      <c r="H20" s="47">
        <v>0.02</v>
      </c>
      <c r="I20" s="47">
        <v>6.3E-2</v>
      </c>
      <c r="J20" s="47">
        <v>2.7972027972027949</v>
      </c>
      <c r="K20" s="49"/>
      <c r="L20" s="50">
        <v>11.351000000000001</v>
      </c>
      <c r="M20" s="51"/>
      <c r="N20" s="51"/>
      <c r="O20" s="40" t="s">
        <v>94</v>
      </c>
      <c r="P20" s="52"/>
      <c r="Q20" s="53">
        <v>43955</v>
      </c>
      <c r="R20" s="53">
        <v>43955</v>
      </c>
      <c r="S20" s="54" t="s">
        <v>52</v>
      </c>
    </row>
    <row r="21" spans="1:19" x14ac:dyDescent="0.2">
      <c r="A21" s="39" t="s">
        <v>39</v>
      </c>
      <c r="B21" s="44">
        <v>0</v>
      </c>
      <c r="C21" s="44">
        <v>0.8</v>
      </c>
      <c r="D21" s="44">
        <v>0.8</v>
      </c>
      <c r="E21" s="45">
        <v>433288</v>
      </c>
      <c r="F21" s="46">
        <v>4.194</v>
      </c>
      <c r="G21" s="47">
        <v>0.13900000000000001</v>
      </c>
      <c r="H21" s="47">
        <v>0.14399999999999999</v>
      </c>
      <c r="I21" s="47">
        <v>0.44</v>
      </c>
      <c r="J21" s="47">
        <v>2.7972027972027949</v>
      </c>
      <c r="K21" s="49"/>
      <c r="L21" s="50">
        <v>40.402999999999999</v>
      </c>
      <c r="M21" s="51"/>
      <c r="N21" s="51"/>
      <c r="O21" s="40" t="s">
        <v>95</v>
      </c>
      <c r="P21" s="52">
        <v>0.8</v>
      </c>
      <c r="Q21" s="53">
        <v>43957</v>
      </c>
      <c r="R21" s="53">
        <v>43958</v>
      </c>
      <c r="S21" s="54" t="s">
        <v>53</v>
      </c>
    </row>
    <row r="22" spans="1:19" x14ac:dyDescent="0.2">
      <c r="A22" s="39" t="s">
        <v>39</v>
      </c>
      <c r="B22" s="44">
        <f>C21</f>
        <v>0.8</v>
      </c>
      <c r="C22" s="44">
        <f>B22+D22</f>
        <v>2.4000000000000004</v>
      </c>
      <c r="D22" s="44">
        <v>1.6</v>
      </c>
      <c r="E22" s="45">
        <v>433289</v>
      </c>
      <c r="F22" s="46">
        <v>0.84400000000000008</v>
      </c>
      <c r="G22" s="47">
        <v>2.8000000000000001E-2</v>
      </c>
      <c r="H22" s="47">
        <v>6.9000000000000006E-2</v>
      </c>
      <c r="I22" s="47">
        <v>0.21199999999999999</v>
      </c>
      <c r="J22" s="47">
        <v>2.8169014084507067</v>
      </c>
      <c r="K22" s="49"/>
      <c r="L22" s="50">
        <v>7.4859999999999998</v>
      </c>
      <c r="M22" s="51"/>
      <c r="N22" s="51"/>
      <c r="O22" s="40" t="s">
        <v>95</v>
      </c>
      <c r="P22" s="52">
        <v>1.6</v>
      </c>
      <c r="Q22" s="53">
        <v>43957</v>
      </c>
      <c r="R22" s="53">
        <v>43958</v>
      </c>
      <c r="S22" s="54" t="s">
        <v>53</v>
      </c>
    </row>
    <row r="23" spans="1:19" x14ac:dyDescent="0.2">
      <c r="A23" s="39" t="s">
        <v>39</v>
      </c>
      <c r="B23" s="44">
        <f t="shared" ref="B23" si="8">C22</f>
        <v>2.4000000000000004</v>
      </c>
      <c r="C23" s="44">
        <f t="shared" ref="C23" si="9">B23+D23</f>
        <v>4.2</v>
      </c>
      <c r="D23" s="44">
        <v>1.8</v>
      </c>
      <c r="E23" s="45">
        <v>433290</v>
      </c>
      <c r="F23" s="46">
        <v>0.45799999999999996</v>
      </c>
      <c r="G23" s="47">
        <v>6.0000000000000001E-3</v>
      </c>
      <c r="H23" s="47">
        <v>1.2E-2</v>
      </c>
      <c r="I23" s="47">
        <v>2.3E-2</v>
      </c>
      <c r="J23" s="47">
        <v>2.8169014084506951</v>
      </c>
      <c r="K23" s="49"/>
      <c r="L23" s="50">
        <v>0.77600000000000002</v>
      </c>
      <c r="M23" s="51"/>
      <c r="N23" s="51"/>
      <c r="O23" s="40" t="s">
        <v>94</v>
      </c>
      <c r="P23" s="52"/>
      <c r="Q23" s="53">
        <v>43957</v>
      </c>
      <c r="R23" s="53">
        <v>43958</v>
      </c>
      <c r="S23" s="54" t="s">
        <v>53</v>
      </c>
    </row>
    <row r="24" spans="1:19" x14ac:dyDescent="0.2">
      <c r="A24" s="39" t="s">
        <v>40</v>
      </c>
      <c r="B24" s="44">
        <v>0</v>
      </c>
      <c r="C24" s="44">
        <v>0.7</v>
      </c>
      <c r="D24" s="44">
        <v>0.7</v>
      </c>
      <c r="E24" s="45">
        <v>433712</v>
      </c>
      <c r="F24" s="46">
        <v>0.75599999999999989</v>
      </c>
      <c r="G24" s="47">
        <v>4.1000000000000002E-2</v>
      </c>
      <c r="H24" s="47">
        <v>0.13700000000000001</v>
      </c>
      <c r="I24" s="47">
        <v>0.372</v>
      </c>
      <c r="J24" s="48">
        <v>2.6666666666666665</v>
      </c>
      <c r="K24" s="49"/>
      <c r="L24" s="50">
        <v>8.9830000000000005</v>
      </c>
      <c r="M24" s="51"/>
      <c r="N24" s="51"/>
      <c r="O24" s="40" t="s">
        <v>96</v>
      </c>
      <c r="P24" s="52"/>
      <c r="Q24" s="53">
        <v>43960</v>
      </c>
      <c r="R24" s="53">
        <v>43960</v>
      </c>
      <c r="S24" s="54" t="s">
        <v>54</v>
      </c>
    </row>
    <row r="25" spans="1:19" x14ac:dyDescent="0.2">
      <c r="A25" s="39" t="s">
        <v>40</v>
      </c>
      <c r="B25" s="44">
        <f>C24</f>
        <v>0.7</v>
      </c>
      <c r="C25" s="44">
        <f>B25+D25</f>
        <v>2.2000000000000002</v>
      </c>
      <c r="D25" s="44">
        <v>1.5</v>
      </c>
      <c r="E25" s="45">
        <v>433714</v>
      </c>
      <c r="F25" s="46">
        <v>4.0060000000000002</v>
      </c>
      <c r="G25" s="47">
        <v>7.8E-2</v>
      </c>
      <c r="H25" s="47">
        <v>0.33</v>
      </c>
      <c r="I25" s="47">
        <v>0.626</v>
      </c>
      <c r="J25" s="48">
        <v>2.6490066225165623</v>
      </c>
      <c r="K25" s="49"/>
      <c r="L25" s="50">
        <v>46.307000000000002</v>
      </c>
      <c r="M25" s="51"/>
      <c r="N25" s="51"/>
      <c r="O25" s="40" t="s">
        <v>96</v>
      </c>
      <c r="P25" s="52"/>
      <c r="Q25" s="53">
        <v>43960</v>
      </c>
      <c r="R25" s="53">
        <v>43960</v>
      </c>
      <c r="S25" s="54" t="s">
        <v>54</v>
      </c>
    </row>
    <row r="26" spans="1:19" x14ac:dyDescent="0.2">
      <c r="A26" s="39" t="s">
        <v>40</v>
      </c>
      <c r="B26" s="44">
        <f t="shared" ref="B26:B27" si="10">C25</f>
        <v>2.2000000000000002</v>
      </c>
      <c r="C26" s="44">
        <f t="shared" ref="C26:C27" si="11">B26+D26</f>
        <v>3.8000000000000003</v>
      </c>
      <c r="D26" s="44">
        <v>1.6</v>
      </c>
      <c r="E26" s="45">
        <v>433715</v>
      </c>
      <c r="F26" s="46">
        <v>1.768</v>
      </c>
      <c r="G26" s="47">
        <v>4.4999999999999998E-2</v>
      </c>
      <c r="H26" s="47">
        <v>0.10199999999999999</v>
      </c>
      <c r="I26" s="47">
        <v>0.44900000000000001</v>
      </c>
      <c r="J26" s="48">
        <v>2.6315789473684132</v>
      </c>
      <c r="K26" s="49"/>
      <c r="L26" s="50">
        <v>18.177</v>
      </c>
      <c r="M26" s="51"/>
      <c r="N26" s="51"/>
      <c r="O26" s="40" t="s">
        <v>96</v>
      </c>
      <c r="P26" s="52"/>
      <c r="Q26" s="53">
        <v>43960</v>
      </c>
      <c r="R26" s="53">
        <v>43960</v>
      </c>
      <c r="S26" s="54" t="s">
        <v>54</v>
      </c>
    </row>
    <row r="27" spans="1:19" x14ac:dyDescent="0.2">
      <c r="A27" s="39" t="s">
        <v>40</v>
      </c>
      <c r="B27" s="44">
        <f t="shared" si="10"/>
        <v>3.8000000000000003</v>
      </c>
      <c r="C27" s="44">
        <f t="shared" si="11"/>
        <v>4.6000000000000005</v>
      </c>
      <c r="D27" s="44">
        <v>0.8</v>
      </c>
      <c r="E27" s="45">
        <v>433716</v>
      </c>
      <c r="F27" s="46">
        <v>4.3640000000000008</v>
      </c>
      <c r="G27" s="47">
        <v>1.532</v>
      </c>
      <c r="H27" s="47">
        <v>0.54100000000000004</v>
      </c>
      <c r="I27" s="47">
        <v>1.2629999999999999</v>
      </c>
      <c r="J27" s="48">
        <v>2.7397260273972561</v>
      </c>
      <c r="K27" s="49"/>
      <c r="L27" s="50">
        <v>63.04</v>
      </c>
      <c r="M27" s="51"/>
      <c r="N27" s="51"/>
      <c r="O27" s="40" t="s">
        <v>95</v>
      </c>
      <c r="P27" s="52">
        <v>0.8</v>
      </c>
      <c r="Q27" s="53">
        <v>43960</v>
      </c>
      <c r="R27" s="53">
        <v>43960</v>
      </c>
      <c r="S27" s="54" t="s">
        <v>54</v>
      </c>
    </row>
    <row r="28" spans="1:19" x14ac:dyDescent="0.2">
      <c r="A28" s="39" t="s">
        <v>41</v>
      </c>
      <c r="B28" s="44">
        <v>0</v>
      </c>
      <c r="C28" s="44">
        <v>1</v>
      </c>
      <c r="D28" s="44">
        <v>1</v>
      </c>
      <c r="E28" s="45">
        <v>434387</v>
      </c>
      <c r="F28" s="46">
        <v>3.9780000000000002</v>
      </c>
      <c r="G28" s="47">
        <v>5.3999999999999999E-2</v>
      </c>
      <c r="H28" s="47">
        <v>0.42799999999999999</v>
      </c>
      <c r="I28" s="47">
        <v>0.80900000000000005</v>
      </c>
      <c r="J28" s="47">
        <v>2.7397260273972668</v>
      </c>
      <c r="K28" s="49"/>
      <c r="L28" s="50">
        <v>36.707999999999998</v>
      </c>
      <c r="M28" s="51"/>
      <c r="N28" s="51"/>
      <c r="O28" s="40" t="s">
        <v>95</v>
      </c>
      <c r="P28" s="52">
        <v>1</v>
      </c>
      <c r="Q28" s="53">
        <v>43964</v>
      </c>
      <c r="R28" s="53">
        <v>43964</v>
      </c>
      <c r="S28" s="54" t="s">
        <v>97</v>
      </c>
    </row>
    <row r="29" spans="1:19" x14ac:dyDescent="0.2">
      <c r="A29" s="39" t="s">
        <v>41</v>
      </c>
      <c r="B29" s="44">
        <f>C28</f>
        <v>1</v>
      </c>
      <c r="C29" s="44">
        <f>B29+D29</f>
        <v>1.9</v>
      </c>
      <c r="D29" s="44">
        <v>0.9</v>
      </c>
      <c r="E29" s="45">
        <v>434389</v>
      </c>
      <c r="F29" s="46">
        <v>1.768</v>
      </c>
      <c r="G29" s="47">
        <v>5.1999999999999998E-2</v>
      </c>
      <c r="H29" s="47">
        <v>0.33900000000000002</v>
      </c>
      <c r="I29" s="47">
        <v>0.80300000000000005</v>
      </c>
      <c r="J29" s="47">
        <v>2.7397260273972668</v>
      </c>
      <c r="K29" s="49"/>
      <c r="L29" s="50">
        <v>14.51</v>
      </c>
      <c r="M29" s="51"/>
      <c r="N29" s="51"/>
      <c r="O29" s="40" t="s">
        <v>95</v>
      </c>
      <c r="P29" s="52">
        <v>0.9</v>
      </c>
      <c r="Q29" s="53">
        <v>43964</v>
      </c>
      <c r="R29" s="53">
        <v>43964</v>
      </c>
      <c r="S29" s="54" t="s">
        <v>97</v>
      </c>
    </row>
    <row r="30" spans="1:19" x14ac:dyDescent="0.2">
      <c r="A30" s="39" t="s">
        <v>41</v>
      </c>
      <c r="B30" s="44">
        <f t="shared" ref="B30:B31" si="12">C29</f>
        <v>1.9</v>
      </c>
      <c r="C30" s="44">
        <f t="shared" ref="C30:C31" si="13">B30+D30</f>
        <v>3.5999999999999996</v>
      </c>
      <c r="D30" s="44">
        <v>1.7</v>
      </c>
      <c r="E30" s="45">
        <v>434390</v>
      </c>
      <c r="F30" s="46">
        <v>18.706000000000003</v>
      </c>
      <c r="G30" s="47">
        <v>1.173</v>
      </c>
      <c r="H30" s="47">
        <v>0.379</v>
      </c>
      <c r="I30" s="47">
        <v>0.75700000000000001</v>
      </c>
      <c r="J30" s="47">
        <v>3.1746031746031833</v>
      </c>
      <c r="K30" s="49"/>
      <c r="L30" s="50">
        <v>203.91399999999999</v>
      </c>
      <c r="M30" s="51"/>
      <c r="N30" s="51"/>
      <c r="O30" s="40" t="s">
        <v>95</v>
      </c>
      <c r="P30" s="52">
        <v>1.7</v>
      </c>
      <c r="Q30" s="53">
        <v>43964</v>
      </c>
      <c r="R30" s="53">
        <v>43964</v>
      </c>
      <c r="S30" s="54" t="s">
        <v>97</v>
      </c>
    </row>
    <row r="31" spans="1:19" x14ac:dyDescent="0.2">
      <c r="A31" s="39" t="s">
        <v>41</v>
      </c>
      <c r="B31" s="44">
        <f t="shared" si="12"/>
        <v>3.5999999999999996</v>
      </c>
      <c r="C31" s="44">
        <f t="shared" si="13"/>
        <v>4.1999999999999993</v>
      </c>
      <c r="D31" s="44">
        <v>0.6</v>
      </c>
      <c r="E31" s="45">
        <v>434391</v>
      </c>
      <c r="F31" s="46">
        <v>5.048</v>
      </c>
      <c r="G31" s="47">
        <v>0.438</v>
      </c>
      <c r="H31" s="47">
        <v>0.67900000000000005</v>
      </c>
      <c r="I31" s="47">
        <v>0.98799999999999999</v>
      </c>
      <c r="J31" s="47">
        <v>2.7777777777777821</v>
      </c>
      <c r="K31" s="49"/>
      <c r="L31" s="50">
        <v>53.445</v>
      </c>
      <c r="M31" s="51"/>
      <c r="N31" s="51"/>
      <c r="O31" s="40" t="s">
        <v>95</v>
      </c>
      <c r="P31" s="52">
        <v>0.6</v>
      </c>
      <c r="Q31" s="53">
        <v>43964</v>
      </c>
      <c r="R31" s="53">
        <v>43964</v>
      </c>
      <c r="S31" s="54" t="s">
        <v>97</v>
      </c>
    </row>
    <row r="32" spans="1:19" x14ac:dyDescent="0.2">
      <c r="A32" s="39" t="s">
        <v>42</v>
      </c>
      <c r="B32" s="44">
        <v>0</v>
      </c>
      <c r="C32" s="44">
        <v>1.2</v>
      </c>
      <c r="D32" s="44">
        <v>1.2</v>
      </c>
      <c r="E32" s="45">
        <v>434632</v>
      </c>
      <c r="F32" s="46">
        <v>14.962</v>
      </c>
      <c r="G32" s="47">
        <v>0.106</v>
      </c>
      <c r="H32" s="47">
        <v>0.85199999999999998</v>
      </c>
      <c r="I32" s="47">
        <v>0.92</v>
      </c>
      <c r="J32" s="47"/>
      <c r="K32" s="49"/>
      <c r="L32" s="50">
        <v>98.778999999999996</v>
      </c>
      <c r="M32" s="51"/>
      <c r="N32" s="51"/>
      <c r="O32" s="40" t="s">
        <v>95</v>
      </c>
      <c r="P32" s="52">
        <v>1.2</v>
      </c>
      <c r="Q32" s="53">
        <v>43965</v>
      </c>
      <c r="R32" s="53">
        <v>43965</v>
      </c>
      <c r="S32" s="54" t="s">
        <v>98</v>
      </c>
    </row>
    <row r="33" spans="1:19" x14ac:dyDescent="0.2">
      <c r="A33" s="39" t="s">
        <v>42</v>
      </c>
      <c r="B33" s="44">
        <f>C32</f>
        <v>1.2</v>
      </c>
      <c r="C33" s="44">
        <f>B33+D33</f>
        <v>1.9</v>
      </c>
      <c r="D33" s="44">
        <v>0.7</v>
      </c>
      <c r="E33" s="45">
        <v>434634</v>
      </c>
      <c r="F33" s="46">
        <v>30.33</v>
      </c>
      <c r="G33" s="47">
        <v>0.20799999999999999</v>
      </c>
      <c r="H33" s="47">
        <v>0.51800000000000002</v>
      </c>
      <c r="I33" s="47">
        <v>0.436</v>
      </c>
      <c r="J33" s="47"/>
      <c r="K33" s="49"/>
      <c r="L33" s="50">
        <v>183.24199999999999</v>
      </c>
      <c r="M33" s="51"/>
      <c r="N33" s="51"/>
      <c r="O33" s="40" t="s">
        <v>95</v>
      </c>
      <c r="P33" s="52">
        <v>0.7</v>
      </c>
      <c r="Q33" s="53">
        <v>43965</v>
      </c>
      <c r="R33" s="53">
        <v>43965</v>
      </c>
      <c r="S33" s="54" t="s">
        <v>98</v>
      </c>
    </row>
    <row r="34" spans="1:19" x14ac:dyDescent="0.2">
      <c r="A34" s="39" t="s">
        <v>42</v>
      </c>
      <c r="B34" s="44">
        <f t="shared" ref="B34:B35" si="14">C33</f>
        <v>1.9</v>
      </c>
      <c r="C34" s="44">
        <f t="shared" ref="C34:C35" si="15">B34+D34</f>
        <v>3.4</v>
      </c>
      <c r="D34" s="44">
        <v>1.5</v>
      </c>
      <c r="E34" s="45">
        <v>434635</v>
      </c>
      <c r="F34" s="46">
        <v>1.3280000000000001</v>
      </c>
      <c r="G34" s="47">
        <v>0.123</v>
      </c>
      <c r="H34" s="47">
        <v>0.71599999999999997</v>
      </c>
      <c r="I34" s="47">
        <v>0.90500000000000003</v>
      </c>
      <c r="J34" s="47"/>
      <c r="K34" s="49"/>
      <c r="L34" s="50">
        <v>25.629000000000001</v>
      </c>
      <c r="M34" s="51"/>
      <c r="N34" s="51"/>
      <c r="O34" s="40" t="s">
        <v>95</v>
      </c>
      <c r="P34" s="52">
        <v>1.5</v>
      </c>
      <c r="Q34" s="53">
        <v>43965</v>
      </c>
      <c r="R34" s="53">
        <v>43965</v>
      </c>
      <c r="S34" s="54" t="s">
        <v>98</v>
      </c>
    </row>
    <row r="35" spans="1:19" x14ac:dyDescent="0.2">
      <c r="A35" s="39" t="s">
        <v>42</v>
      </c>
      <c r="B35" s="44">
        <f t="shared" si="14"/>
        <v>3.4</v>
      </c>
      <c r="C35" s="44">
        <f t="shared" si="15"/>
        <v>4.2</v>
      </c>
      <c r="D35" s="44">
        <v>0.8</v>
      </c>
      <c r="E35" s="45">
        <v>434636</v>
      </c>
      <c r="F35" s="46">
        <v>3.19</v>
      </c>
      <c r="G35" s="47">
        <v>0.22800000000000001</v>
      </c>
      <c r="H35" s="47">
        <v>0.46700000000000003</v>
      </c>
      <c r="I35" s="47">
        <v>0.98299999999999998</v>
      </c>
      <c r="J35" s="47"/>
      <c r="K35" s="49"/>
      <c r="L35" s="50">
        <v>34.582999999999998</v>
      </c>
      <c r="M35" s="51"/>
      <c r="N35" s="51"/>
      <c r="O35" s="40" t="s">
        <v>95</v>
      </c>
      <c r="P35" s="52">
        <v>0.8</v>
      </c>
      <c r="Q35" s="53">
        <v>43965</v>
      </c>
      <c r="R35" s="53">
        <v>43965</v>
      </c>
      <c r="S35" s="54" t="s">
        <v>98</v>
      </c>
    </row>
    <row r="36" spans="1:19" x14ac:dyDescent="0.2">
      <c r="A36" s="39" t="s">
        <v>43</v>
      </c>
      <c r="B36" s="44">
        <v>0</v>
      </c>
      <c r="C36" s="44">
        <v>0.6</v>
      </c>
      <c r="D36" s="44">
        <v>0.6</v>
      </c>
      <c r="E36" s="45">
        <v>435015</v>
      </c>
      <c r="F36" s="46">
        <v>9.8740000000000006</v>
      </c>
      <c r="G36" s="47">
        <v>0.22600000000000001</v>
      </c>
      <c r="H36" s="47">
        <v>1.0640000000000001</v>
      </c>
      <c r="I36" s="47">
        <v>1.056</v>
      </c>
      <c r="J36" s="47"/>
      <c r="K36" s="49"/>
      <c r="L36" s="50">
        <v>81.673000000000002</v>
      </c>
      <c r="M36" s="51"/>
      <c r="N36" s="51"/>
      <c r="O36" s="40" t="s">
        <v>95</v>
      </c>
      <c r="P36" s="52">
        <v>0.6</v>
      </c>
      <c r="Q36" s="53">
        <v>43967</v>
      </c>
      <c r="R36" s="53">
        <v>43967</v>
      </c>
      <c r="S36" s="54" t="s">
        <v>99</v>
      </c>
    </row>
    <row r="37" spans="1:19" x14ac:dyDescent="0.2">
      <c r="A37" s="39" t="s">
        <v>43</v>
      </c>
      <c r="B37" s="44">
        <f>C36</f>
        <v>0.6</v>
      </c>
      <c r="C37" s="44">
        <f>B37+D37</f>
        <v>1.4</v>
      </c>
      <c r="D37" s="44">
        <v>0.8</v>
      </c>
      <c r="E37" s="45">
        <v>435017</v>
      </c>
      <c r="F37" s="46">
        <v>2.9239999999999999</v>
      </c>
      <c r="G37" s="47">
        <v>0.188</v>
      </c>
      <c r="H37" s="47">
        <v>0.44800000000000001</v>
      </c>
      <c r="I37" s="47">
        <v>0.60699999999999998</v>
      </c>
      <c r="J37" s="48"/>
      <c r="K37" s="49"/>
      <c r="L37" s="50">
        <v>24.047999999999998</v>
      </c>
      <c r="M37" s="51"/>
      <c r="N37" s="51"/>
      <c r="O37" s="40" t="s">
        <v>95</v>
      </c>
      <c r="P37" s="52">
        <v>0.8</v>
      </c>
      <c r="Q37" s="53">
        <v>43967</v>
      </c>
      <c r="R37" s="53">
        <v>43967</v>
      </c>
      <c r="S37" s="54" t="s">
        <v>99</v>
      </c>
    </row>
    <row r="38" spans="1:19" x14ac:dyDescent="0.2">
      <c r="A38" s="39" t="s">
        <v>43</v>
      </c>
      <c r="B38" s="44">
        <f t="shared" ref="B38:B39" si="16">C37</f>
        <v>1.4</v>
      </c>
      <c r="C38" s="44">
        <f t="shared" ref="C38:C39" si="17">B38+D38</f>
        <v>2.5</v>
      </c>
      <c r="D38" s="44">
        <v>1.1000000000000001</v>
      </c>
      <c r="E38" s="45">
        <v>435018</v>
      </c>
      <c r="F38" s="46">
        <v>1.36</v>
      </c>
      <c r="G38" s="47">
        <v>6.6000000000000003E-2</v>
      </c>
      <c r="H38" s="47">
        <v>0.14699999999999999</v>
      </c>
      <c r="I38" s="47">
        <v>0.34899999999999998</v>
      </c>
      <c r="J38" s="48"/>
      <c r="K38" s="49"/>
      <c r="L38" s="50">
        <v>6.9480000000000004</v>
      </c>
      <c r="M38" s="51"/>
      <c r="N38" s="51"/>
      <c r="O38" s="40" t="s">
        <v>95</v>
      </c>
      <c r="P38" s="52">
        <v>1.1000000000000001</v>
      </c>
      <c r="Q38" s="53">
        <v>43967</v>
      </c>
      <c r="R38" s="53">
        <v>43967</v>
      </c>
      <c r="S38" s="54" t="s">
        <v>99</v>
      </c>
    </row>
    <row r="39" spans="1:19" x14ac:dyDescent="0.2">
      <c r="A39" s="39" t="s">
        <v>43</v>
      </c>
      <c r="B39" s="44">
        <f t="shared" si="16"/>
        <v>2.5</v>
      </c>
      <c r="C39" s="44">
        <f t="shared" si="17"/>
        <v>3.5</v>
      </c>
      <c r="D39" s="44">
        <v>1</v>
      </c>
      <c r="E39" s="45">
        <v>435019</v>
      </c>
      <c r="F39" s="46">
        <v>1.3719999999999999</v>
      </c>
      <c r="G39" s="47">
        <v>0.23100000000000001</v>
      </c>
      <c r="H39" s="47">
        <v>0.495</v>
      </c>
      <c r="I39" s="47">
        <v>0.96</v>
      </c>
      <c r="J39" s="48"/>
      <c r="K39" s="49"/>
      <c r="L39" s="50">
        <v>13.000999999999999</v>
      </c>
      <c r="M39" s="51"/>
      <c r="N39" s="51"/>
      <c r="O39" s="40" t="s">
        <v>95</v>
      </c>
      <c r="P39" s="52">
        <v>1</v>
      </c>
      <c r="Q39" s="53">
        <v>43967</v>
      </c>
      <c r="R39" s="53">
        <v>43967</v>
      </c>
      <c r="S39" s="54" t="s">
        <v>99</v>
      </c>
    </row>
    <row r="40" spans="1:19" x14ac:dyDescent="0.2">
      <c r="A40" s="39" t="s">
        <v>43</v>
      </c>
      <c r="B40" s="44">
        <f t="shared" ref="B40" si="18">C39</f>
        <v>3.5</v>
      </c>
      <c r="C40" s="44">
        <f t="shared" ref="C40" si="19">B40+D40</f>
        <v>3.9</v>
      </c>
      <c r="D40" s="44">
        <v>0.4</v>
      </c>
      <c r="E40" s="45">
        <v>435020</v>
      </c>
      <c r="F40" s="46">
        <v>4.3620000000000001</v>
      </c>
      <c r="G40" s="47">
        <v>0.216</v>
      </c>
      <c r="H40" s="47">
        <v>1.0609999999999999</v>
      </c>
      <c r="I40" s="47">
        <v>1.0129999999999999</v>
      </c>
      <c r="J40" s="48"/>
      <c r="K40" s="49"/>
      <c r="L40" s="50">
        <v>67.018000000000001</v>
      </c>
      <c r="M40" s="51"/>
      <c r="N40" s="51"/>
      <c r="O40" s="40" t="s">
        <v>95</v>
      </c>
      <c r="P40" s="52">
        <v>0.4</v>
      </c>
      <c r="Q40" s="53">
        <v>43967</v>
      </c>
      <c r="R40" s="53">
        <v>43967</v>
      </c>
      <c r="S40" s="54" t="s">
        <v>99</v>
      </c>
    </row>
    <row r="41" spans="1:19" x14ac:dyDescent="0.2">
      <c r="A41" s="39" t="s">
        <v>44</v>
      </c>
      <c r="B41" s="44">
        <v>0</v>
      </c>
      <c r="C41" s="44">
        <v>0.5</v>
      </c>
      <c r="D41" s="44">
        <v>0.5</v>
      </c>
      <c r="E41" s="45">
        <v>436128</v>
      </c>
      <c r="F41" s="46">
        <v>1.0939999999999999</v>
      </c>
      <c r="G41" s="47">
        <v>9.9000000000000005E-2</v>
      </c>
      <c r="H41" s="47">
        <v>0.11899999999999999</v>
      </c>
      <c r="I41" s="47">
        <v>0.32800000000000001</v>
      </c>
      <c r="J41" s="48"/>
      <c r="K41" s="49"/>
      <c r="L41" s="50">
        <v>8.3759999999999994</v>
      </c>
      <c r="M41" s="51"/>
      <c r="N41" s="51"/>
      <c r="O41" s="40" t="s">
        <v>95</v>
      </c>
      <c r="P41" s="52">
        <v>0.5</v>
      </c>
      <c r="Q41" s="53">
        <v>43974</v>
      </c>
      <c r="R41" s="53">
        <v>43974</v>
      </c>
      <c r="S41" s="54" t="s">
        <v>100</v>
      </c>
    </row>
    <row r="42" spans="1:19" x14ac:dyDescent="0.2">
      <c r="A42" s="39" t="s">
        <v>44</v>
      </c>
      <c r="B42" s="44">
        <f>C41</f>
        <v>0.5</v>
      </c>
      <c r="C42" s="44">
        <f>B42+D42</f>
        <v>2.2000000000000002</v>
      </c>
      <c r="D42" s="44">
        <v>1.7</v>
      </c>
      <c r="E42" s="45">
        <v>436129</v>
      </c>
      <c r="F42" s="46">
        <v>3.8360000000000003</v>
      </c>
      <c r="G42" s="47">
        <v>1.3979999999999999</v>
      </c>
      <c r="H42" s="47">
        <v>0.13100000000000001</v>
      </c>
      <c r="I42" s="47">
        <v>0.22600000000000001</v>
      </c>
      <c r="J42" s="48"/>
      <c r="K42" s="49"/>
      <c r="L42" s="50">
        <v>74.444000000000003</v>
      </c>
      <c r="M42" s="51"/>
      <c r="N42" s="51"/>
      <c r="O42" s="40" t="s">
        <v>95</v>
      </c>
      <c r="P42" s="52">
        <v>1.7</v>
      </c>
      <c r="Q42" s="53">
        <v>43974</v>
      </c>
      <c r="R42" s="53">
        <v>43974</v>
      </c>
      <c r="S42" s="54" t="s">
        <v>100</v>
      </c>
    </row>
    <row r="43" spans="1:19" x14ac:dyDescent="0.2">
      <c r="A43" s="39" t="s">
        <v>44</v>
      </c>
      <c r="B43" s="44">
        <f t="shared" ref="B43:B44" si="20">C42</f>
        <v>2.2000000000000002</v>
      </c>
      <c r="C43" s="44">
        <f t="shared" ref="C43:C44" si="21">B43+D43</f>
        <v>3.8000000000000003</v>
      </c>
      <c r="D43" s="44">
        <v>1.6</v>
      </c>
      <c r="E43" s="45">
        <v>436130</v>
      </c>
      <c r="F43" s="46">
        <v>1.8820000000000001</v>
      </c>
      <c r="G43" s="47">
        <v>0.14799999999999999</v>
      </c>
      <c r="H43" s="47">
        <v>0.40400000000000003</v>
      </c>
      <c r="I43" s="47">
        <v>0.97399999999999998</v>
      </c>
      <c r="J43" s="48"/>
      <c r="K43" s="49"/>
      <c r="L43" s="50">
        <v>20.736000000000001</v>
      </c>
      <c r="M43" s="51"/>
      <c r="N43" s="51"/>
      <c r="O43" s="40" t="s">
        <v>95</v>
      </c>
      <c r="P43" s="52">
        <v>1.6</v>
      </c>
      <c r="Q43" s="53">
        <v>43974</v>
      </c>
      <c r="R43" s="53">
        <v>43974</v>
      </c>
      <c r="S43" s="54" t="s">
        <v>100</v>
      </c>
    </row>
    <row r="44" spans="1:19" x14ac:dyDescent="0.2">
      <c r="A44" s="39" t="s">
        <v>44</v>
      </c>
      <c r="B44" s="44">
        <f t="shared" si="20"/>
        <v>3.8000000000000003</v>
      </c>
      <c r="C44" s="44">
        <f t="shared" si="21"/>
        <v>4.8000000000000007</v>
      </c>
      <c r="D44" s="44">
        <v>1</v>
      </c>
      <c r="E44" s="40">
        <v>436131</v>
      </c>
      <c r="F44" s="49">
        <v>3.0220000000000002</v>
      </c>
      <c r="G44" s="48">
        <v>0.11799999999999999</v>
      </c>
      <c r="H44" s="48">
        <v>0.45500000000000002</v>
      </c>
      <c r="I44" s="48">
        <v>0.754</v>
      </c>
      <c r="J44" s="48"/>
      <c r="K44" s="49"/>
      <c r="L44" s="49">
        <v>35.064</v>
      </c>
      <c r="M44" s="51"/>
      <c r="N44" s="51"/>
      <c r="O44" s="40" t="s">
        <v>95</v>
      </c>
      <c r="P44" s="52">
        <v>1</v>
      </c>
      <c r="Q44" s="53">
        <v>43974</v>
      </c>
      <c r="R44" s="53">
        <v>43974</v>
      </c>
      <c r="S44" s="54" t="s">
        <v>100</v>
      </c>
    </row>
    <row r="45" spans="1:19" x14ac:dyDescent="0.2">
      <c r="A45" s="36" t="s">
        <v>101</v>
      </c>
      <c r="B45" s="1">
        <v>0</v>
      </c>
      <c r="C45" s="1">
        <f>D45</f>
        <v>0.6</v>
      </c>
      <c r="D45" s="1">
        <v>0.6</v>
      </c>
      <c r="E45" s="4">
        <v>457332</v>
      </c>
      <c r="F45" s="3">
        <v>1.1619999999999999</v>
      </c>
      <c r="G45" s="18">
        <v>1.0999999999999999E-2</v>
      </c>
      <c r="H45" s="18">
        <v>4.7E-2</v>
      </c>
      <c r="I45" s="18">
        <v>0.21099999999999999</v>
      </c>
      <c r="L45" s="3">
        <v>7.0549999999999997</v>
      </c>
      <c r="O45" s="4" t="s">
        <v>96</v>
      </c>
      <c r="Q45" s="35">
        <v>44086</v>
      </c>
      <c r="R45" s="35">
        <v>44086</v>
      </c>
      <c r="S45" s="5" t="s">
        <v>102</v>
      </c>
    </row>
    <row r="46" spans="1:19" x14ac:dyDescent="0.2">
      <c r="A46" s="36" t="s">
        <v>101</v>
      </c>
      <c r="B46" s="1">
        <f>C45</f>
        <v>0.6</v>
      </c>
      <c r="C46" s="1">
        <f>B46+D46</f>
        <v>1.6</v>
      </c>
      <c r="D46" s="1">
        <v>1</v>
      </c>
      <c r="E46" s="4">
        <v>457333</v>
      </c>
      <c r="F46" s="3">
        <v>1.96</v>
      </c>
      <c r="G46" s="18">
        <v>3.5000000000000003E-2</v>
      </c>
      <c r="H46" s="18">
        <v>4.4999999999999998E-2</v>
      </c>
      <c r="I46" s="18">
        <v>0.42099999999999999</v>
      </c>
      <c r="L46" s="3">
        <v>13.837</v>
      </c>
      <c r="O46" s="4" t="s">
        <v>95</v>
      </c>
      <c r="P46" s="26">
        <v>1</v>
      </c>
      <c r="Q46" s="35">
        <v>44086</v>
      </c>
      <c r="R46" s="35">
        <v>44086</v>
      </c>
      <c r="S46" s="5" t="s">
        <v>102</v>
      </c>
    </row>
    <row r="47" spans="1:19" x14ac:dyDescent="0.2">
      <c r="A47" s="36" t="s">
        <v>101</v>
      </c>
      <c r="B47" s="1">
        <f t="shared" ref="B47:B48" si="22">C46</f>
        <v>1.6</v>
      </c>
      <c r="C47" s="1">
        <f t="shared" ref="C47:C48" si="23">B47+D47</f>
        <v>2.6</v>
      </c>
      <c r="D47" s="1">
        <v>1</v>
      </c>
      <c r="E47" s="4">
        <v>457334</v>
      </c>
      <c r="F47" s="3">
        <v>0.91200000000000003</v>
      </c>
      <c r="G47" s="18">
        <v>2.1999999999999999E-2</v>
      </c>
      <c r="H47" s="18">
        <v>6.7000000000000004E-2</v>
      </c>
      <c r="I47" s="18">
        <v>0.22600000000000001</v>
      </c>
      <c r="L47" s="3">
        <v>9.423</v>
      </c>
      <c r="O47" s="4" t="s">
        <v>95</v>
      </c>
      <c r="P47" s="26">
        <v>1</v>
      </c>
      <c r="Q47" s="35">
        <v>44086</v>
      </c>
      <c r="R47" s="35">
        <v>44086</v>
      </c>
      <c r="S47" s="5" t="s">
        <v>102</v>
      </c>
    </row>
    <row r="48" spans="1:19" x14ac:dyDescent="0.2">
      <c r="A48" s="36" t="s">
        <v>101</v>
      </c>
      <c r="B48" s="1">
        <f t="shared" si="22"/>
        <v>2.6</v>
      </c>
      <c r="C48" s="1">
        <f t="shared" si="23"/>
        <v>3.5</v>
      </c>
      <c r="D48" s="1">
        <v>0.9</v>
      </c>
      <c r="E48" s="4">
        <v>457335</v>
      </c>
      <c r="F48" s="3">
        <v>1.51</v>
      </c>
      <c r="G48" s="18">
        <v>2.7E-2</v>
      </c>
      <c r="H48" s="18">
        <v>5.5E-2</v>
      </c>
      <c r="I48" s="18">
        <v>0.182</v>
      </c>
      <c r="L48" s="3">
        <v>11.739000000000001</v>
      </c>
      <c r="O48" s="4" t="s">
        <v>95</v>
      </c>
      <c r="P48" s="26">
        <v>0.9</v>
      </c>
      <c r="Q48" s="35">
        <v>44086</v>
      </c>
      <c r="R48" s="35">
        <v>44086</v>
      </c>
      <c r="S48" s="5" t="s">
        <v>102</v>
      </c>
    </row>
    <row r="49" spans="1:19" x14ac:dyDescent="0.2">
      <c r="A49" s="36" t="s">
        <v>101</v>
      </c>
      <c r="B49" s="1">
        <f t="shared" ref="B49" si="24">C48</f>
        <v>3.5</v>
      </c>
      <c r="C49" s="1">
        <f t="shared" ref="C49" si="25">B49+D49</f>
        <v>4.3</v>
      </c>
      <c r="D49" s="1">
        <v>0.8</v>
      </c>
      <c r="E49" s="4">
        <v>457336</v>
      </c>
      <c r="F49" s="3">
        <v>1.2080000000000002</v>
      </c>
      <c r="G49" s="18">
        <v>4.5999999999999999E-2</v>
      </c>
      <c r="H49" s="18">
        <v>0.28999999999999998</v>
      </c>
      <c r="I49" s="18">
        <v>0.752</v>
      </c>
      <c r="L49" s="3">
        <v>7.3109999999999999</v>
      </c>
      <c r="O49" s="4" t="s">
        <v>95</v>
      </c>
      <c r="P49" s="26">
        <v>0.8</v>
      </c>
      <c r="Q49" s="35">
        <v>44086</v>
      </c>
      <c r="R49" s="35">
        <v>44086</v>
      </c>
      <c r="S49" s="5" t="s">
        <v>102</v>
      </c>
    </row>
    <row r="50" spans="1:19" x14ac:dyDescent="0.2">
      <c r="F50" s="3"/>
      <c r="L50" s="3"/>
    </row>
    <row r="51" spans="1:19" x14ac:dyDescent="0.2">
      <c r="F51" s="3"/>
      <c r="L51" s="3"/>
    </row>
    <row r="52" spans="1:19" x14ac:dyDescent="0.2">
      <c r="F52" s="3"/>
      <c r="L52" s="3"/>
    </row>
    <row r="53" spans="1:19" x14ac:dyDescent="0.2">
      <c r="F53" s="3"/>
      <c r="L53" s="3"/>
    </row>
    <row r="54" spans="1:19" x14ac:dyDescent="0.2">
      <c r="F54" s="3"/>
      <c r="L54" s="3"/>
    </row>
    <row r="55" spans="1:19" x14ac:dyDescent="0.2">
      <c r="F55" s="3"/>
      <c r="L55" s="3"/>
    </row>
    <row r="56" spans="1:19" x14ac:dyDescent="0.2">
      <c r="F56" s="3"/>
      <c r="L56" s="3"/>
    </row>
    <row r="57" spans="1:19" x14ac:dyDescent="0.2">
      <c r="F57" s="3"/>
      <c r="L57" s="3"/>
    </row>
    <row r="58" spans="1:19" x14ac:dyDescent="0.2">
      <c r="F58" s="3"/>
      <c r="L58" s="3"/>
    </row>
    <row r="59" spans="1:19" x14ac:dyDescent="0.2">
      <c r="F59" s="3"/>
      <c r="L59" s="3"/>
    </row>
    <row r="60" spans="1:19" x14ac:dyDescent="0.2">
      <c r="F60" s="3"/>
      <c r="L60" s="3"/>
    </row>
    <row r="61" spans="1:19" x14ac:dyDescent="0.2">
      <c r="F61" s="3"/>
      <c r="L61" s="3"/>
    </row>
    <row r="62" spans="1:19" x14ac:dyDescent="0.2">
      <c r="F62" s="3"/>
      <c r="L62" s="3"/>
    </row>
    <row r="63" spans="1:19" x14ac:dyDescent="0.2">
      <c r="F63" s="3"/>
      <c r="L63" s="3"/>
    </row>
    <row r="64" spans="1:19" x14ac:dyDescent="0.2">
      <c r="F64" s="3"/>
      <c r="L64" s="3"/>
    </row>
    <row r="65" spans="6:12" x14ac:dyDescent="0.2">
      <c r="F65" s="3"/>
      <c r="L65" s="3"/>
    </row>
    <row r="66" spans="6:12" x14ac:dyDescent="0.2">
      <c r="F66" s="3"/>
      <c r="L66" s="3"/>
    </row>
    <row r="67" spans="6:12" x14ac:dyDescent="0.2">
      <c r="F67" s="3"/>
      <c r="L67" s="3"/>
    </row>
    <row r="68" spans="6:12" x14ac:dyDescent="0.2">
      <c r="F68" s="3"/>
      <c r="L68" s="3"/>
    </row>
    <row r="69" spans="6:12" x14ac:dyDescent="0.2">
      <c r="F69" s="3"/>
      <c r="L69" s="3"/>
    </row>
    <row r="70" spans="6:12" x14ac:dyDescent="0.2">
      <c r="F70" s="3"/>
      <c r="L70" s="3"/>
    </row>
    <row r="71" spans="6:12" x14ac:dyDescent="0.2">
      <c r="F71" s="3"/>
      <c r="L71" s="3"/>
    </row>
    <row r="72" spans="6:12" x14ac:dyDescent="0.2">
      <c r="F72" s="3"/>
      <c r="L72" s="3"/>
    </row>
    <row r="73" spans="6:12" x14ac:dyDescent="0.2">
      <c r="F73" s="3"/>
      <c r="L73" s="3"/>
    </row>
    <row r="74" spans="6:12" x14ac:dyDescent="0.2">
      <c r="F74" s="3"/>
      <c r="L74" s="3"/>
    </row>
    <row r="75" spans="6:12" x14ac:dyDescent="0.2">
      <c r="F75" s="3"/>
      <c r="L75" s="3"/>
    </row>
    <row r="76" spans="6:12" x14ac:dyDescent="0.2">
      <c r="F76" s="3"/>
      <c r="L76" s="3"/>
    </row>
    <row r="77" spans="6:12" x14ac:dyDescent="0.2">
      <c r="F77" s="3"/>
      <c r="L77" s="3"/>
    </row>
    <row r="78" spans="6:12" x14ac:dyDescent="0.2">
      <c r="F78" s="3"/>
      <c r="L78" s="3"/>
    </row>
    <row r="79" spans="6:12" x14ac:dyDescent="0.2">
      <c r="F79" s="3"/>
      <c r="L79" s="3"/>
    </row>
    <row r="80" spans="6:12" x14ac:dyDescent="0.2">
      <c r="F80" s="3"/>
      <c r="L80" s="3"/>
    </row>
    <row r="86" spans="12:12" x14ac:dyDescent="0.2">
      <c r="L86" s="33"/>
    </row>
  </sheetData>
  <protectedRanges>
    <protectedRange sqref="J15:J16" name="Range27_7"/>
    <protectedRange sqref="J15:J16" name="Range1_4"/>
    <protectedRange sqref="J15:J16" name="Range26_6"/>
    <protectedRange sqref="J17" name="Range27_12"/>
    <protectedRange sqref="J17" name="Range1_7"/>
    <protectedRange sqref="J17" name="Range26_10"/>
    <protectedRange sqref="E26:E28" name="Range1_9_2_1_1_7"/>
    <protectedRange sqref="G26:G28" name="Range27_32"/>
    <protectedRange sqref="G26:G28" name="Range1_22"/>
    <protectedRange sqref="G26:G28" name="Range26_24"/>
    <protectedRange sqref="H26:H28" name="Range27_33"/>
    <protectedRange sqref="H26:H28" name="Range1_23"/>
    <protectedRange sqref="H26:H28" name="Range26_25"/>
    <protectedRange sqref="I26:I28" name="Range27_34"/>
    <protectedRange sqref="I26:I28" name="Range1_24"/>
    <protectedRange sqref="I26:I28" name="Range26_26"/>
    <protectedRange sqref="L26:L28" name="Range27_35"/>
    <protectedRange sqref="L26:L28" name="Range1_8_1_7"/>
    <protectedRange sqref="L26:L28" name="Range28_8"/>
    <protectedRange sqref="E29:E33" name="Range1_9_2_1_1_8"/>
    <protectedRange sqref="G29:G33" name="Range27_36"/>
    <protectedRange sqref="G29:G33" name="Range1_25"/>
    <protectedRange sqref="G29:G33" name="Range26_27"/>
    <protectedRange sqref="H29:H33" name="Range27_37"/>
    <protectedRange sqref="H29:H33" name="Range1_26"/>
    <protectedRange sqref="H29:H33" name="Range26_28"/>
    <protectedRange sqref="I29:I33" name="Range27_38"/>
    <protectedRange sqref="I29:I33" name="Range1_27"/>
    <protectedRange sqref="I29:I33" name="Range26_29"/>
    <protectedRange sqref="J29:J33" name="Range27_39"/>
    <protectedRange sqref="J29:J33" name="Range1_28"/>
    <protectedRange sqref="J29:J33" name="Range26_30"/>
    <protectedRange sqref="L29:L33" name="Range27_40"/>
    <protectedRange sqref="L29:L33" name="Range1_8_1_8"/>
    <protectedRange sqref="L29:L33" name="Range28_9"/>
    <protectedRange sqref="E34:E38" name="Range1_9_2_1_1_9"/>
    <protectedRange sqref="G34:G38" name="Range27_41"/>
    <protectedRange sqref="G34:G38" name="Range1_29"/>
    <protectedRange sqref="G34:G38" name="Range26_31"/>
    <protectedRange sqref="H34:H38" name="Range27_42"/>
    <protectedRange sqref="H34:H38" name="Range1_30"/>
    <protectedRange sqref="H34:H38" name="Range26_32"/>
    <protectedRange sqref="I34:I38" name="Range27_43"/>
    <protectedRange sqref="I34:I38" name="Range1_31"/>
    <protectedRange sqref="I34:I38" name="Range26_33"/>
    <protectedRange sqref="J34:J38" name="Range27_44"/>
    <protectedRange sqref="J34:J38" name="Range1_32"/>
    <protectedRange sqref="J34:J38" name="Range26_34"/>
    <protectedRange sqref="L34:L38" name="Range27_45"/>
    <protectedRange sqref="L34:L38" name="Range1_8_1_9"/>
    <protectedRange sqref="L34:L38" name="Range28_10"/>
    <protectedRange sqref="E39:E42" name="Range1_9_2_1_1_10"/>
    <protectedRange sqref="G39:G42" name="Range27_46"/>
    <protectedRange sqref="G39:G42" name="Range1_33"/>
    <protectedRange sqref="G39:G42" name="Range26_35"/>
    <protectedRange sqref="H39:H42" name="Range27_47"/>
    <protectedRange sqref="H39:H42" name="Range1_34"/>
    <protectedRange sqref="H39:H42" name="Range26_36"/>
    <protectedRange sqref="I39:I42" name="Range27_49"/>
    <protectedRange sqref="I39:I42" name="Range1_36"/>
    <protectedRange sqref="I39:I42" name="Range26_38"/>
    <protectedRange sqref="J39:J42" name="Range27_50"/>
    <protectedRange sqref="J39:J42" name="Range1_37"/>
    <protectedRange sqref="J39:J42" name="Range26_39"/>
    <protectedRange sqref="L39:L42" name="Range27_51"/>
    <protectedRange sqref="L39:L42" name="Range1_8_1_10"/>
    <protectedRange sqref="L39:L42" name="Range28_11"/>
    <protectedRange sqref="E43" name="Range1_9_2_1_1_11"/>
    <protectedRange sqref="G43" name="Range27_52"/>
    <protectedRange sqref="G43" name="Range1_38"/>
    <protectedRange sqref="G43" name="Range26_40"/>
    <protectedRange sqref="H43" name="Range27_53"/>
    <protectedRange sqref="H43" name="Range1_8_1_11"/>
    <protectedRange sqref="H43" name="Range26_41"/>
    <protectedRange sqref="I43" name="Range27_54"/>
    <protectedRange sqref="I43" name="Range1_4_2_1_1"/>
    <protectedRange sqref="I43" name="Range26_42"/>
    <protectedRange sqref="J43" name="Range27_55"/>
    <protectedRange sqref="J43" name="Range1_39"/>
    <protectedRange sqref="J43" name="Range26_43"/>
    <protectedRange sqref="L43" name="Range27_56"/>
    <protectedRange sqref="L43" name="Range1_8_2"/>
    <protectedRange sqref="L43" name="Range28_12"/>
    <protectedRange sqref="E2:E10" name="Range1_9_2_1_1_12"/>
    <protectedRange sqref="G2:I10" name="Range27_25"/>
    <protectedRange sqref="G2:G5 G10 I6:I10" name="Range1_18"/>
    <protectedRange sqref="G6:G9" name="Range1_8_4"/>
    <protectedRange sqref="H2:H5" name="Range1_6_6"/>
    <protectedRange sqref="H6:H9" name="Range1_8_3_4"/>
    <protectedRange sqref="G2:I10" name="Range26_20"/>
    <protectedRange sqref="L2:L10" name="Range27_29"/>
    <protectedRange sqref="L10 L2:L5" name="Range1_35"/>
    <protectedRange sqref="L6:L9" name="Range1_8_5"/>
    <protectedRange sqref="L2:L10" name="Range28_5"/>
    <protectedRange sqref="E15:E17" name="Range1_9_2_1_1"/>
    <protectedRange sqref="G15:I17" name="Range27"/>
    <protectedRange sqref="G15 I15" name="Range1"/>
    <protectedRange sqref="G16:I16" name="Range1_3_1"/>
    <protectedRange sqref="G17:I17" name="Range1_8_3"/>
    <protectedRange sqref="G15:I17" name="Range26"/>
    <protectedRange sqref="L15:L17" name="Range27_1"/>
    <protectedRange sqref="L15" name="Range1_6"/>
    <protectedRange sqref="L16" name="Range1_3_2"/>
    <protectedRange sqref="L17" name="Range1_8_6"/>
    <protectedRange sqref="L15:L17" name="Range28"/>
    <protectedRange sqref="E11:E14" name="Range1_9_2_1_1_1"/>
    <protectedRange sqref="L86 L11:L12 L14" name="Range27_3"/>
    <protectedRange sqref="L12" name="Range1_8"/>
    <protectedRange sqref="L11" name="Range1_8_1_1"/>
    <protectedRange sqref="L86" name="Range1_6_2"/>
    <protectedRange sqref="L14" name="Range1_8_3_2"/>
    <protectedRange sqref="L86 L11:L12 L14" name="Range28_1"/>
    <protectedRange sqref="G11:J14" name="Range27_4"/>
    <protectedRange sqref="J11:J13 H11 G11:G13" name="Range1_2"/>
    <protectedRange sqref="H12" name="Range1_8_1_4"/>
    <protectedRange sqref="I11:I12" name="Range1_4_2_1_2"/>
    <protectedRange sqref="H13:I13" name="Range1_6_7"/>
    <protectedRange sqref="G14:J14" name="Range1_8_3_3"/>
    <protectedRange sqref="G11:J14" name="Range26_2"/>
    <protectedRange sqref="E18:E19" name="Range1_9_2_1_1_13"/>
    <protectedRange sqref="G18:I19" name="Range27_5"/>
    <protectedRange sqref="G19" name="Range1_3"/>
    <protectedRange sqref="H18:H19" name="Range1_6_8"/>
    <protectedRange sqref="G18:I19" name="Range26_3"/>
    <protectedRange sqref="L18:L19" name="Range27_6"/>
    <protectedRange sqref="L19" name="Range1_40"/>
    <protectedRange sqref="L18" name="Range1_6_9"/>
    <protectedRange sqref="L18:L19" name="Range28_13"/>
    <protectedRange sqref="E20" name="Range1_9_2_1_1_14"/>
    <protectedRange sqref="G20:I20" name="Range27_8"/>
    <protectedRange sqref="G20:H20" name="Range1_41"/>
    <protectedRange sqref="I20" name="Range1_4_2_1_3"/>
    <protectedRange sqref="G20:I20" name="Range26_4"/>
    <protectedRange sqref="L20" name="Range27_48"/>
    <protectedRange sqref="L20" name="Range1_8_1_12"/>
    <protectedRange sqref="L20" name="Range28_14"/>
    <protectedRange sqref="E21:E22" name="Range1_9_2_1_1_15"/>
    <protectedRange sqref="G21:I22" name="Range27_57"/>
    <protectedRange sqref="G21" name="Range1_42"/>
    <protectedRange sqref="H21:I21" name="Range1_6_10"/>
    <protectedRange sqref="G22:I22" name="Range1_8_3_7"/>
    <protectedRange sqref="G21:I22" name="Range26_5"/>
    <protectedRange sqref="L21:L22" name="Range27_58"/>
    <protectedRange sqref="L21" name="Range1_6_11"/>
    <protectedRange sqref="L22" name="Range1_8_3_8"/>
    <protectedRange sqref="L21:L22" name="Range28_15"/>
    <protectedRange sqref="E23:E25" name="Range1_9_2_1_1_2"/>
    <protectedRange sqref="G23:I25" name="Range27_2"/>
    <protectedRange sqref="G23:G24" name="Range1_1"/>
    <protectedRange sqref="H23" name="Range1_8_1"/>
    <protectedRange sqref="I23" name="Range1_4_2_1"/>
    <protectedRange sqref="H24:I24" name="Range1_6_1"/>
    <protectedRange sqref="G25:I25" name="Range1_8_3_1"/>
    <protectedRange sqref="G23:I25" name="Range26_1"/>
    <protectedRange sqref="L23:L25" name="Range27_9"/>
    <protectedRange sqref="L23" name="Range1_8_7"/>
    <protectedRange sqref="L24" name="Range1_6_3"/>
    <protectedRange sqref="L25" name="Range1_8_3_9"/>
    <protectedRange sqref="L23:L25" name="Range28_2"/>
  </protectedRanges>
  <sortState ref="A2:W35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2"/>
  <sheetViews>
    <sheetView zoomScaleNormal="100" workbookViewId="0">
      <pane ySplit="1" topLeftCell="A2" activePane="bottomLeft" state="frozen"/>
      <selection pane="bottomLeft" activeCell="J18" sqref="J18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0" customFormat="1" ht="27" customHeight="1" thickBot="1" x14ac:dyDescent="0.3">
      <c r="A1" s="13" t="s">
        <v>0</v>
      </c>
      <c r="B1" s="19" t="s">
        <v>24</v>
      </c>
      <c r="C1" s="19" t="s">
        <v>25</v>
      </c>
      <c r="D1" s="19" t="s">
        <v>26</v>
      </c>
    </row>
    <row r="2" spans="1:4" x14ac:dyDescent="0.2">
      <c r="A2" s="39" t="s">
        <v>31</v>
      </c>
      <c r="B2" s="44">
        <v>0</v>
      </c>
      <c r="C2" s="40">
        <v>26.42</v>
      </c>
      <c r="D2" s="44">
        <v>0</v>
      </c>
    </row>
    <row r="3" spans="1:4" x14ac:dyDescent="0.2">
      <c r="A3" s="39" t="s">
        <v>32</v>
      </c>
      <c r="B3" s="44">
        <v>0</v>
      </c>
      <c r="C3" s="40" t="s">
        <v>81</v>
      </c>
      <c r="D3" s="44">
        <v>0</v>
      </c>
    </row>
    <row r="4" spans="1:4" x14ac:dyDescent="0.2">
      <c r="A4" s="39" t="s">
        <v>33</v>
      </c>
      <c r="B4" s="44">
        <v>0</v>
      </c>
      <c r="C4" s="40" t="s">
        <v>82</v>
      </c>
      <c r="D4" s="44">
        <v>0</v>
      </c>
    </row>
    <row r="5" spans="1:4" x14ac:dyDescent="0.2">
      <c r="A5" s="39" t="s">
        <v>34</v>
      </c>
      <c r="B5" s="44">
        <v>0</v>
      </c>
      <c r="C5" s="40" t="s">
        <v>83</v>
      </c>
      <c r="D5" s="44">
        <v>0</v>
      </c>
    </row>
    <row r="6" spans="1:4" x14ac:dyDescent="0.2">
      <c r="A6" s="39" t="s">
        <v>35</v>
      </c>
      <c r="B6" s="44">
        <v>0</v>
      </c>
      <c r="C6" s="40" t="s">
        <v>84</v>
      </c>
      <c r="D6" s="44">
        <v>0</v>
      </c>
    </row>
    <row r="7" spans="1:4" x14ac:dyDescent="0.2">
      <c r="A7" s="39" t="s">
        <v>36</v>
      </c>
      <c r="B7" s="44">
        <v>0</v>
      </c>
      <c r="C7" s="40" t="s">
        <v>85</v>
      </c>
      <c r="D7" s="44">
        <v>0</v>
      </c>
    </row>
    <row r="8" spans="1:4" x14ac:dyDescent="0.2">
      <c r="A8" s="39" t="s">
        <v>37</v>
      </c>
      <c r="B8" s="44">
        <v>0</v>
      </c>
      <c r="C8" s="40" t="s">
        <v>86</v>
      </c>
      <c r="D8" s="44">
        <v>0</v>
      </c>
    </row>
    <row r="9" spans="1:4" x14ac:dyDescent="0.2">
      <c r="A9" s="39" t="s">
        <v>38</v>
      </c>
      <c r="B9" s="44">
        <v>0</v>
      </c>
      <c r="C9" s="40" t="s">
        <v>87</v>
      </c>
      <c r="D9" s="44">
        <v>0</v>
      </c>
    </row>
    <row r="10" spans="1:4" x14ac:dyDescent="0.2">
      <c r="A10" s="39" t="s">
        <v>39</v>
      </c>
      <c r="B10" s="44">
        <v>0</v>
      </c>
      <c r="C10" s="40" t="s">
        <v>88</v>
      </c>
      <c r="D10" s="44">
        <v>0</v>
      </c>
    </row>
    <row r="11" spans="1:4" x14ac:dyDescent="0.2">
      <c r="A11" s="39" t="s">
        <v>40</v>
      </c>
      <c r="B11" s="44">
        <v>0</v>
      </c>
      <c r="C11" s="40" t="s">
        <v>89</v>
      </c>
      <c r="D11" s="44">
        <v>0</v>
      </c>
    </row>
    <row r="12" spans="1:4" x14ac:dyDescent="0.2">
      <c r="A12" s="39" t="s">
        <v>41</v>
      </c>
      <c r="B12" s="44">
        <v>0</v>
      </c>
      <c r="C12" s="40" t="s">
        <v>90</v>
      </c>
      <c r="D12" s="44">
        <v>0</v>
      </c>
    </row>
    <row r="13" spans="1:4" x14ac:dyDescent="0.2">
      <c r="A13" s="39" t="s">
        <v>42</v>
      </c>
      <c r="B13" s="44">
        <v>0</v>
      </c>
      <c r="C13" s="40" t="s">
        <v>91</v>
      </c>
      <c r="D13" s="44">
        <v>0</v>
      </c>
    </row>
    <row r="14" spans="1:4" x14ac:dyDescent="0.2">
      <c r="A14" s="39" t="s">
        <v>43</v>
      </c>
      <c r="B14" s="44">
        <v>0</v>
      </c>
      <c r="C14" s="40" t="s">
        <v>92</v>
      </c>
      <c r="D14" s="44">
        <v>0</v>
      </c>
    </row>
    <row r="15" spans="1:4" x14ac:dyDescent="0.2">
      <c r="A15" s="39" t="s">
        <v>44</v>
      </c>
      <c r="B15" s="44">
        <v>0</v>
      </c>
      <c r="C15" s="40" t="s">
        <v>93</v>
      </c>
      <c r="D15" s="44">
        <v>0</v>
      </c>
    </row>
    <row r="16" spans="1:4" ht="15" x14ac:dyDescent="0.25">
      <c r="A16" s="36" t="s">
        <v>101</v>
      </c>
      <c r="B16" s="1">
        <v>0</v>
      </c>
      <c r="C16"/>
      <c r="D16" s="1">
        <v>0</v>
      </c>
    </row>
    <row r="17" spans="1:3" ht="15" x14ac:dyDescent="0.25">
      <c r="A17" s="22"/>
      <c r="C17"/>
    </row>
    <row r="18" spans="1:3" ht="15" x14ac:dyDescent="0.25">
      <c r="A18" s="22"/>
      <c r="C18"/>
    </row>
    <row r="19" spans="1:3" ht="15" x14ac:dyDescent="0.25">
      <c r="A19" s="22"/>
      <c r="C19"/>
    </row>
    <row r="20" spans="1:3" ht="15" x14ac:dyDescent="0.25">
      <c r="A20" s="22"/>
      <c r="C20"/>
    </row>
    <row r="21" spans="1:3" ht="15" x14ac:dyDescent="0.25">
      <c r="A21" s="22"/>
      <c r="C21"/>
    </row>
    <row r="22" spans="1:3" ht="15" x14ac:dyDescent="0.25">
      <c r="A22" s="22"/>
      <c r="C22"/>
    </row>
    <row r="23" spans="1:3" ht="15" x14ac:dyDescent="0.25">
      <c r="A23" s="22"/>
      <c r="C23"/>
    </row>
    <row r="24" spans="1:3" ht="15" x14ac:dyDescent="0.25">
      <c r="A24" s="22"/>
      <c r="C24"/>
    </row>
    <row r="25" spans="1:3" ht="15" x14ac:dyDescent="0.25">
      <c r="A25" s="22"/>
      <c r="C25"/>
    </row>
    <row r="26" spans="1:3" ht="15" x14ac:dyDescent="0.25">
      <c r="A26" s="22"/>
      <c r="C26"/>
    </row>
    <row r="27" spans="1:3" ht="15" x14ac:dyDescent="0.25">
      <c r="A27" s="22"/>
      <c r="C27"/>
    </row>
    <row r="28" spans="1:3" ht="15" x14ac:dyDescent="0.25">
      <c r="A28" s="22"/>
      <c r="C28"/>
    </row>
    <row r="29" spans="1:3" ht="15" x14ac:dyDescent="0.25">
      <c r="A29" s="22"/>
      <c r="C29"/>
    </row>
    <row r="30" spans="1:3" ht="15" x14ac:dyDescent="0.25">
      <c r="A30" s="22"/>
      <c r="C30"/>
    </row>
    <row r="31" spans="1:3" ht="15" x14ac:dyDescent="0.25">
      <c r="A31" s="22"/>
      <c r="C31"/>
    </row>
    <row r="32" spans="1:3" ht="15" x14ac:dyDescent="0.25">
      <c r="A32" s="22"/>
      <c r="C32"/>
    </row>
    <row r="33" spans="1:3" ht="15" x14ac:dyDescent="0.25">
      <c r="A33" s="22"/>
      <c r="C33"/>
    </row>
    <row r="34" spans="1:3" ht="15" x14ac:dyDescent="0.25">
      <c r="A34" s="22"/>
      <c r="C34"/>
    </row>
    <row r="35" spans="1:3" ht="15" x14ac:dyDescent="0.25">
      <c r="A35" s="22"/>
      <c r="C35"/>
    </row>
    <row r="36" spans="1:3" ht="15" x14ac:dyDescent="0.25">
      <c r="A36" s="22"/>
      <c r="C36"/>
    </row>
    <row r="37" spans="1:3" ht="15" x14ac:dyDescent="0.25">
      <c r="A37" s="22"/>
      <c r="C37"/>
    </row>
    <row r="38" spans="1:3" ht="15" x14ac:dyDescent="0.25">
      <c r="A38" s="22"/>
      <c r="C38"/>
    </row>
    <row r="39" spans="1:3" ht="15" x14ac:dyDescent="0.25">
      <c r="A39" s="22"/>
      <c r="C39"/>
    </row>
    <row r="40" spans="1:3" ht="15" x14ac:dyDescent="0.25">
      <c r="A40" s="22"/>
      <c r="C40"/>
    </row>
    <row r="41" spans="1:3" ht="15" x14ac:dyDescent="0.25">
      <c r="A41" s="22"/>
      <c r="C41"/>
    </row>
    <row r="42" spans="1:3" ht="15" x14ac:dyDescent="0.25">
      <c r="A42" s="22"/>
      <c r="C42"/>
    </row>
    <row r="43" spans="1:3" ht="15" x14ac:dyDescent="0.25">
      <c r="A43" s="22"/>
      <c r="C43"/>
    </row>
    <row r="44" spans="1:3" ht="15" x14ac:dyDescent="0.25">
      <c r="A44" s="22"/>
      <c r="C44"/>
    </row>
    <row r="45" spans="1:3" ht="15" x14ac:dyDescent="0.25">
      <c r="A45" s="22"/>
      <c r="C45"/>
    </row>
    <row r="46" spans="1:3" ht="15" x14ac:dyDescent="0.25">
      <c r="A46" s="22"/>
      <c r="C46"/>
    </row>
    <row r="47" spans="1:3" ht="15" x14ac:dyDescent="0.25">
      <c r="A47" s="22"/>
      <c r="C47"/>
    </row>
    <row r="48" spans="1:3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</sheetData>
  <sortState ref="A2:D19">
    <sortCondition ref="A2"/>
  </sortState>
  <pageMargins left="0.7" right="0.7" top="0.75" bottom="0.75" header="0.3" footer="0.3"/>
  <pageSetup paperSize="8" orientation="portrait" r:id="rId1"/>
  <ignoredErrors>
    <ignoredError sqref="C3:C1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ORIG_ASSAY</vt:lpstr>
      <vt:lpstr>SURVEY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Ronald Jhann Gono</cp:lastModifiedBy>
  <dcterms:created xsi:type="dcterms:W3CDTF">2016-06-29T01:24:52Z</dcterms:created>
  <dcterms:modified xsi:type="dcterms:W3CDTF">2020-10-14T01:58:47Z</dcterms:modified>
</cp:coreProperties>
</file>