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JESSIE\L620 JESSIE 120S ODE\"/>
    </mc:Choice>
  </mc:AlternateContent>
  <bookViews>
    <workbookView xWindow="0" yWindow="0" windowWidth="28800" windowHeight="11430"/>
  </bookViews>
  <sheets>
    <sheet name="HEADER" sheetId="1" r:id="rId1"/>
    <sheet name="ORIG_ASSAY" sheetId="2" r:id="rId2"/>
    <sheet name="SURVEY" sheetId="3" r:id="rId3"/>
  </sheets>
  <calcPr calcId="152511"/>
</workbook>
</file>

<file path=xl/calcChain.xml><?xml version="1.0" encoding="utf-8"?>
<calcChain xmlns="http://schemas.openxmlformats.org/spreadsheetml/2006/main">
  <c r="C49" i="2" l="1"/>
  <c r="B50" i="2" s="1"/>
  <c r="C50" i="2" s="1"/>
  <c r="B51" i="2" s="1"/>
  <c r="C51" i="2" s="1"/>
  <c r="C48" i="2"/>
  <c r="B48" i="2"/>
  <c r="C44" i="2"/>
  <c r="B45" i="2" s="1"/>
  <c r="C45" i="2" s="1"/>
  <c r="B46" i="2" s="1"/>
  <c r="C46" i="2" s="1"/>
  <c r="B47" i="2" s="1"/>
  <c r="C47" i="2" s="1"/>
  <c r="C40" i="2"/>
  <c r="B41" i="2" s="1"/>
  <c r="C41" i="2" s="1"/>
  <c r="B42" i="2" s="1"/>
  <c r="C42" i="2" s="1"/>
  <c r="B43" i="2" s="1"/>
  <c r="C43" i="2" s="1"/>
  <c r="C35" i="2" l="1"/>
  <c r="B36" i="2" s="1"/>
  <c r="C36" i="2" s="1"/>
  <c r="B37" i="2" s="1"/>
  <c r="C37" i="2" s="1"/>
  <c r="B38" i="2" s="1"/>
  <c r="C38" i="2" s="1"/>
  <c r="B39" i="2" s="1"/>
  <c r="C39" i="2" s="1"/>
  <c r="C30" i="2" l="1"/>
  <c r="B31" i="2" s="1"/>
  <c r="C31" i="2" s="1"/>
  <c r="B32" i="2" s="1"/>
  <c r="C32" i="2" s="1"/>
  <c r="B33" i="2" s="1"/>
  <c r="C33" i="2" s="1"/>
  <c r="B34" i="2" s="1"/>
  <c r="C34" i="2" s="1"/>
  <c r="C29" i="2"/>
  <c r="B29" i="2"/>
  <c r="C24" i="2"/>
  <c r="B25" i="2" s="1"/>
  <c r="C25" i="2" s="1"/>
  <c r="B26" i="2" s="1"/>
  <c r="C26" i="2" s="1"/>
  <c r="B27" i="2" s="1"/>
  <c r="C27" i="2" s="1"/>
  <c r="B28" i="2" s="1"/>
  <c r="C28" i="2" s="1"/>
  <c r="C21" i="2"/>
  <c r="B22" i="2" s="1"/>
  <c r="C22" i="2" s="1"/>
  <c r="B23" i="2" s="1"/>
  <c r="C23" i="2" s="1"/>
  <c r="C16" i="2"/>
  <c r="B17" i="2" s="1"/>
  <c r="C17" i="2" s="1"/>
  <c r="B18" i="2" s="1"/>
  <c r="C18" i="2" s="1"/>
  <c r="B19" i="2" s="1"/>
  <c r="C19" i="2" s="1"/>
  <c r="B20" i="2" s="1"/>
  <c r="C20" i="2" s="1"/>
  <c r="B13" i="2"/>
  <c r="C13" i="2" s="1"/>
  <c r="B14" i="2" s="1"/>
  <c r="C14" i="2" s="1"/>
  <c r="B15" i="2" s="1"/>
  <c r="C15" i="2" s="1"/>
  <c r="C12" i="2"/>
  <c r="B11" i="2"/>
  <c r="C11" i="2" s="1"/>
  <c r="C7" i="2"/>
  <c r="B8" i="2" s="1"/>
  <c r="C8" i="2" s="1"/>
  <c r="B9" i="2" s="1"/>
  <c r="C9" i="2" s="1"/>
  <c r="B10" i="2" s="1"/>
  <c r="C10" i="2" s="1"/>
  <c r="C3" i="2" l="1"/>
  <c r="B4" i="2" l="1"/>
  <c r="C4" i="2" s="1"/>
  <c r="B5" i="2" s="1"/>
  <c r="C5" i="2" s="1"/>
  <c r="B6" i="2" s="1"/>
  <c r="C6" i="2" s="1"/>
</calcChain>
</file>

<file path=xl/comments1.xml><?xml version="1.0" encoding="utf-8"?>
<comments xmlns="http://schemas.openxmlformats.org/spreadsheetml/2006/main">
  <authors>
    <author>Luz Barnachea</author>
  </authors>
  <commentList>
    <comment ref="L40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-0.34</t>
        </r>
      </text>
    </comment>
    <comment ref="H49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-0.003
</t>
        </r>
      </text>
    </comment>
    <comment ref="L49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-0.09</t>
        </r>
      </text>
    </comment>
  </commentList>
</comments>
</file>

<file path=xl/sharedStrings.xml><?xml version="1.0" encoding="utf-8"?>
<sst xmlns="http://schemas.openxmlformats.org/spreadsheetml/2006/main" count="241" uniqueCount="61">
  <si>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</si>
  <si>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</si>
  <si>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</si>
  <si>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</si>
  <si>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</si>
  <si>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</si>
  <si>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</si>
  <si>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</si>
  <si>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</si>
  <si>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</si>
  <si>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</si>
  <si>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</si>
  <si>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</si>
  <si>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</si>
  <si>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</si>
  <si>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</si>
  <si>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</si>
  <si>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</si>
  <si>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</si>
  <si>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</si>
  <si>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</si>
  <si>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</si>
  <si>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</si>
  <si>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</si>
  <si>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</si>
  <si>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</si>
  <si>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</si>
  <si>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</si>
  <si>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</si>
  <si>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</si>
  <si>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JESSIE</t>
  </si>
  <si>
    <t>HW</t>
  </si>
  <si>
    <t>MV</t>
  </si>
  <si>
    <t>FW</t>
  </si>
  <si>
    <t>JESSIE_620_120S_E_001</t>
  </si>
  <si>
    <t>JESSIE_620_120S_E_002</t>
  </si>
  <si>
    <t>J. DATUIN</t>
  </si>
  <si>
    <t>B-2022818</t>
  </si>
  <si>
    <t>JESSIE_620_120S_E_003</t>
  </si>
  <si>
    <t>JESSIE_620_120S_E_004</t>
  </si>
  <si>
    <t>JESSIE_620_120S_E_005</t>
  </si>
  <si>
    <t>JESSIE_620_120S_E_006</t>
  </si>
  <si>
    <t>JESSIE_620_120S_E_007</t>
  </si>
  <si>
    <t>JESSIE_620_120S_E_008</t>
  </si>
  <si>
    <t>B-2022852</t>
  </si>
  <si>
    <t>B-2022874</t>
  </si>
  <si>
    <t>B-2022887</t>
  </si>
  <si>
    <t>B-2022915</t>
  </si>
  <si>
    <t>B-2022924</t>
  </si>
  <si>
    <t>B-2022934</t>
  </si>
  <si>
    <t>JESSIE_620_120S_E_009</t>
  </si>
  <si>
    <t>B-2022983</t>
  </si>
  <si>
    <t>JESSIE_620_120S_E_010</t>
  </si>
  <si>
    <t>JESSIE_620_120S_E_011</t>
  </si>
  <si>
    <t>JESSIE_620_120S_E_012</t>
  </si>
  <si>
    <t>E. FAUSTINO</t>
  </si>
  <si>
    <t>D. SUNGANGA</t>
  </si>
  <si>
    <t>B-2023025</t>
  </si>
  <si>
    <t>B-2023060</t>
  </si>
  <si>
    <t>B-2023079</t>
  </si>
  <si>
    <t>JESSIE_620_120S_E_013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</si>
</sst>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45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3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/>
    <xf numFmtId="165" fontId="1" fillId="0" borderId="0" xfId="0" applyNumberFormat="1" applyFont="1" applyFill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pane ySplit="1" topLeftCell="A2" activePane="bottomLeft" state="frozen"/>
      <selection pane="bottomLeft" activeCell="F28" sqref="F27:F28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s="17" customFormat="1" x14ac:dyDescent="0.2">
      <c r="A2" s="40" t="s">
        <v>34</v>
      </c>
      <c r="B2" s="41">
        <v>615929.31000000006</v>
      </c>
      <c r="C2" s="41">
        <v>814902.87</v>
      </c>
      <c r="D2" s="42">
        <v>620</v>
      </c>
      <c r="E2" s="42"/>
      <c r="F2" s="43">
        <v>620</v>
      </c>
      <c r="G2" s="43" t="s">
        <v>30</v>
      </c>
      <c r="H2" s="43"/>
      <c r="I2" s="43"/>
      <c r="J2" s="44"/>
      <c r="K2" s="40" t="s">
        <v>28</v>
      </c>
    </row>
    <row r="3" spans="1:11" s="17" customFormat="1" x14ac:dyDescent="0.2">
      <c r="A3" s="40" t="s">
        <v>35</v>
      </c>
      <c r="B3" s="41">
        <v>615933.4</v>
      </c>
      <c r="C3" s="41">
        <v>814899.65</v>
      </c>
      <c r="D3" s="42">
        <v>620</v>
      </c>
      <c r="E3" s="42">
        <v>3.6</v>
      </c>
      <c r="F3" s="43">
        <v>620</v>
      </c>
      <c r="G3" s="43" t="s">
        <v>30</v>
      </c>
      <c r="H3" s="43"/>
      <c r="I3" s="43" t="s">
        <v>36</v>
      </c>
      <c r="J3" s="44">
        <v>44094</v>
      </c>
      <c r="K3" s="40" t="s">
        <v>28</v>
      </c>
    </row>
    <row r="4" spans="1:11" x14ac:dyDescent="0.2">
      <c r="A4" s="40" t="s">
        <v>38</v>
      </c>
      <c r="B4" s="41">
        <v>615936.61</v>
      </c>
      <c r="C4" s="41">
        <v>814895.67</v>
      </c>
      <c r="D4" s="42">
        <v>620</v>
      </c>
      <c r="E4" s="42">
        <v>4.9000000000000004</v>
      </c>
      <c r="F4" s="43">
        <v>620</v>
      </c>
      <c r="G4" s="43" t="s">
        <v>30</v>
      </c>
      <c r="H4" s="43"/>
      <c r="I4" s="43" t="s">
        <v>36</v>
      </c>
      <c r="J4" s="44">
        <v>44098</v>
      </c>
      <c r="K4" s="40" t="s">
        <v>28</v>
      </c>
    </row>
    <row r="5" spans="1:11" x14ac:dyDescent="0.2">
      <c r="A5" s="40" t="s">
        <v>39</v>
      </c>
      <c r="B5" s="41">
        <v>615940.31000000006</v>
      </c>
      <c r="C5" s="41">
        <v>814891.77</v>
      </c>
      <c r="D5" s="42">
        <v>620</v>
      </c>
      <c r="E5" s="42">
        <v>4.3</v>
      </c>
      <c r="F5" s="43">
        <v>620</v>
      </c>
      <c r="G5" s="43" t="s">
        <v>30</v>
      </c>
      <c r="H5" s="43"/>
      <c r="I5" s="43" t="s">
        <v>36</v>
      </c>
      <c r="J5" s="44">
        <v>44099</v>
      </c>
      <c r="K5" s="40" t="s">
        <v>28</v>
      </c>
    </row>
    <row r="6" spans="1:11" x14ac:dyDescent="0.2">
      <c r="A6" s="40" t="s">
        <v>40</v>
      </c>
      <c r="B6" s="41">
        <v>615941.31000000006</v>
      </c>
      <c r="C6" s="41">
        <v>814890.58</v>
      </c>
      <c r="D6" s="42">
        <v>620</v>
      </c>
      <c r="E6" s="42">
        <v>4.7</v>
      </c>
      <c r="F6" s="43">
        <v>620</v>
      </c>
      <c r="G6" s="43" t="s">
        <v>30</v>
      </c>
      <c r="H6" s="43"/>
      <c r="I6" s="43" t="s">
        <v>36</v>
      </c>
      <c r="J6" s="44">
        <v>44100</v>
      </c>
      <c r="K6" s="40" t="s">
        <v>28</v>
      </c>
    </row>
    <row r="7" spans="1:11" x14ac:dyDescent="0.2">
      <c r="A7" s="40" t="s">
        <v>41</v>
      </c>
      <c r="B7" s="41">
        <v>615945.11</v>
      </c>
      <c r="C7" s="41">
        <v>814886.46</v>
      </c>
      <c r="D7" s="42">
        <v>620</v>
      </c>
      <c r="E7" s="42">
        <v>3.9</v>
      </c>
      <c r="F7" s="43">
        <v>620</v>
      </c>
      <c r="G7" s="43" t="s">
        <v>30</v>
      </c>
      <c r="H7" s="43"/>
      <c r="I7" s="43" t="s">
        <v>36</v>
      </c>
      <c r="J7" s="44">
        <v>44102</v>
      </c>
      <c r="K7" s="40" t="s">
        <v>28</v>
      </c>
    </row>
    <row r="8" spans="1:11" x14ac:dyDescent="0.2">
      <c r="A8" s="40" t="s">
        <v>42</v>
      </c>
      <c r="B8" s="41">
        <v>615948.55000000005</v>
      </c>
      <c r="C8" s="41">
        <v>814884.01</v>
      </c>
      <c r="D8" s="42">
        <v>620</v>
      </c>
      <c r="E8" s="42">
        <v>5</v>
      </c>
      <c r="F8" s="43">
        <v>620</v>
      </c>
      <c r="G8" s="43" t="s">
        <v>30</v>
      </c>
      <c r="H8" s="43"/>
      <c r="I8" s="43" t="s">
        <v>36</v>
      </c>
      <c r="J8" s="44">
        <v>44103</v>
      </c>
      <c r="K8" s="40" t="s">
        <v>28</v>
      </c>
    </row>
    <row r="9" spans="1:11" x14ac:dyDescent="0.2">
      <c r="A9" s="40" t="s">
        <v>43</v>
      </c>
      <c r="B9" s="41">
        <v>615950.32999999996</v>
      </c>
      <c r="C9" s="41">
        <v>814882.41</v>
      </c>
      <c r="D9" s="42">
        <v>620</v>
      </c>
      <c r="E9" s="42">
        <v>4</v>
      </c>
      <c r="F9" s="43">
        <v>620</v>
      </c>
      <c r="G9" s="43" t="s">
        <v>30</v>
      </c>
      <c r="H9" s="43"/>
      <c r="I9" s="43" t="s">
        <v>36</v>
      </c>
      <c r="J9" s="44">
        <v>44104</v>
      </c>
      <c r="K9" s="40" t="s">
        <v>28</v>
      </c>
    </row>
    <row r="10" spans="1:11" x14ac:dyDescent="0.2">
      <c r="A10" s="40" t="s">
        <v>50</v>
      </c>
      <c r="B10" s="41">
        <v>615959.28</v>
      </c>
      <c r="C10" s="41">
        <v>814872.94</v>
      </c>
      <c r="D10" s="42">
        <v>620</v>
      </c>
      <c r="E10" s="42">
        <v>4.4000000000000004</v>
      </c>
      <c r="F10" s="43">
        <v>620</v>
      </c>
      <c r="G10" s="43" t="s">
        <v>30</v>
      </c>
      <c r="H10" s="43"/>
      <c r="I10" s="43" t="s">
        <v>36</v>
      </c>
      <c r="J10" s="44">
        <v>44109</v>
      </c>
      <c r="K10" s="40" t="s">
        <v>28</v>
      </c>
    </row>
    <row r="11" spans="1:11" x14ac:dyDescent="0.2">
      <c r="A11" s="40" t="s">
        <v>52</v>
      </c>
      <c r="B11" s="41">
        <v>615965.37</v>
      </c>
      <c r="C11" s="41">
        <v>814868.09</v>
      </c>
      <c r="D11" s="42">
        <v>620</v>
      </c>
      <c r="E11" s="42">
        <v>3.4</v>
      </c>
      <c r="F11" s="43">
        <v>620</v>
      </c>
      <c r="G11" s="43" t="s">
        <v>30</v>
      </c>
      <c r="H11" s="43"/>
      <c r="I11" s="43" t="s">
        <v>55</v>
      </c>
      <c r="J11" s="44">
        <v>44113</v>
      </c>
      <c r="K11" s="40" t="s">
        <v>28</v>
      </c>
    </row>
    <row r="12" spans="1:11" x14ac:dyDescent="0.2">
      <c r="A12" s="40" t="s">
        <v>53</v>
      </c>
      <c r="B12" s="41">
        <v>615969.57999999996</v>
      </c>
      <c r="C12" s="41">
        <v>814863.9</v>
      </c>
      <c r="D12" s="42">
        <v>620</v>
      </c>
      <c r="E12" s="42">
        <v>3.7</v>
      </c>
      <c r="F12" s="43">
        <v>620</v>
      </c>
      <c r="G12" s="43" t="s">
        <v>30</v>
      </c>
      <c r="H12" s="43"/>
      <c r="I12" s="43" t="s">
        <v>36</v>
      </c>
      <c r="J12" s="44">
        <v>44116</v>
      </c>
      <c r="K12" s="40" t="s">
        <v>28</v>
      </c>
    </row>
    <row r="13" spans="1:11" x14ac:dyDescent="0.25">
      <c r="A13" s="40" t="s">
        <v>54</v>
      </c>
      <c r="B13" s="42">
        <v>615973.38</v>
      </c>
      <c r="C13" s="42">
        <v>814854.38</v>
      </c>
      <c r="D13" s="42">
        <v>620</v>
      </c>
      <c r="E13" s="42">
        <v>3.4</v>
      </c>
      <c r="F13" s="43">
        <v>620</v>
      </c>
      <c r="G13" s="43" t="s">
        <v>30</v>
      </c>
      <c r="H13" s="43"/>
      <c r="I13" s="43" t="s">
        <v>56</v>
      </c>
      <c r="J13" s="44">
        <v>44118</v>
      </c>
      <c r="K13" s="40" t="s">
        <v>28</v>
      </c>
    </row>
    <row r="14" spans="1:11" x14ac:dyDescent="0.25">
      <c r="A14" s="35" t="s">
        <v>60</v>
      </c>
      <c r="B14" s="15">
        <v>615975.65</v>
      </c>
      <c r="C14" s="15">
        <v>814851.51</v>
      </c>
    </row>
  </sheetData>
  <sortState ref="A2:K9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3"/>
  <sheetViews>
    <sheetView zoomScaleNormal="100" workbookViewId="0">
      <pane ySplit="1" topLeftCell="A2" activePane="bottomLeft" state="frozen"/>
      <selection pane="bottomLeft" activeCell="A51" sqref="A2:S51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23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5" t="s">
        <v>17</v>
      </c>
      <c r="Q1" s="23" t="s">
        <v>21</v>
      </c>
      <c r="R1" s="23" t="s">
        <v>22</v>
      </c>
      <c r="S1" s="9" t="s">
        <v>23</v>
      </c>
    </row>
    <row r="2" spans="1:23" x14ac:dyDescent="0.2">
      <c r="A2" s="35" t="s">
        <v>34</v>
      </c>
      <c r="E2" s="30"/>
      <c r="F2" s="31"/>
      <c r="G2" s="32"/>
      <c r="H2" s="32"/>
      <c r="I2" s="32"/>
      <c r="L2" s="33"/>
      <c r="Q2" s="34"/>
      <c r="R2" s="34"/>
    </row>
    <row r="3" spans="1:23" s="36" customFormat="1" x14ac:dyDescent="0.2">
      <c r="A3" s="35" t="s">
        <v>35</v>
      </c>
      <c r="B3" s="37">
        <v>0</v>
      </c>
      <c r="C3" s="37">
        <f>D3</f>
        <v>1</v>
      </c>
      <c r="D3" s="37">
        <v>1</v>
      </c>
      <c r="E3" s="30">
        <v>457964</v>
      </c>
      <c r="F3" s="31">
        <v>6.81</v>
      </c>
      <c r="G3" s="32">
        <v>0.307</v>
      </c>
      <c r="H3" s="32">
        <v>3.9E-2</v>
      </c>
      <c r="I3" s="32">
        <v>0.20100000000000001</v>
      </c>
      <c r="J3" s="18"/>
      <c r="K3" s="3"/>
      <c r="L3" s="33">
        <v>76.052000000000007</v>
      </c>
      <c r="M3" s="38"/>
      <c r="N3" s="38"/>
      <c r="O3" s="36" t="s">
        <v>33</v>
      </c>
      <c r="P3" s="39"/>
      <c r="Q3" s="34">
        <v>44094</v>
      </c>
      <c r="R3" s="34">
        <v>44094</v>
      </c>
      <c r="S3" s="5" t="s">
        <v>37</v>
      </c>
      <c r="W3" s="38"/>
    </row>
    <row r="4" spans="1:23" s="36" customFormat="1" x14ac:dyDescent="0.2">
      <c r="A4" s="35" t="s">
        <v>35</v>
      </c>
      <c r="B4" s="37">
        <f>C3</f>
        <v>1</v>
      </c>
      <c r="C4" s="37">
        <f>B4+D4</f>
        <v>2</v>
      </c>
      <c r="D4" s="37">
        <v>1</v>
      </c>
      <c r="E4" s="30">
        <v>457965</v>
      </c>
      <c r="F4" s="31">
        <v>0.96799999999999997</v>
      </c>
      <c r="G4" s="32">
        <v>6.8000000000000005E-2</v>
      </c>
      <c r="H4" s="32">
        <v>0.371</v>
      </c>
      <c r="I4" s="32">
        <v>2.09</v>
      </c>
      <c r="J4" s="18"/>
      <c r="K4" s="3"/>
      <c r="L4" s="33">
        <v>7.15</v>
      </c>
      <c r="M4" s="38"/>
      <c r="N4" s="38"/>
      <c r="O4" s="36" t="s">
        <v>32</v>
      </c>
      <c r="P4" s="39">
        <v>1</v>
      </c>
      <c r="Q4" s="34">
        <v>44094</v>
      </c>
      <c r="R4" s="34">
        <v>44094</v>
      </c>
      <c r="S4" s="5" t="s">
        <v>37</v>
      </c>
      <c r="W4" s="38"/>
    </row>
    <row r="5" spans="1:23" s="36" customFormat="1" x14ac:dyDescent="0.2">
      <c r="A5" s="35" t="s">
        <v>35</v>
      </c>
      <c r="B5" s="37">
        <f t="shared" ref="B5" si="0">C4</f>
        <v>2</v>
      </c>
      <c r="C5" s="37">
        <f t="shared" ref="C5" si="1">B5+D5</f>
        <v>3</v>
      </c>
      <c r="D5" s="37">
        <v>1</v>
      </c>
      <c r="E5" s="30">
        <v>457966</v>
      </c>
      <c r="F5" s="31">
        <v>1.194</v>
      </c>
      <c r="G5" s="32">
        <v>0.10100000000000001</v>
      </c>
      <c r="H5" s="32">
        <v>0.23200000000000001</v>
      </c>
      <c r="I5" s="32">
        <v>2.6280000000000001</v>
      </c>
      <c r="J5" s="18"/>
      <c r="K5" s="3"/>
      <c r="L5" s="33">
        <v>11.958</v>
      </c>
      <c r="M5" s="38"/>
      <c r="N5" s="38"/>
      <c r="O5" s="36" t="s">
        <v>32</v>
      </c>
      <c r="P5" s="39">
        <v>1</v>
      </c>
      <c r="Q5" s="34">
        <v>44094</v>
      </c>
      <c r="R5" s="34">
        <v>44094</v>
      </c>
      <c r="S5" s="5" t="s">
        <v>37</v>
      </c>
      <c r="W5" s="38"/>
    </row>
    <row r="6" spans="1:23" x14ac:dyDescent="0.2">
      <c r="A6" s="35" t="s">
        <v>35</v>
      </c>
      <c r="B6" s="37">
        <f t="shared" ref="B6" si="2">C5</f>
        <v>3</v>
      </c>
      <c r="C6" s="37">
        <f t="shared" ref="C6" si="3">B6+D6</f>
        <v>3.6</v>
      </c>
      <c r="D6" s="1">
        <v>0.6</v>
      </c>
      <c r="E6" s="4">
        <v>457967</v>
      </c>
      <c r="F6" s="3">
        <v>1.008</v>
      </c>
      <c r="G6" s="18">
        <v>0.252</v>
      </c>
      <c r="H6" s="18">
        <v>0.26700000000000002</v>
      </c>
      <c r="I6" s="18">
        <v>2.262</v>
      </c>
      <c r="L6" s="3">
        <v>17.248000000000001</v>
      </c>
      <c r="O6" s="4" t="s">
        <v>31</v>
      </c>
      <c r="Q6" s="34">
        <v>44094</v>
      </c>
      <c r="R6" s="34">
        <v>44094</v>
      </c>
      <c r="S6" s="5" t="s">
        <v>37</v>
      </c>
    </row>
    <row r="7" spans="1:23" x14ac:dyDescent="0.2">
      <c r="A7" s="35" t="s">
        <v>38</v>
      </c>
      <c r="B7" s="1">
        <v>0</v>
      </c>
      <c r="C7" s="1">
        <f>D7</f>
        <v>1.1000000000000001</v>
      </c>
      <c r="D7" s="1">
        <v>1.1000000000000001</v>
      </c>
      <c r="E7" s="4">
        <v>460327</v>
      </c>
      <c r="F7" s="3">
        <v>0.83799999999999997</v>
      </c>
      <c r="G7" s="18">
        <v>0.11</v>
      </c>
      <c r="H7" s="18">
        <v>0.02</v>
      </c>
      <c r="I7" s="18">
        <v>0.159</v>
      </c>
      <c r="L7" s="3">
        <v>15.581</v>
      </c>
      <c r="O7" s="4" t="s">
        <v>33</v>
      </c>
      <c r="Q7" s="34">
        <v>44098</v>
      </c>
      <c r="R7" s="34">
        <v>44098</v>
      </c>
      <c r="S7" s="5" t="s">
        <v>44</v>
      </c>
    </row>
    <row r="8" spans="1:23" x14ac:dyDescent="0.2">
      <c r="A8" s="35" t="s">
        <v>38</v>
      </c>
      <c r="B8" s="1">
        <f>C7</f>
        <v>1.1000000000000001</v>
      </c>
      <c r="C8" s="1">
        <f>B8+D8</f>
        <v>1.7000000000000002</v>
      </c>
      <c r="D8" s="1">
        <v>0.6</v>
      </c>
      <c r="E8" s="4">
        <v>460328</v>
      </c>
      <c r="F8" s="3">
        <v>0.37</v>
      </c>
      <c r="G8" s="18">
        <v>5.3999999999999999E-2</v>
      </c>
      <c r="H8" s="18">
        <v>2.7E-2</v>
      </c>
      <c r="I8" s="18">
        <v>9.9000000000000005E-2</v>
      </c>
      <c r="L8" s="3">
        <v>1.548</v>
      </c>
      <c r="O8" s="4" t="s">
        <v>33</v>
      </c>
      <c r="Q8" s="34">
        <v>44098</v>
      </c>
      <c r="R8" s="34">
        <v>44098</v>
      </c>
      <c r="S8" s="5" t="s">
        <v>44</v>
      </c>
    </row>
    <row r="9" spans="1:23" x14ac:dyDescent="0.2">
      <c r="A9" s="35" t="s">
        <v>38</v>
      </c>
      <c r="B9" s="1">
        <f t="shared" ref="B9:B10" si="4">C8</f>
        <v>1.7000000000000002</v>
      </c>
      <c r="C9" s="1">
        <f t="shared" ref="C9:C10" si="5">B9+D9</f>
        <v>2.9000000000000004</v>
      </c>
      <c r="D9" s="1">
        <v>1.2</v>
      </c>
      <c r="E9" s="4">
        <v>460329</v>
      </c>
      <c r="F9" s="3">
        <v>9.1280000000000001</v>
      </c>
      <c r="G9" s="18">
        <v>0.39200000000000002</v>
      </c>
      <c r="H9" s="18">
        <v>0.86299999999999999</v>
      </c>
      <c r="I9" s="18">
        <v>7.423</v>
      </c>
      <c r="L9" s="3">
        <v>114.938</v>
      </c>
      <c r="O9" s="4" t="s">
        <v>32</v>
      </c>
      <c r="P9" s="26">
        <v>1.2</v>
      </c>
      <c r="Q9" s="34">
        <v>44098</v>
      </c>
      <c r="R9" s="34">
        <v>44098</v>
      </c>
      <c r="S9" s="5" t="s">
        <v>44</v>
      </c>
    </row>
    <row r="10" spans="1:23" x14ac:dyDescent="0.2">
      <c r="A10" s="35" t="s">
        <v>38</v>
      </c>
      <c r="B10" s="1">
        <f t="shared" si="4"/>
        <v>2.9000000000000004</v>
      </c>
      <c r="C10" s="1">
        <f t="shared" si="5"/>
        <v>4.2</v>
      </c>
      <c r="D10" s="1">
        <v>1.3</v>
      </c>
      <c r="E10" s="4">
        <v>460330</v>
      </c>
      <c r="F10" s="3">
        <v>5.9940000000000007</v>
      </c>
      <c r="G10" s="18">
        <v>4.2999999999999997E-2</v>
      </c>
      <c r="H10" s="18">
        <v>0.254</v>
      </c>
      <c r="I10" s="18">
        <v>0.95399999999999996</v>
      </c>
      <c r="L10" s="3">
        <v>43.390999999999998</v>
      </c>
      <c r="O10" s="4" t="s">
        <v>32</v>
      </c>
      <c r="P10" s="26">
        <v>1.3</v>
      </c>
      <c r="Q10" s="34">
        <v>44098</v>
      </c>
      <c r="R10" s="34">
        <v>44098</v>
      </c>
      <c r="S10" s="5" t="s">
        <v>44</v>
      </c>
    </row>
    <row r="11" spans="1:23" x14ac:dyDescent="0.2">
      <c r="A11" s="35" t="s">
        <v>38</v>
      </c>
      <c r="B11" s="1">
        <f t="shared" ref="B11" si="6">C10</f>
        <v>4.2</v>
      </c>
      <c r="C11" s="1">
        <f t="shared" ref="C11" si="7">B11+D11</f>
        <v>4.9000000000000004</v>
      </c>
      <c r="D11" s="1">
        <v>0.7</v>
      </c>
      <c r="E11" s="4">
        <v>460331</v>
      </c>
      <c r="F11" s="3">
        <v>1.694</v>
      </c>
      <c r="G11" s="18">
        <v>3.5999999999999997E-2</v>
      </c>
      <c r="H11" s="18">
        <v>3.5999999999999997E-2</v>
      </c>
      <c r="I11" s="18">
        <v>0.13</v>
      </c>
      <c r="L11" s="3">
        <v>20.7</v>
      </c>
      <c r="O11" s="4" t="s">
        <v>31</v>
      </c>
      <c r="Q11" s="34">
        <v>44098</v>
      </c>
      <c r="R11" s="34">
        <v>44098</v>
      </c>
      <c r="S11" s="5" t="s">
        <v>44</v>
      </c>
    </row>
    <row r="12" spans="1:23" x14ac:dyDescent="0.2">
      <c r="A12" s="35" t="s">
        <v>39</v>
      </c>
      <c r="B12" s="1">
        <v>0</v>
      </c>
      <c r="C12" s="1">
        <f>D12</f>
        <v>1</v>
      </c>
      <c r="D12" s="1">
        <v>1</v>
      </c>
      <c r="E12" s="4">
        <v>460707</v>
      </c>
      <c r="F12" s="3">
        <v>0.59200000000000008</v>
      </c>
      <c r="G12" s="18">
        <v>3.9E-2</v>
      </c>
      <c r="H12" s="18">
        <v>2.7E-2</v>
      </c>
      <c r="I12" s="18">
        <v>0.38200000000000001</v>
      </c>
      <c r="L12" s="3">
        <v>4.1710000000000003</v>
      </c>
      <c r="O12" s="4" t="s">
        <v>33</v>
      </c>
      <c r="Q12" s="34">
        <v>44099</v>
      </c>
      <c r="R12" s="34">
        <v>44099</v>
      </c>
      <c r="S12" s="5" t="s">
        <v>45</v>
      </c>
    </row>
    <row r="13" spans="1:23" x14ac:dyDescent="0.2">
      <c r="A13" s="35" t="s">
        <v>39</v>
      </c>
      <c r="B13" s="1">
        <f>C12</f>
        <v>1</v>
      </c>
      <c r="C13" s="1">
        <f>B13+D13</f>
        <v>2</v>
      </c>
      <c r="D13" s="1">
        <v>1</v>
      </c>
      <c r="E13" s="4">
        <v>460708</v>
      </c>
      <c r="F13" s="3">
        <v>1.53</v>
      </c>
      <c r="G13" s="18">
        <v>2.3E-2</v>
      </c>
      <c r="H13" s="18">
        <v>2.9000000000000001E-2</v>
      </c>
      <c r="I13" s="18">
        <v>0.25800000000000001</v>
      </c>
      <c r="L13" s="3">
        <v>11.856</v>
      </c>
      <c r="O13" s="4" t="s">
        <v>32</v>
      </c>
      <c r="P13" s="26">
        <v>1</v>
      </c>
      <c r="Q13" s="34">
        <v>44099</v>
      </c>
      <c r="R13" s="34">
        <v>44099</v>
      </c>
      <c r="S13" s="5" t="s">
        <v>45</v>
      </c>
    </row>
    <row r="14" spans="1:23" x14ac:dyDescent="0.2">
      <c r="A14" s="35" t="s">
        <v>39</v>
      </c>
      <c r="B14" s="1">
        <f t="shared" ref="B14:B15" si="8">C13</f>
        <v>2</v>
      </c>
      <c r="C14" s="1">
        <f t="shared" ref="C14:C15" si="9">B14+D14</f>
        <v>3.5</v>
      </c>
      <c r="D14" s="1">
        <v>1.5</v>
      </c>
      <c r="E14" s="4">
        <v>460709</v>
      </c>
      <c r="F14" s="3">
        <v>3.1559999999999997</v>
      </c>
      <c r="G14" s="18">
        <v>0.189</v>
      </c>
      <c r="H14" s="18">
        <v>2.3E-2</v>
      </c>
      <c r="I14" s="18">
        <v>0.88500000000000001</v>
      </c>
      <c r="L14" s="3">
        <v>27.091999999999999</v>
      </c>
      <c r="O14" s="4" t="s">
        <v>32</v>
      </c>
      <c r="P14" s="26">
        <v>1.5</v>
      </c>
      <c r="Q14" s="34">
        <v>44099</v>
      </c>
      <c r="R14" s="34">
        <v>44099</v>
      </c>
      <c r="S14" s="5" t="s">
        <v>45</v>
      </c>
    </row>
    <row r="15" spans="1:23" x14ac:dyDescent="0.2">
      <c r="A15" s="35" t="s">
        <v>39</v>
      </c>
      <c r="B15" s="1">
        <f t="shared" si="8"/>
        <v>3.5</v>
      </c>
      <c r="C15" s="1">
        <f t="shared" si="9"/>
        <v>4.3</v>
      </c>
      <c r="D15" s="1">
        <v>0.8</v>
      </c>
      <c r="E15" s="4">
        <v>460710</v>
      </c>
      <c r="F15" s="3">
        <v>1.65</v>
      </c>
      <c r="G15" s="18">
        <v>3.7999999999999999E-2</v>
      </c>
      <c r="H15" s="18">
        <v>6.0999999999999999E-2</v>
      </c>
      <c r="I15" s="18">
        <v>1.0049999999999999</v>
      </c>
      <c r="L15" s="3">
        <v>13.029</v>
      </c>
      <c r="O15" s="4" t="s">
        <v>31</v>
      </c>
      <c r="Q15" s="34">
        <v>44099</v>
      </c>
      <c r="R15" s="34">
        <v>44099</v>
      </c>
      <c r="S15" s="5" t="s">
        <v>45</v>
      </c>
    </row>
    <row r="16" spans="1:23" x14ac:dyDescent="0.2">
      <c r="A16" s="35" t="s">
        <v>40</v>
      </c>
      <c r="B16" s="1">
        <v>0</v>
      </c>
      <c r="C16" s="1">
        <f>D16</f>
        <v>0.4</v>
      </c>
      <c r="D16" s="1">
        <v>0.4</v>
      </c>
      <c r="E16" s="4">
        <v>460898</v>
      </c>
      <c r="F16" s="3">
        <v>1.206</v>
      </c>
      <c r="G16" s="18">
        <v>5.3999999999999999E-2</v>
      </c>
      <c r="H16" s="18">
        <v>4.7E-2</v>
      </c>
      <c r="I16" s="18">
        <v>0.23599999999999999</v>
      </c>
      <c r="L16" s="3">
        <v>1.8859999999999999</v>
      </c>
      <c r="O16" s="4" t="s">
        <v>33</v>
      </c>
      <c r="Q16" s="34">
        <v>44100</v>
      </c>
      <c r="R16" s="34">
        <v>44100</v>
      </c>
      <c r="S16" s="5" t="s">
        <v>46</v>
      </c>
    </row>
    <row r="17" spans="1:19" x14ac:dyDescent="0.2">
      <c r="A17" s="35" t="s">
        <v>40</v>
      </c>
      <c r="B17" s="1">
        <f>C16</f>
        <v>0.4</v>
      </c>
      <c r="C17" s="1">
        <f>B17+D17</f>
        <v>1.7999999999999998</v>
      </c>
      <c r="D17" s="1">
        <v>1.4</v>
      </c>
      <c r="E17" s="4">
        <v>460899</v>
      </c>
      <c r="F17" s="3">
        <v>2.63</v>
      </c>
      <c r="G17" s="18">
        <v>1.0999999999999999E-2</v>
      </c>
      <c r="H17" s="18">
        <v>8.9999999999999993E-3</v>
      </c>
      <c r="I17" s="18">
        <v>1.7999999999999999E-2</v>
      </c>
      <c r="L17" s="3">
        <v>0.86499999999999999</v>
      </c>
      <c r="O17" s="4" t="s">
        <v>33</v>
      </c>
      <c r="Q17" s="34">
        <v>44100</v>
      </c>
      <c r="R17" s="34">
        <v>44100</v>
      </c>
      <c r="S17" s="5" t="s">
        <v>46</v>
      </c>
    </row>
    <row r="18" spans="1:19" x14ac:dyDescent="0.2">
      <c r="A18" s="35" t="s">
        <v>40</v>
      </c>
      <c r="B18" s="1">
        <f t="shared" ref="B18:B20" si="10">C17</f>
        <v>1.7999999999999998</v>
      </c>
      <c r="C18" s="1">
        <f t="shared" ref="C18:C20" si="11">B18+D18</f>
        <v>3.0999999999999996</v>
      </c>
      <c r="D18" s="1">
        <v>1.3</v>
      </c>
      <c r="E18" s="4">
        <v>460900</v>
      </c>
      <c r="F18" s="3">
        <v>8.6660000000000004</v>
      </c>
      <c r="G18" s="18">
        <v>7.5999999999999998E-2</v>
      </c>
      <c r="H18" s="18">
        <v>3.2000000000000001E-2</v>
      </c>
      <c r="I18" s="18">
        <v>0.52700000000000002</v>
      </c>
      <c r="L18" s="3">
        <v>11.336</v>
      </c>
      <c r="O18" s="4" t="s">
        <v>32</v>
      </c>
      <c r="P18" s="26">
        <v>1.3</v>
      </c>
      <c r="Q18" s="34">
        <v>44100</v>
      </c>
      <c r="R18" s="34">
        <v>44100</v>
      </c>
      <c r="S18" s="5" t="s">
        <v>46</v>
      </c>
    </row>
    <row r="19" spans="1:19" x14ac:dyDescent="0.2">
      <c r="A19" s="35" t="s">
        <v>40</v>
      </c>
      <c r="B19" s="1">
        <f t="shared" si="10"/>
        <v>3.0999999999999996</v>
      </c>
      <c r="C19" s="1">
        <f t="shared" si="11"/>
        <v>3.8</v>
      </c>
      <c r="D19" s="1">
        <v>0.7</v>
      </c>
      <c r="E19" s="4">
        <v>460901</v>
      </c>
      <c r="F19" s="3">
        <v>5.5339999999999998</v>
      </c>
      <c r="G19" s="18">
        <v>0.10299999999999999</v>
      </c>
      <c r="H19" s="18">
        <v>3.2000000000000001E-2</v>
      </c>
      <c r="I19" s="18">
        <v>0.70699999999999996</v>
      </c>
      <c r="L19" s="3">
        <v>33.366</v>
      </c>
      <c r="O19" s="4" t="s">
        <v>32</v>
      </c>
      <c r="P19" s="26">
        <v>0.7</v>
      </c>
      <c r="Q19" s="34">
        <v>44100</v>
      </c>
      <c r="R19" s="34">
        <v>44100</v>
      </c>
      <c r="S19" s="5" t="s">
        <v>46</v>
      </c>
    </row>
    <row r="20" spans="1:19" x14ac:dyDescent="0.2">
      <c r="A20" s="35" t="s">
        <v>40</v>
      </c>
      <c r="B20" s="1">
        <f t="shared" si="10"/>
        <v>3.8</v>
      </c>
      <c r="C20" s="1">
        <f t="shared" si="11"/>
        <v>4.7</v>
      </c>
      <c r="D20" s="1">
        <v>0.9</v>
      </c>
      <c r="E20" s="4">
        <v>460902</v>
      </c>
      <c r="F20" s="3">
        <v>1.3540000000000001</v>
      </c>
      <c r="G20" s="18">
        <v>6.9000000000000006E-2</v>
      </c>
      <c r="H20" s="18">
        <v>0.14899999999999999</v>
      </c>
      <c r="I20" s="18">
        <v>4.1840000000000002</v>
      </c>
      <c r="L20" s="3">
        <v>8.1270000000000007</v>
      </c>
      <c r="O20" s="4" t="s">
        <v>31</v>
      </c>
      <c r="Q20" s="34">
        <v>44100</v>
      </c>
      <c r="R20" s="34">
        <v>44100</v>
      </c>
      <c r="S20" s="5" t="s">
        <v>46</v>
      </c>
    </row>
    <row r="21" spans="1:19" x14ac:dyDescent="0.2">
      <c r="A21" s="35" t="s">
        <v>41</v>
      </c>
      <c r="B21" s="1">
        <v>0</v>
      </c>
      <c r="C21" s="1">
        <f>D21</f>
        <v>1.7</v>
      </c>
      <c r="D21" s="1">
        <v>1.7</v>
      </c>
      <c r="E21" s="4">
        <v>461343</v>
      </c>
      <c r="F21" s="3">
        <v>3.2840000000000003</v>
      </c>
      <c r="G21" s="18">
        <v>2.9322000000000004E-2</v>
      </c>
      <c r="H21" s="18">
        <v>2.2768799999999999E-2</v>
      </c>
      <c r="I21" s="18">
        <v>1.0249999999999999</v>
      </c>
      <c r="L21" s="3">
        <v>25.396000000000001</v>
      </c>
      <c r="O21" s="4" t="s">
        <v>32</v>
      </c>
      <c r="P21" s="26">
        <v>1.7</v>
      </c>
      <c r="Q21" s="34">
        <v>44102</v>
      </c>
      <c r="R21" s="34">
        <v>44102</v>
      </c>
      <c r="S21" s="5" t="s">
        <v>47</v>
      </c>
    </row>
    <row r="22" spans="1:19" x14ac:dyDescent="0.2">
      <c r="A22" s="35" t="s">
        <v>41</v>
      </c>
      <c r="B22" s="1">
        <f>C21</f>
        <v>1.7</v>
      </c>
      <c r="C22" s="1">
        <f>B22+D22</f>
        <v>3.2</v>
      </c>
      <c r="D22" s="1">
        <v>1.5</v>
      </c>
      <c r="E22" s="4">
        <v>461344</v>
      </c>
      <c r="F22" s="3">
        <v>2.302</v>
      </c>
      <c r="G22" s="18">
        <v>4.9388399999999999E-2</v>
      </c>
      <c r="H22" s="18">
        <v>2.4739899999999999E-2</v>
      </c>
      <c r="I22" s="18">
        <v>0.71599999999999997</v>
      </c>
      <c r="L22" s="3">
        <v>16.59</v>
      </c>
      <c r="O22" s="4" t="s">
        <v>32</v>
      </c>
      <c r="P22" s="26">
        <v>1.5</v>
      </c>
      <c r="Q22" s="34">
        <v>44102</v>
      </c>
      <c r="R22" s="34">
        <v>44102</v>
      </c>
      <c r="S22" s="5" t="s">
        <v>47</v>
      </c>
    </row>
    <row r="23" spans="1:19" x14ac:dyDescent="0.2">
      <c r="A23" s="35" t="s">
        <v>41</v>
      </c>
      <c r="B23" s="1">
        <f t="shared" ref="B23" si="12">C22</f>
        <v>3.2</v>
      </c>
      <c r="C23" s="1">
        <f t="shared" ref="C23" si="13">B23+D23</f>
        <v>3.9000000000000004</v>
      </c>
      <c r="D23" s="1">
        <v>0.7</v>
      </c>
      <c r="E23" s="4">
        <v>461345</v>
      </c>
      <c r="F23" s="3">
        <v>1.4</v>
      </c>
      <c r="G23" s="18">
        <v>3.00805E-2</v>
      </c>
      <c r="H23" s="18">
        <v>9.9000000000000005E-2</v>
      </c>
      <c r="I23" s="18">
        <v>0.61099999999999999</v>
      </c>
      <c r="L23" s="3">
        <v>14.456000000000001</v>
      </c>
      <c r="O23" s="4" t="s">
        <v>32</v>
      </c>
      <c r="P23" s="26">
        <v>0.7</v>
      </c>
      <c r="Q23" s="34">
        <v>44102</v>
      </c>
      <c r="R23" s="34">
        <v>44102</v>
      </c>
      <c r="S23" s="5" t="s">
        <v>47</v>
      </c>
    </row>
    <row r="24" spans="1:19" x14ac:dyDescent="0.2">
      <c r="A24" s="35" t="s">
        <v>42</v>
      </c>
      <c r="B24" s="1">
        <v>0</v>
      </c>
      <c r="C24" s="1">
        <f>D24</f>
        <v>0.8</v>
      </c>
      <c r="D24" s="1">
        <v>0.8</v>
      </c>
      <c r="E24" s="4">
        <v>461497</v>
      </c>
      <c r="F24" s="3">
        <v>0.318</v>
      </c>
      <c r="G24" s="18">
        <v>6.0000000000000001E-3</v>
      </c>
      <c r="H24" s="18">
        <v>4.0000000000000001E-3</v>
      </c>
      <c r="I24" s="18">
        <v>1.2E-2</v>
      </c>
      <c r="L24" s="3">
        <v>0.38500000000000001</v>
      </c>
      <c r="O24" s="4" t="s">
        <v>33</v>
      </c>
      <c r="Q24" s="34">
        <v>44103</v>
      </c>
      <c r="R24" s="34">
        <v>44103</v>
      </c>
      <c r="S24" s="5" t="s">
        <v>48</v>
      </c>
    </row>
    <row r="25" spans="1:19" x14ac:dyDescent="0.2">
      <c r="A25" s="35" t="s">
        <v>42</v>
      </c>
      <c r="B25" s="1">
        <f>C24</f>
        <v>0.8</v>
      </c>
      <c r="C25" s="1">
        <f>B25+D25</f>
        <v>1.3</v>
      </c>
      <c r="D25" s="1">
        <v>0.5</v>
      </c>
      <c r="E25" s="4">
        <v>461498</v>
      </c>
      <c r="F25" s="3">
        <v>1.4860000000000002</v>
      </c>
      <c r="G25" s="18">
        <v>0.13</v>
      </c>
      <c r="H25" s="18">
        <v>7.0000000000000007E-2</v>
      </c>
      <c r="I25" s="18">
        <v>5.8490000000000002</v>
      </c>
      <c r="L25" s="3">
        <v>12.968</v>
      </c>
      <c r="O25" s="4" t="s">
        <v>32</v>
      </c>
      <c r="P25" s="26">
        <v>0.5</v>
      </c>
      <c r="Q25" s="34">
        <v>44103</v>
      </c>
      <c r="R25" s="34">
        <v>44103</v>
      </c>
      <c r="S25" s="5" t="s">
        <v>48</v>
      </c>
    </row>
    <row r="26" spans="1:19" x14ac:dyDescent="0.2">
      <c r="A26" s="35" t="s">
        <v>42</v>
      </c>
      <c r="B26" s="1">
        <f t="shared" ref="B26:B28" si="14">C25</f>
        <v>1.3</v>
      </c>
      <c r="C26" s="1">
        <f t="shared" ref="C26:C28" si="15">B26+D26</f>
        <v>2.5</v>
      </c>
      <c r="D26" s="1">
        <v>1.2</v>
      </c>
      <c r="E26" s="4">
        <v>461499</v>
      </c>
      <c r="F26" s="3">
        <v>0.49200000000000005</v>
      </c>
      <c r="G26" s="18">
        <v>0.01</v>
      </c>
      <c r="H26" s="18">
        <v>5.8999999999999997E-2</v>
      </c>
      <c r="I26" s="18">
        <v>0.36</v>
      </c>
      <c r="L26" s="3">
        <v>3.1269999999999998</v>
      </c>
      <c r="O26" s="4" t="s">
        <v>32</v>
      </c>
      <c r="P26" s="26">
        <v>1.2</v>
      </c>
      <c r="Q26" s="34">
        <v>44103</v>
      </c>
      <c r="R26" s="34">
        <v>44103</v>
      </c>
      <c r="S26" s="5" t="s">
        <v>48</v>
      </c>
    </row>
    <row r="27" spans="1:19" x14ac:dyDescent="0.2">
      <c r="A27" s="35" t="s">
        <v>42</v>
      </c>
      <c r="B27" s="1">
        <f t="shared" si="14"/>
        <v>2.5</v>
      </c>
      <c r="C27" s="1">
        <f t="shared" si="15"/>
        <v>3.4</v>
      </c>
      <c r="D27" s="1">
        <v>0.9</v>
      </c>
      <c r="E27" s="4">
        <v>461500</v>
      </c>
      <c r="F27" s="3">
        <v>5.4379999999999997</v>
      </c>
      <c r="G27" s="18">
        <v>4.4999999999999998E-2</v>
      </c>
      <c r="H27" s="18">
        <v>3.9E-2</v>
      </c>
      <c r="I27" s="18">
        <v>0.55900000000000005</v>
      </c>
      <c r="L27" s="3">
        <v>14.336</v>
      </c>
      <c r="O27" s="4" t="s">
        <v>32</v>
      </c>
      <c r="P27" s="26">
        <v>0.9</v>
      </c>
      <c r="Q27" s="34">
        <v>44103</v>
      </c>
      <c r="R27" s="34">
        <v>44103</v>
      </c>
      <c r="S27" s="5" t="s">
        <v>48</v>
      </c>
    </row>
    <row r="28" spans="1:19" x14ac:dyDescent="0.2">
      <c r="A28" s="35" t="s">
        <v>42</v>
      </c>
      <c r="B28" s="1">
        <f t="shared" si="14"/>
        <v>3.4</v>
      </c>
      <c r="C28" s="1">
        <f t="shared" si="15"/>
        <v>4</v>
      </c>
      <c r="D28" s="1">
        <v>0.6</v>
      </c>
      <c r="E28" s="4">
        <v>461501</v>
      </c>
      <c r="F28" s="3">
        <v>1.5520000000000003</v>
      </c>
      <c r="G28" s="18">
        <v>0.20699999999999999</v>
      </c>
      <c r="H28" s="18">
        <v>4.7E-2</v>
      </c>
      <c r="I28" s="18">
        <v>0.85199999999999998</v>
      </c>
      <c r="L28" s="3">
        <v>9.2970000000000006</v>
      </c>
      <c r="O28" s="4" t="s">
        <v>31</v>
      </c>
      <c r="Q28" s="34">
        <v>44103</v>
      </c>
      <c r="R28" s="34">
        <v>44103</v>
      </c>
      <c r="S28" s="5" t="s">
        <v>48</v>
      </c>
    </row>
    <row r="29" spans="1:19" x14ac:dyDescent="0.2">
      <c r="A29" s="35" t="s">
        <v>42</v>
      </c>
      <c r="B29" s="1">
        <f t="shared" ref="B29" si="16">C28</f>
        <v>4</v>
      </c>
      <c r="C29" s="1">
        <f t="shared" ref="C29" si="17">B29+D29</f>
        <v>5</v>
      </c>
      <c r="D29" s="1">
        <v>1</v>
      </c>
      <c r="E29" s="4">
        <v>461502</v>
      </c>
      <c r="F29" s="3">
        <v>4.1840000000000002</v>
      </c>
      <c r="G29" s="18">
        <v>5.0999999999999997E-2</v>
      </c>
      <c r="H29" s="18">
        <v>2.7E-2</v>
      </c>
      <c r="I29" s="18">
        <v>2.0133000000000001</v>
      </c>
      <c r="L29" s="3">
        <v>24.143999999999998</v>
      </c>
      <c r="O29" s="4" t="s">
        <v>31</v>
      </c>
      <c r="Q29" s="34">
        <v>44103</v>
      </c>
      <c r="R29" s="34">
        <v>44103</v>
      </c>
      <c r="S29" s="5" t="s">
        <v>48</v>
      </c>
    </row>
    <row r="30" spans="1:19" x14ac:dyDescent="0.2">
      <c r="A30" s="35" t="s">
        <v>43</v>
      </c>
      <c r="B30" s="1">
        <v>0</v>
      </c>
      <c r="C30" s="1">
        <f>D30</f>
        <v>0.7</v>
      </c>
      <c r="D30" s="1">
        <v>0.7</v>
      </c>
      <c r="E30" s="4">
        <v>461684</v>
      </c>
      <c r="F30" s="3">
        <v>0.46</v>
      </c>
      <c r="G30" s="18">
        <v>1.2999999999999999E-2</v>
      </c>
      <c r="H30" s="18">
        <v>1.9E-2</v>
      </c>
      <c r="I30" s="18">
        <v>0.05</v>
      </c>
      <c r="L30" s="3">
        <v>1.1140000000000001</v>
      </c>
      <c r="O30" s="4" t="s">
        <v>33</v>
      </c>
      <c r="Q30" s="34">
        <v>44104</v>
      </c>
      <c r="R30" s="34">
        <v>44104</v>
      </c>
      <c r="S30" s="5" t="s">
        <v>49</v>
      </c>
    </row>
    <row r="31" spans="1:19" x14ac:dyDescent="0.2">
      <c r="A31" s="35" t="s">
        <v>43</v>
      </c>
      <c r="B31" s="1">
        <f>C30</f>
        <v>0.7</v>
      </c>
      <c r="C31" s="1">
        <f>B31+D31</f>
        <v>1.9</v>
      </c>
      <c r="D31" s="1">
        <v>1.2</v>
      </c>
      <c r="E31" s="4">
        <v>461685</v>
      </c>
      <c r="F31" s="3">
        <v>1.7819999999999998</v>
      </c>
      <c r="G31" s="18">
        <v>1.2999999999999999E-2</v>
      </c>
      <c r="H31" s="18">
        <v>8.1000000000000003E-2</v>
      </c>
      <c r="I31" s="18">
        <v>0.35699999999999998</v>
      </c>
      <c r="L31" s="3">
        <v>23.67</v>
      </c>
      <c r="O31" s="4" t="s">
        <v>32</v>
      </c>
      <c r="P31" s="26">
        <v>1.2</v>
      </c>
      <c r="Q31" s="34">
        <v>44104</v>
      </c>
      <c r="R31" s="34">
        <v>44104</v>
      </c>
      <c r="S31" s="5" t="s">
        <v>49</v>
      </c>
    </row>
    <row r="32" spans="1:19" x14ac:dyDescent="0.2">
      <c r="A32" s="35" t="s">
        <v>43</v>
      </c>
      <c r="B32" s="1">
        <f t="shared" ref="B32:B34" si="18">C31</f>
        <v>1.9</v>
      </c>
      <c r="C32" s="1">
        <f t="shared" ref="C32:C34" si="19">B32+D32</f>
        <v>2.5999999999999996</v>
      </c>
      <c r="D32" s="1">
        <v>0.7</v>
      </c>
      <c r="E32" s="4">
        <v>461686</v>
      </c>
      <c r="F32" s="3">
        <v>0.9840000000000001</v>
      </c>
      <c r="G32" s="18">
        <v>1.4999999999999999E-2</v>
      </c>
      <c r="H32" s="18">
        <v>1.4999999999999999E-2</v>
      </c>
      <c r="I32" s="18">
        <v>0.30399999999999999</v>
      </c>
      <c r="L32" s="3">
        <v>4.4279999999999999</v>
      </c>
      <c r="O32" s="4" t="s">
        <v>31</v>
      </c>
      <c r="Q32" s="34">
        <v>44104</v>
      </c>
      <c r="R32" s="34">
        <v>44104</v>
      </c>
      <c r="S32" s="5" t="s">
        <v>49</v>
      </c>
    </row>
    <row r="33" spans="1:19" x14ac:dyDescent="0.2">
      <c r="A33" s="35" t="s">
        <v>43</v>
      </c>
      <c r="B33" s="1">
        <f t="shared" si="18"/>
        <v>2.5999999999999996</v>
      </c>
      <c r="C33" s="1">
        <f t="shared" si="19"/>
        <v>3.1999999999999997</v>
      </c>
      <c r="D33" s="1">
        <v>0.6</v>
      </c>
      <c r="E33" s="4">
        <v>461687</v>
      </c>
      <c r="F33" s="3">
        <v>0.42399999999999999</v>
      </c>
      <c r="G33" s="18">
        <v>6.5000000000000002E-2</v>
      </c>
      <c r="H33" s="18">
        <v>3.1E-2</v>
      </c>
      <c r="I33" s="18">
        <v>1.1160000000000001</v>
      </c>
      <c r="L33" s="3">
        <v>1.397</v>
      </c>
      <c r="O33" s="4" t="s">
        <v>31</v>
      </c>
      <c r="Q33" s="34">
        <v>44104</v>
      </c>
      <c r="R33" s="34">
        <v>44104</v>
      </c>
      <c r="S33" s="5" t="s">
        <v>49</v>
      </c>
    </row>
    <row r="34" spans="1:19" x14ac:dyDescent="0.2">
      <c r="A34" s="35" t="s">
        <v>43</v>
      </c>
      <c r="B34" s="1">
        <f t="shared" si="18"/>
        <v>3.1999999999999997</v>
      </c>
      <c r="C34" s="1">
        <f t="shared" si="19"/>
        <v>4.1999999999999993</v>
      </c>
      <c r="D34" s="1">
        <v>1</v>
      </c>
      <c r="E34" s="4">
        <v>461688</v>
      </c>
      <c r="F34" s="3">
        <v>4.0939999999999994</v>
      </c>
      <c r="G34" s="18">
        <v>8.1000000000000003E-2</v>
      </c>
      <c r="H34" s="18">
        <v>6.9000000000000006E-2</v>
      </c>
      <c r="I34" s="18">
        <v>0.87</v>
      </c>
      <c r="L34" s="3">
        <v>20.048999999999999</v>
      </c>
      <c r="O34" s="4" t="s">
        <v>31</v>
      </c>
      <c r="Q34" s="34">
        <v>44104</v>
      </c>
      <c r="R34" s="34">
        <v>44104</v>
      </c>
      <c r="S34" s="5" t="s">
        <v>49</v>
      </c>
    </row>
    <row r="35" spans="1:19" x14ac:dyDescent="0.2">
      <c r="A35" s="35" t="s">
        <v>50</v>
      </c>
      <c r="B35" s="1">
        <v>0</v>
      </c>
      <c r="C35" s="1">
        <f>D35</f>
        <v>0.5</v>
      </c>
      <c r="D35" s="1">
        <v>0.5</v>
      </c>
      <c r="E35" s="4">
        <v>462483</v>
      </c>
      <c r="F35" s="3">
        <v>0.22599999999999998</v>
      </c>
      <c r="G35" s="18">
        <v>2.8000000000000001E-2</v>
      </c>
      <c r="H35" s="18">
        <v>3.2000000000000001E-2</v>
      </c>
      <c r="I35" s="18">
        <v>8.6999999999999994E-2</v>
      </c>
      <c r="L35" s="3">
        <v>2.5049999999999999</v>
      </c>
      <c r="O35" s="4" t="s">
        <v>33</v>
      </c>
      <c r="Q35" s="34">
        <v>44109</v>
      </c>
      <c r="R35" s="34">
        <v>44109</v>
      </c>
      <c r="S35" s="5" t="s">
        <v>51</v>
      </c>
    </row>
    <row r="36" spans="1:19" x14ac:dyDescent="0.2">
      <c r="A36" s="35" t="s">
        <v>50</v>
      </c>
      <c r="B36" s="1">
        <f>C35</f>
        <v>0.5</v>
      </c>
      <c r="C36" s="1">
        <f>B36+D36</f>
        <v>1.1000000000000001</v>
      </c>
      <c r="D36" s="1">
        <v>0.6</v>
      </c>
      <c r="E36" s="4">
        <v>462484</v>
      </c>
      <c r="F36" s="3">
        <v>1.0620000000000001</v>
      </c>
      <c r="G36" s="18">
        <v>5.3999999999999999E-2</v>
      </c>
      <c r="H36" s="18">
        <v>2.5000000000000001E-2</v>
      </c>
      <c r="I36" s="18">
        <v>0.308</v>
      </c>
      <c r="L36" s="3">
        <v>10.602</v>
      </c>
      <c r="O36" s="4" t="s">
        <v>33</v>
      </c>
      <c r="Q36" s="34">
        <v>44109</v>
      </c>
      <c r="R36" s="34">
        <v>44109</v>
      </c>
      <c r="S36" s="5" t="s">
        <v>51</v>
      </c>
    </row>
    <row r="37" spans="1:19" x14ac:dyDescent="0.2">
      <c r="A37" s="35" t="s">
        <v>50</v>
      </c>
      <c r="B37" s="1">
        <f t="shared" ref="B37:B39" si="20">C36</f>
        <v>1.1000000000000001</v>
      </c>
      <c r="C37" s="1">
        <f t="shared" ref="C37:C39" si="21">B37+D37</f>
        <v>2.8</v>
      </c>
      <c r="D37" s="1">
        <v>1.7</v>
      </c>
      <c r="E37" s="4">
        <v>462485</v>
      </c>
      <c r="F37" s="3">
        <v>1.49</v>
      </c>
      <c r="G37" s="18">
        <v>3.7999999999999999E-2</v>
      </c>
      <c r="H37" s="18">
        <v>8.0000000000000002E-3</v>
      </c>
      <c r="I37" s="18">
        <v>4.8000000000000001E-2</v>
      </c>
      <c r="L37" s="3">
        <v>12.571</v>
      </c>
      <c r="O37" s="4" t="s">
        <v>32</v>
      </c>
      <c r="P37" s="26">
        <v>1.7</v>
      </c>
      <c r="Q37" s="34">
        <v>44109</v>
      </c>
      <c r="R37" s="34">
        <v>44109</v>
      </c>
      <c r="S37" s="5" t="s">
        <v>51</v>
      </c>
    </row>
    <row r="38" spans="1:19" x14ac:dyDescent="0.2">
      <c r="A38" s="35" t="s">
        <v>50</v>
      </c>
      <c r="B38" s="1">
        <f t="shared" si="20"/>
        <v>2.8</v>
      </c>
      <c r="C38" s="1">
        <f t="shared" si="21"/>
        <v>3.6999999999999997</v>
      </c>
      <c r="D38" s="1">
        <v>0.9</v>
      </c>
      <c r="E38" s="4">
        <v>462486</v>
      </c>
      <c r="F38" s="3">
        <v>0.63800000000000001</v>
      </c>
      <c r="G38" s="18">
        <v>3.3000000000000002E-2</v>
      </c>
      <c r="H38" s="18">
        <v>0.19400000000000001</v>
      </c>
      <c r="I38" s="18">
        <v>0.45600000000000002</v>
      </c>
      <c r="L38" s="3">
        <v>12.754</v>
      </c>
      <c r="O38" s="4" t="s">
        <v>32</v>
      </c>
      <c r="P38" s="26">
        <v>0.9</v>
      </c>
      <c r="Q38" s="34">
        <v>44109</v>
      </c>
      <c r="R38" s="34">
        <v>44109</v>
      </c>
      <c r="S38" s="5" t="s">
        <v>51</v>
      </c>
    </row>
    <row r="39" spans="1:19" x14ac:dyDescent="0.2">
      <c r="A39" s="35" t="s">
        <v>50</v>
      </c>
      <c r="B39" s="1">
        <f t="shared" si="20"/>
        <v>3.6999999999999997</v>
      </c>
      <c r="C39" s="1">
        <f t="shared" si="21"/>
        <v>4.3999999999999995</v>
      </c>
      <c r="D39" s="1">
        <v>0.7</v>
      </c>
      <c r="E39" s="4">
        <v>462487</v>
      </c>
      <c r="F39" s="3">
        <v>0.3</v>
      </c>
      <c r="G39" s="18">
        <v>0.01</v>
      </c>
      <c r="H39" s="18">
        <v>3.2000000000000001E-2</v>
      </c>
      <c r="I39" s="18">
        <v>0.16700000000000001</v>
      </c>
      <c r="L39" s="3">
        <v>7.2210000000000001</v>
      </c>
      <c r="O39" s="4" t="s">
        <v>31</v>
      </c>
      <c r="Q39" s="34">
        <v>44109</v>
      </c>
      <c r="R39" s="34">
        <v>44109</v>
      </c>
      <c r="S39" s="5" t="s">
        <v>51</v>
      </c>
    </row>
    <row r="40" spans="1:19" x14ac:dyDescent="0.2">
      <c r="A40" s="35" t="s">
        <v>52</v>
      </c>
      <c r="B40" s="1">
        <v>0</v>
      </c>
      <c r="C40" s="1">
        <f>D40</f>
        <v>0.7</v>
      </c>
      <c r="D40" s="1">
        <v>0.7</v>
      </c>
      <c r="E40" s="4">
        <v>464091</v>
      </c>
      <c r="F40" s="3">
        <v>0.33399999999999996</v>
      </c>
      <c r="G40" s="18">
        <v>1.2999999999999999E-2</v>
      </c>
      <c r="H40" s="18">
        <v>2.7356999999999998E-3</v>
      </c>
      <c r="I40" s="18">
        <v>1.4999999999999999E-2</v>
      </c>
      <c r="L40" s="3">
        <v>0</v>
      </c>
      <c r="O40" s="4" t="s">
        <v>33</v>
      </c>
      <c r="Q40" s="34">
        <v>44113</v>
      </c>
      <c r="R40" s="34">
        <v>44113</v>
      </c>
      <c r="S40" s="5" t="s">
        <v>57</v>
      </c>
    </row>
    <row r="41" spans="1:19" x14ac:dyDescent="0.2">
      <c r="A41" s="35" t="s">
        <v>52</v>
      </c>
      <c r="B41" s="1">
        <f>C40</f>
        <v>0.7</v>
      </c>
      <c r="C41" s="1">
        <f>B41+D41</f>
        <v>1.4</v>
      </c>
      <c r="D41" s="1">
        <v>0.7</v>
      </c>
      <c r="E41" s="4">
        <v>464092</v>
      </c>
      <c r="F41" s="3">
        <v>0.94200000000000006</v>
      </c>
      <c r="G41" s="18">
        <v>5.8000000000000003E-2</v>
      </c>
      <c r="H41" s="18">
        <v>9.0787999999999997E-3</v>
      </c>
      <c r="I41" s="18">
        <v>0.03</v>
      </c>
      <c r="L41" s="3">
        <v>7.2060000000000004</v>
      </c>
      <c r="O41" s="4" t="s">
        <v>33</v>
      </c>
      <c r="Q41" s="34">
        <v>44113</v>
      </c>
      <c r="R41" s="34">
        <v>44113</v>
      </c>
      <c r="S41" s="5" t="s">
        <v>57</v>
      </c>
    </row>
    <row r="42" spans="1:19" x14ac:dyDescent="0.2">
      <c r="A42" s="35" t="s">
        <v>52</v>
      </c>
      <c r="B42" s="1">
        <f t="shared" ref="B42:B43" si="22">C41</f>
        <v>1.4</v>
      </c>
      <c r="C42" s="1">
        <f t="shared" ref="C42:C43" si="23">B42+D42</f>
        <v>2.7</v>
      </c>
      <c r="D42" s="1">
        <v>1.3</v>
      </c>
      <c r="E42" s="4">
        <v>464093</v>
      </c>
      <c r="F42" s="3">
        <v>0.18</v>
      </c>
      <c r="G42" s="18">
        <v>8.0000000000000002E-3</v>
      </c>
      <c r="H42" s="18">
        <v>5.6162E-3</v>
      </c>
      <c r="I42" s="18">
        <v>4.2000000000000003E-2</v>
      </c>
      <c r="L42" s="3">
        <v>0.73599999999999999</v>
      </c>
      <c r="O42" s="4" t="s">
        <v>32</v>
      </c>
      <c r="P42" s="26">
        <v>1.3</v>
      </c>
      <c r="Q42" s="34">
        <v>44113</v>
      </c>
      <c r="R42" s="34">
        <v>44113</v>
      </c>
      <c r="S42" s="5" t="s">
        <v>57</v>
      </c>
    </row>
    <row r="43" spans="1:19" x14ac:dyDescent="0.2">
      <c r="A43" s="35" t="s">
        <v>52</v>
      </c>
      <c r="B43" s="1">
        <f t="shared" si="22"/>
        <v>2.7</v>
      </c>
      <c r="C43" s="1">
        <f t="shared" si="23"/>
        <v>3.4000000000000004</v>
      </c>
      <c r="D43" s="1">
        <v>0.7</v>
      </c>
      <c r="E43" s="4">
        <v>464094</v>
      </c>
      <c r="F43" s="3">
        <v>1.29</v>
      </c>
      <c r="G43" s="18">
        <v>3.1E-2</v>
      </c>
      <c r="H43" s="18">
        <v>9.6000000000000002E-2</v>
      </c>
      <c r="I43" s="18">
        <v>0.22700000000000001</v>
      </c>
      <c r="L43" s="3">
        <v>12.412000000000001</v>
      </c>
      <c r="O43" s="4" t="s">
        <v>31</v>
      </c>
      <c r="Q43" s="34">
        <v>44113</v>
      </c>
      <c r="R43" s="34">
        <v>44113</v>
      </c>
      <c r="S43" s="5" t="s">
        <v>57</v>
      </c>
    </row>
    <row r="44" spans="1:19" x14ac:dyDescent="0.2">
      <c r="A44" s="35" t="s">
        <v>53</v>
      </c>
      <c r="B44" s="1">
        <v>0</v>
      </c>
      <c r="C44" s="1">
        <f>D44</f>
        <v>0.8</v>
      </c>
      <c r="D44" s="1">
        <v>0.8</v>
      </c>
      <c r="E44" s="4">
        <v>464665</v>
      </c>
      <c r="F44" s="3">
        <v>3.18</v>
      </c>
      <c r="G44" s="18">
        <v>0.122</v>
      </c>
      <c r="H44" s="18">
        <v>0.20799999999999999</v>
      </c>
      <c r="I44" s="18">
        <v>0.64300000000000002</v>
      </c>
      <c r="L44" s="3">
        <v>23.475000000000001</v>
      </c>
      <c r="O44" s="4" t="s">
        <v>33</v>
      </c>
      <c r="Q44" s="34">
        <v>44116</v>
      </c>
      <c r="R44" s="34">
        <v>44116</v>
      </c>
      <c r="S44" s="5" t="s">
        <v>58</v>
      </c>
    </row>
    <row r="45" spans="1:19" x14ac:dyDescent="0.2">
      <c r="A45" s="35" t="s">
        <v>53</v>
      </c>
      <c r="B45" s="1">
        <f>C44</f>
        <v>0.8</v>
      </c>
      <c r="C45" s="1">
        <f>B45+D45</f>
        <v>1.3</v>
      </c>
      <c r="D45" s="1">
        <v>0.5</v>
      </c>
      <c r="E45" s="4">
        <v>464666</v>
      </c>
      <c r="F45" s="3">
        <v>0.25800000000000001</v>
      </c>
      <c r="G45" s="18">
        <v>1.0999999999999999E-2</v>
      </c>
      <c r="H45" s="18">
        <v>2.1000000000000001E-2</v>
      </c>
      <c r="I45" s="18">
        <v>4.1000000000000002E-2</v>
      </c>
      <c r="L45" s="3">
        <v>0.39400000000000002</v>
      </c>
      <c r="O45" s="4" t="s">
        <v>32</v>
      </c>
      <c r="P45" s="26">
        <v>0.5</v>
      </c>
      <c r="Q45" s="34">
        <v>44116</v>
      </c>
      <c r="R45" s="34">
        <v>44116</v>
      </c>
      <c r="S45" s="5" t="s">
        <v>58</v>
      </c>
    </row>
    <row r="46" spans="1:19" x14ac:dyDescent="0.2">
      <c r="A46" s="35" t="s">
        <v>53</v>
      </c>
      <c r="B46" s="1">
        <f t="shared" ref="B46:B47" si="24">C45</f>
        <v>1.3</v>
      </c>
      <c r="C46" s="1">
        <f t="shared" ref="C46:C47" si="25">B46+D46</f>
        <v>1.7000000000000002</v>
      </c>
      <c r="D46" s="1">
        <v>0.4</v>
      </c>
      <c r="E46" s="4">
        <v>464667</v>
      </c>
      <c r="F46" s="3">
        <v>0.35799999999999998</v>
      </c>
      <c r="G46" s="18">
        <v>2.1000000000000001E-2</v>
      </c>
      <c r="H46" s="18">
        <v>4.5999999999999999E-2</v>
      </c>
      <c r="I46" s="18">
        <v>0.16500000000000001</v>
      </c>
      <c r="L46" s="3">
        <v>3.694</v>
      </c>
      <c r="O46" s="4" t="s">
        <v>32</v>
      </c>
      <c r="P46" s="26">
        <v>0.4</v>
      </c>
      <c r="Q46" s="34">
        <v>44116</v>
      </c>
      <c r="R46" s="34">
        <v>44116</v>
      </c>
      <c r="S46" s="5" t="s">
        <v>58</v>
      </c>
    </row>
    <row r="47" spans="1:19" x14ac:dyDescent="0.2">
      <c r="A47" s="35" t="s">
        <v>53</v>
      </c>
      <c r="B47" s="1">
        <f t="shared" si="24"/>
        <v>1.7000000000000002</v>
      </c>
      <c r="C47" s="1">
        <f t="shared" si="25"/>
        <v>2.8000000000000003</v>
      </c>
      <c r="D47" s="1">
        <v>1.1000000000000001</v>
      </c>
      <c r="E47" s="4">
        <v>464668</v>
      </c>
      <c r="F47" s="3">
        <v>0.21199999999999999</v>
      </c>
      <c r="G47" s="18">
        <v>1.7000000000000001E-2</v>
      </c>
      <c r="H47" s="18">
        <v>1.2E-2</v>
      </c>
      <c r="I47" s="18">
        <v>3.4000000000000002E-2</v>
      </c>
      <c r="L47" s="3">
        <v>2.4180000000000001</v>
      </c>
      <c r="O47" s="4" t="s">
        <v>32</v>
      </c>
      <c r="P47" s="26">
        <v>1.1000000000000001</v>
      </c>
      <c r="Q47" s="34">
        <v>44116</v>
      </c>
      <c r="R47" s="34">
        <v>44116</v>
      </c>
      <c r="S47" s="5" t="s">
        <v>58</v>
      </c>
    </row>
    <row r="48" spans="1:19" x14ac:dyDescent="0.2">
      <c r="A48" s="35" t="s">
        <v>53</v>
      </c>
      <c r="B48" s="1">
        <f t="shared" ref="B48" si="26">C47</f>
        <v>2.8000000000000003</v>
      </c>
      <c r="C48" s="1">
        <f t="shared" ref="C48" si="27">B48+D48</f>
        <v>3.7</v>
      </c>
      <c r="D48" s="1">
        <v>0.9</v>
      </c>
      <c r="E48" s="4">
        <v>464669</v>
      </c>
      <c r="F48" s="3">
        <v>0.54600000000000004</v>
      </c>
      <c r="G48" s="18">
        <v>8.0000000000000002E-3</v>
      </c>
      <c r="H48" s="18">
        <v>2.1000000000000001E-2</v>
      </c>
      <c r="I48" s="18">
        <v>0.108</v>
      </c>
      <c r="L48" s="3">
        <v>5.4850000000000003</v>
      </c>
      <c r="O48" s="4" t="s">
        <v>31</v>
      </c>
      <c r="Q48" s="34">
        <v>44116</v>
      </c>
      <c r="R48" s="34">
        <v>44116</v>
      </c>
      <c r="S48" s="5" t="s">
        <v>58</v>
      </c>
    </row>
    <row r="49" spans="1:19" x14ac:dyDescent="0.2">
      <c r="A49" s="35" t="s">
        <v>54</v>
      </c>
      <c r="B49" s="1">
        <v>0</v>
      </c>
      <c r="C49" s="1">
        <f>D49</f>
        <v>1.4</v>
      </c>
      <c r="D49" s="1">
        <v>1.4</v>
      </c>
      <c r="E49" s="4">
        <v>464950</v>
      </c>
      <c r="F49" s="3">
        <v>0.23599999999999999</v>
      </c>
      <c r="G49" s="18">
        <v>1.0999999999999999E-2</v>
      </c>
      <c r="H49" s="18">
        <v>0</v>
      </c>
      <c r="I49" s="18">
        <v>1.9E-2</v>
      </c>
      <c r="L49" s="3">
        <v>0</v>
      </c>
      <c r="O49" s="4" t="s">
        <v>33</v>
      </c>
      <c r="Q49" s="34">
        <v>44118</v>
      </c>
      <c r="R49" s="34">
        <v>44118</v>
      </c>
      <c r="S49" s="5" t="s">
        <v>59</v>
      </c>
    </row>
    <row r="50" spans="1:19" x14ac:dyDescent="0.2">
      <c r="A50" s="35" t="s">
        <v>54</v>
      </c>
      <c r="B50" s="1">
        <f>C49</f>
        <v>1.4</v>
      </c>
      <c r="C50" s="1">
        <f>B50+D50</f>
        <v>2.8</v>
      </c>
      <c r="D50" s="1">
        <v>1.4</v>
      </c>
      <c r="E50" s="4">
        <v>464951</v>
      </c>
      <c r="F50" s="3">
        <v>0.69799999999999995</v>
      </c>
      <c r="G50" s="18">
        <v>2.1000000000000001E-2</v>
      </c>
      <c r="H50" s="18">
        <v>0.159</v>
      </c>
      <c r="I50" s="18">
        <v>0.38500000000000001</v>
      </c>
      <c r="L50" s="3">
        <v>5.3780000000000001</v>
      </c>
      <c r="O50" s="4" t="s">
        <v>32</v>
      </c>
      <c r="P50" s="26">
        <v>1.4</v>
      </c>
      <c r="Q50" s="34">
        <v>44118</v>
      </c>
      <c r="R50" s="34">
        <v>44118</v>
      </c>
      <c r="S50" s="5" t="s">
        <v>59</v>
      </c>
    </row>
    <row r="51" spans="1:19" x14ac:dyDescent="0.2">
      <c r="A51" s="35" t="s">
        <v>54</v>
      </c>
      <c r="B51" s="1">
        <f t="shared" ref="B51" si="28">C50</f>
        <v>2.8</v>
      </c>
      <c r="C51" s="1">
        <f t="shared" ref="C51" si="29">B51+D51</f>
        <v>3.4</v>
      </c>
      <c r="D51" s="1">
        <v>0.6</v>
      </c>
      <c r="E51" s="4">
        <v>464952</v>
      </c>
      <c r="F51" s="3">
        <v>0.41600000000000004</v>
      </c>
      <c r="G51" s="18">
        <v>1.7999999999999999E-2</v>
      </c>
      <c r="H51" s="18">
        <v>0.05</v>
      </c>
      <c r="I51" s="18">
        <v>0.16700000000000001</v>
      </c>
      <c r="L51" s="3">
        <v>5.2110000000000003</v>
      </c>
      <c r="O51" s="4" t="s">
        <v>32</v>
      </c>
      <c r="P51" s="26">
        <v>0.6</v>
      </c>
      <c r="Q51" s="34">
        <v>44118</v>
      </c>
      <c r="R51" s="34">
        <v>44118</v>
      </c>
      <c r="S51" s="5" t="s">
        <v>59</v>
      </c>
    </row>
    <row r="52" spans="1:19" x14ac:dyDescent="0.2">
      <c r="F52" s="3"/>
      <c r="L52" s="3"/>
    </row>
    <row r="53" spans="1:19" x14ac:dyDescent="0.2">
      <c r="F53" s="3"/>
      <c r="L53" s="3"/>
    </row>
    <row r="54" spans="1:19" x14ac:dyDescent="0.2">
      <c r="F54" s="3"/>
      <c r="L54" s="3"/>
    </row>
    <row r="55" spans="1:19" x14ac:dyDescent="0.2">
      <c r="F55" s="3"/>
      <c r="L55" s="3"/>
    </row>
    <row r="56" spans="1:19" x14ac:dyDescent="0.2">
      <c r="F56" s="3"/>
      <c r="L56" s="3"/>
    </row>
    <row r="57" spans="1:19" x14ac:dyDescent="0.2">
      <c r="F57" s="3"/>
      <c r="L57" s="3"/>
    </row>
    <row r="63" spans="1:19" x14ac:dyDescent="0.2">
      <c r="L63" s="33"/>
    </row>
  </sheetData>
  <protectedRanges>
    <protectedRange sqref="E2:E5" name="Range1_9_2_1_1_12"/>
    <protectedRange sqref="G2:I5" name="Range27_25"/>
    <protectedRange sqref="G2:G5" name="Range1_18"/>
    <protectedRange sqref="H2:H5" name="Range1_6_6"/>
    <protectedRange sqref="G2:I5" name="Range26_20"/>
    <protectedRange sqref="L2:L5" name="Range27_29"/>
    <protectedRange sqref="L2:L5" name="Range1_35"/>
    <protectedRange sqref="L2:L5" name="Range28_5"/>
    <protectedRange sqref="L63" name="Range27_3"/>
    <protectedRange sqref="L63" name="Range1_6_2"/>
    <protectedRange sqref="L63" name="Range28_1"/>
  </protectedRanges>
  <sortState ref="A2:W35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zoomScaleNormal="100" workbookViewId="0">
      <pane ySplit="1" topLeftCell="A2" activePane="bottomLeft" state="frozen"/>
      <selection pane="bottomLeft" activeCell="D14" sqref="A2:D14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4" s="36" customFormat="1" ht="15" x14ac:dyDescent="0.25">
      <c r="A2" s="35" t="s">
        <v>34</v>
      </c>
      <c r="B2" s="37">
        <v>0</v>
      </c>
      <c r="C2">
        <v>43.91</v>
      </c>
      <c r="D2" s="37">
        <v>0</v>
      </c>
    </row>
    <row r="3" spans="1:4" s="36" customFormat="1" ht="15" x14ac:dyDescent="0.25">
      <c r="A3" s="35" t="s">
        <v>35</v>
      </c>
      <c r="B3" s="37">
        <v>0</v>
      </c>
      <c r="C3">
        <v>46.18</v>
      </c>
      <c r="D3" s="37">
        <v>0</v>
      </c>
    </row>
    <row r="4" spans="1:4" ht="15" x14ac:dyDescent="0.25">
      <c r="A4" s="35" t="s">
        <v>38</v>
      </c>
      <c r="B4" s="37">
        <v>0</v>
      </c>
      <c r="C4">
        <v>53.81</v>
      </c>
      <c r="D4" s="37">
        <v>0</v>
      </c>
    </row>
    <row r="5" spans="1:4" ht="15" x14ac:dyDescent="0.25">
      <c r="A5" s="35" t="s">
        <v>39</v>
      </c>
      <c r="B5" s="37">
        <v>0</v>
      </c>
      <c r="C5">
        <v>47.31</v>
      </c>
      <c r="D5" s="37">
        <v>0</v>
      </c>
    </row>
    <row r="6" spans="1:4" ht="15" x14ac:dyDescent="0.25">
      <c r="A6" s="35" t="s">
        <v>40</v>
      </c>
      <c r="B6" s="37">
        <v>0</v>
      </c>
      <c r="C6">
        <v>51.04</v>
      </c>
      <c r="D6" s="37">
        <v>0</v>
      </c>
    </row>
    <row r="7" spans="1:4" ht="15" x14ac:dyDescent="0.25">
      <c r="A7" s="35" t="s">
        <v>41</v>
      </c>
      <c r="B7" s="37">
        <v>0</v>
      </c>
      <c r="C7">
        <v>43.82</v>
      </c>
      <c r="D7" s="37">
        <v>0</v>
      </c>
    </row>
    <row r="8" spans="1:4" ht="15" x14ac:dyDescent="0.25">
      <c r="A8" s="35" t="s">
        <v>42</v>
      </c>
      <c r="B8" s="37">
        <v>0</v>
      </c>
      <c r="C8">
        <v>38.659999999999997</v>
      </c>
      <c r="D8" s="37">
        <v>0</v>
      </c>
    </row>
    <row r="9" spans="1:4" ht="15" x14ac:dyDescent="0.25">
      <c r="A9" s="35" t="s">
        <v>43</v>
      </c>
      <c r="B9" s="37">
        <v>0</v>
      </c>
      <c r="C9">
        <v>49.1</v>
      </c>
      <c r="D9" s="37">
        <v>0</v>
      </c>
    </row>
    <row r="10" spans="1:4" ht="15" x14ac:dyDescent="0.25">
      <c r="A10" s="35" t="s">
        <v>50</v>
      </c>
      <c r="B10" s="37">
        <v>0</v>
      </c>
      <c r="C10">
        <v>41.23</v>
      </c>
      <c r="D10" s="37">
        <v>0</v>
      </c>
    </row>
    <row r="11" spans="1:4" ht="15" x14ac:dyDescent="0.25">
      <c r="A11" s="35" t="s">
        <v>52</v>
      </c>
      <c r="B11" s="37">
        <v>0</v>
      </c>
      <c r="C11">
        <v>37.229999999999997</v>
      </c>
      <c r="D11" s="37">
        <v>0</v>
      </c>
    </row>
    <row r="12" spans="1:4" ht="15" x14ac:dyDescent="0.25">
      <c r="A12" s="35" t="s">
        <v>53</v>
      </c>
      <c r="B12" s="37">
        <v>0</v>
      </c>
      <c r="C12">
        <v>39.869999999999997</v>
      </c>
      <c r="D12" s="37">
        <v>0</v>
      </c>
    </row>
    <row r="13" spans="1:4" ht="15" x14ac:dyDescent="0.25">
      <c r="A13" s="35" t="s">
        <v>54</v>
      </c>
      <c r="B13" s="37">
        <v>0</v>
      </c>
      <c r="C13">
        <v>53.35</v>
      </c>
      <c r="D13" s="37">
        <v>0</v>
      </c>
    </row>
    <row r="14" spans="1:4" ht="15" x14ac:dyDescent="0.25">
      <c r="A14" s="35" t="s">
        <v>60</v>
      </c>
      <c r="B14" s="37">
        <v>0</v>
      </c>
      <c r="C14">
        <v>58.96</v>
      </c>
      <c r="D14" s="37">
        <v>0</v>
      </c>
    </row>
    <row r="15" spans="1:4" ht="15" x14ac:dyDescent="0.25">
      <c r="A15" s="22"/>
      <c r="C15"/>
    </row>
    <row r="16" spans="1:4" ht="15" x14ac:dyDescent="0.25">
      <c r="A16" s="22"/>
      <c r="C16"/>
    </row>
    <row r="17" spans="1:3" ht="15" x14ac:dyDescent="0.25">
      <c r="A17" s="22"/>
      <c r="C17"/>
    </row>
    <row r="18" spans="1:3" ht="15" x14ac:dyDescent="0.25">
      <c r="A18" s="22"/>
      <c r="C18"/>
    </row>
    <row r="19" spans="1:3" ht="15" x14ac:dyDescent="0.25">
      <c r="A19" s="22"/>
      <c r="C19"/>
    </row>
    <row r="20" spans="1:3" ht="15" x14ac:dyDescent="0.25">
      <c r="A20" s="22"/>
      <c r="C20"/>
    </row>
    <row r="21" spans="1:3" ht="15" x14ac:dyDescent="0.25">
      <c r="A21" s="22"/>
      <c r="C21"/>
    </row>
    <row r="22" spans="1:3" ht="15" x14ac:dyDescent="0.25">
      <c r="A22" s="22"/>
      <c r="C22"/>
    </row>
    <row r="23" spans="1:3" ht="15" x14ac:dyDescent="0.25">
      <c r="A23" s="22"/>
      <c r="C23"/>
    </row>
    <row r="24" spans="1:3" ht="15" x14ac:dyDescent="0.25">
      <c r="A24" s="22"/>
      <c r="C24"/>
    </row>
    <row r="25" spans="1:3" ht="15" x14ac:dyDescent="0.25">
      <c r="A25" s="22"/>
      <c r="C25"/>
    </row>
    <row r="26" spans="1:3" ht="15" x14ac:dyDescent="0.25">
      <c r="A26" s="22"/>
      <c r="C26"/>
    </row>
    <row r="27" spans="1:3" ht="15" x14ac:dyDescent="0.25">
      <c r="A27" s="22"/>
      <c r="C27"/>
    </row>
    <row r="28" spans="1:3" ht="15" x14ac:dyDescent="0.25">
      <c r="A28" s="22"/>
      <c r="C28"/>
    </row>
    <row r="29" spans="1:3" ht="15" x14ac:dyDescent="0.25">
      <c r="A29" s="22"/>
      <c r="C29"/>
    </row>
    <row r="30" spans="1:3" ht="15" x14ac:dyDescent="0.25">
      <c r="A30" s="22"/>
      <c r="C30"/>
    </row>
    <row r="31" spans="1:3" ht="15" x14ac:dyDescent="0.25">
      <c r="A31" s="22"/>
      <c r="C31"/>
    </row>
    <row r="32" spans="1:3" ht="15" x14ac:dyDescent="0.25">
      <c r="A32" s="22"/>
      <c r="C32"/>
    </row>
    <row r="33" spans="1:3" ht="15" x14ac:dyDescent="0.25">
      <c r="A33" s="22"/>
      <c r="C33"/>
    </row>
    <row r="34" spans="1:3" ht="15" x14ac:dyDescent="0.25">
      <c r="A34" s="22"/>
      <c r="C34"/>
    </row>
    <row r="35" spans="1:3" x14ac:dyDescent="0.2">
      <c r="A35" s="2"/>
    </row>
    <row r="36" spans="1:3" x14ac:dyDescent="0.2">
      <c r="A36" s="2"/>
    </row>
    <row r="37" spans="1:3" x14ac:dyDescent="0.2">
      <c r="A37" s="2"/>
    </row>
    <row r="38" spans="1:3" x14ac:dyDescent="0.2">
      <c r="A38" s="2"/>
    </row>
    <row r="39" spans="1:3" x14ac:dyDescent="0.2">
      <c r="A39" s="2"/>
    </row>
    <row r="40" spans="1:3" x14ac:dyDescent="0.2">
      <c r="A40" s="2"/>
    </row>
    <row r="41" spans="1:3" x14ac:dyDescent="0.2">
      <c r="A41" s="2"/>
    </row>
    <row r="42" spans="1:3" x14ac:dyDescent="0.2">
      <c r="A42" s="2"/>
    </row>
    <row r="43" spans="1:3" x14ac:dyDescent="0.2">
      <c r="A43" s="2"/>
    </row>
    <row r="44" spans="1:3" x14ac:dyDescent="0.2">
      <c r="A44" s="2"/>
    </row>
    <row r="45" spans="1:3" x14ac:dyDescent="0.2">
      <c r="A45" s="2"/>
    </row>
    <row r="46" spans="1:3" x14ac:dyDescent="0.2">
      <c r="A46" s="2"/>
    </row>
    <row r="47" spans="1:3" x14ac:dyDescent="0.2">
      <c r="A47" s="2"/>
    </row>
    <row r="48" spans="1:3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</sheetData>
  <sortState ref="A2:D19">
    <sortCondition ref="A2"/>
  </sortState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2020-12-13T00:10:42Z</dcterms:modified>
</cp:coreProperties>
</file>