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JESSIE\L680 JESSIE 115S ODE\"/>
    </mc:Choice>
  </mc:AlternateContent>
  <bookViews>
    <workbookView xWindow="0" yWindow="0" windowWidth="28800" windowHeight="11430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B100" i="2" l="1"/>
  <c r="C100" i="2" s="1"/>
  <c r="B101" i="2" s="1"/>
  <c r="C101" i="2" s="1"/>
  <c r="B97" i="2"/>
  <c r="C97" i="2" s="1"/>
  <c r="B98" i="2" s="1"/>
  <c r="C98" i="2" s="1"/>
  <c r="B93" i="2"/>
  <c r="C93" i="2" s="1"/>
  <c r="B94" i="2" s="1"/>
  <c r="C94" i="2" s="1"/>
  <c r="B95" i="2" s="1"/>
  <c r="C95" i="2" s="1"/>
  <c r="B90" i="2" l="1"/>
  <c r="C90" i="2" s="1"/>
  <c r="B91" i="2" s="1"/>
  <c r="C91" i="2" s="1"/>
  <c r="B87" i="2"/>
  <c r="C87" i="2" s="1"/>
  <c r="B88" i="2" s="1"/>
  <c r="C88" i="2" s="1"/>
  <c r="B82" i="2"/>
  <c r="C82" i="2" s="1"/>
  <c r="B83" i="2" s="1"/>
  <c r="C83" i="2" s="1"/>
  <c r="B84" i="2" s="1"/>
  <c r="C84" i="2" s="1"/>
  <c r="B85" i="2" s="1"/>
  <c r="C85" i="2" s="1"/>
  <c r="B78" i="2"/>
  <c r="C78" i="2" s="1"/>
  <c r="B79" i="2" s="1"/>
  <c r="C79" i="2" s="1"/>
  <c r="B80" i="2" s="1"/>
  <c r="C80" i="2" s="1"/>
  <c r="C74" i="2"/>
  <c r="B75" i="2" s="1"/>
  <c r="C75" i="2" s="1"/>
  <c r="B76" i="2" s="1"/>
  <c r="C76" i="2" s="1"/>
  <c r="B74" i="2"/>
  <c r="B70" i="2"/>
  <c r="C70" i="2" s="1"/>
  <c r="B71" i="2" s="1"/>
  <c r="C71" i="2" s="1"/>
  <c r="B72" i="2" s="1"/>
  <c r="C72" i="2" s="1"/>
  <c r="B67" i="2"/>
  <c r="C67" i="2" s="1"/>
  <c r="B68" i="2" s="1"/>
  <c r="C68" i="2" s="1"/>
  <c r="B64" i="2"/>
  <c r="C64" i="2" s="1"/>
  <c r="B65" i="2" s="1"/>
  <c r="C65" i="2" s="1"/>
  <c r="B61" i="2"/>
  <c r="C61" i="2" s="1"/>
  <c r="B62" i="2" s="1"/>
  <c r="C62" i="2" s="1"/>
  <c r="B58" i="2"/>
  <c r="C58" i="2" s="1"/>
  <c r="B59" i="2" s="1"/>
  <c r="C59" i="2" s="1"/>
  <c r="B55" i="2"/>
  <c r="C55" i="2" s="1"/>
  <c r="B56" i="2" s="1"/>
  <c r="C56" i="2" s="1"/>
  <c r="B51" i="2"/>
  <c r="C51" i="2" s="1"/>
  <c r="B52" i="2" s="1"/>
  <c r="C52" i="2" s="1"/>
  <c r="B53" i="2" s="1"/>
  <c r="C53" i="2" s="1"/>
  <c r="B48" i="2"/>
  <c r="C48" i="2" s="1"/>
  <c r="B49" i="2" s="1"/>
  <c r="C49" i="2" s="1"/>
  <c r="B44" i="2"/>
  <c r="C44" i="2" s="1"/>
  <c r="B45" i="2" s="1"/>
  <c r="C45" i="2" s="1"/>
  <c r="B46" i="2" s="1"/>
  <c r="C46" i="2" s="1"/>
  <c r="B41" i="2"/>
  <c r="C41" i="2" s="1"/>
  <c r="B42" i="2" s="1"/>
  <c r="C42" i="2" s="1"/>
  <c r="B31" i="2" l="1"/>
  <c r="C31" i="2" s="1"/>
  <c r="B32" i="2" s="1"/>
  <c r="C32" i="2" s="1"/>
  <c r="B38" i="2"/>
  <c r="C38" i="2" s="1"/>
  <c r="B39" i="2" s="1"/>
  <c r="C39" i="2" s="1"/>
  <c r="B34" i="2" l="1"/>
  <c r="C34" i="2" s="1"/>
  <c r="B35" i="2" s="1"/>
  <c r="C35" i="2" s="1"/>
  <c r="B36" i="2" s="1"/>
  <c r="C36" i="2" s="1"/>
  <c r="L26" i="2" l="1"/>
  <c r="L27" i="2"/>
  <c r="L28" i="2"/>
  <c r="L29" i="2"/>
  <c r="I26" i="2"/>
  <c r="I27" i="2"/>
  <c r="I28" i="2"/>
  <c r="I29" i="2"/>
  <c r="H26" i="2"/>
  <c r="H27" i="2"/>
  <c r="H28" i="2"/>
  <c r="H29" i="2"/>
  <c r="G26" i="2"/>
  <c r="G27" i="2"/>
  <c r="G28" i="2"/>
  <c r="G29" i="2"/>
  <c r="F26" i="2"/>
  <c r="F27" i="2"/>
  <c r="F28" i="2"/>
  <c r="F29" i="2"/>
  <c r="B27" i="2"/>
  <c r="C27" i="2" s="1"/>
  <c r="B28" i="2" s="1"/>
  <c r="C28" i="2" s="1"/>
  <c r="B29" i="2" s="1"/>
  <c r="C29" i="2" s="1"/>
  <c r="B21" i="2"/>
  <c r="C21" i="2" s="1"/>
  <c r="B22" i="2" s="1"/>
  <c r="C22" i="2" s="1"/>
  <c r="B24" i="2" l="1"/>
  <c r="C24" i="2" s="1"/>
  <c r="B25" i="2" s="1"/>
  <c r="C25" i="2" s="1"/>
  <c r="B17" i="2" l="1"/>
  <c r="C17" i="2" s="1"/>
  <c r="B18" i="2" s="1"/>
  <c r="C18" i="2" s="1"/>
  <c r="B19" i="2" s="1"/>
  <c r="C19" i="2" s="1"/>
  <c r="B12" i="2"/>
  <c r="C12" i="2" s="1"/>
  <c r="B13" i="2" s="1"/>
  <c r="C13" i="2" s="1"/>
  <c r="B14" i="2" s="1"/>
  <c r="C14" i="2" s="1"/>
  <c r="B15" i="2" s="1"/>
  <c r="C15" i="2" s="1"/>
  <c r="C6" i="2" l="1"/>
  <c r="B7" i="2" s="1"/>
  <c r="C7" i="2" s="1"/>
  <c r="B8" i="2" s="1"/>
  <c r="C8" i="2" s="1"/>
  <c r="B9" i="2" s="1"/>
  <c r="C9" i="2" s="1"/>
  <c r="B10" i="2" s="1"/>
  <c r="C10" i="2" s="1"/>
  <c r="C2" i="2" l="1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Juvi Lou Jovita</author>
  </authors>
  <commentList>
    <comment ref="L36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<sst xmlns="http://schemas.openxmlformats.org/spreadsheetml/2006/main" count="555" uniqueCount="173">
  <si>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</si>
  <si>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</si>
  <si>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</si>
  <si>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</si>
  <si>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</si>
  <si>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</si>
  <si>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</si>
  <si>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</si>
  <si>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</si>
  <si>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</si>
  <si>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</si>
  <si>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</si>
  <si>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</si>
  <si>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</si>
  <si>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</si>
  <si>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</si>
  <si>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</si>
  <si>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</si>
  <si>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</si>
  <si>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</si>
  <si>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</si>
  <si>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</si>
  <si>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</si>
  <si>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</si>
  <si>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</si>
  <si>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</si>
  <si>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</si>
  <si>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</si>
  <si>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</si>
  <si>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</si>
  <si>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</si>
  <si>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</si>
  <si>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</si>
  <si>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</si>
  <si>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SDN_FWS_575_100S_W_048</t>
  </si>
  <si>
    <t>FW</t>
  </si>
  <si>
    <t>HW</t>
  </si>
  <si>
    <t>JESSIE_680_115S_E_001</t>
  </si>
  <si>
    <t>L. BITANG</t>
  </si>
  <si>
    <t>B-2020637</t>
  </si>
  <si>
    <t>JESSIE_680_115S_E_002</t>
  </si>
  <si>
    <t>F. LOAY</t>
  </si>
  <si>
    <t>B-2020682</t>
  </si>
  <si>
    <t>JESSIE_680_115S_E_003</t>
  </si>
  <si>
    <t>JESSIE</t>
  </si>
  <si>
    <t>JESSIE_680_115S_E_004</t>
  </si>
  <si>
    <t>B-2020780</t>
  </si>
  <si>
    <t>S. SANA</t>
  </si>
  <si>
    <t>B-2020798</t>
  </si>
  <si>
    <t>JESSIE_680_115S_E_005</t>
  </si>
  <si>
    <t>JESSIE_680_115S_E_006</t>
  </si>
  <si>
    <t>B-2020874</t>
  </si>
  <si>
    <t>B-2020832</t>
  </si>
  <si>
    <t>JESSIE_680_115S_E_007</t>
  </si>
  <si>
    <t>B-2020896</t>
  </si>
  <si>
    <t>JESSIE_680_115S_E_008</t>
  </si>
  <si>
    <t>JESSIE_680_115S_E_009</t>
  </si>
  <si>
    <t>B-2020977</t>
  </si>
  <si>
    <t>JESSIE_680_115S_E_010</t>
  </si>
  <si>
    <t>JESSIE_680_115S_E_011</t>
  </si>
  <si>
    <t>B-2020952</t>
  </si>
  <si>
    <t>JESSIE_680_115S_E_012</t>
  </si>
  <si>
    <t>JESSIE_680_115S_E_013</t>
  </si>
  <si>
    <t>JESSIE_680_115S_E_014</t>
  </si>
  <si>
    <t>JESSIE_680_115S_E_015</t>
  </si>
  <si>
    <t>JESSIE_680_115S_E_016</t>
  </si>
  <si>
    <t>JESSIE_680_115S_E_017</t>
  </si>
  <si>
    <t>JESSIE_680_115S_E_018</t>
  </si>
  <si>
    <t>JESSIE_680_115S_E_019</t>
  </si>
  <si>
    <t>JESSIE_680_115S_E_020</t>
  </si>
  <si>
    <t>JESSIE_680_115S_E_021</t>
  </si>
  <si>
    <t>JESSIE_680_115S_E_022</t>
  </si>
  <si>
    <t>JESSIE_680_115S_E_023</t>
  </si>
  <si>
    <t>JESSIE_680_115S_E_024</t>
  </si>
  <si>
    <t>JESSIE_680_115S_E_025</t>
  </si>
  <si>
    <t>JESSIE_680_115S_E_026</t>
  </si>
  <si>
    <t>JESSIE_680_115S_E_027</t>
  </si>
  <si>
    <t>JESSIE_680_115S_E_028</t>
  </si>
  <si>
    <t>R. PARADIANG</t>
  </si>
  <si>
    <t>B-2021053</t>
  </si>
  <si>
    <t>B-2021002</t>
  </si>
  <si>
    <t>B-2021069</t>
  </si>
  <si>
    <t>B-2021083</t>
  </si>
  <si>
    <t>J.YBANEZ</t>
  </si>
  <si>
    <t>B-2021093</t>
  </si>
  <si>
    <t>B-2021102</t>
  </si>
  <si>
    <t>B-2021110</t>
  </si>
  <si>
    <t>B-2021118</t>
  </si>
  <si>
    <t>B-2021148</t>
  </si>
  <si>
    <t>B-2021177</t>
  </si>
  <si>
    <t>B-2021250</t>
  </si>
  <si>
    <t>B-2021267</t>
  </si>
  <si>
    <t>B-2021276</t>
  </si>
  <si>
    <t>B-2021298</t>
  </si>
  <si>
    <t>B-2021323</t>
  </si>
  <si>
    <t>R. SUMBAGUE</t>
  </si>
  <si>
    <t>B-2021373</t>
  </si>
  <si>
    <t>615837.839</t>
  </si>
  <si>
    <t>814901.122</t>
  </si>
  <si>
    <t>615840.731</t>
  </si>
  <si>
    <t>814902.411</t>
  </si>
  <si>
    <t>615844.490</t>
  </si>
  <si>
    <t>814902.884</t>
  </si>
  <si>
    <t>615847.881</t>
  </si>
  <si>
    <t>814902.596</t>
  </si>
  <si>
    <t>615851.588</t>
  </si>
  <si>
    <t>814903.699</t>
  </si>
  <si>
    <t>615854.587</t>
  </si>
  <si>
    <t>814903.776</t>
  </si>
  <si>
    <t>615857.136</t>
  </si>
  <si>
    <t>814903.540</t>
  </si>
  <si>
    <t>615862.525</t>
  </si>
  <si>
    <t>814901.729</t>
  </si>
  <si>
    <t>615864.630</t>
  </si>
  <si>
    <t>814900.441</t>
  </si>
  <si>
    <t>615867.102</t>
  </si>
  <si>
    <t>814899.441</t>
  </si>
  <si>
    <t>615870.363</t>
  </si>
  <si>
    <t>814897.417</t>
  </si>
  <si>
    <t>615874.570</t>
  </si>
  <si>
    <t>814895.550</t>
  </si>
  <si>
    <t>615878.225</t>
  </si>
  <si>
    <t>814892.369</t>
  </si>
  <si>
    <t>615881.014</t>
  </si>
  <si>
    <t>814889.764</t>
  </si>
  <si>
    <t>615882.567</t>
  </si>
  <si>
    <t>814888.632</t>
  </si>
  <si>
    <t>615883.934</t>
  </si>
  <si>
    <t>814887.897</t>
  </si>
  <si>
    <t>615886.957</t>
  </si>
  <si>
    <t>814886.741</t>
  </si>
  <si>
    <t>615893.766</t>
  </si>
  <si>
    <t>814885.979</t>
  </si>
  <si>
    <t>615896.343</t>
  </si>
  <si>
    <t>814884.086</t>
  </si>
  <si>
    <t>615904.204</t>
  </si>
  <si>
    <t>814879.669</t>
  </si>
  <si>
    <t>615909.201</t>
  </si>
  <si>
    <t>814876.382</t>
  </si>
  <si>
    <t>615911.305</t>
  </si>
  <si>
    <t>814875.014</t>
  </si>
  <si>
    <t>615912.803</t>
  </si>
  <si>
    <t>814873.859</t>
  </si>
  <si>
    <t>615915.775</t>
  </si>
  <si>
    <t>814872.121</t>
  </si>
  <si>
    <t>615918.877</t>
  </si>
  <si>
    <t>814869.334</t>
  </si>
  <si>
    <t>615922.032</t>
  </si>
  <si>
    <t>814866.547</t>
  </si>
  <si>
    <t>333</t>
  </si>
  <si>
    <t>346</t>
  </si>
  <si>
    <t>358</t>
  </si>
  <si>
    <t>356</t>
  </si>
  <si>
    <t>359</t>
  </si>
  <si>
    <t>9</t>
  </si>
  <si>
    <t>21</t>
  </si>
  <si>
    <t>24</t>
  </si>
  <si>
    <t>25</t>
  </si>
  <si>
    <t>27</t>
  </si>
  <si>
    <t>38</t>
  </si>
  <si>
    <t>36</t>
  </si>
  <si>
    <t>32</t>
  </si>
  <si>
    <t>13</t>
  </si>
  <si>
    <t>37</t>
  </si>
  <si>
    <t>29</t>
  </si>
  <si>
    <t>30</t>
  </si>
  <si>
    <t>28</t>
  </si>
  <si>
    <t>33</t>
  </si>
  <si>
    <t>39</t>
  </si>
  <si>
    <t>42</t>
  </si>
  <si>
    <t>B-2021400</t>
  </si>
  <si>
    <t>B-2021415</t>
  </si>
  <si>
    <t>B-2021434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</si>
</sst>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6" fillId="3" borderId="6" xfId="1" applyNumberFormat="1" applyFont="1" applyFill="1" applyBorder="1" applyAlignment="1">
      <alignment horizontal="center" vertical="center"/>
    </xf>
    <xf numFmtId="164" fontId="6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1" applyNumberFormat="1" applyFont="1" applyFill="1" applyBorder="1" applyAlignment="1" applyProtection="1">
      <alignment horizontal="center" vertical="center"/>
    </xf>
    <xf numFmtId="0" fontId="6" fillId="3" borderId="0" xfId="3" applyFont="1" applyFill="1" applyBorder="1" applyAlignment="1" applyProtection="1">
      <alignment horizontal="center"/>
    </xf>
    <xf numFmtId="2" fontId="6" fillId="3" borderId="7" xfId="1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6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adorable\AppData\Local\Microsoft\Windows\INetCache\Content.MSO\Copy%20of%20MINE-2020896-08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E8">
            <v>0.52600000000000002</v>
          </cell>
          <cell r="F8">
            <v>2.9000000000000001E-2</v>
          </cell>
          <cell r="G8">
            <v>3.7999999999999999E-2</v>
          </cell>
          <cell r="H8">
            <v>0.154</v>
          </cell>
          <cell r="K8">
            <v>2.85</v>
          </cell>
        </row>
        <row r="9">
          <cell r="E9">
            <v>6.2580000000000009</v>
          </cell>
          <cell r="F9">
            <v>0.34200000000000003</v>
          </cell>
          <cell r="G9">
            <v>0.66600000000000004</v>
          </cell>
          <cell r="H9">
            <v>0.92600000000000005</v>
          </cell>
          <cell r="K9">
            <v>67.569000000000003</v>
          </cell>
        </row>
        <row r="10">
          <cell r="E10">
            <v>2.0380000000000003</v>
          </cell>
          <cell r="F10">
            <v>4.1000000000000002E-2</v>
          </cell>
          <cell r="G10">
            <v>0.17899999999999999</v>
          </cell>
          <cell r="H10">
            <v>0.48899999999999999</v>
          </cell>
          <cell r="K10">
            <v>32.546999999999997</v>
          </cell>
        </row>
        <row r="11">
          <cell r="E11">
            <v>1.8340000000000001</v>
          </cell>
          <cell r="F11">
            <v>6.5000000000000002E-2</v>
          </cell>
          <cell r="G11">
            <v>8.4000000000000005E-2</v>
          </cell>
          <cell r="H11">
            <v>0.19700000000000001</v>
          </cell>
          <cell r="K11">
            <v>23.603999999999999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7"/>
  <sheetViews>
    <sheetView tabSelected="1" workbookViewId="0">
      <selection activeCell="B38" sqref="B38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2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7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1" t="s">
        <v>9</v>
      </c>
      <c r="K1" s="13" t="s">
        <v>10</v>
      </c>
    </row>
    <row r="2" spans="1:17" x14ac:dyDescent="0.2">
      <c r="A2" s="45" t="s">
        <v>37</v>
      </c>
      <c r="B2" s="46" t="s">
        <v>97</v>
      </c>
      <c r="C2" s="46" t="s">
        <v>98</v>
      </c>
      <c r="D2" s="47">
        <v>680</v>
      </c>
      <c r="E2" s="47">
        <v>3.8</v>
      </c>
      <c r="F2" s="48">
        <v>680</v>
      </c>
      <c r="G2" s="48" t="s">
        <v>44</v>
      </c>
      <c r="H2" s="48"/>
      <c r="I2" s="48" t="s">
        <v>38</v>
      </c>
      <c r="J2" s="49">
        <v>43893</v>
      </c>
      <c r="K2" s="45" t="s">
        <v>33</v>
      </c>
    </row>
    <row r="3" spans="1:17" x14ac:dyDescent="0.2">
      <c r="A3" s="45" t="s">
        <v>40</v>
      </c>
      <c r="B3" s="46" t="s">
        <v>99</v>
      </c>
      <c r="C3" s="46" t="s">
        <v>100</v>
      </c>
      <c r="D3" s="47">
        <v>680</v>
      </c>
      <c r="E3" s="47">
        <v>3.7</v>
      </c>
      <c r="F3" s="48">
        <v>680</v>
      </c>
      <c r="G3" s="48" t="s">
        <v>44</v>
      </c>
      <c r="H3" s="48"/>
      <c r="I3" s="48" t="s">
        <v>41</v>
      </c>
      <c r="J3" s="49">
        <v>43896</v>
      </c>
      <c r="K3" s="45" t="s">
        <v>33</v>
      </c>
    </row>
    <row r="4" spans="1:17" x14ac:dyDescent="0.2">
      <c r="A4" s="45" t="s">
        <v>43</v>
      </c>
      <c r="B4" s="46" t="s">
        <v>101</v>
      </c>
      <c r="C4" s="46" t="s">
        <v>102</v>
      </c>
      <c r="D4" s="47">
        <v>680</v>
      </c>
      <c r="E4" s="47">
        <v>3.3</v>
      </c>
      <c r="F4" s="48">
        <v>680</v>
      </c>
      <c r="G4" s="48" t="s">
        <v>44</v>
      </c>
      <c r="H4" s="48"/>
      <c r="I4" s="48" t="s">
        <v>38</v>
      </c>
      <c r="J4" s="49">
        <v>43904</v>
      </c>
      <c r="K4" s="45" t="s">
        <v>33</v>
      </c>
    </row>
    <row r="5" spans="1:17" x14ac:dyDescent="0.2">
      <c r="A5" s="45" t="s">
        <v>45</v>
      </c>
      <c r="B5" s="46" t="s">
        <v>103</v>
      </c>
      <c r="C5" s="46" t="s">
        <v>104</v>
      </c>
      <c r="D5" s="47">
        <v>680</v>
      </c>
      <c r="E5" s="47">
        <v>3.4</v>
      </c>
      <c r="F5" s="48">
        <v>680</v>
      </c>
      <c r="G5" s="48" t="s">
        <v>44</v>
      </c>
      <c r="H5" s="48"/>
      <c r="I5" s="48" t="s">
        <v>47</v>
      </c>
      <c r="J5" s="49">
        <v>43906</v>
      </c>
      <c r="K5" s="45" t="s">
        <v>33</v>
      </c>
    </row>
    <row r="6" spans="1:17" x14ac:dyDescent="0.2">
      <c r="A6" s="45" t="s">
        <v>49</v>
      </c>
      <c r="B6" s="46" t="s">
        <v>105</v>
      </c>
      <c r="C6" s="46" t="s">
        <v>106</v>
      </c>
      <c r="D6" s="47">
        <v>680</v>
      </c>
      <c r="E6" s="47">
        <v>3.2</v>
      </c>
      <c r="F6" s="48">
        <v>680</v>
      </c>
      <c r="G6" s="48" t="s">
        <v>44</v>
      </c>
      <c r="H6" s="48"/>
      <c r="I6" s="48" t="s">
        <v>47</v>
      </c>
      <c r="J6" s="49">
        <v>43909</v>
      </c>
      <c r="K6" s="45" t="s">
        <v>33</v>
      </c>
    </row>
    <row r="7" spans="1:17" x14ac:dyDescent="0.2">
      <c r="A7" s="45" t="s">
        <v>50</v>
      </c>
      <c r="B7" s="46" t="s">
        <v>107</v>
      </c>
      <c r="C7" s="46" t="s">
        <v>108</v>
      </c>
      <c r="D7" s="47">
        <v>680</v>
      </c>
      <c r="E7" s="47">
        <v>3.5</v>
      </c>
      <c r="F7" s="48">
        <v>680</v>
      </c>
      <c r="G7" s="48" t="s">
        <v>44</v>
      </c>
      <c r="H7" s="48"/>
      <c r="I7" s="48" t="s">
        <v>38</v>
      </c>
      <c r="J7" s="49">
        <v>43913</v>
      </c>
      <c r="K7" s="45" t="s">
        <v>33</v>
      </c>
    </row>
    <row r="8" spans="1:17" x14ac:dyDescent="0.2">
      <c r="A8" s="45" t="s">
        <v>53</v>
      </c>
      <c r="B8" s="46" t="s">
        <v>109</v>
      </c>
      <c r="C8" s="46" t="s">
        <v>110</v>
      </c>
      <c r="D8" s="47">
        <v>680</v>
      </c>
      <c r="E8" s="47">
        <v>2.9</v>
      </c>
      <c r="F8" s="48">
        <v>680</v>
      </c>
      <c r="G8" s="48" t="s">
        <v>44</v>
      </c>
      <c r="H8" s="48"/>
      <c r="I8" s="48" t="s">
        <v>47</v>
      </c>
      <c r="J8" s="49">
        <v>43914</v>
      </c>
      <c r="K8" s="45" t="s">
        <v>33</v>
      </c>
    </row>
    <row r="9" spans="1:17" x14ac:dyDescent="0.2">
      <c r="A9" s="45" t="s">
        <v>55</v>
      </c>
      <c r="B9" s="46" t="s">
        <v>111</v>
      </c>
      <c r="C9" s="46" t="s">
        <v>112</v>
      </c>
      <c r="D9" s="47">
        <v>680</v>
      </c>
      <c r="E9" s="47">
        <v>2.8</v>
      </c>
      <c r="F9" s="48">
        <v>680</v>
      </c>
      <c r="G9" s="48" t="s">
        <v>44</v>
      </c>
      <c r="H9" s="48"/>
      <c r="I9" s="48" t="s">
        <v>47</v>
      </c>
      <c r="J9" s="49">
        <v>43919</v>
      </c>
      <c r="K9" s="45" t="s">
        <v>33</v>
      </c>
    </row>
    <row r="10" spans="1:17" x14ac:dyDescent="0.2">
      <c r="A10" s="45" t="s">
        <v>56</v>
      </c>
      <c r="B10" s="46" t="s">
        <v>113</v>
      </c>
      <c r="C10" s="46" t="s">
        <v>114</v>
      </c>
      <c r="D10" s="47">
        <v>680</v>
      </c>
      <c r="E10" s="47">
        <v>3.6</v>
      </c>
      <c r="F10" s="48">
        <v>680</v>
      </c>
      <c r="G10" s="48" t="s">
        <v>44</v>
      </c>
      <c r="H10" s="48"/>
      <c r="I10" s="48" t="s">
        <v>38</v>
      </c>
      <c r="J10" s="49">
        <v>43921</v>
      </c>
      <c r="K10" s="45" t="s">
        <v>33</v>
      </c>
    </row>
    <row r="11" spans="1:17" x14ac:dyDescent="0.2">
      <c r="A11" s="45" t="s">
        <v>58</v>
      </c>
      <c r="B11" s="46" t="s">
        <v>115</v>
      </c>
      <c r="C11" s="46" t="s">
        <v>116</v>
      </c>
      <c r="D11" s="47">
        <v>680</v>
      </c>
      <c r="E11" s="47">
        <v>3.5</v>
      </c>
      <c r="F11" s="48">
        <v>680</v>
      </c>
      <c r="G11" s="48" t="s">
        <v>44</v>
      </c>
      <c r="H11" s="48"/>
      <c r="I11" s="48" t="s">
        <v>38</v>
      </c>
      <c r="J11" s="49">
        <v>43923</v>
      </c>
      <c r="K11" s="45" t="s">
        <v>33</v>
      </c>
    </row>
    <row r="12" spans="1:17" x14ac:dyDescent="0.2">
      <c r="A12" s="45" t="s">
        <v>59</v>
      </c>
      <c r="B12" s="46" t="s">
        <v>117</v>
      </c>
      <c r="C12" s="46" t="s">
        <v>118</v>
      </c>
      <c r="D12" s="47">
        <v>680</v>
      </c>
      <c r="E12" s="47">
        <v>2.9</v>
      </c>
      <c r="F12" s="48">
        <v>680</v>
      </c>
      <c r="G12" s="48" t="s">
        <v>44</v>
      </c>
      <c r="H12" s="48"/>
      <c r="I12" s="48" t="s">
        <v>78</v>
      </c>
      <c r="J12" s="49">
        <v>43929</v>
      </c>
      <c r="K12" s="45" t="s">
        <v>33</v>
      </c>
    </row>
    <row r="13" spans="1:17" x14ac:dyDescent="0.2">
      <c r="A13" s="45" t="s">
        <v>61</v>
      </c>
      <c r="B13" s="46" t="s">
        <v>119</v>
      </c>
      <c r="C13" s="46" t="s">
        <v>120</v>
      </c>
      <c r="D13" s="47">
        <v>680</v>
      </c>
      <c r="E13" s="47">
        <v>4.2</v>
      </c>
      <c r="F13" s="48">
        <v>680</v>
      </c>
      <c r="G13" s="48" t="s">
        <v>44</v>
      </c>
      <c r="H13" s="48"/>
      <c r="I13" s="48" t="s">
        <v>78</v>
      </c>
      <c r="J13" s="49">
        <v>43931</v>
      </c>
      <c r="K13" s="45" t="s">
        <v>33</v>
      </c>
      <c r="L13" s="17"/>
      <c r="M13" s="17"/>
      <c r="N13" s="17"/>
      <c r="O13" s="17"/>
      <c r="P13" s="17"/>
      <c r="Q13" s="17"/>
    </row>
    <row r="14" spans="1:17" x14ac:dyDescent="0.2">
      <c r="A14" s="45" t="s">
        <v>62</v>
      </c>
      <c r="B14" s="46" t="s">
        <v>121</v>
      </c>
      <c r="C14" s="46" t="s">
        <v>122</v>
      </c>
      <c r="D14" s="47">
        <v>680</v>
      </c>
      <c r="E14" s="47">
        <v>3.9</v>
      </c>
      <c r="F14" s="48">
        <v>680</v>
      </c>
      <c r="G14" s="48" t="s">
        <v>44</v>
      </c>
      <c r="H14" s="48"/>
      <c r="I14" s="48" t="s">
        <v>78</v>
      </c>
      <c r="J14" s="49">
        <v>43933</v>
      </c>
      <c r="K14" s="45" t="s">
        <v>33</v>
      </c>
    </row>
    <row r="15" spans="1:17" x14ac:dyDescent="0.2">
      <c r="A15" s="45" t="s">
        <v>63</v>
      </c>
      <c r="B15" s="46" t="s">
        <v>123</v>
      </c>
      <c r="C15" s="46" t="s">
        <v>124</v>
      </c>
      <c r="D15" s="47">
        <v>680</v>
      </c>
      <c r="E15" s="47">
        <v>3.6</v>
      </c>
      <c r="F15" s="48">
        <v>680</v>
      </c>
      <c r="G15" s="48" t="s">
        <v>44</v>
      </c>
      <c r="H15" s="48"/>
      <c r="I15" s="48" t="s">
        <v>83</v>
      </c>
      <c r="J15" s="49">
        <v>43934</v>
      </c>
      <c r="K15" s="45" t="s">
        <v>33</v>
      </c>
    </row>
    <row r="16" spans="1:17" x14ac:dyDescent="0.2">
      <c r="A16" s="45" t="s">
        <v>64</v>
      </c>
      <c r="B16" s="46" t="s">
        <v>125</v>
      </c>
      <c r="C16" s="46" t="s">
        <v>126</v>
      </c>
      <c r="D16" s="47">
        <v>680</v>
      </c>
      <c r="E16" s="47">
        <v>3</v>
      </c>
      <c r="F16" s="48">
        <v>680</v>
      </c>
      <c r="G16" s="48" t="s">
        <v>44</v>
      </c>
      <c r="H16" s="48"/>
      <c r="I16" s="48" t="s">
        <v>78</v>
      </c>
      <c r="J16" s="49">
        <v>43935</v>
      </c>
      <c r="K16" s="45" t="s">
        <v>33</v>
      </c>
    </row>
    <row r="17" spans="1:11" x14ac:dyDescent="0.2">
      <c r="A17" s="45" t="s">
        <v>65</v>
      </c>
      <c r="B17" s="46" t="s">
        <v>127</v>
      </c>
      <c r="C17" s="46" t="s">
        <v>128</v>
      </c>
      <c r="D17" s="47">
        <v>680</v>
      </c>
      <c r="E17" s="47">
        <v>3.6</v>
      </c>
      <c r="F17" s="48">
        <v>680</v>
      </c>
      <c r="G17" s="48" t="s">
        <v>44</v>
      </c>
      <c r="H17" s="48"/>
      <c r="I17" s="48" t="s">
        <v>78</v>
      </c>
      <c r="J17" s="49">
        <v>43936</v>
      </c>
      <c r="K17" s="45" t="s">
        <v>33</v>
      </c>
    </row>
    <row r="18" spans="1:11" x14ac:dyDescent="0.2">
      <c r="A18" s="45" t="s">
        <v>66</v>
      </c>
      <c r="B18" s="46" t="s">
        <v>129</v>
      </c>
      <c r="C18" s="46" t="s">
        <v>130</v>
      </c>
      <c r="D18" s="47">
        <v>680</v>
      </c>
      <c r="E18" s="47">
        <v>3.9</v>
      </c>
      <c r="F18" s="48">
        <v>680</v>
      </c>
      <c r="G18" s="48" t="s">
        <v>44</v>
      </c>
      <c r="H18" s="48"/>
      <c r="I18" s="48" t="s">
        <v>78</v>
      </c>
      <c r="J18" s="49">
        <v>43937</v>
      </c>
      <c r="K18" s="45" t="s">
        <v>33</v>
      </c>
    </row>
    <row r="19" spans="1:11" x14ac:dyDescent="0.25">
      <c r="A19" s="45" t="s">
        <v>67</v>
      </c>
      <c r="B19" s="47" t="s">
        <v>131</v>
      </c>
      <c r="C19" s="47" t="s">
        <v>132</v>
      </c>
      <c r="D19" s="47">
        <v>680</v>
      </c>
      <c r="E19" s="47">
        <v>3.3</v>
      </c>
      <c r="F19" s="48">
        <v>680</v>
      </c>
      <c r="G19" s="48" t="s">
        <v>44</v>
      </c>
      <c r="H19" s="48"/>
      <c r="I19" s="48" t="s">
        <v>78</v>
      </c>
      <c r="J19" s="49">
        <v>43941</v>
      </c>
      <c r="K19" s="45" t="s">
        <v>33</v>
      </c>
    </row>
    <row r="20" spans="1:11" x14ac:dyDescent="0.25">
      <c r="A20" s="45" t="s">
        <v>68</v>
      </c>
      <c r="B20" s="47" t="s">
        <v>133</v>
      </c>
      <c r="C20" s="47" t="s">
        <v>134</v>
      </c>
      <c r="D20" s="47">
        <v>680</v>
      </c>
      <c r="E20" s="47">
        <v>3.5</v>
      </c>
      <c r="F20" s="48">
        <v>680</v>
      </c>
      <c r="G20" s="48" t="s">
        <v>44</v>
      </c>
      <c r="H20" s="48"/>
      <c r="I20" s="48" t="s">
        <v>78</v>
      </c>
      <c r="J20" s="49">
        <v>43944</v>
      </c>
      <c r="K20" s="45" t="s">
        <v>33</v>
      </c>
    </row>
    <row r="21" spans="1:11" x14ac:dyDescent="0.25">
      <c r="A21" s="45" t="s">
        <v>69</v>
      </c>
      <c r="B21" s="47" t="s">
        <v>135</v>
      </c>
      <c r="C21" s="47" t="s">
        <v>136</v>
      </c>
      <c r="D21" s="47">
        <v>680</v>
      </c>
      <c r="E21" s="47">
        <v>3.6</v>
      </c>
      <c r="F21" s="48">
        <v>680</v>
      </c>
      <c r="G21" s="48" t="s">
        <v>44</v>
      </c>
      <c r="H21" s="48"/>
      <c r="I21" s="48" t="s">
        <v>78</v>
      </c>
      <c r="J21" s="49">
        <v>43953</v>
      </c>
      <c r="K21" s="45" t="s">
        <v>33</v>
      </c>
    </row>
    <row r="22" spans="1:11" x14ac:dyDescent="0.25">
      <c r="A22" s="45" t="s">
        <v>70</v>
      </c>
      <c r="B22" s="47" t="s">
        <v>137</v>
      </c>
      <c r="C22" s="47" t="s">
        <v>138</v>
      </c>
      <c r="D22" s="47">
        <v>680</v>
      </c>
      <c r="E22" s="47">
        <v>4.3</v>
      </c>
      <c r="F22" s="48">
        <v>680</v>
      </c>
      <c r="G22" s="48" t="s">
        <v>44</v>
      </c>
      <c r="H22" s="48"/>
      <c r="I22" s="48" t="s">
        <v>83</v>
      </c>
      <c r="J22" s="49">
        <v>43955</v>
      </c>
      <c r="K22" s="45" t="s">
        <v>33</v>
      </c>
    </row>
    <row r="23" spans="1:11" x14ac:dyDescent="0.25">
      <c r="A23" s="45" t="s">
        <v>71</v>
      </c>
      <c r="B23" s="47" t="s">
        <v>139</v>
      </c>
      <c r="C23" s="47" t="s">
        <v>140</v>
      </c>
      <c r="D23" s="47">
        <v>680</v>
      </c>
      <c r="E23" s="47">
        <v>4.3</v>
      </c>
      <c r="F23" s="48">
        <v>680</v>
      </c>
      <c r="G23" s="48" t="s">
        <v>44</v>
      </c>
      <c r="H23" s="48"/>
      <c r="I23" s="48" t="s">
        <v>78</v>
      </c>
      <c r="J23" s="49">
        <v>43956</v>
      </c>
      <c r="K23" s="45" t="s">
        <v>33</v>
      </c>
    </row>
    <row r="24" spans="1:11" x14ac:dyDescent="0.2">
      <c r="A24" s="45" t="s">
        <v>72</v>
      </c>
      <c r="B24" s="46" t="s">
        <v>141</v>
      </c>
      <c r="C24" s="46" t="s">
        <v>142</v>
      </c>
      <c r="D24" s="47">
        <v>680</v>
      </c>
      <c r="E24" s="47">
        <v>3.75</v>
      </c>
      <c r="F24" s="48">
        <v>680</v>
      </c>
      <c r="G24" s="48" t="s">
        <v>44</v>
      </c>
      <c r="H24" s="48"/>
      <c r="I24" s="48" t="s">
        <v>78</v>
      </c>
      <c r="J24" s="49">
        <v>43958</v>
      </c>
      <c r="K24" s="45" t="s">
        <v>33</v>
      </c>
    </row>
    <row r="25" spans="1:11" x14ac:dyDescent="0.2">
      <c r="A25" s="45" t="s">
        <v>73</v>
      </c>
      <c r="B25" s="46" t="s">
        <v>143</v>
      </c>
      <c r="C25" s="46" t="s">
        <v>144</v>
      </c>
      <c r="D25" s="47">
        <v>680</v>
      </c>
      <c r="E25" s="47">
        <v>3.5</v>
      </c>
      <c r="F25" s="48">
        <v>680</v>
      </c>
      <c r="G25" s="48" t="s">
        <v>44</v>
      </c>
      <c r="H25" s="48"/>
      <c r="I25" s="48" t="s">
        <v>83</v>
      </c>
      <c r="J25" s="49">
        <v>43961</v>
      </c>
      <c r="K25" s="45" t="s">
        <v>33</v>
      </c>
    </row>
    <row r="26" spans="1:11" x14ac:dyDescent="0.2">
      <c r="A26" s="45" t="s">
        <v>74</v>
      </c>
      <c r="B26" s="46" t="s">
        <v>145</v>
      </c>
      <c r="C26" s="46" t="s">
        <v>146</v>
      </c>
      <c r="D26" s="47">
        <v>680</v>
      </c>
      <c r="E26" s="47">
        <v>3.3</v>
      </c>
      <c r="F26" s="48">
        <v>680</v>
      </c>
      <c r="G26" s="48" t="s">
        <v>44</v>
      </c>
      <c r="H26" s="48"/>
      <c r="I26" s="48" t="s">
        <v>95</v>
      </c>
      <c r="J26" s="49">
        <v>43966</v>
      </c>
      <c r="K26" s="45" t="s">
        <v>33</v>
      </c>
    </row>
    <row r="27" spans="1:11" x14ac:dyDescent="0.25">
      <c r="A27" s="45" t="s">
        <v>75</v>
      </c>
      <c r="B27" s="47" t="s">
        <v>147</v>
      </c>
      <c r="C27" s="47" t="s">
        <v>148</v>
      </c>
      <c r="D27" s="47">
        <v>680</v>
      </c>
      <c r="E27" s="47">
        <v>3.9</v>
      </c>
      <c r="F27" s="48">
        <v>680</v>
      </c>
      <c r="G27" s="48" t="s">
        <v>44</v>
      </c>
      <c r="H27" s="48"/>
      <c r="I27" s="48" t="s">
        <v>95</v>
      </c>
      <c r="J27" s="49">
        <v>43969</v>
      </c>
      <c r="K27" s="45" t="s">
        <v>33</v>
      </c>
    </row>
    <row r="28" spans="1:11" x14ac:dyDescent="0.25">
      <c r="A28" s="45" t="s">
        <v>76</v>
      </c>
      <c r="B28" s="47">
        <v>615923.49199999997</v>
      </c>
      <c r="C28" s="47">
        <v>814865.41</v>
      </c>
      <c r="D28" s="47">
        <v>680</v>
      </c>
      <c r="E28" s="47">
        <v>3.4</v>
      </c>
      <c r="F28" s="48">
        <v>680</v>
      </c>
      <c r="G28" s="48" t="s">
        <v>44</v>
      </c>
      <c r="H28" s="48"/>
      <c r="I28" s="48" t="s">
        <v>95</v>
      </c>
      <c r="J28" s="49">
        <v>43971</v>
      </c>
      <c r="K28" s="45" t="s">
        <v>33</v>
      </c>
    </row>
    <row r="29" spans="1:11" x14ac:dyDescent="0.25">
      <c r="A29" s="45" t="s">
        <v>77</v>
      </c>
      <c r="B29" s="47">
        <v>615925.25100000005</v>
      </c>
      <c r="C29" s="47">
        <v>814864.29700000002</v>
      </c>
      <c r="D29" s="47">
        <v>680</v>
      </c>
      <c r="E29" s="47">
        <v>2.8</v>
      </c>
      <c r="F29" s="48">
        <v>680</v>
      </c>
      <c r="G29" s="48" t="s">
        <v>44</v>
      </c>
      <c r="H29" s="48"/>
      <c r="I29" s="48" t="s">
        <v>95</v>
      </c>
      <c r="J29" s="49">
        <v>43973</v>
      </c>
      <c r="K29" s="45" t="s">
        <v>33</v>
      </c>
    </row>
    <row r="1048547" spans="1:4" x14ac:dyDescent="0.25">
      <c r="A1048547" s="22" t="s">
        <v>34</v>
      </c>
      <c r="D1048547" s="35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5"/>
  <sheetViews>
    <sheetView zoomScaleNormal="100" workbookViewId="0">
      <pane ySplit="1" topLeftCell="A61" activePane="bottomLeft" state="frozen"/>
      <selection pane="bottomLeft" activeCell="A2" sqref="A2:Q101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4" bestFit="1" customWidth="1"/>
    <col min="16" max="16" width="12" style="44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23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8" t="s">
        <v>13</v>
      </c>
      <c r="F1" s="39" t="s">
        <v>14</v>
      </c>
      <c r="G1" s="39" t="s">
        <v>16</v>
      </c>
      <c r="H1" s="39" t="s">
        <v>20</v>
      </c>
      <c r="I1" s="39" t="s">
        <v>21</v>
      </c>
      <c r="J1" s="39" t="s">
        <v>19</v>
      </c>
      <c r="K1" s="40" t="s">
        <v>28</v>
      </c>
      <c r="L1" s="39" t="s">
        <v>15</v>
      </c>
      <c r="M1" s="8" t="s">
        <v>17</v>
      </c>
      <c r="N1" s="28" t="s">
        <v>18</v>
      </c>
      <c r="O1" s="43" t="s">
        <v>22</v>
      </c>
      <c r="P1" s="43" t="s">
        <v>23</v>
      </c>
      <c r="Q1" s="9" t="s">
        <v>24</v>
      </c>
    </row>
    <row r="2" spans="1:23" x14ac:dyDescent="0.2">
      <c r="A2" s="45" t="s">
        <v>37</v>
      </c>
      <c r="B2" s="46">
        <v>0</v>
      </c>
      <c r="C2" s="46">
        <f>D2</f>
        <v>1.4</v>
      </c>
      <c r="D2" s="46">
        <v>1.4</v>
      </c>
      <c r="E2" s="50">
        <v>420660</v>
      </c>
      <c r="F2" s="51">
        <v>8.2160000000000011</v>
      </c>
      <c r="G2" s="52">
        <v>6.9000000000000006E-2</v>
      </c>
      <c r="H2" s="52">
        <v>0.125</v>
      </c>
      <c r="I2" s="52">
        <v>0.17</v>
      </c>
      <c r="J2" s="53"/>
      <c r="K2" s="54"/>
      <c r="L2" s="55">
        <v>37.697000000000003</v>
      </c>
      <c r="M2" s="56" t="s">
        <v>35</v>
      </c>
      <c r="N2" s="57"/>
      <c r="O2" s="58">
        <v>43893</v>
      </c>
      <c r="P2" s="58">
        <v>43893</v>
      </c>
      <c r="Q2" s="59" t="s">
        <v>39</v>
      </c>
      <c r="U2" s="4"/>
      <c r="W2" s="14"/>
    </row>
    <row r="3" spans="1:23" x14ac:dyDescent="0.2">
      <c r="A3" s="45" t="s">
        <v>37</v>
      </c>
      <c r="B3" s="46">
        <f>C2</f>
        <v>1.4</v>
      </c>
      <c r="C3" s="46">
        <f>B3+D3</f>
        <v>2.2000000000000002</v>
      </c>
      <c r="D3" s="46">
        <v>0.8</v>
      </c>
      <c r="E3" s="50">
        <v>420661</v>
      </c>
      <c r="F3" s="51">
        <v>0.53199999999999992</v>
      </c>
      <c r="G3" s="52">
        <v>1.2999999999999999E-2</v>
      </c>
      <c r="H3" s="52">
        <v>5.8000000000000003E-2</v>
      </c>
      <c r="I3" s="52">
        <v>0.123</v>
      </c>
      <c r="J3" s="52"/>
      <c r="K3" s="54"/>
      <c r="L3" s="55">
        <v>3.7530000000000001</v>
      </c>
      <c r="M3" s="56" t="s">
        <v>35</v>
      </c>
      <c r="N3" s="57"/>
      <c r="O3" s="58">
        <v>43893</v>
      </c>
      <c r="P3" s="58">
        <v>43893</v>
      </c>
      <c r="Q3" s="59" t="s">
        <v>39</v>
      </c>
      <c r="U3" s="4"/>
      <c r="W3" s="14"/>
    </row>
    <row r="4" spans="1:23" x14ac:dyDescent="0.2">
      <c r="A4" s="45" t="s">
        <v>37</v>
      </c>
      <c r="B4" s="46">
        <f t="shared" ref="B4:B5" si="0">C3</f>
        <v>2.2000000000000002</v>
      </c>
      <c r="C4" s="46">
        <f t="shared" ref="C4:C5" si="1">B4+D4</f>
        <v>2.9000000000000004</v>
      </c>
      <c r="D4" s="46">
        <v>0.7</v>
      </c>
      <c r="E4" s="50">
        <v>420663</v>
      </c>
      <c r="F4" s="51">
        <v>15.738000000000001</v>
      </c>
      <c r="G4" s="52">
        <v>4.6790000000000003</v>
      </c>
      <c r="H4" s="52">
        <v>0.90200000000000002</v>
      </c>
      <c r="I4" s="52">
        <v>5.907</v>
      </c>
      <c r="J4" s="53"/>
      <c r="K4" s="54"/>
      <c r="L4" s="55">
        <v>152.26499999999999</v>
      </c>
      <c r="M4" s="56" t="s">
        <v>29</v>
      </c>
      <c r="N4" s="57">
        <v>0.7</v>
      </c>
      <c r="O4" s="58">
        <v>43893</v>
      </c>
      <c r="P4" s="58">
        <v>43893</v>
      </c>
      <c r="Q4" s="59" t="s">
        <v>39</v>
      </c>
      <c r="U4" s="4"/>
      <c r="W4" s="14"/>
    </row>
    <row r="5" spans="1:23" x14ac:dyDescent="0.2">
      <c r="A5" s="45" t="s">
        <v>37</v>
      </c>
      <c r="B5" s="46">
        <f t="shared" si="0"/>
        <v>2.9000000000000004</v>
      </c>
      <c r="C5" s="46">
        <f t="shared" si="1"/>
        <v>3.8000000000000003</v>
      </c>
      <c r="D5" s="46">
        <v>0.9</v>
      </c>
      <c r="E5" s="50">
        <v>420664</v>
      </c>
      <c r="F5" s="51">
        <v>2.8380000000000001</v>
      </c>
      <c r="G5" s="52">
        <v>5.8000000000000003E-2</v>
      </c>
      <c r="H5" s="52">
        <v>5.1999999999999998E-2</v>
      </c>
      <c r="I5" s="52">
        <v>0.182</v>
      </c>
      <c r="J5" s="52"/>
      <c r="K5" s="54"/>
      <c r="L5" s="55">
        <v>17.338000000000001</v>
      </c>
      <c r="M5" s="56" t="s">
        <v>36</v>
      </c>
      <c r="N5" s="57"/>
      <c r="O5" s="58">
        <v>43893</v>
      </c>
      <c r="P5" s="58">
        <v>43893</v>
      </c>
      <c r="Q5" s="59" t="s">
        <v>39</v>
      </c>
      <c r="U5" s="4"/>
      <c r="W5" s="14"/>
    </row>
    <row r="6" spans="1:23" x14ac:dyDescent="0.2">
      <c r="A6" s="45" t="s">
        <v>40</v>
      </c>
      <c r="B6" s="46">
        <v>0</v>
      </c>
      <c r="C6" s="46">
        <f>D6</f>
        <v>0.4</v>
      </c>
      <c r="D6" s="46">
        <v>0.4</v>
      </c>
      <c r="E6" s="50">
        <v>421357</v>
      </c>
      <c r="F6" s="51">
        <v>48.001999999999995</v>
      </c>
      <c r="G6" s="52">
        <v>1.45</v>
      </c>
      <c r="H6" s="52">
        <v>2.0880000000000001</v>
      </c>
      <c r="I6" s="52">
        <v>0.79500000000000004</v>
      </c>
      <c r="J6" s="52"/>
      <c r="K6" s="54"/>
      <c r="L6" s="55">
        <v>49.901000000000003</v>
      </c>
      <c r="M6" s="56" t="s">
        <v>29</v>
      </c>
      <c r="N6" s="46">
        <v>0.4</v>
      </c>
      <c r="O6" s="58">
        <v>43896</v>
      </c>
      <c r="P6" s="58">
        <v>43896</v>
      </c>
      <c r="Q6" s="59" t="s">
        <v>42</v>
      </c>
      <c r="U6" s="4"/>
      <c r="W6" s="14"/>
    </row>
    <row r="7" spans="1:23" x14ac:dyDescent="0.2">
      <c r="A7" s="45" t="s">
        <v>40</v>
      </c>
      <c r="B7" s="46">
        <f>C6</f>
        <v>0.4</v>
      </c>
      <c r="C7" s="46">
        <f>B7+D7</f>
        <v>1.1000000000000001</v>
      </c>
      <c r="D7" s="46">
        <v>0.7</v>
      </c>
      <c r="E7" s="50">
        <v>421358</v>
      </c>
      <c r="F7" s="51">
        <v>0.63</v>
      </c>
      <c r="G7" s="52">
        <v>8.5000000000000006E-2</v>
      </c>
      <c r="H7" s="52">
        <v>0.39400000000000002</v>
      </c>
      <c r="I7" s="52">
        <v>0.47</v>
      </c>
      <c r="J7" s="52"/>
      <c r="K7" s="54"/>
      <c r="L7" s="55">
        <v>5.5579999999999998</v>
      </c>
      <c r="M7" s="56" t="s">
        <v>29</v>
      </c>
      <c r="N7" s="46">
        <v>0.7</v>
      </c>
      <c r="O7" s="58">
        <v>43896</v>
      </c>
      <c r="P7" s="58">
        <v>43896</v>
      </c>
      <c r="Q7" s="59" t="s">
        <v>42</v>
      </c>
      <c r="U7" s="4"/>
      <c r="W7" s="14"/>
    </row>
    <row r="8" spans="1:23" x14ac:dyDescent="0.2">
      <c r="A8" s="45" t="s">
        <v>40</v>
      </c>
      <c r="B8" s="46">
        <f t="shared" ref="B8:B10" si="2">C7</f>
        <v>1.1000000000000001</v>
      </c>
      <c r="C8" s="46">
        <f t="shared" ref="C8:C10" si="3">B8+D8</f>
        <v>1.6</v>
      </c>
      <c r="D8" s="46">
        <v>0.5</v>
      </c>
      <c r="E8" s="50">
        <v>421359</v>
      </c>
      <c r="F8" s="51">
        <v>12.96</v>
      </c>
      <c r="G8" s="52">
        <v>1.4319999999999999</v>
      </c>
      <c r="H8" s="52">
        <v>1.6120000000000001</v>
      </c>
      <c r="I8" s="52">
        <v>2.0209999999999999</v>
      </c>
      <c r="J8" s="52"/>
      <c r="K8" s="54"/>
      <c r="L8" s="55">
        <v>59.496000000000002</v>
      </c>
      <c r="M8" s="56" t="s">
        <v>29</v>
      </c>
      <c r="N8" s="46">
        <v>0.5</v>
      </c>
      <c r="O8" s="58">
        <v>43896</v>
      </c>
      <c r="P8" s="58">
        <v>43896</v>
      </c>
      <c r="Q8" s="59" t="s">
        <v>42</v>
      </c>
      <c r="U8" s="4"/>
      <c r="W8" s="14"/>
    </row>
    <row r="9" spans="1:23" x14ac:dyDescent="0.2">
      <c r="A9" s="45" t="s">
        <v>40</v>
      </c>
      <c r="B9" s="46">
        <f t="shared" si="2"/>
        <v>1.6</v>
      </c>
      <c r="C9" s="46">
        <f t="shared" si="3"/>
        <v>2.2999999999999998</v>
      </c>
      <c r="D9" s="46">
        <v>0.7</v>
      </c>
      <c r="E9" s="50">
        <v>421360</v>
      </c>
      <c r="F9" s="60">
        <v>30.52</v>
      </c>
      <c r="G9" s="61">
        <v>0.29399999999999998</v>
      </c>
      <c r="H9" s="61">
        <v>2.1619999999999999</v>
      </c>
      <c r="I9" s="61">
        <v>2.8730000000000002</v>
      </c>
      <c r="J9" s="61"/>
      <c r="K9" s="62"/>
      <c r="L9" s="63">
        <v>260</v>
      </c>
      <c r="M9" s="56" t="s">
        <v>29</v>
      </c>
      <c r="N9" s="46">
        <v>0.7</v>
      </c>
      <c r="O9" s="58">
        <v>43896</v>
      </c>
      <c r="P9" s="58">
        <v>43896</v>
      </c>
      <c r="Q9" s="59" t="s">
        <v>42</v>
      </c>
      <c r="U9" s="4"/>
      <c r="W9" s="14"/>
    </row>
    <row r="10" spans="1:23" x14ac:dyDescent="0.2">
      <c r="A10" s="45" t="s">
        <v>40</v>
      </c>
      <c r="B10" s="46">
        <f t="shared" si="2"/>
        <v>2.2999999999999998</v>
      </c>
      <c r="C10" s="46">
        <f t="shared" si="3"/>
        <v>3.6999999999999997</v>
      </c>
      <c r="D10" s="46">
        <v>1.4</v>
      </c>
      <c r="E10" s="64">
        <v>421361</v>
      </c>
      <c r="F10" s="51">
        <v>2.06</v>
      </c>
      <c r="G10" s="52">
        <v>0.10299999999999999</v>
      </c>
      <c r="H10" s="52">
        <v>0.627</v>
      </c>
      <c r="I10" s="52">
        <v>0.96</v>
      </c>
      <c r="J10" s="52"/>
      <c r="K10" s="54"/>
      <c r="L10" s="55">
        <v>29.68</v>
      </c>
      <c r="M10" s="56" t="s">
        <v>36</v>
      </c>
      <c r="N10" s="57"/>
      <c r="O10" s="58">
        <v>43896</v>
      </c>
      <c r="P10" s="58">
        <v>43896</v>
      </c>
      <c r="Q10" s="59" t="s">
        <v>42</v>
      </c>
      <c r="U10" s="4"/>
      <c r="W10" s="14"/>
    </row>
    <row r="11" spans="1:23" x14ac:dyDescent="0.2">
      <c r="A11" s="45" t="s">
        <v>43</v>
      </c>
      <c r="B11" s="46">
        <v>0</v>
      </c>
      <c r="C11" s="46">
        <v>0.5</v>
      </c>
      <c r="D11" s="46">
        <v>0.5</v>
      </c>
      <c r="E11" s="64">
        <v>422860</v>
      </c>
      <c r="F11" s="51">
        <v>8.3800000000000008</v>
      </c>
      <c r="G11" s="52">
        <v>9.4E-2</v>
      </c>
      <c r="H11" s="52">
        <v>0.218</v>
      </c>
      <c r="I11" s="52">
        <v>0.502</v>
      </c>
      <c r="J11" s="52"/>
      <c r="K11" s="54"/>
      <c r="L11" s="55">
        <v>48.7</v>
      </c>
      <c r="M11" s="56" t="s">
        <v>35</v>
      </c>
      <c r="N11" s="57"/>
      <c r="O11" s="58">
        <v>43904</v>
      </c>
      <c r="P11" s="58">
        <v>43904</v>
      </c>
      <c r="Q11" s="59" t="s">
        <v>46</v>
      </c>
      <c r="U11" s="4"/>
      <c r="W11" s="14"/>
    </row>
    <row r="12" spans="1:23" x14ac:dyDescent="0.2">
      <c r="A12" s="45" t="s">
        <v>43</v>
      </c>
      <c r="B12" s="46">
        <f>C11</f>
        <v>0.5</v>
      </c>
      <c r="C12" s="46">
        <f>B12+D12</f>
        <v>1.3</v>
      </c>
      <c r="D12" s="46">
        <v>0.8</v>
      </c>
      <c r="E12" s="64">
        <v>422861</v>
      </c>
      <c r="F12" s="51">
        <v>23.97</v>
      </c>
      <c r="G12" s="52">
        <v>0.41199999999999998</v>
      </c>
      <c r="H12" s="52">
        <v>1.8879999999999999</v>
      </c>
      <c r="I12" s="52">
        <v>3.99</v>
      </c>
      <c r="J12" s="52"/>
      <c r="K12" s="54"/>
      <c r="L12" s="55">
        <v>18.77</v>
      </c>
      <c r="M12" s="56" t="s">
        <v>35</v>
      </c>
      <c r="N12" s="57"/>
      <c r="O12" s="58">
        <v>43904</v>
      </c>
      <c r="P12" s="58">
        <v>43904</v>
      </c>
      <c r="Q12" s="59" t="s">
        <v>46</v>
      </c>
      <c r="U12" s="4"/>
      <c r="W12" s="14"/>
    </row>
    <row r="13" spans="1:23" x14ac:dyDescent="0.2">
      <c r="A13" s="45" t="s">
        <v>43</v>
      </c>
      <c r="B13" s="46">
        <f t="shared" ref="B13:B15" si="4">C12</f>
        <v>1.3</v>
      </c>
      <c r="C13" s="46">
        <f t="shared" ref="C13:C15" si="5">B13+D13</f>
        <v>1.8</v>
      </c>
      <c r="D13" s="46">
        <v>0.5</v>
      </c>
      <c r="E13" s="64">
        <v>422862</v>
      </c>
      <c r="F13" s="65">
        <v>1.97</v>
      </c>
      <c r="G13" s="66">
        <v>3.3000000000000002E-2</v>
      </c>
      <c r="H13" s="66">
        <v>9.2999999999999999E-2</v>
      </c>
      <c r="I13" s="66">
        <v>0.51900000000000002</v>
      </c>
      <c r="J13" s="66"/>
      <c r="K13" s="67"/>
      <c r="L13" s="68">
        <v>14.59</v>
      </c>
      <c r="M13" s="56" t="s">
        <v>29</v>
      </c>
      <c r="N13" s="57">
        <v>0.5</v>
      </c>
      <c r="O13" s="58">
        <v>43904</v>
      </c>
      <c r="P13" s="58">
        <v>43904</v>
      </c>
      <c r="Q13" s="59" t="s">
        <v>46</v>
      </c>
      <c r="U13" s="4"/>
      <c r="W13" s="14"/>
    </row>
    <row r="14" spans="1:23" x14ac:dyDescent="0.2">
      <c r="A14" s="45" t="s">
        <v>43</v>
      </c>
      <c r="B14" s="46">
        <f t="shared" si="4"/>
        <v>1.8</v>
      </c>
      <c r="C14" s="46">
        <f t="shared" si="5"/>
        <v>2.2999999999999998</v>
      </c>
      <c r="D14" s="46">
        <v>0.5</v>
      </c>
      <c r="E14" s="64">
        <v>422864</v>
      </c>
      <c r="F14" s="51">
        <v>8.86</v>
      </c>
      <c r="G14" s="52">
        <v>2.7429999999999999</v>
      </c>
      <c r="H14" s="52">
        <v>1.7330000000000001</v>
      </c>
      <c r="I14" s="52">
        <v>1.9990000000000001</v>
      </c>
      <c r="J14" s="52"/>
      <c r="K14" s="54"/>
      <c r="L14" s="55">
        <v>9.42</v>
      </c>
      <c r="M14" s="56" t="s">
        <v>29</v>
      </c>
      <c r="N14" s="57">
        <v>0.5</v>
      </c>
      <c r="O14" s="58">
        <v>43904</v>
      </c>
      <c r="P14" s="58">
        <v>43904</v>
      </c>
      <c r="Q14" s="59" t="s">
        <v>46</v>
      </c>
      <c r="U14" s="4"/>
      <c r="W14" s="14"/>
    </row>
    <row r="15" spans="1:23" x14ac:dyDescent="0.2">
      <c r="A15" s="45" t="s">
        <v>43</v>
      </c>
      <c r="B15" s="46">
        <f t="shared" si="4"/>
        <v>2.2999999999999998</v>
      </c>
      <c r="C15" s="46">
        <f t="shared" si="5"/>
        <v>3.3</v>
      </c>
      <c r="D15" s="46">
        <v>1</v>
      </c>
      <c r="E15" s="64">
        <v>422865</v>
      </c>
      <c r="F15" s="51">
        <v>3.2</v>
      </c>
      <c r="G15" s="52">
        <v>0.14099999999999999</v>
      </c>
      <c r="H15" s="52">
        <v>0.248</v>
      </c>
      <c r="I15" s="52">
        <v>0.67500000000000004</v>
      </c>
      <c r="J15" s="52"/>
      <c r="K15" s="54"/>
      <c r="L15" s="55">
        <v>7.3</v>
      </c>
      <c r="M15" s="56" t="s">
        <v>36</v>
      </c>
      <c r="N15" s="57"/>
      <c r="O15" s="58">
        <v>43904</v>
      </c>
      <c r="P15" s="58">
        <v>43904</v>
      </c>
      <c r="Q15" s="59" t="s">
        <v>46</v>
      </c>
      <c r="U15" s="4"/>
      <c r="W15" s="14"/>
    </row>
    <row r="16" spans="1:23" x14ac:dyDescent="0.2">
      <c r="A16" s="45" t="s">
        <v>45</v>
      </c>
      <c r="B16" s="46">
        <v>0</v>
      </c>
      <c r="C16" s="46">
        <v>0.8</v>
      </c>
      <c r="D16" s="46">
        <v>0.8</v>
      </c>
      <c r="E16" s="64">
        <v>423156</v>
      </c>
      <c r="F16" s="51">
        <v>2.25</v>
      </c>
      <c r="G16" s="52">
        <v>5.7000000000000002E-2</v>
      </c>
      <c r="H16" s="52">
        <v>0.20699999999999999</v>
      </c>
      <c r="I16" s="52">
        <v>0.29699999999999999</v>
      </c>
      <c r="J16" s="52"/>
      <c r="K16" s="54"/>
      <c r="L16" s="55">
        <v>20.55</v>
      </c>
      <c r="M16" s="56" t="s">
        <v>35</v>
      </c>
      <c r="N16" s="57"/>
      <c r="O16" s="58">
        <v>43906</v>
      </c>
      <c r="P16" s="58">
        <v>43906</v>
      </c>
      <c r="Q16" s="59" t="s">
        <v>48</v>
      </c>
      <c r="U16" s="4"/>
      <c r="W16" s="14"/>
    </row>
    <row r="17" spans="1:23" x14ac:dyDescent="0.2">
      <c r="A17" s="45" t="s">
        <v>45</v>
      </c>
      <c r="B17" s="46">
        <f>C16</f>
        <v>0.8</v>
      </c>
      <c r="C17" s="46">
        <f>B17+D17</f>
        <v>1.8</v>
      </c>
      <c r="D17" s="46">
        <v>1</v>
      </c>
      <c r="E17" s="64">
        <v>423157</v>
      </c>
      <c r="F17" s="51">
        <v>7.33</v>
      </c>
      <c r="G17" s="52">
        <v>0.65800000000000003</v>
      </c>
      <c r="H17" s="52">
        <v>0.153</v>
      </c>
      <c r="I17" s="52">
        <v>1.2210000000000001</v>
      </c>
      <c r="J17" s="52"/>
      <c r="K17" s="54"/>
      <c r="L17" s="55">
        <v>80.209999999999994</v>
      </c>
      <c r="M17" s="56" t="s">
        <v>29</v>
      </c>
      <c r="N17" s="57">
        <v>1</v>
      </c>
      <c r="O17" s="58">
        <v>43906</v>
      </c>
      <c r="P17" s="58">
        <v>43906</v>
      </c>
      <c r="Q17" s="59" t="s">
        <v>48</v>
      </c>
      <c r="U17" s="4"/>
      <c r="W17" s="14"/>
    </row>
    <row r="18" spans="1:23" x14ac:dyDescent="0.2">
      <c r="A18" s="45" t="s">
        <v>45</v>
      </c>
      <c r="B18" s="46">
        <f t="shared" ref="B18:B19" si="6">C17</f>
        <v>1.8</v>
      </c>
      <c r="C18" s="46">
        <f t="shared" ref="C18:C19" si="7">B18+D18</f>
        <v>2.7</v>
      </c>
      <c r="D18" s="46">
        <v>0.9</v>
      </c>
      <c r="E18" s="64">
        <v>423158</v>
      </c>
      <c r="F18" s="51">
        <v>0.78</v>
      </c>
      <c r="G18" s="52">
        <v>3.2000000000000001E-2</v>
      </c>
      <c r="H18" s="52">
        <v>0.156</v>
      </c>
      <c r="I18" s="52">
        <v>0.32700000000000001</v>
      </c>
      <c r="J18" s="52"/>
      <c r="K18" s="54"/>
      <c r="L18" s="55">
        <v>8.4499999999999993</v>
      </c>
      <c r="M18" s="56" t="s">
        <v>29</v>
      </c>
      <c r="N18" s="57">
        <v>0.9</v>
      </c>
      <c r="O18" s="58">
        <v>43906</v>
      </c>
      <c r="P18" s="58">
        <v>43906</v>
      </c>
      <c r="Q18" s="59" t="s">
        <v>48</v>
      </c>
      <c r="U18" s="4"/>
      <c r="W18" s="14"/>
    </row>
    <row r="19" spans="1:23" x14ac:dyDescent="0.2">
      <c r="A19" s="45" t="s">
        <v>45</v>
      </c>
      <c r="B19" s="46">
        <f t="shared" si="6"/>
        <v>2.7</v>
      </c>
      <c r="C19" s="46">
        <f t="shared" si="7"/>
        <v>3.4000000000000004</v>
      </c>
      <c r="D19" s="46">
        <v>0.7</v>
      </c>
      <c r="E19" s="64">
        <v>423159</v>
      </c>
      <c r="F19" s="51">
        <v>12.88</v>
      </c>
      <c r="G19" s="52">
        <v>1.6870000000000001</v>
      </c>
      <c r="H19" s="52">
        <v>0.33800000000000002</v>
      </c>
      <c r="I19" s="52">
        <v>1.165</v>
      </c>
      <c r="J19" s="52"/>
      <c r="K19" s="54"/>
      <c r="L19" s="55">
        <v>140.41</v>
      </c>
      <c r="M19" s="56" t="s">
        <v>29</v>
      </c>
      <c r="N19" s="57">
        <v>0.7</v>
      </c>
      <c r="O19" s="58">
        <v>43906</v>
      </c>
      <c r="P19" s="58">
        <v>43906</v>
      </c>
      <c r="Q19" s="59" t="s">
        <v>48</v>
      </c>
      <c r="U19" s="4"/>
      <c r="W19" s="14"/>
    </row>
    <row r="20" spans="1:23" x14ac:dyDescent="0.2">
      <c r="A20" s="45" t="s">
        <v>49</v>
      </c>
      <c r="B20" s="46">
        <v>0</v>
      </c>
      <c r="C20" s="46">
        <v>1.3</v>
      </c>
      <c r="D20" s="46">
        <v>1.3</v>
      </c>
      <c r="E20" s="64">
        <v>423699</v>
      </c>
      <c r="F20" s="51">
        <v>1.92</v>
      </c>
      <c r="G20" s="52">
        <v>2.8000000000000001E-2</v>
      </c>
      <c r="H20" s="52">
        <v>5.7000000000000002E-2</v>
      </c>
      <c r="I20" s="52">
        <v>0.251</v>
      </c>
      <c r="J20" s="52">
        <v>2.8570000000000002</v>
      </c>
      <c r="K20" s="54"/>
      <c r="L20" s="55">
        <v>14.34</v>
      </c>
      <c r="M20" s="56" t="s">
        <v>35</v>
      </c>
      <c r="N20" s="57"/>
      <c r="O20" s="58">
        <v>43909</v>
      </c>
      <c r="P20" s="58">
        <v>43909</v>
      </c>
      <c r="Q20" s="59" t="s">
        <v>52</v>
      </c>
      <c r="U20" s="4"/>
      <c r="W20" s="14"/>
    </row>
    <row r="21" spans="1:23" x14ac:dyDescent="0.2">
      <c r="A21" s="45" t="s">
        <v>49</v>
      </c>
      <c r="B21" s="46">
        <f>C20</f>
        <v>1.3</v>
      </c>
      <c r="C21" s="46">
        <f>B21+D21</f>
        <v>2</v>
      </c>
      <c r="D21" s="46">
        <v>0.7</v>
      </c>
      <c r="E21" s="64">
        <v>423700</v>
      </c>
      <c r="F21" s="51">
        <v>2.09</v>
      </c>
      <c r="G21" s="52">
        <v>0.254</v>
      </c>
      <c r="H21" s="52">
        <v>4.3999999999999997E-2</v>
      </c>
      <c r="I21" s="52">
        <v>0.24299999999999999</v>
      </c>
      <c r="J21" s="52">
        <v>2.8570000000000002</v>
      </c>
      <c r="K21" s="54"/>
      <c r="L21" s="55">
        <v>17.18</v>
      </c>
      <c r="M21" s="56" t="s">
        <v>35</v>
      </c>
      <c r="N21" s="57"/>
      <c r="O21" s="58">
        <v>43909</v>
      </c>
      <c r="P21" s="58">
        <v>43909</v>
      </c>
      <c r="Q21" s="59" t="s">
        <v>52</v>
      </c>
    </row>
    <row r="22" spans="1:23" x14ac:dyDescent="0.2">
      <c r="A22" s="45" t="s">
        <v>49</v>
      </c>
      <c r="B22" s="46">
        <f>C21</f>
        <v>2</v>
      </c>
      <c r="C22" s="46">
        <f>B22+D22</f>
        <v>3.2</v>
      </c>
      <c r="D22" s="46">
        <v>1.2</v>
      </c>
      <c r="E22" s="64">
        <v>423701</v>
      </c>
      <c r="F22" s="51">
        <v>18.66</v>
      </c>
      <c r="G22" s="52">
        <v>7.2999999999999995E-2</v>
      </c>
      <c r="H22" s="52">
        <v>7.0000000000000007E-2</v>
      </c>
      <c r="I22" s="52">
        <v>0.3</v>
      </c>
      <c r="J22" s="52">
        <v>2.9630000000000001</v>
      </c>
      <c r="K22" s="54"/>
      <c r="L22" s="55">
        <v>93.63</v>
      </c>
      <c r="M22" s="56" t="s">
        <v>29</v>
      </c>
      <c r="N22" s="57">
        <v>1.2</v>
      </c>
      <c r="O22" s="58">
        <v>43909</v>
      </c>
      <c r="P22" s="58">
        <v>43909</v>
      </c>
      <c r="Q22" s="59" t="s">
        <v>52</v>
      </c>
    </row>
    <row r="23" spans="1:23" x14ac:dyDescent="0.2">
      <c r="A23" s="45" t="s">
        <v>50</v>
      </c>
      <c r="B23" s="46">
        <v>0</v>
      </c>
      <c r="C23" s="46">
        <v>1.5</v>
      </c>
      <c r="D23" s="46">
        <v>1.5</v>
      </c>
      <c r="E23" s="64">
        <v>426331</v>
      </c>
      <c r="F23" s="51">
        <v>0.27</v>
      </c>
      <c r="G23" s="52">
        <v>1.7000000000000001E-2</v>
      </c>
      <c r="H23" s="52">
        <v>0.01</v>
      </c>
      <c r="I23" s="52">
        <v>3.4000000000000002E-2</v>
      </c>
      <c r="J23" s="52"/>
      <c r="K23" s="54"/>
      <c r="L23" s="55">
        <v>3.59</v>
      </c>
      <c r="M23" s="56" t="s">
        <v>35</v>
      </c>
      <c r="N23" s="57"/>
      <c r="O23" s="58">
        <v>43913</v>
      </c>
      <c r="P23" s="58">
        <v>43913</v>
      </c>
      <c r="Q23" s="59" t="s">
        <v>51</v>
      </c>
      <c r="U23" s="4"/>
      <c r="W23" s="14"/>
    </row>
    <row r="24" spans="1:23" x14ac:dyDescent="0.2">
      <c r="A24" s="45" t="s">
        <v>50</v>
      </c>
      <c r="B24" s="46">
        <f>C23</f>
        <v>1.5</v>
      </c>
      <c r="C24" s="46">
        <f>B24+D24</f>
        <v>2.5</v>
      </c>
      <c r="D24" s="46">
        <v>1</v>
      </c>
      <c r="E24" s="64">
        <v>426332</v>
      </c>
      <c r="F24" s="51">
        <v>2.52</v>
      </c>
      <c r="G24" s="52">
        <v>3.2000000000000001E-2</v>
      </c>
      <c r="H24" s="52">
        <v>0.60199999999999998</v>
      </c>
      <c r="I24" s="52">
        <v>0.126</v>
      </c>
      <c r="J24" s="52"/>
      <c r="K24" s="54"/>
      <c r="L24" s="55">
        <v>22.34</v>
      </c>
      <c r="M24" s="56" t="s">
        <v>29</v>
      </c>
      <c r="N24" s="57">
        <v>1</v>
      </c>
      <c r="O24" s="58">
        <v>43913</v>
      </c>
      <c r="P24" s="58">
        <v>43913</v>
      </c>
      <c r="Q24" s="59" t="s">
        <v>51</v>
      </c>
      <c r="U24" s="4"/>
      <c r="W24" s="14"/>
    </row>
    <row r="25" spans="1:23" x14ac:dyDescent="0.2">
      <c r="A25" s="45" t="s">
        <v>50</v>
      </c>
      <c r="B25" s="46">
        <f>C24</f>
        <v>2.5</v>
      </c>
      <c r="C25" s="46">
        <f>B25+D25</f>
        <v>3.5</v>
      </c>
      <c r="D25" s="46">
        <v>1</v>
      </c>
      <c r="E25" s="64">
        <v>426333</v>
      </c>
      <c r="F25" s="51">
        <v>2.41</v>
      </c>
      <c r="G25" s="52">
        <v>7.4999999999999997E-2</v>
      </c>
      <c r="H25" s="52">
        <v>0.17799999999999999</v>
      </c>
      <c r="I25" s="52">
        <v>0.35</v>
      </c>
      <c r="J25" s="52"/>
      <c r="K25" s="54"/>
      <c r="L25" s="55">
        <v>32.32</v>
      </c>
      <c r="M25" s="56" t="s">
        <v>36</v>
      </c>
      <c r="N25" s="57"/>
      <c r="O25" s="58">
        <v>43913</v>
      </c>
      <c r="P25" s="58">
        <v>43913</v>
      </c>
      <c r="Q25" s="59" t="s">
        <v>51</v>
      </c>
      <c r="U25" s="4"/>
      <c r="W25" s="14"/>
    </row>
    <row r="26" spans="1:23" x14ac:dyDescent="0.2">
      <c r="A26" s="45" t="s">
        <v>53</v>
      </c>
      <c r="B26" s="46">
        <v>0</v>
      </c>
      <c r="C26" s="46">
        <v>0.6</v>
      </c>
      <c r="D26" s="46">
        <v>0.6</v>
      </c>
      <c r="E26" s="64">
        <v>426676</v>
      </c>
      <c r="F26" s="51">
        <f>[1]Entry!E8</f>
        <v>0.52600000000000002</v>
      </c>
      <c r="G26" s="52">
        <f>[1]Entry!F8</f>
        <v>2.9000000000000001E-2</v>
      </c>
      <c r="H26" s="52">
        <f>[1]Entry!G8</f>
        <v>3.7999999999999999E-2</v>
      </c>
      <c r="I26" s="52">
        <f>[1]Entry!H8</f>
        <v>0.154</v>
      </c>
      <c r="J26" s="52"/>
      <c r="K26" s="54"/>
      <c r="L26" s="55">
        <f>[1]Entry!K8</f>
        <v>2.85</v>
      </c>
      <c r="M26" s="56" t="s">
        <v>35</v>
      </c>
      <c r="N26" s="57"/>
      <c r="O26" s="58">
        <v>43914</v>
      </c>
      <c r="P26" s="58">
        <v>43915</v>
      </c>
      <c r="Q26" s="59" t="s">
        <v>54</v>
      </c>
      <c r="U26" s="4"/>
      <c r="W26" s="14"/>
    </row>
    <row r="27" spans="1:23" x14ac:dyDescent="0.2">
      <c r="A27" s="45" t="s">
        <v>53</v>
      </c>
      <c r="B27" s="46">
        <f>C26</f>
        <v>0.6</v>
      </c>
      <c r="C27" s="46">
        <f>B27+D27</f>
        <v>1.2999999999999998</v>
      </c>
      <c r="D27" s="46">
        <v>0.7</v>
      </c>
      <c r="E27" s="64">
        <v>426677</v>
      </c>
      <c r="F27" s="51">
        <f>[1]Entry!E9</f>
        <v>6.2580000000000009</v>
      </c>
      <c r="G27" s="52">
        <f>[1]Entry!F9</f>
        <v>0.34200000000000003</v>
      </c>
      <c r="H27" s="52">
        <f>[1]Entry!G9</f>
        <v>0.66600000000000004</v>
      </c>
      <c r="I27" s="52">
        <f>[1]Entry!H9</f>
        <v>0.92600000000000005</v>
      </c>
      <c r="J27" s="52"/>
      <c r="K27" s="54"/>
      <c r="L27" s="55">
        <f>[1]Entry!K9</f>
        <v>67.569000000000003</v>
      </c>
      <c r="M27" s="56" t="s">
        <v>35</v>
      </c>
      <c r="N27" s="57"/>
      <c r="O27" s="58">
        <v>43914</v>
      </c>
      <c r="P27" s="58">
        <v>43915</v>
      </c>
      <c r="Q27" s="59" t="s">
        <v>54</v>
      </c>
    </row>
    <row r="28" spans="1:23" x14ac:dyDescent="0.2">
      <c r="A28" s="45" t="s">
        <v>53</v>
      </c>
      <c r="B28" s="46">
        <f>C27</f>
        <v>1.2999999999999998</v>
      </c>
      <c r="C28" s="46">
        <f t="shared" ref="C28:C29" si="8">B28+D28</f>
        <v>2.0999999999999996</v>
      </c>
      <c r="D28" s="46">
        <v>0.8</v>
      </c>
      <c r="E28" s="64">
        <v>426678</v>
      </c>
      <c r="F28" s="51">
        <f>[1]Entry!E10</f>
        <v>2.0380000000000003</v>
      </c>
      <c r="G28" s="52">
        <f>[1]Entry!F10</f>
        <v>4.1000000000000002E-2</v>
      </c>
      <c r="H28" s="52">
        <f>[1]Entry!G10</f>
        <v>0.17899999999999999</v>
      </c>
      <c r="I28" s="52">
        <f>[1]Entry!H10</f>
        <v>0.48899999999999999</v>
      </c>
      <c r="J28" s="52"/>
      <c r="K28" s="54"/>
      <c r="L28" s="55">
        <f>[1]Entry!K10</f>
        <v>32.546999999999997</v>
      </c>
      <c r="M28" s="56" t="s">
        <v>29</v>
      </c>
      <c r="N28" s="57">
        <v>0.8</v>
      </c>
      <c r="O28" s="58">
        <v>43914</v>
      </c>
      <c r="P28" s="58">
        <v>43915</v>
      </c>
      <c r="Q28" s="59" t="s">
        <v>54</v>
      </c>
    </row>
    <row r="29" spans="1:23" x14ac:dyDescent="0.2">
      <c r="A29" s="45" t="s">
        <v>53</v>
      </c>
      <c r="B29" s="46">
        <f>C28</f>
        <v>2.0999999999999996</v>
      </c>
      <c r="C29" s="46">
        <f t="shared" si="8"/>
        <v>2.8999999999999995</v>
      </c>
      <c r="D29" s="46">
        <v>0.8</v>
      </c>
      <c r="E29" s="64">
        <v>426679</v>
      </c>
      <c r="F29" s="51">
        <f>[1]Entry!E11</f>
        <v>1.8340000000000001</v>
      </c>
      <c r="G29" s="52">
        <f>[1]Entry!F11</f>
        <v>6.5000000000000002E-2</v>
      </c>
      <c r="H29" s="52">
        <f>[1]Entry!G11</f>
        <v>8.4000000000000005E-2</v>
      </c>
      <c r="I29" s="52">
        <f>[1]Entry!H11</f>
        <v>0.19700000000000001</v>
      </c>
      <c r="J29" s="52"/>
      <c r="K29" s="54"/>
      <c r="L29" s="55">
        <f>[1]Entry!K11</f>
        <v>23.603999999999999</v>
      </c>
      <c r="M29" s="56" t="s">
        <v>29</v>
      </c>
      <c r="N29" s="57">
        <v>0.8</v>
      </c>
      <c r="O29" s="58">
        <v>43914</v>
      </c>
      <c r="P29" s="58">
        <v>43915</v>
      </c>
      <c r="Q29" s="59" t="s">
        <v>54</v>
      </c>
    </row>
    <row r="30" spans="1:23" x14ac:dyDescent="0.2">
      <c r="A30" s="45" t="s">
        <v>55</v>
      </c>
      <c r="B30" s="46">
        <v>0</v>
      </c>
      <c r="C30" s="46">
        <v>0.4</v>
      </c>
      <c r="D30" s="46">
        <v>0.4</v>
      </c>
      <c r="E30" s="64">
        <v>427591</v>
      </c>
      <c r="F30" s="51">
        <v>7</v>
      </c>
      <c r="G30" s="52">
        <v>8.7999999999999995E-2</v>
      </c>
      <c r="H30" s="52">
        <v>0.38600000000000001</v>
      </c>
      <c r="I30" s="52">
        <v>0.63200000000000001</v>
      </c>
      <c r="J30" s="52"/>
      <c r="K30" s="54"/>
      <c r="L30" s="55"/>
      <c r="M30" s="56" t="s">
        <v>29</v>
      </c>
      <c r="N30" s="57">
        <v>0.4</v>
      </c>
      <c r="O30" s="58">
        <v>43919</v>
      </c>
      <c r="P30" s="58">
        <v>43920</v>
      </c>
      <c r="Q30" s="59" t="s">
        <v>60</v>
      </c>
    </row>
    <row r="31" spans="1:23" x14ac:dyDescent="0.2">
      <c r="A31" s="45" t="s">
        <v>55</v>
      </c>
      <c r="B31" s="46">
        <f>C30</f>
        <v>0.4</v>
      </c>
      <c r="C31" s="46">
        <f>B31+D31</f>
        <v>1.5</v>
      </c>
      <c r="D31" s="46">
        <v>1.1000000000000001</v>
      </c>
      <c r="E31" s="64">
        <v>427593</v>
      </c>
      <c r="F31" s="51">
        <v>0.67</v>
      </c>
      <c r="G31" s="52">
        <v>1.2E-2</v>
      </c>
      <c r="H31" s="52">
        <v>0.129</v>
      </c>
      <c r="I31" s="52">
        <v>0.247</v>
      </c>
      <c r="J31" s="52"/>
      <c r="K31" s="54"/>
      <c r="L31" s="55"/>
      <c r="M31" s="56" t="s">
        <v>36</v>
      </c>
      <c r="N31" s="57"/>
      <c r="O31" s="58">
        <v>43919</v>
      </c>
      <c r="P31" s="58">
        <v>43920</v>
      </c>
      <c r="Q31" s="59" t="s">
        <v>60</v>
      </c>
    </row>
    <row r="32" spans="1:23" x14ac:dyDescent="0.2">
      <c r="A32" s="45" t="s">
        <v>55</v>
      </c>
      <c r="B32" s="46">
        <f>C31</f>
        <v>1.5</v>
      </c>
      <c r="C32" s="46">
        <f>B32+D32</f>
        <v>2.8</v>
      </c>
      <c r="D32" s="46">
        <v>1.3</v>
      </c>
      <c r="E32" s="64">
        <v>427594</v>
      </c>
      <c r="F32" s="51">
        <v>1.61</v>
      </c>
      <c r="G32" s="52">
        <v>2.3E-2</v>
      </c>
      <c r="H32" s="52">
        <v>0.114</v>
      </c>
      <c r="I32" s="52">
        <v>0.28000000000000003</v>
      </c>
      <c r="J32" s="52"/>
      <c r="K32" s="54"/>
      <c r="L32" s="55"/>
      <c r="M32" s="56" t="s">
        <v>36</v>
      </c>
      <c r="N32" s="57"/>
      <c r="O32" s="58">
        <v>43919</v>
      </c>
      <c r="P32" s="58">
        <v>43920</v>
      </c>
      <c r="Q32" s="59" t="s">
        <v>60</v>
      </c>
    </row>
    <row r="33" spans="1:23" x14ac:dyDescent="0.2">
      <c r="A33" s="45" t="s">
        <v>56</v>
      </c>
      <c r="B33" s="46">
        <v>0</v>
      </c>
      <c r="C33" s="46">
        <v>0.3</v>
      </c>
      <c r="D33" s="46">
        <v>0.3</v>
      </c>
      <c r="E33" s="64">
        <v>427948</v>
      </c>
      <c r="F33" s="51">
        <v>5.26</v>
      </c>
      <c r="G33" s="52">
        <v>9.7000000000000003E-2</v>
      </c>
      <c r="H33" s="52">
        <v>0.39300000000000002</v>
      </c>
      <c r="I33" s="52">
        <v>0.89100000000000001</v>
      </c>
      <c r="J33" s="52"/>
      <c r="K33" s="54"/>
      <c r="L33" s="55">
        <v>59.24</v>
      </c>
      <c r="M33" s="56" t="s">
        <v>35</v>
      </c>
      <c r="N33" s="57"/>
      <c r="O33" s="58">
        <v>43921</v>
      </c>
      <c r="P33" s="58">
        <v>43921</v>
      </c>
      <c r="Q33" s="59" t="s">
        <v>57</v>
      </c>
    </row>
    <row r="34" spans="1:23" x14ac:dyDescent="0.2">
      <c r="A34" s="45" t="s">
        <v>56</v>
      </c>
      <c r="B34" s="46">
        <f>C33</f>
        <v>0.3</v>
      </c>
      <c r="C34" s="46">
        <f>B34+D34</f>
        <v>1.6</v>
      </c>
      <c r="D34" s="46">
        <v>1.3</v>
      </c>
      <c r="E34" s="64">
        <v>427949</v>
      </c>
      <c r="F34" s="51">
        <v>0.39</v>
      </c>
      <c r="G34" s="52">
        <v>1.7999999999999999E-2</v>
      </c>
      <c r="H34" s="52">
        <v>3.6999999999999998E-2</v>
      </c>
      <c r="I34" s="52">
        <v>0.35899999999999999</v>
      </c>
      <c r="J34" s="52"/>
      <c r="K34" s="54"/>
      <c r="L34" s="55">
        <v>6.33</v>
      </c>
      <c r="M34" s="56" t="s">
        <v>29</v>
      </c>
      <c r="N34" s="57">
        <v>1.3</v>
      </c>
      <c r="O34" s="58">
        <v>43921</v>
      </c>
      <c r="P34" s="58">
        <v>43921</v>
      </c>
      <c r="Q34" s="59" t="s">
        <v>57</v>
      </c>
    </row>
    <row r="35" spans="1:23" x14ac:dyDescent="0.2">
      <c r="A35" s="45" t="s">
        <v>56</v>
      </c>
      <c r="B35" s="46">
        <f t="shared" ref="B35:B36" si="9">C34</f>
        <v>1.6</v>
      </c>
      <c r="C35" s="46">
        <f t="shared" ref="C35:C36" si="10">B35+D35</f>
        <v>2.8</v>
      </c>
      <c r="D35" s="46">
        <v>1.2</v>
      </c>
      <c r="E35" s="64">
        <v>427950</v>
      </c>
      <c r="F35" s="51">
        <v>2.42</v>
      </c>
      <c r="G35" s="52">
        <v>1.4E-2</v>
      </c>
      <c r="H35" s="52">
        <v>4.8000000000000001E-2</v>
      </c>
      <c r="I35" s="52">
        <v>6.6000000000000003E-2</v>
      </c>
      <c r="J35" s="52"/>
      <c r="K35" s="54"/>
      <c r="L35" s="55">
        <v>41.05</v>
      </c>
      <c r="M35" s="56" t="s">
        <v>29</v>
      </c>
      <c r="N35" s="57">
        <v>1.2</v>
      </c>
      <c r="O35" s="58">
        <v>43921</v>
      </c>
      <c r="P35" s="58">
        <v>43921</v>
      </c>
      <c r="Q35" s="59" t="s">
        <v>57</v>
      </c>
    </row>
    <row r="36" spans="1:23" x14ac:dyDescent="0.2">
      <c r="A36" s="45" t="s">
        <v>56</v>
      </c>
      <c r="B36" s="46">
        <f t="shared" si="9"/>
        <v>2.8</v>
      </c>
      <c r="C36" s="46">
        <f t="shared" si="10"/>
        <v>3.5999999999999996</v>
      </c>
      <c r="D36" s="46">
        <v>0.8</v>
      </c>
      <c r="E36" s="64">
        <v>427952</v>
      </c>
      <c r="F36" s="54">
        <v>2.19</v>
      </c>
      <c r="G36" s="53">
        <v>5.8000000000000003E-2</v>
      </c>
      <c r="H36" s="53">
        <v>0.125</v>
      </c>
      <c r="I36" s="53">
        <v>0.49199999999999999</v>
      </c>
      <c r="J36" s="53"/>
      <c r="K36" s="54"/>
      <c r="L36" s="54">
        <v>32.619999999999997</v>
      </c>
      <c r="M36" s="69" t="s">
        <v>36</v>
      </c>
      <c r="N36" s="70"/>
      <c r="O36" s="58">
        <v>43921</v>
      </c>
      <c r="P36" s="58">
        <v>43921</v>
      </c>
      <c r="Q36" s="59" t="s">
        <v>57</v>
      </c>
      <c r="U36" s="4"/>
      <c r="W36" s="14"/>
    </row>
    <row r="37" spans="1:23" x14ac:dyDescent="0.2">
      <c r="A37" s="45" t="s">
        <v>58</v>
      </c>
      <c r="B37" s="46">
        <v>0</v>
      </c>
      <c r="C37" s="46">
        <v>0.4</v>
      </c>
      <c r="D37" s="46">
        <v>0.4</v>
      </c>
      <c r="E37" s="64">
        <v>428310</v>
      </c>
      <c r="F37" s="54">
        <v>14.76</v>
      </c>
      <c r="G37" s="53">
        <v>0.14199999999999999</v>
      </c>
      <c r="H37" s="53">
        <v>0.76200000000000001</v>
      </c>
      <c r="I37" s="53">
        <v>6.6369999999999996</v>
      </c>
      <c r="J37" s="53"/>
      <c r="K37" s="54"/>
      <c r="L37" s="54">
        <v>30.51</v>
      </c>
      <c r="M37" s="69" t="s">
        <v>35</v>
      </c>
      <c r="N37" s="70"/>
      <c r="O37" s="58">
        <v>43923</v>
      </c>
      <c r="P37" s="58">
        <v>43923</v>
      </c>
      <c r="Q37" s="59" t="s">
        <v>80</v>
      </c>
      <c r="U37" s="4"/>
      <c r="W37" s="14"/>
    </row>
    <row r="38" spans="1:23" x14ac:dyDescent="0.2">
      <c r="A38" s="45" t="s">
        <v>58</v>
      </c>
      <c r="B38" s="46">
        <f>C37</f>
        <v>0.4</v>
      </c>
      <c r="C38" s="46">
        <f>B38+D38</f>
        <v>1.4</v>
      </c>
      <c r="D38" s="46">
        <v>1</v>
      </c>
      <c r="E38" s="64">
        <v>428311</v>
      </c>
      <c r="F38" s="54">
        <v>4.72</v>
      </c>
      <c r="G38" s="53">
        <v>0.112</v>
      </c>
      <c r="H38" s="53">
        <v>0.35299999999999998</v>
      </c>
      <c r="I38" s="53">
        <v>0.90200000000000002</v>
      </c>
      <c r="J38" s="53"/>
      <c r="K38" s="54"/>
      <c r="L38" s="54">
        <v>31.129000000000001</v>
      </c>
      <c r="M38" s="69" t="s">
        <v>29</v>
      </c>
      <c r="N38" s="70">
        <v>1</v>
      </c>
      <c r="O38" s="58">
        <v>43923</v>
      </c>
      <c r="P38" s="58">
        <v>43923</v>
      </c>
      <c r="Q38" s="59" t="s">
        <v>80</v>
      </c>
      <c r="U38" s="4"/>
      <c r="W38" s="14"/>
    </row>
    <row r="39" spans="1:23" x14ac:dyDescent="0.2">
      <c r="A39" s="45" t="s">
        <v>58</v>
      </c>
      <c r="B39" s="46">
        <f>C38</f>
        <v>1.4</v>
      </c>
      <c r="C39" s="46">
        <f>B39+D39</f>
        <v>3.5</v>
      </c>
      <c r="D39" s="46">
        <v>2.1</v>
      </c>
      <c r="E39" s="64">
        <v>428313</v>
      </c>
      <c r="F39" s="54">
        <v>4.22</v>
      </c>
      <c r="G39" s="53">
        <v>0.111</v>
      </c>
      <c r="H39" s="53">
        <v>0.45500000000000002</v>
      </c>
      <c r="I39" s="53">
        <v>0.81699999999999995</v>
      </c>
      <c r="J39" s="53"/>
      <c r="K39" s="54"/>
      <c r="L39" s="54">
        <v>34.74</v>
      </c>
      <c r="M39" s="69" t="s">
        <v>36</v>
      </c>
      <c r="N39" s="70"/>
      <c r="O39" s="58">
        <v>43923</v>
      </c>
      <c r="P39" s="58">
        <v>43923</v>
      </c>
      <c r="Q39" s="59" t="s">
        <v>80</v>
      </c>
      <c r="U39" s="4"/>
      <c r="W39" s="14"/>
    </row>
    <row r="40" spans="1:23" x14ac:dyDescent="0.2">
      <c r="A40" s="45" t="s">
        <v>59</v>
      </c>
      <c r="B40" s="46">
        <v>0</v>
      </c>
      <c r="C40" s="46">
        <v>0.5</v>
      </c>
      <c r="D40" s="46">
        <v>0.5</v>
      </c>
      <c r="E40" s="64">
        <v>429219</v>
      </c>
      <c r="F40" s="51">
        <v>2.68</v>
      </c>
      <c r="G40" s="52">
        <v>7.0999999999999994E-2</v>
      </c>
      <c r="H40" s="52">
        <v>0.13400000000000001</v>
      </c>
      <c r="I40" s="52">
        <v>0.96299999999999997</v>
      </c>
      <c r="J40" s="52">
        <v>2.8169014084507067</v>
      </c>
      <c r="K40" s="54"/>
      <c r="L40" s="55">
        <v>21.399000000000001</v>
      </c>
      <c r="M40" s="56" t="s">
        <v>35</v>
      </c>
      <c r="N40" s="57"/>
      <c r="O40" s="58">
        <v>43929</v>
      </c>
      <c r="P40" s="58">
        <v>43929</v>
      </c>
      <c r="Q40" s="59" t="s">
        <v>79</v>
      </c>
    </row>
    <row r="41" spans="1:23" x14ac:dyDescent="0.2">
      <c r="A41" s="45" t="s">
        <v>59</v>
      </c>
      <c r="B41" s="46">
        <f>C40</f>
        <v>0.5</v>
      </c>
      <c r="C41" s="46">
        <f>B41+D41</f>
        <v>2.4</v>
      </c>
      <c r="D41" s="46">
        <v>1.9</v>
      </c>
      <c r="E41" s="64">
        <v>429220</v>
      </c>
      <c r="F41" s="51">
        <v>2.52</v>
      </c>
      <c r="G41" s="52">
        <v>7.0999999999999994E-2</v>
      </c>
      <c r="H41" s="52">
        <v>0.11</v>
      </c>
      <c r="I41" s="52">
        <v>0.78200000000000003</v>
      </c>
      <c r="J41" s="52">
        <v>2.8169014084507067</v>
      </c>
      <c r="K41" s="54"/>
      <c r="L41" s="55">
        <v>14.993</v>
      </c>
      <c r="M41" s="56" t="s">
        <v>29</v>
      </c>
      <c r="N41" s="57">
        <v>1.9</v>
      </c>
      <c r="O41" s="58">
        <v>43929</v>
      </c>
      <c r="P41" s="58">
        <v>43929</v>
      </c>
      <c r="Q41" s="59" t="s">
        <v>79</v>
      </c>
    </row>
    <row r="42" spans="1:23" x14ac:dyDescent="0.2">
      <c r="A42" s="45" t="s">
        <v>59</v>
      </c>
      <c r="B42" s="46">
        <f>C41</f>
        <v>2.4</v>
      </c>
      <c r="C42" s="46">
        <f>B42+D42</f>
        <v>2.9</v>
      </c>
      <c r="D42" s="46">
        <v>0.5</v>
      </c>
      <c r="E42" s="64">
        <v>429221</v>
      </c>
      <c r="F42" s="51">
        <v>1.8379999999999999</v>
      </c>
      <c r="G42" s="52">
        <v>0.14799999999999999</v>
      </c>
      <c r="H42" s="52">
        <v>0.128</v>
      </c>
      <c r="I42" s="52">
        <v>0.61499999999999999</v>
      </c>
      <c r="J42" s="52">
        <v>2.8169014084507067</v>
      </c>
      <c r="K42" s="54"/>
      <c r="L42" s="55">
        <v>25.100999999999999</v>
      </c>
      <c r="M42" s="56" t="s">
        <v>36</v>
      </c>
      <c r="N42" s="57"/>
      <c r="O42" s="58">
        <v>43929</v>
      </c>
      <c r="P42" s="58">
        <v>43929</v>
      </c>
      <c r="Q42" s="59" t="s">
        <v>79</v>
      </c>
    </row>
    <row r="43" spans="1:23" x14ac:dyDescent="0.2">
      <c r="A43" s="45" t="s">
        <v>61</v>
      </c>
      <c r="B43" s="46">
        <v>0</v>
      </c>
      <c r="C43" s="46">
        <v>0.5</v>
      </c>
      <c r="D43" s="46">
        <v>0.5</v>
      </c>
      <c r="E43" s="64">
        <v>429459</v>
      </c>
      <c r="F43" s="51">
        <v>3.0980000000000003</v>
      </c>
      <c r="G43" s="52">
        <v>7.9000000000000001E-2</v>
      </c>
      <c r="H43" s="52">
        <v>0.315</v>
      </c>
      <c r="I43" s="52">
        <v>0.875</v>
      </c>
      <c r="J43" s="52">
        <v>2.7586206896551726</v>
      </c>
      <c r="K43" s="54"/>
      <c r="L43" s="55">
        <v>20.904</v>
      </c>
      <c r="M43" s="56" t="s">
        <v>35</v>
      </c>
      <c r="N43" s="57"/>
      <c r="O43" s="58">
        <v>43931</v>
      </c>
      <c r="P43" s="58">
        <v>43931</v>
      </c>
      <c r="Q43" s="59" t="s">
        <v>81</v>
      </c>
    </row>
    <row r="44" spans="1:23" x14ac:dyDescent="0.2">
      <c r="A44" s="45" t="s">
        <v>61</v>
      </c>
      <c r="B44" s="46">
        <f>C43</f>
        <v>0.5</v>
      </c>
      <c r="C44" s="46">
        <f>B44+D44</f>
        <v>3.1</v>
      </c>
      <c r="D44" s="46">
        <v>2.6</v>
      </c>
      <c r="E44" s="64">
        <v>429460</v>
      </c>
      <c r="F44" s="51">
        <v>3.968</v>
      </c>
      <c r="G44" s="52">
        <v>0.29699999999999999</v>
      </c>
      <c r="H44" s="52">
        <v>4.3999999999999997E-2</v>
      </c>
      <c r="I44" s="52">
        <v>0.77300000000000002</v>
      </c>
      <c r="J44" s="52">
        <v>2.7777777777777821</v>
      </c>
      <c r="K44" s="54"/>
      <c r="L44" s="55">
        <v>42.183</v>
      </c>
      <c r="M44" s="56" t="s">
        <v>29</v>
      </c>
      <c r="N44" s="57">
        <v>2.6</v>
      </c>
      <c r="O44" s="58">
        <v>43931</v>
      </c>
      <c r="P44" s="58">
        <v>43931</v>
      </c>
      <c r="Q44" s="59" t="s">
        <v>81</v>
      </c>
    </row>
    <row r="45" spans="1:23" x14ac:dyDescent="0.2">
      <c r="A45" s="45" t="s">
        <v>61</v>
      </c>
      <c r="B45" s="46">
        <f t="shared" ref="B45:B46" si="11">C44</f>
        <v>3.1</v>
      </c>
      <c r="C45" s="46">
        <f t="shared" ref="C45:C46" si="12">B45+D45</f>
        <v>3.8</v>
      </c>
      <c r="D45" s="46">
        <v>0.7</v>
      </c>
      <c r="E45" s="64">
        <v>429461</v>
      </c>
      <c r="F45" s="51">
        <v>4.9880000000000004</v>
      </c>
      <c r="G45" s="52">
        <v>0.436</v>
      </c>
      <c r="H45" s="52">
        <v>3.3000000000000002E-2</v>
      </c>
      <c r="I45" s="52">
        <v>0.96099999999999997</v>
      </c>
      <c r="J45" s="52">
        <v>2.777777777777771</v>
      </c>
      <c r="K45" s="54"/>
      <c r="L45" s="55">
        <v>49.598999999999997</v>
      </c>
      <c r="M45" s="56" t="s">
        <v>36</v>
      </c>
      <c r="N45" s="57"/>
      <c r="O45" s="58">
        <v>43931</v>
      </c>
      <c r="P45" s="58">
        <v>43931</v>
      </c>
      <c r="Q45" s="59" t="s">
        <v>81</v>
      </c>
    </row>
    <row r="46" spans="1:23" x14ac:dyDescent="0.2">
      <c r="A46" s="45" t="s">
        <v>61</v>
      </c>
      <c r="B46" s="46">
        <f t="shared" si="11"/>
        <v>3.8</v>
      </c>
      <c r="C46" s="46">
        <f t="shared" si="12"/>
        <v>4.2</v>
      </c>
      <c r="D46" s="46">
        <v>0.4</v>
      </c>
      <c r="E46" s="64">
        <v>429462</v>
      </c>
      <c r="F46" s="51">
        <v>0.73</v>
      </c>
      <c r="G46" s="52">
        <v>3.2000000000000001E-2</v>
      </c>
      <c r="H46" s="52">
        <v>2.5999999999999999E-2</v>
      </c>
      <c r="I46" s="52">
        <v>0.14599999999999999</v>
      </c>
      <c r="J46" s="52">
        <v>2.777777777777771</v>
      </c>
      <c r="K46" s="54"/>
      <c r="L46" s="55">
        <v>4.9249999999999998</v>
      </c>
      <c r="M46" s="56" t="s">
        <v>36</v>
      </c>
      <c r="N46" s="57"/>
      <c r="O46" s="58">
        <v>43931</v>
      </c>
      <c r="P46" s="58">
        <v>43931</v>
      </c>
      <c r="Q46" s="59" t="s">
        <v>81</v>
      </c>
    </row>
    <row r="47" spans="1:23" x14ac:dyDescent="0.2">
      <c r="A47" s="45" t="s">
        <v>62</v>
      </c>
      <c r="B47" s="46">
        <v>0</v>
      </c>
      <c r="C47" s="46">
        <v>1.1000000000000001</v>
      </c>
      <c r="D47" s="46">
        <v>1.1000000000000001</v>
      </c>
      <c r="E47" s="64">
        <v>429701</v>
      </c>
      <c r="F47" s="51">
        <v>3.52</v>
      </c>
      <c r="G47" s="52">
        <v>1.407</v>
      </c>
      <c r="H47" s="52">
        <v>1.1060000000000001</v>
      </c>
      <c r="I47" s="52">
        <v>7.6280000000000001</v>
      </c>
      <c r="J47" s="52">
        <v>3.0534351145038117</v>
      </c>
      <c r="K47" s="54"/>
      <c r="L47" s="71">
        <v>6.0570000000000004</v>
      </c>
      <c r="M47" s="56" t="s">
        <v>29</v>
      </c>
      <c r="N47" s="57">
        <v>1.1000000000000001</v>
      </c>
      <c r="O47" s="58">
        <v>43933</v>
      </c>
      <c r="P47" s="58">
        <v>43933</v>
      </c>
      <c r="Q47" s="59" t="s">
        <v>82</v>
      </c>
    </row>
    <row r="48" spans="1:23" x14ac:dyDescent="0.2">
      <c r="A48" s="45" t="s">
        <v>62</v>
      </c>
      <c r="B48" s="46">
        <f>C47</f>
        <v>1.1000000000000001</v>
      </c>
      <c r="C48" s="46">
        <f>B48+D48</f>
        <v>2.4000000000000004</v>
      </c>
      <c r="D48" s="46">
        <v>1.3</v>
      </c>
      <c r="E48" s="64">
        <v>429702</v>
      </c>
      <c r="F48" s="51">
        <v>2.3420000000000001</v>
      </c>
      <c r="G48" s="52">
        <v>2.1999999999999999E-2</v>
      </c>
      <c r="H48" s="52">
        <v>8.7999999999999995E-2</v>
      </c>
      <c r="I48" s="52">
        <v>0.45400000000000001</v>
      </c>
      <c r="J48" s="52">
        <v>2.8571428571428572</v>
      </c>
      <c r="K48" s="54"/>
      <c r="L48" s="71">
        <v>9.3989999999999991</v>
      </c>
      <c r="M48" s="56" t="s">
        <v>36</v>
      </c>
      <c r="N48" s="57"/>
      <c r="O48" s="58">
        <v>43933</v>
      </c>
      <c r="P48" s="58">
        <v>43933</v>
      </c>
      <c r="Q48" s="59" t="s">
        <v>82</v>
      </c>
    </row>
    <row r="49" spans="1:17" x14ac:dyDescent="0.2">
      <c r="A49" s="45" t="s">
        <v>62</v>
      </c>
      <c r="B49" s="46">
        <f>C48</f>
        <v>2.4000000000000004</v>
      </c>
      <c r="C49" s="46">
        <f>B49+D49</f>
        <v>3.9000000000000004</v>
      </c>
      <c r="D49" s="46">
        <v>1.5</v>
      </c>
      <c r="E49" s="64">
        <v>429703</v>
      </c>
      <c r="F49" s="51">
        <v>2.08</v>
      </c>
      <c r="G49" s="52">
        <v>4.9000000000000002E-2</v>
      </c>
      <c r="H49" s="52">
        <v>0.16</v>
      </c>
      <c r="I49" s="52">
        <v>0.23699999999999999</v>
      </c>
      <c r="J49" s="52">
        <v>2.8169014084506951</v>
      </c>
      <c r="K49" s="54"/>
      <c r="L49" s="71">
        <v>17.606999999999999</v>
      </c>
      <c r="M49" s="56" t="s">
        <v>36</v>
      </c>
      <c r="N49" s="57"/>
      <c r="O49" s="58">
        <v>43933</v>
      </c>
      <c r="P49" s="58">
        <v>43933</v>
      </c>
      <c r="Q49" s="59" t="s">
        <v>82</v>
      </c>
    </row>
    <row r="50" spans="1:17" x14ac:dyDescent="0.2">
      <c r="A50" s="45" t="s">
        <v>63</v>
      </c>
      <c r="B50" s="46">
        <v>0</v>
      </c>
      <c r="C50" s="46">
        <v>1.5</v>
      </c>
      <c r="D50" s="46">
        <v>1.5</v>
      </c>
      <c r="E50" s="64">
        <v>430103</v>
      </c>
      <c r="F50" s="51">
        <v>8.1760000000000002</v>
      </c>
      <c r="G50" s="52">
        <v>0.48099999999999998</v>
      </c>
      <c r="H50" s="52">
        <v>0.93100000000000005</v>
      </c>
      <c r="I50" s="52">
        <v>2.403</v>
      </c>
      <c r="J50" s="52">
        <v>2.7397260273972561</v>
      </c>
      <c r="K50" s="54"/>
      <c r="L50" s="71">
        <v>19.688000000000002</v>
      </c>
      <c r="M50" s="56" t="s">
        <v>29</v>
      </c>
      <c r="N50" s="57">
        <v>1.5</v>
      </c>
      <c r="O50" s="58">
        <v>43934</v>
      </c>
      <c r="P50" s="58">
        <v>43934</v>
      </c>
      <c r="Q50" s="59" t="s">
        <v>84</v>
      </c>
    </row>
    <row r="51" spans="1:17" x14ac:dyDescent="0.2">
      <c r="A51" s="45" t="s">
        <v>63</v>
      </c>
      <c r="B51" s="46">
        <f>C50</f>
        <v>1.5</v>
      </c>
      <c r="C51" s="46">
        <f>B51+D51</f>
        <v>2.1</v>
      </c>
      <c r="D51" s="46">
        <v>0.6</v>
      </c>
      <c r="E51" s="64">
        <v>430104</v>
      </c>
      <c r="F51" s="51">
        <v>4.008</v>
      </c>
      <c r="G51" s="52">
        <v>0.19600000000000001</v>
      </c>
      <c r="H51" s="52">
        <v>0.23200000000000001</v>
      </c>
      <c r="I51" s="52">
        <v>2.218</v>
      </c>
      <c r="J51" s="52">
        <v>2.6666666666666665</v>
      </c>
      <c r="K51" s="54"/>
      <c r="L51" s="71">
        <v>12.472999999999999</v>
      </c>
      <c r="M51" s="56" t="s">
        <v>36</v>
      </c>
      <c r="N51" s="57"/>
      <c r="O51" s="58">
        <v>43934</v>
      </c>
      <c r="P51" s="58">
        <v>43934</v>
      </c>
      <c r="Q51" s="59" t="s">
        <v>84</v>
      </c>
    </row>
    <row r="52" spans="1:17" x14ac:dyDescent="0.2">
      <c r="A52" s="45" t="s">
        <v>63</v>
      </c>
      <c r="B52" s="46">
        <f t="shared" ref="B52:B53" si="13">C51</f>
        <v>2.1</v>
      </c>
      <c r="C52" s="46">
        <f t="shared" ref="C52:C53" si="14">B52+D52</f>
        <v>3.1</v>
      </c>
      <c r="D52" s="46">
        <v>1</v>
      </c>
      <c r="E52" s="64">
        <v>430105</v>
      </c>
      <c r="F52" s="51">
        <v>4.5379999999999994</v>
      </c>
      <c r="G52" s="52">
        <v>0.218</v>
      </c>
      <c r="H52" s="52">
        <v>0.42099999999999999</v>
      </c>
      <c r="I52" s="52">
        <v>1.8879999999999999</v>
      </c>
      <c r="J52" s="52">
        <v>2.7397260273972561</v>
      </c>
      <c r="K52" s="54"/>
      <c r="L52" s="71">
        <v>15.495999999999999</v>
      </c>
      <c r="M52" s="56" t="s">
        <v>36</v>
      </c>
      <c r="N52" s="57"/>
      <c r="O52" s="58">
        <v>43934</v>
      </c>
      <c r="P52" s="58">
        <v>43934</v>
      </c>
      <c r="Q52" s="59" t="s">
        <v>84</v>
      </c>
    </row>
    <row r="53" spans="1:17" x14ac:dyDescent="0.2">
      <c r="A53" s="45" t="s">
        <v>63</v>
      </c>
      <c r="B53" s="46">
        <f t="shared" si="13"/>
        <v>3.1</v>
      </c>
      <c r="C53" s="46">
        <f t="shared" si="14"/>
        <v>3.6</v>
      </c>
      <c r="D53" s="46">
        <v>0.5</v>
      </c>
      <c r="E53" s="64">
        <v>430106</v>
      </c>
      <c r="F53" s="51">
        <v>1.21</v>
      </c>
      <c r="G53" s="52">
        <v>0.05</v>
      </c>
      <c r="H53" s="52">
        <v>6.5000000000000002E-2</v>
      </c>
      <c r="I53" s="52">
        <v>0.52</v>
      </c>
      <c r="J53" s="52">
        <v>2.7777777777777821</v>
      </c>
      <c r="K53" s="54"/>
      <c r="L53" s="71">
        <v>7.17</v>
      </c>
      <c r="M53" s="56" t="s">
        <v>36</v>
      </c>
      <c r="N53" s="57"/>
      <c r="O53" s="58">
        <v>43934</v>
      </c>
      <c r="P53" s="58">
        <v>43934</v>
      </c>
      <c r="Q53" s="59" t="s">
        <v>84</v>
      </c>
    </row>
    <row r="54" spans="1:17" x14ac:dyDescent="0.2">
      <c r="A54" s="45" t="s">
        <v>64</v>
      </c>
      <c r="B54" s="57">
        <v>0</v>
      </c>
      <c r="C54" s="46">
        <v>0.4</v>
      </c>
      <c r="D54" s="46">
        <v>0.4</v>
      </c>
      <c r="E54" s="69">
        <v>430230</v>
      </c>
      <c r="F54" s="54">
        <v>3.2560000000000002</v>
      </c>
      <c r="G54" s="53">
        <v>4.4999999999999998E-2</v>
      </c>
      <c r="H54" s="53">
        <v>0.33400000000000002</v>
      </c>
      <c r="I54" s="53">
        <v>0.51200000000000001</v>
      </c>
      <c r="J54" s="53">
        <v>2.7586206896551726</v>
      </c>
      <c r="K54" s="54"/>
      <c r="L54" s="54">
        <v>30.853000000000002</v>
      </c>
      <c r="M54" s="56" t="s">
        <v>35</v>
      </c>
      <c r="N54" s="57"/>
      <c r="O54" s="58">
        <v>43935</v>
      </c>
      <c r="P54" s="58">
        <v>43935</v>
      </c>
      <c r="Q54" s="59" t="s">
        <v>85</v>
      </c>
    </row>
    <row r="55" spans="1:17" x14ac:dyDescent="0.2">
      <c r="A55" s="45" t="s">
        <v>64</v>
      </c>
      <c r="B55" s="57">
        <f>C54</f>
        <v>0.4</v>
      </c>
      <c r="C55" s="46">
        <f>B55+D55</f>
        <v>2.4</v>
      </c>
      <c r="D55" s="46">
        <v>2</v>
      </c>
      <c r="E55" s="69">
        <v>430231</v>
      </c>
      <c r="F55" s="54">
        <v>5.911999999999999</v>
      </c>
      <c r="G55" s="53">
        <v>1.095</v>
      </c>
      <c r="H55" s="53">
        <v>7.0000000000000007E-2</v>
      </c>
      <c r="I55" s="53">
        <v>1.113</v>
      </c>
      <c r="J55" s="53">
        <v>2.9411764705882302</v>
      </c>
      <c r="K55" s="54"/>
      <c r="L55" s="54">
        <v>61.131999999999998</v>
      </c>
      <c r="M55" s="56" t="s">
        <v>29</v>
      </c>
      <c r="N55" s="57">
        <v>2</v>
      </c>
      <c r="O55" s="58">
        <v>43935</v>
      </c>
      <c r="P55" s="58">
        <v>43935</v>
      </c>
      <c r="Q55" s="59" t="s">
        <v>85</v>
      </c>
    </row>
    <row r="56" spans="1:17" x14ac:dyDescent="0.2">
      <c r="A56" s="45" t="s">
        <v>64</v>
      </c>
      <c r="B56" s="57">
        <f t="shared" ref="B56" si="15">C55</f>
        <v>2.4</v>
      </c>
      <c r="C56" s="46">
        <f t="shared" ref="C56" si="16">B56+D56</f>
        <v>3</v>
      </c>
      <c r="D56" s="46">
        <v>0.6</v>
      </c>
      <c r="E56" s="69">
        <v>430233</v>
      </c>
      <c r="F56" s="54">
        <v>29.431999999999999</v>
      </c>
      <c r="G56" s="53">
        <v>4.66</v>
      </c>
      <c r="H56" s="53">
        <v>0.47899999999999998</v>
      </c>
      <c r="I56" s="53">
        <v>2.153</v>
      </c>
      <c r="J56" s="53">
        <v>2.9850746268656638</v>
      </c>
      <c r="K56" s="54"/>
      <c r="L56" s="54">
        <v>246.71299999999999</v>
      </c>
      <c r="M56" s="56" t="s">
        <v>36</v>
      </c>
      <c r="N56" s="57"/>
      <c r="O56" s="58">
        <v>43935</v>
      </c>
      <c r="P56" s="58">
        <v>43935</v>
      </c>
      <c r="Q56" s="59" t="s">
        <v>85</v>
      </c>
    </row>
    <row r="57" spans="1:17" x14ac:dyDescent="0.2">
      <c r="A57" s="45" t="s">
        <v>65</v>
      </c>
      <c r="B57" s="57">
        <v>0</v>
      </c>
      <c r="C57" s="46">
        <v>1</v>
      </c>
      <c r="D57" s="46">
        <v>1</v>
      </c>
      <c r="E57" s="69">
        <v>430364</v>
      </c>
      <c r="F57" s="54">
        <v>2.7319999999999998</v>
      </c>
      <c r="G57" s="53">
        <v>4.1000000000000002E-2</v>
      </c>
      <c r="H57" s="53">
        <v>0.248</v>
      </c>
      <c r="I57" s="53">
        <v>0.96399999999999997</v>
      </c>
      <c r="J57" s="53">
        <v>2.6143790849673185</v>
      </c>
      <c r="K57" s="54"/>
      <c r="L57" s="54">
        <v>22.667000000000002</v>
      </c>
      <c r="M57" s="56" t="s">
        <v>35</v>
      </c>
      <c r="N57" s="57"/>
      <c r="O57" s="58">
        <v>43936</v>
      </c>
      <c r="P57" s="58">
        <v>43936</v>
      </c>
      <c r="Q57" s="59" t="s">
        <v>86</v>
      </c>
    </row>
    <row r="58" spans="1:17" x14ac:dyDescent="0.2">
      <c r="A58" s="45" t="s">
        <v>65</v>
      </c>
      <c r="B58" s="57">
        <f>C57</f>
        <v>1</v>
      </c>
      <c r="C58" s="46">
        <f>B58+D58</f>
        <v>1.4</v>
      </c>
      <c r="D58" s="46">
        <v>0.4</v>
      </c>
      <c r="E58" s="69">
        <v>430366</v>
      </c>
      <c r="F58" s="54">
        <v>5.1820000000000004</v>
      </c>
      <c r="G58" s="53">
        <v>0.44900000000000001</v>
      </c>
      <c r="H58" s="53">
        <v>0.74</v>
      </c>
      <c r="I58" s="53">
        <v>3.1829999999999998</v>
      </c>
      <c r="J58" s="53">
        <v>3.0534351145038117</v>
      </c>
      <c r="K58" s="54"/>
      <c r="L58" s="54">
        <v>48.807000000000002</v>
      </c>
      <c r="M58" s="56" t="s">
        <v>35</v>
      </c>
      <c r="N58" s="57"/>
      <c r="O58" s="58">
        <v>43936</v>
      </c>
      <c r="P58" s="58">
        <v>43936</v>
      </c>
      <c r="Q58" s="59" t="s">
        <v>86</v>
      </c>
    </row>
    <row r="59" spans="1:17" x14ac:dyDescent="0.2">
      <c r="A59" s="45" t="s">
        <v>65</v>
      </c>
      <c r="B59" s="57">
        <f t="shared" ref="B59" si="17">C58</f>
        <v>1.4</v>
      </c>
      <c r="C59" s="46">
        <f t="shared" ref="C59" si="18">B59+D59</f>
        <v>3.6</v>
      </c>
      <c r="D59" s="46">
        <v>2.2000000000000002</v>
      </c>
      <c r="E59" s="69">
        <v>430367</v>
      </c>
      <c r="F59" s="54">
        <v>6.06</v>
      </c>
      <c r="G59" s="53">
        <v>6.1950000000000003</v>
      </c>
      <c r="H59" s="53">
        <v>0.47299999999999998</v>
      </c>
      <c r="I59" s="53">
        <v>5.7290000000000001</v>
      </c>
      <c r="J59" s="53">
        <v>2.9197080291970825</v>
      </c>
      <c r="K59" s="54"/>
      <c r="L59" s="54">
        <v>160.749</v>
      </c>
      <c r="M59" s="56" t="s">
        <v>29</v>
      </c>
      <c r="N59" s="57">
        <v>2.2000000000000002</v>
      </c>
      <c r="O59" s="58">
        <v>43936</v>
      </c>
      <c r="P59" s="58">
        <v>43936</v>
      </c>
      <c r="Q59" s="59" t="s">
        <v>86</v>
      </c>
    </row>
    <row r="60" spans="1:17" x14ac:dyDescent="0.2">
      <c r="A60" s="45" t="s">
        <v>66</v>
      </c>
      <c r="B60" s="57">
        <v>0</v>
      </c>
      <c r="C60" s="46">
        <v>1.3</v>
      </c>
      <c r="D60" s="46">
        <v>1.3</v>
      </c>
      <c r="E60" s="69">
        <v>430508</v>
      </c>
      <c r="F60" s="54">
        <v>0.41600000000000004</v>
      </c>
      <c r="G60" s="53">
        <v>6.3E-2</v>
      </c>
      <c r="H60" s="53">
        <v>2.1000000000000001E-2</v>
      </c>
      <c r="I60" s="53">
        <v>9.7000000000000003E-2</v>
      </c>
      <c r="J60" s="53">
        <v>2.7397260273972561</v>
      </c>
      <c r="K60" s="54"/>
      <c r="L60" s="54">
        <v>4.6619999999999999</v>
      </c>
      <c r="M60" s="56" t="s">
        <v>35</v>
      </c>
      <c r="N60" s="57"/>
      <c r="O60" s="58">
        <v>43937</v>
      </c>
      <c r="P60" s="58">
        <v>43937</v>
      </c>
      <c r="Q60" s="59" t="s">
        <v>87</v>
      </c>
    </row>
    <row r="61" spans="1:17" x14ac:dyDescent="0.2">
      <c r="A61" s="45" t="s">
        <v>66</v>
      </c>
      <c r="B61" s="57">
        <f>C60</f>
        <v>1.3</v>
      </c>
      <c r="C61" s="46">
        <f>B61+D61</f>
        <v>2.5</v>
      </c>
      <c r="D61" s="46">
        <v>1.2</v>
      </c>
      <c r="E61" s="69">
        <v>430510</v>
      </c>
      <c r="F61" s="54">
        <v>0.7659999999999999</v>
      </c>
      <c r="G61" s="53">
        <v>1.7000000000000001E-2</v>
      </c>
      <c r="H61" s="53">
        <v>5.3999999999999999E-2</v>
      </c>
      <c r="I61" s="53">
        <v>0.19700000000000001</v>
      </c>
      <c r="J61" s="53">
        <v>2.7210884353741518</v>
      </c>
      <c r="K61" s="54"/>
      <c r="L61" s="54">
        <v>3.6909999999999998</v>
      </c>
      <c r="M61" s="56" t="s">
        <v>35</v>
      </c>
      <c r="N61" s="57"/>
      <c r="O61" s="58">
        <v>43937</v>
      </c>
      <c r="P61" s="58">
        <v>43937</v>
      </c>
      <c r="Q61" s="59" t="s">
        <v>87</v>
      </c>
    </row>
    <row r="62" spans="1:17" x14ac:dyDescent="0.2">
      <c r="A62" s="45" t="s">
        <v>66</v>
      </c>
      <c r="B62" s="57">
        <f t="shared" ref="B62" si="19">C61</f>
        <v>2.5</v>
      </c>
      <c r="C62" s="46">
        <f t="shared" ref="C62" si="20">B62+D62</f>
        <v>3.9</v>
      </c>
      <c r="D62" s="46">
        <v>1.4</v>
      </c>
      <c r="E62" s="69">
        <v>430511</v>
      </c>
      <c r="F62" s="54">
        <v>14.814</v>
      </c>
      <c r="G62" s="53">
        <v>1.6359999999999999</v>
      </c>
      <c r="H62" s="53">
        <v>0.77300000000000002</v>
      </c>
      <c r="I62" s="53">
        <v>2.1179999999999999</v>
      </c>
      <c r="J62" s="53">
        <v>2.8985507246376789</v>
      </c>
      <c r="K62" s="54"/>
      <c r="L62" s="54">
        <v>88.06</v>
      </c>
      <c r="M62" s="56" t="s">
        <v>29</v>
      </c>
      <c r="N62" s="57">
        <v>1.4</v>
      </c>
      <c r="O62" s="58">
        <v>43937</v>
      </c>
      <c r="P62" s="58">
        <v>43937</v>
      </c>
      <c r="Q62" s="59" t="s">
        <v>87</v>
      </c>
    </row>
    <row r="63" spans="1:17" x14ac:dyDescent="0.2">
      <c r="A63" s="45" t="s">
        <v>67</v>
      </c>
      <c r="B63" s="57">
        <v>0</v>
      </c>
      <c r="C63" s="46">
        <v>1.3</v>
      </c>
      <c r="D63" s="46">
        <v>1.3</v>
      </c>
      <c r="E63" s="69">
        <v>431028</v>
      </c>
      <c r="F63" s="54">
        <v>0.24</v>
      </c>
      <c r="G63" s="53">
        <v>0.06</v>
      </c>
      <c r="H63" s="53">
        <v>0.56999999999999995</v>
      </c>
      <c r="I63" s="53">
        <v>0.7</v>
      </c>
      <c r="J63" s="53"/>
      <c r="K63" s="54"/>
      <c r="L63" s="54">
        <v>4.9800000000000004</v>
      </c>
      <c r="M63" s="56" t="s">
        <v>35</v>
      </c>
      <c r="N63" s="57"/>
      <c r="O63" s="58">
        <v>43941</v>
      </c>
      <c r="P63" s="58">
        <v>43941</v>
      </c>
      <c r="Q63" s="59" t="s">
        <v>88</v>
      </c>
    </row>
    <row r="64" spans="1:17" x14ac:dyDescent="0.2">
      <c r="A64" s="45" t="s">
        <v>67</v>
      </c>
      <c r="B64" s="57">
        <f>C63</f>
        <v>1.3</v>
      </c>
      <c r="C64" s="46">
        <f>B64+D64</f>
        <v>2.2999999999999998</v>
      </c>
      <c r="D64" s="46">
        <v>1</v>
      </c>
      <c r="E64" s="69">
        <v>431028</v>
      </c>
      <c r="F64" s="54">
        <v>10.81</v>
      </c>
      <c r="G64" s="53">
        <v>1.92</v>
      </c>
      <c r="H64" s="53">
        <v>1.1839999999999999</v>
      </c>
      <c r="I64" s="53">
        <v>6.14</v>
      </c>
      <c r="J64" s="53"/>
      <c r="K64" s="54"/>
      <c r="L64" s="54">
        <v>60</v>
      </c>
      <c r="M64" s="56" t="s">
        <v>29</v>
      </c>
      <c r="N64" s="57">
        <v>1</v>
      </c>
      <c r="O64" s="58">
        <v>43941</v>
      </c>
      <c r="P64" s="58">
        <v>43941</v>
      </c>
      <c r="Q64" s="59" t="s">
        <v>88</v>
      </c>
    </row>
    <row r="65" spans="1:17" x14ac:dyDescent="0.2">
      <c r="A65" s="45" t="s">
        <v>67</v>
      </c>
      <c r="B65" s="57">
        <f t="shared" ref="B65" si="21">C64</f>
        <v>2.2999999999999998</v>
      </c>
      <c r="C65" s="46">
        <f t="shared" ref="C65" si="22">B65+D65</f>
        <v>3.3</v>
      </c>
      <c r="D65" s="46">
        <v>1</v>
      </c>
      <c r="E65" s="69">
        <v>431028</v>
      </c>
      <c r="F65" s="54">
        <v>52.21</v>
      </c>
      <c r="G65" s="53">
        <v>2.64</v>
      </c>
      <c r="H65" s="53">
        <v>3.391</v>
      </c>
      <c r="I65" s="53">
        <v>20.2</v>
      </c>
      <c r="J65" s="53"/>
      <c r="K65" s="54"/>
      <c r="L65" s="54">
        <v>93.5</v>
      </c>
      <c r="M65" s="56" t="s">
        <v>36</v>
      </c>
      <c r="N65" s="57"/>
      <c r="O65" s="58">
        <v>43941</v>
      </c>
      <c r="P65" s="58">
        <v>43941</v>
      </c>
      <c r="Q65" s="59" t="s">
        <v>88</v>
      </c>
    </row>
    <row r="66" spans="1:17" x14ac:dyDescent="0.2">
      <c r="A66" s="45" t="s">
        <v>68</v>
      </c>
      <c r="B66" s="46">
        <v>0</v>
      </c>
      <c r="C66" s="46">
        <v>1.2</v>
      </c>
      <c r="D66" s="46">
        <v>1.2</v>
      </c>
      <c r="E66" s="64">
        <v>431525</v>
      </c>
      <c r="F66" s="51">
        <v>4.2359999999999998</v>
      </c>
      <c r="G66" s="52">
        <v>3.7869999999999999</v>
      </c>
      <c r="H66" s="52">
        <v>1.3919999999999999</v>
      </c>
      <c r="I66" s="52">
        <v>5.8890000000000002</v>
      </c>
      <c r="J66" s="52"/>
      <c r="K66" s="54"/>
      <c r="L66" s="55">
        <v>7.9180000000000001</v>
      </c>
      <c r="M66" s="56" t="s">
        <v>29</v>
      </c>
      <c r="N66" s="57">
        <v>1.2</v>
      </c>
      <c r="O66" s="58">
        <v>43944</v>
      </c>
      <c r="P66" s="58">
        <v>43944</v>
      </c>
      <c r="Q66" s="59" t="s">
        <v>89</v>
      </c>
    </row>
    <row r="67" spans="1:17" x14ac:dyDescent="0.2">
      <c r="A67" s="45" t="s">
        <v>68</v>
      </c>
      <c r="B67" s="46">
        <f>C66</f>
        <v>1.2</v>
      </c>
      <c r="C67" s="46">
        <f>B67+D67</f>
        <v>2.2999999999999998</v>
      </c>
      <c r="D67" s="46">
        <v>1.1000000000000001</v>
      </c>
      <c r="E67" s="64">
        <v>431526</v>
      </c>
      <c r="F67" s="51">
        <v>2.8939999999999997</v>
      </c>
      <c r="G67" s="52">
        <v>0.10199999999999999</v>
      </c>
      <c r="H67" s="52">
        <v>0.159</v>
      </c>
      <c r="I67" s="52">
        <v>0.439</v>
      </c>
      <c r="J67" s="52"/>
      <c r="K67" s="54"/>
      <c r="L67" s="55">
        <v>8.0210000000000008</v>
      </c>
      <c r="M67" s="56" t="s">
        <v>36</v>
      </c>
      <c r="N67" s="57"/>
      <c r="O67" s="58">
        <v>43944</v>
      </c>
      <c r="P67" s="58">
        <v>43944</v>
      </c>
      <c r="Q67" s="59" t="s">
        <v>89</v>
      </c>
    </row>
    <row r="68" spans="1:17" x14ac:dyDescent="0.2">
      <c r="A68" s="45" t="s">
        <v>68</v>
      </c>
      <c r="B68" s="46">
        <f t="shared" ref="B68" si="23">C67</f>
        <v>2.2999999999999998</v>
      </c>
      <c r="C68" s="46">
        <f t="shared" ref="C68" si="24">B68+D68</f>
        <v>3.5</v>
      </c>
      <c r="D68" s="46">
        <v>1.2</v>
      </c>
      <c r="E68" s="64">
        <v>431527</v>
      </c>
      <c r="F68" s="51">
        <v>0.88800000000000001</v>
      </c>
      <c r="G68" s="52">
        <v>3.4000000000000002E-2</v>
      </c>
      <c r="H68" s="52">
        <v>5.8000000000000003E-2</v>
      </c>
      <c r="I68" s="52">
        <v>0.23300000000000001</v>
      </c>
      <c r="J68" s="52"/>
      <c r="K68" s="54"/>
      <c r="L68" s="55">
        <v>6.0860000000000003</v>
      </c>
      <c r="M68" s="56" t="s">
        <v>36</v>
      </c>
      <c r="N68" s="57"/>
      <c r="O68" s="58">
        <v>43944</v>
      </c>
      <c r="P68" s="58">
        <v>43944</v>
      </c>
      <c r="Q68" s="59" t="s">
        <v>89</v>
      </c>
    </row>
    <row r="69" spans="1:17" x14ac:dyDescent="0.2">
      <c r="A69" s="45" t="s">
        <v>69</v>
      </c>
      <c r="B69" s="46">
        <v>0</v>
      </c>
      <c r="C69" s="46">
        <v>0.8</v>
      </c>
      <c r="D69" s="46">
        <v>0.8</v>
      </c>
      <c r="E69" s="64">
        <v>432672</v>
      </c>
      <c r="F69" s="51">
        <v>0.38600000000000001</v>
      </c>
      <c r="G69" s="52">
        <v>1.7999999999999999E-2</v>
      </c>
      <c r="H69" s="52">
        <v>4.1000000000000002E-2</v>
      </c>
      <c r="I69" s="52">
        <v>0.107</v>
      </c>
      <c r="J69" s="52">
        <v>2.8571428571428572</v>
      </c>
      <c r="K69" s="54"/>
      <c r="L69" s="55">
        <v>0.91500000000000004</v>
      </c>
      <c r="M69" s="56" t="s">
        <v>35</v>
      </c>
      <c r="N69" s="57"/>
      <c r="O69" s="58">
        <v>43953</v>
      </c>
      <c r="P69" s="58">
        <v>43954</v>
      </c>
      <c r="Q69" s="59" t="s">
        <v>90</v>
      </c>
    </row>
    <row r="70" spans="1:17" x14ac:dyDescent="0.2">
      <c r="A70" s="45" t="s">
        <v>69</v>
      </c>
      <c r="B70" s="46">
        <f>C69</f>
        <v>0.8</v>
      </c>
      <c r="C70" s="46">
        <f>B70+D70</f>
        <v>1.7000000000000002</v>
      </c>
      <c r="D70" s="46">
        <v>0.9</v>
      </c>
      <c r="E70" s="64">
        <v>432673</v>
      </c>
      <c r="F70" s="51">
        <v>3.6359999999999997</v>
      </c>
      <c r="G70" s="52">
        <v>0.154</v>
      </c>
      <c r="H70" s="52">
        <v>7.4999999999999997E-2</v>
      </c>
      <c r="I70" s="52">
        <v>1.1259999999999999</v>
      </c>
      <c r="J70" s="52">
        <v>2.9197080291970825</v>
      </c>
      <c r="K70" s="54"/>
      <c r="L70" s="55">
        <v>42.555999999999997</v>
      </c>
      <c r="M70" s="56" t="s">
        <v>35</v>
      </c>
      <c r="N70" s="57"/>
      <c r="O70" s="58">
        <v>43953</v>
      </c>
      <c r="P70" s="58">
        <v>43954</v>
      </c>
      <c r="Q70" s="59" t="s">
        <v>90</v>
      </c>
    </row>
    <row r="71" spans="1:17" x14ac:dyDescent="0.2">
      <c r="A71" s="45" t="s">
        <v>69</v>
      </c>
      <c r="B71" s="46">
        <f t="shared" ref="B71:B72" si="25">C70</f>
        <v>1.7000000000000002</v>
      </c>
      <c r="C71" s="46">
        <f t="shared" ref="C71:C72" si="26">B71+D71</f>
        <v>3.4000000000000004</v>
      </c>
      <c r="D71" s="46">
        <v>1.7</v>
      </c>
      <c r="E71" s="64">
        <v>432674</v>
      </c>
      <c r="F71" s="51">
        <v>35.380000000000003</v>
      </c>
      <c r="G71" s="52">
        <v>3.024</v>
      </c>
      <c r="H71" s="52">
        <v>1.99</v>
      </c>
      <c r="I71" s="52">
        <v>4.1130000000000004</v>
      </c>
      <c r="J71" s="52">
        <v>3.0303030303030329</v>
      </c>
      <c r="K71" s="54"/>
      <c r="L71" s="55">
        <v>80.516999999999996</v>
      </c>
      <c r="M71" s="56" t="s">
        <v>29</v>
      </c>
      <c r="N71" s="57">
        <v>1.7</v>
      </c>
      <c r="O71" s="58">
        <v>43953</v>
      </c>
      <c r="P71" s="58">
        <v>43954</v>
      </c>
      <c r="Q71" s="59" t="s">
        <v>90</v>
      </c>
    </row>
    <row r="72" spans="1:17" x14ac:dyDescent="0.2">
      <c r="A72" s="45" t="s">
        <v>69</v>
      </c>
      <c r="B72" s="46">
        <f t="shared" si="25"/>
        <v>3.4000000000000004</v>
      </c>
      <c r="C72" s="46">
        <f t="shared" si="26"/>
        <v>3.6000000000000005</v>
      </c>
      <c r="D72" s="46">
        <v>0.2</v>
      </c>
      <c r="E72" s="64">
        <v>432675</v>
      </c>
      <c r="F72" s="51">
        <v>3.8</v>
      </c>
      <c r="G72" s="52">
        <v>0.3</v>
      </c>
      <c r="H72" s="52">
        <v>0.59199999999999997</v>
      </c>
      <c r="I72" s="52">
        <v>1.298</v>
      </c>
      <c r="J72" s="52">
        <v>2.8368794326241202</v>
      </c>
      <c r="K72" s="54"/>
      <c r="L72" s="55">
        <v>66.662999999999997</v>
      </c>
      <c r="M72" s="56" t="s">
        <v>35</v>
      </c>
      <c r="N72" s="57"/>
      <c r="O72" s="58">
        <v>43953</v>
      </c>
      <c r="P72" s="58">
        <v>43954</v>
      </c>
      <c r="Q72" s="59" t="s">
        <v>90</v>
      </c>
    </row>
    <row r="73" spans="1:17" x14ac:dyDescent="0.2">
      <c r="A73" s="45" t="s">
        <v>70</v>
      </c>
      <c r="B73" s="46">
        <v>0</v>
      </c>
      <c r="C73" s="46">
        <v>1.4</v>
      </c>
      <c r="D73" s="46">
        <v>1.4</v>
      </c>
      <c r="E73" s="64">
        <v>432912</v>
      </c>
      <c r="F73" s="51">
        <v>10.3</v>
      </c>
      <c r="G73" s="52">
        <v>2.9209999999999998</v>
      </c>
      <c r="H73" s="52">
        <v>1.915</v>
      </c>
      <c r="I73" s="52">
        <v>5.4539999999999997</v>
      </c>
      <c r="J73" s="52">
        <v>2.8169014084507067</v>
      </c>
      <c r="K73" s="54"/>
      <c r="L73" s="72">
        <v>104.354</v>
      </c>
      <c r="M73" s="56" t="s">
        <v>35</v>
      </c>
      <c r="N73" s="57"/>
      <c r="O73" s="58">
        <v>43955</v>
      </c>
      <c r="P73" s="58">
        <v>43955</v>
      </c>
      <c r="Q73" s="59" t="s">
        <v>91</v>
      </c>
    </row>
    <row r="74" spans="1:17" x14ac:dyDescent="0.2">
      <c r="A74" s="45" t="s">
        <v>70</v>
      </c>
      <c r="B74" s="46">
        <f>C73</f>
        <v>1.4</v>
      </c>
      <c r="C74" s="46">
        <f>B74+D74</f>
        <v>1.7999999999999998</v>
      </c>
      <c r="D74" s="46">
        <v>0.4</v>
      </c>
      <c r="E74" s="64">
        <v>432913</v>
      </c>
      <c r="F74" s="51">
        <v>4.6399999999999997</v>
      </c>
      <c r="G74" s="52">
        <v>0.107</v>
      </c>
      <c r="H74" s="52">
        <v>0.13400000000000001</v>
      </c>
      <c r="I74" s="52">
        <v>1.3680000000000001</v>
      </c>
      <c r="J74" s="52">
        <v>2.7586206896551726</v>
      </c>
      <c r="K74" s="54"/>
      <c r="L74" s="72">
        <v>18.905999999999999</v>
      </c>
      <c r="M74" s="56" t="s">
        <v>35</v>
      </c>
      <c r="N74" s="57"/>
      <c r="O74" s="58">
        <v>43955</v>
      </c>
      <c r="P74" s="58">
        <v>43955</v>
      </c>
      <c r="Q74" s="59" t="s">
        <v>91</v>
      </c>
    </row>
    <row r="75" spans="1:17" x14ac:dyDescent="0.2">
      <c r="A75" s="45" t="s">
        <v>70</v>
      </c>
      <c r="B75" s="46">
        <f t="shared" ref="B75:B76" si="27">C74</f>
        <v>1.7999999999999998</v>
      </c>
      <c r="C75" s="46">
        <f t="shared" ref="C75:C76" si="28">B75+D75</f>
        <v>2.5999999999999996</v>
      </c>
      <c r="D75" s="46">
        <v>0.8</v>
      </c>
      <c r="E75" s="64">
        <v>432914</v>
      </c>
      <c r="F75" s="51">
        <v>2.532</v>
      </c>
      <c r="G75" s="52">
        <v>0.22800000000000001</v>
      </c>
      <c r="H75" s="52">
        <v>3.5000000000000003E-2</v>
      </c>
      <c r="I75" s="52">
        <v>1.155</v>
      </c>
      <c r="J75" s="52">
        <v>2.7027027027027004</v>
      </c>
      <c r="K75" s="54"/>
      <c r="L75" s="72">
        <v>20.599</v>
      </c>
      <c r="M75" s="56" t="s">
        <v>35</v>
      </c>
      <c r="N75" s="57"/>
      <c r="O75" s="58">
        <v>43955</v>
      </c>
      <c r="P75" s="58">
        <v>43955</v>
      </c>
      <c r="Q75" s="59" t="s">
        <v>91</v>
      </c>
    </row>
    <row r="76" spans="1:17" x14ac:dyDescent="0.2">
      <c r="A76" s="45" t="s">
        <v>70</v>
      </c>
      <c r="B76" s="46">
        <f t="shared" si="27"/>
        <v>2.5999999999999996</v>
      </c>
      <c r="C76" s="46">
        <f t="shared" si="28"/>
        <v>4.3</v>
      </c>
      <c r="D76" s="46">
        <v>1.7</v>
      </c>
      <c r="E76" s="64">
        <v>432916</v>
      </c>
      <c r="F76" s="51">
        <v>5.0739999999999998</v>
      </c>
      <c r="G76" s="52">
        <v>2.4540000000000002</v>
      </c>
      <c r="H76" s="52">
        <v>1.921</v>
      </c>
      <c r="I76" s="52">
        <v>4.9569999999999999</v>
      </c>
      <c r="J76" s="52">
        <v>2.6666666666666665</v>
      </c>
      <c r="K76" s="54"/>
      <c r="L76" s="72">
        <v>52.072000000000003</v>
      </c>
      <c r="M76" s="56" t="s">
        <v>29</v>
      </c>
      <c r="N76" s="57">
        <v>1.7</v>
      </c>
      <c r="O76" s="58">
        <v>43955</v>
      </c>
      <c r="P76" s="58">
        <v>43955</v>
      </c>
      <c r="Q76" s="59" t="s">
        <v>91</v>
      </c>
    </row>
    <row r="77" spans="1:17" x14ac:dyDescent="0.2">
      <c r="A77" s="45" t="s">
        <v>71</v>
      </c>
      <c r="B77" s="46">
        <v>0</v>
      </c>
      <c r="C77" s="46">
        <v>1.9</v>
      </c>
      <c r="D77" s="46">
        <v>1.9</v>
      </c>
      <c r="E77" s="64">
        <v>433088</v>
      </c>
      <c r="F77" s="51">
        <v>1.1299999999999999</v>
      </c>
      <c r="G77" s="52">
        <v>4.1000000000000002E-2</v>
      </c>
      <c r="H77" s="52">
        <v>1E-3</v>
      </c>
      <c r="I77" s="52">
        <v>0.59899999999999998</v>
      </c>
      <c r="J77" s="52">
        <v>2.9197080291970825</v>
      </c>
      <c r="K77" s="54"/>
      <c r="L77" s="55">
        <v>9.2200000000000006</v>
      </c>
      <c r="M77" s="56" t="s">
        <v>35</v>
      </c>
      <c r="N77" s="57"/>
      <c r="O77" s="58">
        <v>43956</v>
      </c>
      <c r="P77" s="58">
        <v>43956</v>
      </c>
      <c r="Q77" s="59" t="s">
        <v>92</v>
      </c>
    </row>
    <row r="78" spans="1:17" x14ac:dyDescent="0.2">
      <c r="A78" s="45" t="s">
        <v>71</v>
      </c>
      <c r="B78" s="46">
        <f>C77</f>
        <v>1.9</v>
      </c>
      <c r="C78" s="46">
        <f>B78+D78</f>
        <v>2.2999999999999998</v>
      </c>
      <c r="D78" s="46">
        <v>0.4</v>
      </c>
      <c r="E78" s="64">
        <v>433089</v>
      </c>
      <c r="F78" s="51">
        <v>5.2320000000000002</v>
      </c>
      <c r="G78" s="52">
        <v>0.28299999999999997</v>
      </c>
      <c r="H78" s="52">
        <v>0.496</v>
      </c>
      <c r="I78" s="52">
        <v>1.542</v>
      </c>
      <c r="J78" s="52">
        <v>2.8776978417266235</v>
      </c>
      <c r="K78" s="54"/>
      <c r="L78" s="55">
        <v>26.158000000000001</v>
      </c>
      <c r="M78" s="56" t="s">
        <v>35</v>
      </c>
      <c r="N78" s="57"/>
      <c r="O78" s="58">
        <v>43956</v>
      </c>
      <c r="P78" s="58">
        <v>43956</v>
      </c>
      <c r="Q78" s="59" t="s">
        <v>92</v>
      </c>
    </row>
    <row r="79" spans="1:17" x14ac:dyDescent="0.2">
      <c r="A79" s="45" t="s">
        <v>71</v>
      </c>
      <c r="B79" s="46">
        <f t="shared" ref="B79:B80" si="29">C78</f>
        <v>2.2999999999999998</v>
      </c>
      <c r="C79" s="46">
        <f t="shared" ref="C79:C80" si="30">B79+D79</f>
        <v>2.9</v>
      </c>
      <c r="D79" s="46">
        <v>0.6</v>
      </c>
      <c r="E79" s="64">
        <v>433090</v>
      </c>
      <c r="F79" s="51">
        <v>3.1680000000000001</v>
      </c>
      <c r="G79" s="52">
        <v>0.26600000000000001</v>
      </c>
      <c r="H79" s="52">
        <v>0.38</v>
      </c>
      <c r="I79" s="52">
        <v>1.0580000000000001</v>
      </c>
      <c r="J79" s="52">
        <v>2.9850746268656638</v>
      </c>
      <c r="K79" s="54"/>
      <c r="L79" s="55">
        <v>16.503</v>
      </c>
      <c r="M79" s="56" t="s">
        <v>35</v>
      </c>
      <c r="N79" s="57"/>
      <c r="O79" s="58">
        <v>43956</v>
      </c>
      <c r="P79" s="58">
        <v>43956</v>
      </c>
      <c r="Q79" s="59" t="s">
        <v>92</v>
      </c>
    </row>
    <row r="80" spans="1:17" x14ac:dyDescent="0.2">
      <c r="A80" s="45" t="s">
        <v>71</v>
      </c>
      <c r="B80" s="46">
        <f t="shared" si="29"/>
        <v>2.9</v>
      </c>
      <c r="C80" s="46">
        <f t="shared" si="30"/>
        <v>4.3</v>
      </c>
      <c r="D80" s="46">
        <v>1.4</v>
      </c>
      <c r="E80" s="64">
        <v>433091</v>
      </c>
      <c r="F80" s="51">
        <v>5.3480000000000008</v>
      </c>
      <c r="G80" s="52">
        <v>1.8320000000000001</v>
      </c>
      <c r="H80" s="52">
        <v>1.095</v>
      </c>
      <c r="I80" s="52">
        <v>4.5460000000000003</v>
      </c>
      <c r="J80" s="52">
        <v>2.9850746268656767</v>
      </c>
      <c r="K80" s="54"/>
      <c r="L80" s="55">
        <v>48.075000000000003</v>
      </c>
      <c r="M80" s="56" t="s">
        <v>29</v>
      </c>
      <c r="N80" s="57">
        <v>1.4</v>
      </c>
      <c r="O80" s="58">
        <v>43956</v>
      </c>
      <c r="P80" s="58">
        <v>43956</v>
      </c>
      <c r="Q80" s="59" t="s">
        <v>92</v>
      </c>
    </row>
    <row r="81" spans="1:17" x14ac:dyDescent="0.2">
      <c r="A81" s="45" t="s">
        <v>72</v>
      </c>
      <c r="B81" s="46">
        <v>0</v>
      </c>
      <c r="C81" s="46">
        <v>0.7</v>
      </c>
      <c r="D81" s="46">
        <v>0.7</v>
      </c>
      <c r="E81" s="64">
        <v>433385</v>
      </c>
      <c r="F81" s="51">
        <v>0.23800000000000002</v>
      </c>
      <c r="G81" s="52">
        <v>2.5000000000000001E-2</v>
      </c>
      <c r="H81" s="52">
        <v>2.9000000000000001E-2</v>
      </c>
      <c r="I81" s="52">
        <v>6.6000000000000003E-2</v>
      </c>
      <c r="J81" s="52">
        <v>2.8169014084506951</v>
      </c>
      <c r="K81" s="54"/>
      <c r="L81" s="55">
        <v>2.2269999999999999</v>
      </c>
      <c r="M81" s="56" t="s">
        <v>35</v>
      </c>
      <c r="N81" s="57"/>
      <c r="O81" s="58">
        <v>43958</v>
      </c>
      <c r="P81" s="58">
        <v>43958</v>
      </c>
      <c r="Q81" s="59" t="s">
        <v>93</v>
      </c>
    </row>
    <row r="82" spans="1:17" x14ac:dyDescent="0.2">
      <c r="A82" s="45" t="s">
        <v>72</v>
      </c>
      <c r="B82" s="46">
        <f>C81</f>
        <v>0.7</v>
      </c>
      <c r="C82" s="46">
        <f>B82+D82</f>
        <v>1.35</v>
      </c>
      <c r="D82" s="46">
        <v>0.65</v>
      </c>
      <c r="E82" s="64">
        <v>433386</v>
      </c>
      <c r="F82" s="51">
        <v>1.6280000000000001</v>
      </c>
      <c r="G82" s="52">
        <v>1.4999999999999999E-2</v>
      </c>
      <c r="H82" s="52">
        <v>2.1000000000000001E-2</v>
      </c>
      <c r="I82" s="52">
        <v>5.5E-2</v>
      </c>
      <c r="J82" s="52">
        <v>2.8985507246376909</v>
      </c>
      <c r="K82" s="54"/>
      <c r="L82" s="55">
        <v>2.609</v>
      </c>
      <c r="M82" s="56" t="s">
        <v>35</v>
      </c>
      <c r="N82" s="57"/>
      <c r="O82" s="58">
        <v>43958</v>
      </c>
      <c r="P82" s="58">
        <v>43958</v>
      </c>
      <c r="Q82" s="59" t="s">
        <v>93</v>
      </c>
    </row>
    <row r="83" spans="1:17" x14ac:dyDescent="0.2">
      <c r="A83" s="45" t="s">
        <v>72</v>
      </c>
      <c r="B83" s="46">
        <f t="shared" ref="B83:B85" si="31">C82</f>
        <v>1.35</v>
      </c>
      <c r="C83" s="46">
        <f t="shared" ref="C83:C85" si="32">B83+D83</f>
        <v>2.4500000000000002</v>
      </c>
      <c r="D83" s="46">
        <v>1.1000000000000001</v>
      </c>
      <c r="E83" s="64">
        <v>433387</v>
      </c>
      <c r="F83" s="51">
        <v>3.2779999999999996</v>
      </c>
      <c r="G83" s="52">
        <v>0.39400000000000002</v>
      </c>
      <c r="H83" s="52">
        <v>8.5000000000000006E-2</v>
      </c>
      <c r="I83" s="52">
        <v>1.4670000000000001</v>
      </c>
      <c r="J83" s="52">
        <v>2.8985507246376909</v>
      </c>
      <c r="K83" s="54"/>
      <c r="L83" s="55">
        <v>25.64</v>
      </c>
      <c r="M83" s="56" t="s">
        <v>35</v>
      </c>
      <c r="N83" s="57"/>
      <c r="O83" s="58">
        <v>43958</v>
      </c>
      <c r="P83" s="58">
        <v>43958</v>
      </c>
      <c r="Q83" s="59" t="s">
        <v>93</v>
      </c>
    </row>
    <row r="84" spans="1:17" x14ac:dyDescent="0.2">
      <c r="A84" s="45" t="s">
        <v>72</v>
      </c>
      <c r="B84" s="46">
        <f t="shared" si="31"/>
        <v>2.4500000000000002</v>
      </c>
      <c r="C84" s="46">
        <f t="shared" si="32"/>
        <v>3.35</v>
      </c>
      <c r="D84" s="46">
        <v>0.9</v>
      </c>
      <c r="E84" s="64">
        <v>433388</v>
      </c>
      <c r="F84" s="51">
        <v>8.0960000000000001</v>
      </c>
      <c r="G84" s="52">
        <v>0.51300000000000001</v>
      </c>
      <c r="H84" s="52">
        <v>0.85799999999999998</v>
      </c>
      <c r="I84" s="52">
        <v>1.18</v>
      </c>
      <c r="J84" s="52">
        <v>2.7777777777777821</v>
      </c>
      <c r="K84" s="54"/>
      <c r="L84" s="55">
        <v>70.227000000000004</v>
      </c>
      <c r="M84" s="56" t="s">
        <v>29</v>
      </c>
      <c r="N84" s="57">
        <v>0.9</v>
      </c>
      <c r="O84" s="58">
        <v>43958</v>
      </c>
      <c r="P84" s="58">
        <v>43958</v>
      </c>
      <c r="Q84" s="59" t="s">
        <v>93</v>
      </c>
    </row>
    <row r="85" spans="1:17" x14ac:dyDescent="0.2">
      <c r="A85" s="45" t="s">
        <v>72</v>
      </c>
      <c r="B85" s="46">
        <f t="shared" si="31"/>
        <v>3.35</v>
      </c>
      <c r="C85" s="46">
        <f t="shared" si="32"/>
        <v>3.75</v>
      </c>
      <c r="D85" s="46">
        <v>0.4</v>
      </c>
      <c r="E85" s="64">
        <v>433389</v>
      </c>
      <c r="F85" s="51">
        <v>2.3580000000000001</v>
      </c>
      <c r="G85" s="52">
        <v>7.4999999999999997E-2</v>
      </c>
      <c r="H85" s="52">
        <v>1.0449999999999999</v>
      </c>
      <c r="I85" s="52">
        <v>0.47499999999999998</v>
      </c>
      <c r="J85" s="52">
        <v>2.9411764705882302</v>
      </c>
      <c r="K85" s="54"/>
      <c r="L85" s="55">
        <v>24.460999999999999</v>
      </c>
      <c r="M85" s="56" t="s">
        <v>29</v>
      </c>
      <c r="N85" s="57">
        <v>0.4</v>
      </c>
      <c r="O85" s="58">
        <v>43958</v>
      </c>
      <c r="P85" s="58">
        <v>43958</v>
      </c>
      <c r="Q85" s="59" t="s">
        <v>93</v>
      </c>
    </row>
    <row r="86" spans="1:17" x14ac:dyDescent="0.2">
      <c r="A86" s="45" t="s">
        <v>73</v>
      </c>
      <c r="B86" s="46">
        <v>0</v>
      </c>
      <c r="C86" s="46">
        <v>1.3</v>
      </c>
      <c r="D86" s="46">
        <v>1.3</v>
      </c>
      <c r="E86" s="64">
        <v>433810</v>
      </c>
      <c r="F86" s="51">
        <v>1.514</v>
      </c>
      <c r="G86" s="52">
        <v>6.4000000000000001E-2</v>
      </c>
      <c r="H86" s="52">
        <v>1.0999999999999999E-2</v>
      </c>
      <c r="I86" s="52">
        <v>0.08</v>
      </c>
      <c r="J86" s="52">
        <v>2.9411764705882302</v>
      </c>
      <c r="K86" s="54"/>
      <c r="L86" s="55">
        <v>4.8339999999999996</v>
      </c>
      <c r="M86" s="56" t="s">
        <v>35</v>
      </c>
      <c r="N86" s="57"/>
      <c r="O86" s="58">
        <v>43961</v>
      </c>
      <c r="P86" s="58">
        <v>43961</v>
      </c>
      <c r="Q86" s="59" t="s">
        <v>94</v>
      </c>
    </row>
    <row r="87" spans="1:17" x14ac:dyDescent="0.2">
      <c r="A87" s="45" t="s">
        <v>73</v>
      </c>
      <c r="B87" s="46">
        <f>C86</f>
        <v>1.3</v>
      </c>
      <c r="C87" s="46">
        <f>B87+D87</f>
        <v>3.1</v>
      </c>
      <c r="D87" s="46">
        <v>1.8</v>
      </c>
      <c r="E87" s="64">
        <v>433811</v>
      </c>
      <c r="F87" s="51">
        <v>3.6559999999999997</v>
      </c>
      <c r="G87" s="52">
        <v>0.29699999999999999</v>
      </c>
      <c r="H87" s="52">
        <v>6.0999999999999999E-2</v>
      </c>
      <c r="I87" s="52">
        <v>5.7350000000000003</v>
      </c>
      <c r="J87" s="52">
        <v>3.0075187969924917</v>
      </c>
      <c r="K87" s="54"/>
      <c r="L87" s="55">
        <v>28.861999999999998</v>
      </c>
      <c r="M87" s="56" t="s">
        <v>29</v>
      </c>
      <c r="N87" s="57">
        <v>1.8</v>
      </c>
      <c r="O87" s="58">
        <v>43961</v>
      </c>
      <c r="P87" s="58">
        <v>43961</v>
      </c>
      <c r="Q87" s="59" t="s">
        <v>94</v>
      </c>
    </row>
    <row r="88" spans="1:17" x14ac:dyDescent="0.2">
      <c r="A88" s="45" t="s">
        <v>73</v>
      </c>
      <c r="B88" s="46">
        <f t="shared" ref="B88" si="33">C87</f>
        <v>3.1</v>
      </c>
      <c r="C88" s="46">
        <f t="shared" ref="C88" si="34">B88+D88</f>
        <v>3.5</v>
      </c>
      <c r="D88" s="46">
        <v>0.4</v>
      </c>
      <c r="E88" s="64">
        <v>433812</v>
      </c>
      <c r="F88" s="51">
        <v>3.0239999999999996</v>
      </c>
      <c r="G88" s="52">
        <v>8.4000000000000005E-2</v>
      </c>
      <c r="H88" s="52">
        <v>0.622</v>
      </c>
      <c r="I88" s="52">
        <v>0.78</v>
      </c>
      <c r="J88" s="52">
        <v>2.9197080291970825</v>
      </c>
      <c r="K88" s="54"/>
      <c r="L88" s="55">
        <v>44.792999999999999</v>
      </c>
      <c r="M88" s="56" t="s">
        <v>36</v>
      </c>
      <c r="N88" s="57"/>
      <c r="O88" s="58">
        <v>43961</v>
      </c>
      <c r="P88" s="58">
        <v>43961</v>
      </c>
      <c r="Q88" s="59" t="s">
        <v>94</v>
      </c>
    </row>
    <row r="89" spans="1:17" x14ac:dyDescent="0.2">
      <c r="A89" s="45" t="s">
        <v>74</v>
      </c>
      <c r="B89" s="46">
        <v>0</v>
      </c>
      <c r="C89" s="46">
        <v>1.4</v>
      </c>
      <c r="D89" s="46">
        <v>1.4</v>
      </c>
      <c r="E89" s="64">
        <v>434852</v>
      </c>
      <c r="F89" s="51">
        <v>1.4419999999999999</v>
      </c>
      <c r="G89" s="52">
        <v>0.16400000000000001</v>
      </c>
      <c r="H89" s="52">
        <v>5.3999999999999999E-2</v>
      </c>
      <c r="I89" s="52">
        <v>6.7000000000000004E-2</v>
      </c>
      <c r="J89" s="52"/>
      <c r="K89" s="54"/>
      <c r="L89" s="55">
        <v>9.1229999999999993</v>
      </c>
      <c r="M89" s="56" t="s">
        <v>35</v>
      </c>
      <c r="N89" s="57"/>
      <c r="O89" s="58">
        <v>43966</v>
      </c>
      <c r="P89" s="58">
        <v>43966</v>
      </c>
      <c r="Q89" s="59" t="s">
        <v>96</v>
      </c>
    </row>
    <row r="90" spans="1:17" x14ac:dyDescent="0.2">
      <c r="A90" s="45" t="s">
        <v>74</v>
      </c>
      <c r="B90" s="46">
        <f>C89</f>
        <v>1.4</v>
      </c>
      <c r="C90" s="46">
        <f>B90+D90</f>
        <v>2.9</v>
      </c>
      <c r="D90" s="46">
        <v>1.5</v>
      </c>
      <c r="E90" s="64">
        <v>434853</v>
      </c>
      <c r="F90" s="51">
        <v>2.298</v>
      </c>
      <c r="G90" s="52">
        <v>0.21</v>
      </c>
      <c r="H90" s="52">
        <v>0.17799999999999999</v>
      </c>
      <c r="I90" s="52">
        <v>0.997</v>
      </c>
      <c r="J90" s="52"/>
      <c r="K90" s="54"/>
      <c r="L90" s="55">
        <v>26.747</v>
      </c>
      <c r="M90" s="56" t="s">
        <v>29</v>
      </c>
      <c r="N90" s="57">
        <v>1.5</v>
      </c>
      <c r="O90" s="58">
        <v>43966</v>
      </c>
      <c r="P90" s="58">
        <v>43966</v>
      </c>
      <c r="Q90" s="59" t="s">
        <v>96</v>
      </c>
    </row>
    <row r="91" spans="1:17" x14ac:dyDescent="0.2">
      <c r="A91" s="45" t="s">
        <v>74</v>
      </c>
      <c r="B91" s="46">
        <f t="shared" ref="B91" si="35">C90</f>
        <v>2.9</v>
      </c>
      <c r="C91" s="46">
        <f t="shared" ref="C91" si="36">B91+D91</f>
        <v>3.3</v>
      </c>
      <c r="D91" s="46">
        <v>0.4</v>
      </c>
      <c r="E91" s="64">
        <v>434854</v>
      </c>
      <c r="F91" s="51">
        <v>1.1640000000000001</v>
      </c>
      <c r="G91" s="52">
        <v>9.6000000000000002E-2</v>
      </c>
      <c r="H91" s="52">
        <v>0.13900000000000001</v>
      </c>
      <c r="I91" s="52">
        <v>0.54500000000000004</v>
      </c>
      <c r="J91" s="52"/>
      <c r="K91" s="54"/>
      <c r="L91" s="55">
        <v>9.0090000000000003</v>
      </c>
      <c r="M91" s="56" t="s">
        <v>36</v>
      </c>
      <c r="N91" s="57"/>
      <c r="O91" s="58">
        <v>43966</v>
      </c>
      <c r="P91" s="58">
        <v>43966</v>
      </c>
      <c r="Q91" s="59" t="s">
        <v>96</v>
      </c>
    </row>
    <row r="92" spans="1:17" x14ac:dyDescent="0.2">
      <c r="A92" s="45" t="s">
        <v>75</v>
      </c>
      <c r="B92" s="46">
        <v>0</v>
      </c>
      <c r="C92" s="46">
        <v>1</v>
      </c>
      <c r="D92" s="46">
        <v>1</v>
      </c>
      <c r="E92" s="64">
        <v>435361</v>
      </c>
      <c r="F92" s="51">
        <v>4.3440000000000003</v>
      </c>
      <c r="G92" s="52">
        <v>3.7999999999999999E-2</v>
      </c>
      <c r="H92" s="52">
        <v>0.159</v>
      </c>
      <c r="I92" s="52">
        <v>0.56799999999999995</v>
      </c>
      <c r="J92" s="52"/>
      <c r="K92" s="54"/>
      <c r="L92" s="55">
        <v>84.201999999999998</v>
      </c>
      <c r="M92" s="56" t="s">
        <v>35</v>
      </c>
      <c r="N92" s="57"/>
      <c r="O92" s="58">
        <v>43969</v>
      </c>
      <c r="P92" s="58">
        <v>43969</v>
      </c>
      <c r="Q92" s="59" t="s">
        <v>170</v>
      </c>
    </row>
    <row r="93" spans="1:17" x14ac:dyDescent="0.2">
      <c r="A93" s="45" t="s">
        <v>75</v>
      </c>
      <c r="B93" s="46">
        <f>C92</f>
        <v>1</v>
      </c>
      <c r="C93" s="46">
        <f>B93+D93</f>
        <v>2</v>
      </c>
      <c r="D93" s="46">
        <v>1</v>
      </c>
      <c r="E93" s="64">
        <v>435362</v>
      </c>
      <c r="F93" s="51">
        <v>2.8639999999999999</v>
      </c>
      <c r="G93" s="52">
        <v>5.1999999999999998E-2</v>
      </c>
      <c r="H93" s="52">
        <v>8.5000000000000006E-2</v>
      </c>
      <c r="I93" s="52">
        <v>0.246</v>
      </c>
      <c r="J93" s="52"/>
      <c r="K93" s="54"/>
      <c r="L93" s="55">
        <v>4.548</v>
      </c>
      <c r="M93" s="56" t="s">
        <v>35</v>
      </c>
      <c r="N93" s="57"/>
      <c r="O93" s="58">
        <v>43969</v>
      </c>
      <c r="P93" s="58">
        <v>43969</v>
      </c>
      <c r="Q93" s="59" t="s">
        <v>170</v>
      </c>
    </row>
    <row r="94" spans="1:17" x14ac:dyDescent="0.2">
      <c r="A94" s="45" t="s">
        <v>75</v>
      </c>
      <c r="B94" s="46">
        <f t="shared" ref="B94" si="37">C93</f>
        <v>2</v>
      </c>
      <c r="C94" s="46">
        <f t="shared" ref="C94" si="38">B94+D94</f>
        <v>3.5</v>
      </c>
      <c r="D94" s="46">
        <v>1.5</v>
      </c>
      <c r="E94" s="64">
        <v>435363</v>
      </c>
      <c r="F94" s="51">
        <v>5.3</v>
      </c>
      <c r="G94" s="52">
        <v>0.23799999999999999</v>
      </c>
      <c r="H94" s="52">
        <v>0.223</v>
      </c>
      <c r="I94" s="52">
        <v>0.66600000000000004</v>
      </c>
      <c r="J94" s="52"/>
      <c r="K94" s="54"/>
      <c r="L94" s="55">
        <v>29.140999999999998</v>
      </c>
      <c r="M94" s="56" t="s">
        <v>29</v>
      </c>
      <c r="N94" s="57">
        <v>1.5</v>
      </c>
      <c r="O94" s="58">
        <v>43969</v>
      </c>
      <c r="P94" s="58">
        <v>43969</v>
      </c>
      <c r="Q94" s="59" t="s">
        <v>170</v>
      </c>
    </row>
    <row r="95" spans="1:17" x14ac:dyDescent="0.2">
      <c r="A95" s="45" t="s">
        <v>75</v>
      </c>
      <c r="B95" s="46">
        <f t="shared" ref="B95" si="39">C94</f>
        <v>3.5</v>
      </c>
      <c r="C95" s="46">
        <f t="shared" ref="C95" si="40">B95+D95</f>
        <v>3.9</v>
      </c>
      <c r="D95" s="46">
        <v>0.4</v>
      </c>
      <c r="E95" s="64">
        <v>435364</v>
      </c>
      <c r="F95" s="51">
        <v>1.8379999999999999</v>
      </c>
      <c r="G95" s="52">
        <v>0.106</v>
      </c>
      <c r="H95" s="52">
        <v>0.34</v>
      </c>
      <c r="I95" s="52">
        <v>1.115</v>
      </c>
      <c r="J95" s="52"/>
      <c r="K95" s="54"/>
      <c r="L95" s="55">
        <v>16.62</v>
      </c>
      <c r="M95" s="56" t="s">
        <v>29</v>
      </c>
      <c r="N95" s="57">
        <v>0.4</v>
      </c>
      <c r="O95" s="58">
        <v>43969</v>
      </c>
      <c r="P95" s="58">
        <v>43969</v>
      </c>
      <c r="Q95" s="59" t="s">
        <v>170</v>
      </c>
    </row>
    <row r="96" spans="1:17" x14ac:dyDescent="0.2">
      <c r="A96" s="45" t="s">
        <v>76</v>
      </c>
      <c r="B96" s="46">
        <v>0</v>
      </c>
      <c r="C96" s="46">
        <v>1.2</v>
      </c>
      <c r="D96" s="46">
        <v>1.2</v>
      </c>
      <c r="E96" s="64">
        <v>435635</v>
      </c>
      <c r="F96" s="51">
        <v>0.38400000000000001</v>
      </c>
      <c r="G96" s="52">
        <v>6.6000000000000003E-2</v>
      </c>
      <c r="H96" s="52">
        <v>9.9000000000000005E-2</v>
      </c>
      <c r="I96" s="52">
        <v>0.313</v>
      </c>
      <c r="J96" s="52"/>
      <c r="K96" s="54"/>
      <c r="L96" s="55">
        <v>4.5090000000000003</v>
      </c>
      <c r="M96" s="56" t="s">
        <v>35</v>
      </c>
      <c r="N96" s="57"/>
      <c r="O96" s="58">
        <v>43971</v>
      </c>
      <c r="P96" s="58">
        <v>43971</v>
      </c>
      <c r="Q96" s="59" t="s">
        <v>171</v>
      </c>
    </row>
    <row r="97" spans="1:17" x14ac:dyDescent="0.2">
      <c r="A97" s="45" t="s">
        <v>76</v>
      </c>
      <c r="B97" s="46">
        <f>C96</f>
        <v>1.2</v>
      </c>
      <c r="C97" s="46">
        <f>B97+D97</f>
        <v>3</v>
      </c>
      <c r="D97" s="46">
        <v>1.8</v>
      </c>
      <c r="E97" s="64">
        <v>435636</v>
      </c>
      <c r="F97" s="51">
        <v>25.83</v>
      </c>
      <c r="G97" s="52">
        <v>0.251</v>
      </c>
      <c r="H97" s="52">
        <v>0.41299999999999998</v>
      </c>
      <c r="I97" s="52">
        <v>0.95099999999999996</v>
      </c>
      <c r="J97" s="52"/>
      <c r="K97" s="54"/>
      <c r="L97" s="55">
        <v>98.344999999999999</v>
      </c>
      <c r="M97" s="56" t="s">
        <v>29</v>
      </c>
      <c r="N97" s="57">
        <v>1.8</v>
      </c>
      <c r="O97" s="58">
        <v>43971</v>
      </c>
      <c r="P97" s="58">
        <v>43971</v>
      </c>
      <c r="Q97" s="59" t="s">
        <v>171</v>
      </c>
    </row>
    <row r="98" spans="1:17" x14ac:dyDescent="0.2">
      <c r="A98" s="45" t="s">
        <v>76</v>
      </c>
      <c r="B98" s="46">
        <f t="shared" ref="B98" si="41">C97</f>
        <v>3</v>
      </c>
      <c r="C98" s="46">
        <f t="shared" ref="C98" si="42">B98+D98</f>
        <v>3.4</v>
      </c>
      <c r="D98" s="46">
        <v>0.4</v>
      </c>
      <c r="E98" s="64">
        <v>435638</v>
      </c>
      <c r="F98" s="51">
        <v>0.46199999999999997</v>
      </c>
      <c r="G98" s="52">
        <v>1.7000000000000001E-2</v>
      </c>
      <c r="H98" s="52">
        <v>5.0999999999999997E-2</v>
      </c>
      <c r="I98" s="52">
        <v>8.6999999999999994E-2</v>
      </c>
      <c r="J98" s="52"/>
      <c r="K98" s="54"/>
      <c r="L98" s="55">
        <v>5.1319999999999997</v>
      </c>
      <c r="M98" s="56" t="s">
        <v>36</v>
      </c>
      <c r="N98" s="57"/>
      <c r="O98" s="58">
        <v>43971</v>
      </c>
      <c r="P98" s="58">
        <v>43971</v>
      </c>
      <c r="Q98" s="59" t="s">
        <v>171</v>
      </c>
    </row>
    <row r="99" spans="1:17" x14ac:dyDescent="0.2">
      <c r="A99" s="45" t="s">
        <v>77</v>
      </c>
      <c r="B99" s="46">
        <v>0</v>
      </c>
      <c r="C99" s="46">
        <v>0.4</v>
      </c>
      <c r="D99" s="46">
        <v>0.4</v>
      </c>
      <c r="E99" s="64">
        <v>435955</v>
      </c>
      <c r="F99" s="51">
        <v>0.77800000000000002</v>
      </c>
      <c r="G99" s="52">
        <v>0.32400000000000001</v>
      </c>
      <c r="H99" s="52">
        <v>5.0000000000000001E-3</v>
      </c>
      <c r="I99" s="52">
        <v>0.255</v>
      </c>
      <c r="J99" s="52"/>
      <c r="K99" s="54"/>
      <c r="L99" s="55">
        <v>4.4569999999999999</v>
      </c>
      <c r="M99" s="56" t="s">
        <v>35</v>
      </c>
      <c r="N99" s="57"/>
      <c r="O99" s="58">
        <v>43973</v>
      </c>
      <c r="P99" s="58">
        <v>43973</v>
      </c>
      <c r="Q99" s="59" t="s">
        <v>172</v>
      </c>
    </row>
    <row r="100" spans="1:17" x14ac:dyDescent="0.2">
      <c r="A100" s="45" t="s">
        <v>77</v>
      </c>
      <c r="B100" s="46">
        <f>C99</f>
        <v>0.4</v>
      </c>
      <c r="C100" s="46">
        <f>B100+D100</f>
        <v>0.9</v>
      </c>
      <c r="D100" s="46">
        <v>0.5</v>
      </c>
      <c r="E100" s="64">
        <v>435956</v>
      </c>
      <c r="F100" s="51">
        <v>1.48</v>
      </c>
      <c r="G100" s="52">
        <v>0.16200000000000001</v>
      </c>
      <c r="H100" s="52">
        <v>1.2999999999999999E-2</v>
      </c>
      <c r="I100" s="52">
        <v>0.437</v>
      </c>
      <c r="J100" s="52"/>
      <c r="K100" s="54"/>
      <c r="L100" s="55">
        <v>7.1420000000000003</v>
      </c>
      <c r="M100" s="56" t="s">
        <v>35</v>
      </c>
      <c r="N100" s="57"/>
      <c r="O100" s="58">
        <v>43973</v>
      </c>
      <c r="P100" s="58">
        <v>43973</v>
      </c>
      <c r="Q100" s="59" t="s">
        <v>172</v>
      </c>
    </row>
    <row r="101" spans="1:17" x14ac:dyDescent="0.2">
      <c r="A101" s="45" t="s">
        <v>77</v>
      </c>
      <c r="B101" s="46">
        <f t="shared" ref="B101" si="43">C100</f>
        <v>0.9</v>
      </c>
      <c r="C101" s="46">
        <f t="shared" ref="C101" si="44">B101+D101</f>
        <v>2.8</v>
      </c>
      <c r="D101" s="46">
        <v>1.9</v>
      </c>
      <c r="E101" s="64">
        <v>435957</v>
      </c>
      <c r="F101" s="51">
        <v>2.04</v>
      </c>
      <c r="G101" s="52">
        <v>1.349</v>
      </c>
      <c r="H101" s="52">
        <v>0.26400000000000001</v>
      </c>
      <c r="I101" s="52">
        <v>2.7149999999999999</v>
      </c>
      <c r="J101" s="52"/>
      <c r="K101" s="54"/>
      <c r="L101" s="55">
        <v>25.047000000000001</v>
      </c>
      <c r="M101" s="56" t="s">
        <v>29</v>
      </c>
      <c r="N101" s="57">
        <v>1.9</v>
      </c>
      <c r="O101" s="58">
        <v>43973</v>
      </c>
      <c r="P101" s="58">
        <v>43973</v>
      </c>
      <c r="Q101" s="59" t="s">
        <v>172</v>
      </c>
    </row>
    <row r="102" spans="1:17" x14ac:dyDescent="0.2">
      <c r="A102" s="22"/>
      <c r="E102" s="34"/>
      <c r="F102" s="30"/>
      <c r="G102" s="31"/>
      <c r="H102" s="31"/>
      <c r="I102" s="31"/>
      <c r="J102" s="31"/>
      <c r="L102" s="36"/>
    </row>
    <row r="103" spans="1:17" x14ac:dyDescent="0.2">
      <c r="A103" s="22"/>
      <c r="E103" s="34"/>
      <c r="F103" s="30"/>
      <c r="G103" s="31"/>
      <c r="H103" s="31"/>
      <c r="I103" s="31"/>
      <c r="J103" s="31"/>
      <c r="L103" s="32"/>
    </row>
    <row r="104" spans="1:17" x14ac:dyDescent="0.2">
      <c r="A104" s="22"/>
      <c r="E104" s="34"/>
      <c r="F104" s="30"/>
      <c r="G104" s="31"/>
      <c r="H104" s="31"/>
      <c r="I104" s="31"/>
      <c r="L104" s="32"/>
    </row>
    <row r="105" spans="1:17" x14ac:dyDescent="0.2">
      <c r="A105" s="22"/>
      <c r="E105" s="34"/>
      <c r="F105" s="30"/>
      <c r="G105" s="31"/>
      <c r="H105" s="31"/>
      <c r="I105" s="31"/>
      <c r="L105" s="32"/>
    </row>
    <row r="106" spans="1:17" x14ac:dyDescent="0.2">
      <c r="A106" s="22"/>
      <c r="E106" s="34"/>
      <c r="F106" s="30"/>
      <c r="G106" s="31"/>
      <c r="H106" s="31"/>
      <c r="I106" s="31"/>
      <c r="L106" s="32"/>
    </row>
    <row r="107" spans="1:17" x14ac:dyDescent="0.2">
      <c r="A107" s="22"/>
      <c r="E107" s="34"/>
      <c r="F107" s="30"/>
      <c r="G107" s="31"/>
      <c r="H107" s="31"/>
      <c r="I107" s="31"/>
      <c r="L107" s="32"/>
    </row>
    <row r="108" spans="1:17" x14ac:dyDescent="0.2">
      <c r="A108" s="22"/>
      <c r="E108" s="34"/>
      <c r="F108" s="30"/>
      <c r="G108" s="31"/>
      <c r="H108" s="31"/>
      <c r="I108" s="31"/>
      <c r="L108" s="32"/>
    </row>
    <row r="109" spans="1:17" x14ac:dyDescent="0.2">
      <c r="A109" s="22"/>
      <c r="E109" s="34"/>
      <c r="F109" s="30"/>
      <c r="G109" s="31"/>
      <c r="H109" s="31"/>
      <c r="I109" s="31"/>
      <c r="L109" s="32"/>
    </row>
    <row r="110" spans="1:17" x14ac:dyDescent="0.2">
      <c r="A110" s="22"/>
      <c r="E110" s="34"/>
      <c r="F110" s="30"/>
      <c r="G110" s="31"/>
      <c r="H110" s="31"/>
      <c r="I110" s="31"/>
      <c r="L110" s="32"/>
    </row>
    <row r="111" spans="1:17" x14ac:dyDescent="0.2">
      <c r="A111" s="22"/>
      <c r="E111" s="34"/>
      <c r="F111" s="30"/>
      <c r="G111" s="31"/>
      <c r="H111" s="31"/>
      <c r="I111" s="31"/>
      <c r="L111" s="32"/>
    </row>
    <row r="112" spans="1:17" x14ac:dyDescent="0.2">
      <c r="A112" s="22"/>
      <c r="E112" s="34"/>
      <c r="F112" s="30"/>
      <c r="G112" s="31"/>
      <c r="H112" s="31"/>
      <c r="I112" s="31"/>
      <c r="L112" s="32"/>
    </row>
    <row r="113" spans="1:12" x14ac:dyDescent="0.2">
      <c r="A113" s="22"/>
      <c r="E113" s="34"/>
      <c r="F113" s="30"/>
      <c r="G113" s="31"/>
      <c r="H113" s="31"/>
      <c r="I113" s="31"/>
      <c r="L113" s="32"/>
    </row>
    <row r="114" spans="1:12" x14ac:dyDescent="0.2">
      <c r="A114" s="22"/>
      <c r="E114" s="34"/>
      <c r="F114" s="30"/>
      <c r="G114" s="31"/>
      <c r="H114" s="31"/>
      <c r="I114" s="31"/>
      <c r="L114" s="32"/>
    </row>
    <row r="115" spans="1:12" x14ac:dyDescent="0.2">
      <c r="A115" s="22"/>
      <c r="E115" s="34"/>
      <c r="F115" s="30"/>
      <c r="G115" s="31"/>
      <c r="H115" s="31"/>
      <c r="I115" s="31"/>
      <c r="L115" s="37"/>
    </row>
    <row r="116" spans="1:12" x14ac:dyDescent="0.2">
      <c r="A116" s="22"/>
      <c r="E116" s="34"/>
      <c r="F116" s="30"/>
      <c r="G116" s="31"/>
      <c r="H116" s="31"/>
      <c r="I116" s="31"/>
      <c r="L116" s="37"/>
    </row>
    <row r="117" spans="1:12" x14ac:dyDescent="0.2">
      <c r="A117" s="22"/>
      <c r="E117" s="34"/>
      <c r="F117" s="30"/>
      <c r="G117" s="31"/>
      <c r="H117" s="31"/>
      <c r="I117" s="31"/>
      <c r="L117" s="32"/>
    </row>
    <row r="118" spans="1:12" x14ac:dyDescent="0.2">
      <c r="A118" s="22"/>
      <c r="E118" s="34"/>
      <c r="F118" s="30"/>
      <c r="G118" s="31"/>
      <c r="H118" s="31"/>
      <c r="I118" s="31"/>
      <c r="L118" s="32"/>
    </row>
    <row r="119" spans="1:12" x14ac:dyDescent="0.2">
      <c r="A119" s="22"/>
      <c r="E119" s="34"/>
      <c r="F119" s="30"/>
      <c r="G119" s="31"/>
      <c r="H119" s="31"/>
      <c r="I119" s="31"/>
      <c r="L119" s="32"/>
    </row>
    <row r="120" spans="1:12" x14ac:dyDescent="0.2">
      <c r="A120" s="22"/>
      <c r="E120" s="34"/>
      <c r="F120" s="30"/>
      <c r="G120" s="31"/>
      <c r="H120" s="31"/>
      <c r="I120" s="31"/>
      <c r="L120" s="32"/>
    </row>
    <row r="121" spans="1:12" x14ac:dyDescent="0.2">
      <c r="A121" s="22"/>
      <c r="E121" s="34"/>
      <c r="F121" s="30"/>
      <c r="G121" s="31"/>
      <c r="H121" s="31"/>
      <c r="I121" s="31"/>
      <c r="L121" s="32"/>
    </row>
    <row r="122" spans="1:12" x14ac:dyDescent="0.2">
      <c r="A122" s="22"/>
      <c r="E122" s="34"/>
      <c r="F122" s="30"/>
      <c r="G122" s="31"/>
      <c r="H122" s="31"/>
      <c r="I122" s="31"/>
      <c r="L122" s="37"/>
    </row>
    <row r="123" spans="1:12" x14ac:dyDescent="0.2">
      <c r="A123" s="22"/>
      <c r="E123" s="34"/>
      <c r="F123" s="30"/>
      <c r="G123" s="31"/>
      <c r="H123" s="31"/>
      <c r="I123" s="31"/>
      <c r="L123" s="32"/>
    </row>
    <row r="124" spans="1:12" x14ac:dyDescent="0.2">
      <c r="A124" s="22"/>
      <c r="E124" s="34"/>
      <c r="F124" s="30"/>
      <c r="G124" s="31"/>
      <c r="H124" s="31"/>
      <c r="I124" s="31"/>
      <c r="L124" s="32"/>
    </row>
    <row r="125" spans="1:12" x14ac:dyDescent="0.2">
      <c r="A125" s="22"/>
      <c r="E125" s="34"/>
      <c r="F125" s="30"/>
      <c r="G125" s="31"/>
      <c r="H125" s="31"/>
      <c r="I125" s="31"/>
      <c r="L125" s="32"/>
    </row>
    <row r="126" spans="1:12" x14ac:dyDescent="0.2">
      <c r="A126" s="22"/>
      <c r="E126" s="34"/>
      <c r="F126" s="30"/>
      <c r="G126" s="31"/>
      <c r="H126" s="31"/>
      <c r="I126" s="31"/>
      <c r="L126" s="32"/>
    </row>
    <row r="127" spans="1:12" x14ac:dyDescent="0.2">
      <c r="A127" s="22"/>
      <c r="E127" s="34"/>
      <c r="F127" s="30"/>
      <c r="G127" s="31"/>
      <c r="H127" s="31"/>
      <c r="I127" s="31"/>
      <c r="L127" s="32"/>
    </row>
    <row r="128" spans="1:12" x14ac:dyDescent="0.2">
      <c r="A128" s="22"/>
      <c r="E128" s="34"/>
      <c r="F128" s="30"/>
      <c r="G128" s="31"/>
      <c r="H128" s="31"/>
      <c r="I128" s="31"/>
      <c r="L128" s="32"/>
    </row>
    <row r="129" spans="1:12" x14ac:dyDescent="0.2">
      <c r="A129" s="22"/>
      <c r="E129" s="34"/>
      <c r="F129" s="30"/>
      <c r="G129" s="31"/>
      <c r="H129" s="31"/>
      <c r="I129" s="31"/>
      <c r="L129" s="32"/>
    </row>
    <row r="130" spans="1:12" x14ac:dyDescent="0.2">
      <c r="A130" s="22"/>
      <c r="E130" s="34"/>
      <c r="F130" s="30"/>
      <c r="G130" s="31"/>
      <c r="H130" s="31"/>
      <c r="I130" s="31"/>
      <c r="L130" s="36"/>
    </row>
    <row r="131" spans="1:12" x14ac:dyDescent="0.2">
      <c r="A131" s="22"/>
      <c r="E131" s="34"/>
      <c r="F131" s="30"/>
      <c r="G131" s="31"/>
      <c r="H131" s="31"/>
      <c r="I131" s="31"/>
      <c r="L131" s="32"/>
    </row>
    <row r="132" spans="1:12" x14ac:dyDescent="0.2">
      <c r="A132" s="22"/>
      <c r="E132" s="34"/>
      <c r="F132" s="30"/>
      <c r="G132" s="31"/>
      <c r="H132" s="31"/>
      <c r="I132" s="31"/>
      <c r="L132" s="32"/>
    </row>
    <row r="133" spans="1:12" x14ac:dyDescent="0.2">
      <c r="A133" s="22"/>
      <c r="E133" s="34"/>
      <c r="G133" s="31"/>
      <c r="H133" s="31"/>
      <c r="I133" s="31"/>
      <c r="L133" s="33"/>
    </row>
    <row r="134" spans="1:12" x14ac:dyDescent="0.2">
      <c r="A134" s="22"/>
      <c r="E134" s="34"/>
      <c r="G134" s="31"/>
      <c r="H134" s="31"/>
      <c r="I134" s="31"/>
      <c r="L134" s="32"/>
    </row>
    <row r="135" spans="1:12" x14ac:dyDescent="0.2">
      <c r="A135" s="22"/>
      <c r="E135" s="34"/>
      <c r="G135" s="31"/>
      <c r="H135" s="31"/>
      <c r="I135" s="31"/>
      <c r="L135" s="32"/>
    </row>
  </sheetData>
  <protectedRanges>
    <protectedRange sqref="H17:J18 L17:L18 J77:J80 G81:J103 G104:I135 L77:L135" name="Range27"/>
    <protectedRange sqref="E2:E5" name="Range1_9_2_1_1_16"/>
    <protectedRange sqref="G2:G5" name="Range27_79"/>
    <protectedRange sqref="G2:G5" name="Range1_55"/>
    <protectedRange sqref="G2:G5" name="Range26_62"/>
    <protectedRange sqref="H2:H5" name="Range27_80"/>
    <protectedRange sqref="H2:H5" name="Range1_56"/>
    <protectedRange sqref="H2:H5" name="Range26_63"/>
    <protectedRange sqref="I2:I5" name="Range27_81"/>
    <protectedRange sqref="I2:I5" name="Range1_57"/>
    <protectedRange sqref="I2:I5" name="Range26_64"/>
    <protectedRange sqref="J2:J5" name="Range27_82"/>
    <protectedRange sqref="J2:J5" name="Range1_58"/>
    <protectedRange sqref="J2:J5" name="Range26_65"/>
    <protectedRange sqref="L2:L5" name="Range27_83"/>
    <protectedRange sqref="L2:L5" name="Range1_8_1_11"/>
    <protectedRange sqref="L2:L5" name="Range28_17"/>
    <protectedRange sqref="E6:E7" name="Range1_9_2_1_1_17"/>
    <protectedRange sqref="G6:G7" name="Range27_84"/>
    <protectedRange sqref="G6:G7" name="Range1_59"/>
    <protectedRange sqref="G6:G7" name="Range26_66"/>
    <protectedRange sqref="H6:H7" name="Range27_85"/>
    <protectedRange sqref="H6:H7" name="Range1_60"/>
    <protectedRange sqref="H6:H7" name="Range26_67"/>
    <protectedRange sqref="I6:I7" name="Range27_86"/>
    <protectedRange sqref="I6:I7" name="Range1_61"/>
    <protectedRange sqref="I6:I7" name="Range26_68"/>
    <protectedRange sqref="J6:J7" name="Range27_87"/>
    <protectedRange sqref="J6:J7" name="Range1_62"/>
    <protectedRange sqref="J6:J7" name="Range26_69"/>
    <protectedRange sqref="L6:L7" name="Range27_88"/>
    <protectedRange sqref="L6:L7" name="Range1_8_1_12"/>
    <protectedRange sqref="L6:L7" name="Range28_18"/>
    <protectedRange sqref="E8:E9" name="Range1_9_2_1_1_18"/>
    <protectedRange sqref="G8:G9" name="Range27_89"/>
    <protectedRange sqref="G8:G9" name="Range1_63"/>
    <protectedRange sqref="G8:G9" name="Range26_70"/>
    <protectedRange sqref="H8:H9" name="Range27_90"/>
    <protectedRange sqref="H8:H9" name="Range1_64"/>
    <protectedRange sqref="H8:H9" name="Range26_71"/>
    <protectedRange sqref="I8:I9" name="Range27_91"/>
    <protectedRange sqref="I8:I9" name="Range1_65"/>
    <protectedRange sqref="I8:I9" name="Range26_72"/>
    <protectedRange sqref="J8:J9" name="Range27_92"/>
    <protectedRange sqref="J8:J9" name="Range1_66"/>
    <protectedRange sqref="J8:J9" name="Range26_73"/>
    <protectedRange sqref="L8:L9" name="Range27_93"/>
    <protectedRange sqref="L8:L9" name="Range1_8_1_13"/>
    <protectedRange sqref="L8:L9" name="Range28_19"/>
    <protectedRange sqref="G13:G16" name="Range27_94"/>
    <protectedRange sqref="G13:G16" name="Range1_67"/>
    <protectedRange sqref="G13:G16" name="Range26_74"/>
    <protectedRange sqref="H13:H16" name="Range27_95"/>
    <protectedRange sqref="H13:H16" name="Range1_68"/>
    <protectedRange sqref="H13:H16" name="Range26_75"/>
    <protectedRange sqref="I13:I16" name="Range27_96"/>
    <protectedRange sqref="I13:I16" name="Range1_69"/>
    <protectedRange sqref="I13:I16" name="Range26_76"/>
    <protectedRange sqref="J13:J16" name="Range27_97"/>
    <protectedRange sqref="J13:J16" name="Range1_70"/>
    <protectedRange sqref="J13:J16" name="Range26_77"/>
    <protectedRange sqref="L13:L16" name="Range27_98"/>
    <protectedRange sqref="L13:L16" name="Range1_8_1_14"/>
    <protectedRange sqref="L13:L16" name="Range28_20"/>
    <protectedRange sqref="G17:G18" name="Range27_99"/>
    <protectedRange sqref="G17:G18" name="Range1_71"/>
    <protectedRange sqref="G17:G18" name="Range26_78"/>
    <protectedRange sqref="H17" name="Range1_72"/>
    <protectedRange sqref="H18" name="Range1_8_1_15"/>
    <protectedRange sqref="H17:H18" name="Range26_79"/>
    <protectedRange sqref="I17:I18" name="Range1_4_2_1_4"/>
    <protectedRange sqref="I17:I18" name="Range26_80"/>
    <protectedRange sqref="J17:J18" name="Range1_73"/>
    <protectedRange sqref="J17:J18" name="Range26_81"/>
    <protectedRange sqref="L18" name="Range1_8_10"/>
    <protectedRange sqref="L17" name="Range1_8_1_16"/>
    <protectedRange sqref="L17:L18" name="Range28_21"/>
    <protectedRange sqref="G19" name="Range27_55_1"/>
    <protectedRange sqref="G19" name="Range1_39"/>
    <protectedRange sqref="G19" name="Range26_44_1"/>
    <protectedRange sqref="H19" name="Range27_56_1"/>
    <protectedRange sqref="H19" name="Range1_40_1"/>
    <protectedRange sqref="H19" name="Range26_45_1"/>
    <protectedRange sqref="I19" name="Range27_57_1"/>
    <protectedRange sqref="I19" name="Range1_41_1"/>
    <protectedRange sqref="I19" name="Range26_46_1"/>
    <protectedRange sqref="J19" name="Range27_58_1"/>
    <protectedRange sqref="J19" name="Range1_42_1"/>
    <protectedRange sqref="J19" name="Range26_47_1"/>
    <protectedRange sqref="L19" name="Range27_59_1"/>
    <protectedRange sqref="L19" name="Range1_8_1_10_1"/>
    <protectedRange sqref="G20:G22" name="Range27_60_1"/>
    <protectedRange sqref="G20:G22" name="Range1_43_1"/>
    <protectedRange sqref="G20:G22" name="Range26_48_1"/>
    <protectedRange sqref="H20:H22" name="Range27_61_1"/>
    <protectedRange sqref="H20:H22" name="Range1_44_1"/>
    <protectedRange sqref="H20:H22" name="Range26_49_1"/>
    <protectedRange sqref="I20:I22" name="Range27_62_1"/>
    <protectedRange sqref="I20:I22" name="Range1_45_1"/>
    <protectedRange sqref="I20:I22" name="Range26_50_1"/>
    <protectedRange sqref="J20:J22" name="Range27_63_1"/>
    <protectedRange sqref="J20:J22" name="Range1_46_1"/>
    <protectedRange sqref="J20:J22" name="Range26_51_1"/>
    <protectedRange sqref="L20:L22" name="Range27_64_1"/>
    <protectedRange sqref="L20:L22" name="Range1_8_1_11_1"/>
    <protectedRange sqref="G23:G24" name="Range27_65_1"/>
    <protectedRange sqref="G23:G24" name="Range1_47_1"/>
    <protectedRange sqref="G23:G24" name="Range26_52_1"/>
    <protectedRange sqref="H23:H24" name="Range27_66"/>
    <protectedRange sqref="H23:H24" name="Range1_48_1"/>
    <protectedRange sqref="H23:H24" name="Range26_53_1"/>
    <protectedRange sqref="I23:I24" name="Range27_67_1"/>
    <protectedRange sqref="I23:I24" name="Range1_49_1"/>
    <protectedRange sqref="I23:I24" name="Range26_54_1"/>
    <protectedRange sqref="J23:J24" name="Range27_68_1"/>
    <protectedRange sqref="J23:J24" name="Range1_50_1"/>
    <protectedRange sqref="J23:J24" name="Range26_55_1"/>
    <protectedRange sqref="L23:L24" name="Range27_69_1"/>
    <protectedRange sqref="L23:L24" name="Range1_8_1_12_1"/>
    <protectedRange sqref="G25:G26" name="Range27_70_1"/>
    <protectedRange sqref="G25:G26" name="Range1_51_1"/>
    <protectedRange sqref="G25:G26" name="Range26_56_1"/>
    <protectedRange sqref="H25:H26" name="Range27_71_1"/>
    <protectedRange sqref="H25" name="Range1_8_1_13_1"/>
    <protectedRange sqref="H26" name="Range1_6_7"/>
    <protectedRange sqref="H25:H26" name="Range26_57_1"/>
    <protectedRange sqref="I25:I26" name="Range27_72_1"/>
    <protectedRange sqref="I25" name="Range1_4_2_1_2"/>
    <protectedRange sqref="I26" name="Range1_6_8"/>
    <protectedRange sqref="I25:I26" name="Range26_58_1"/>
    <protectedRange sqref="J25:J26" name="Range27_73_1"/>
    <protectedRange sqref="J25:J26" name="Range1_52"/>
    <protectedRange sqref="J25:J26" name="Range26_59"/>
    <protectedRange sqref="L25:L26" name="Range27_74_1"/>
    <protectedRange sqref="L25" name="Range1_8_5"/>
    <protectedRange sqref="L26" name="Range1_6_9"/>
    <protectedRange sqref="E10:E39" name="Range1_9_2_1_1"/>
    <protectedRange sqref="G10:G12" name="Range27_1"/>
    <protectedRange sqref="G10:G12 H103:J103 G107:I107 G108:G109 G110:I113 H116 L116 G117:G118 G123:I129 G131 I130:I131 L131 G133:I135" name="Range1"/>
    <protectedRange sqref="G10:G12 G97:J103 G104:I135" name="Range26"/>
    <protectedRange sqref="H10:H12" name="Range27_2"/>
    <protectedRange sqref="H10:H12" name="Range1_1"/>
    <protectedRange sqref="H10:H12" name="Range26_1"/>
    <protectedRange sqref="I10:I12" name="Range27_3"/>
    <protectedRange sqref="I10:I12" name="Range1_2"/>
    <protectedRange sqref="I10:I12" name="Range26_2"/>
    <protectedRange sqref="J10:J12" name="Range27_4"/>
    <protectedRange sqref="J10:J12" name="Range1_3"/>
    <protectedRange sqref="J10:J12" name="Range26_3"/>
    <protectedRange sqref="L10:L12" name="Range27_5"/>
    <protectedRange sqref="L10:L12" name="Range1_8_1"/>
    <protectedRange sqref="L10:L12" name="Range28"/>
    <protectedRange sqref="G27:G32" name="Range27_6"/>
    <protectedRange sqref="G27 G29:G32" name="Range1_4"/>
    <protectedRange sqref="G28" name="Range1_8"/>
    <protectedRange sqref="G27:G32" name="Range26_4"/>
    <protectedRange sqref="H27:H32" name="Range27_7"/>
    <protectedRange sqref="H27" name="Range1_6"/>
    <protectedRange sqref="H28" name="Range1_8_3"/>
    <protectedRange sqref="H27:H32" name="Range26_5"/>
    <protectedRange sqref="I27:I32" name="Range27_8"/>
    <protectedRange sqref="I28:I32" name="Range1_5"/>
    <protectedRange sqref="I27:I32" name="Range26_6"/>
    <protectedRange sqref="J27:J32" name="Range27_9"/>
    <protectedRange sqref="J27:J32" name="Range1_7"/>
    <protectedRange sqref="J27:J32" name="Range26_7"/>
    <protectedRange sqref="L27:L32" name="Range27_10"/>
    <protectedRange sqref="L27 L29:L32" name="Range1_10"/>
    <protectedRange sqref="L28" name="Range1_8_2"/>
    <protectedRange sqref="L27:L32" name="Range28_1"/>
    <protectedRange sqref="G33:G36" name="Range27_11"/>
    <protectedRange sqref="G33:G36" name="Range1_11"/>
    <protectedRange sqref="G33:G36" name="Range26_8"/>
    <protectedRange sqref="H33:H36" name="Range27_12"/>
    <protectedRange sqref="H33:H36" name="Range1_12"/>
    <protectedRange sqref="H33:H36" name="Range26_9"/>
    <protectedRange sqref="I33:I36" name="Range27_13"/>
    <protectedRange sqref="I33:I36" name="Range1_13"/>
    <protectedRange sqref="I33:I36" name="Range26_10"/>
    <protectedRange sqref="J33:J36" name="Range27_14"/>
    <protectedRange sqref="J33:J36" name="Range1_14"/>
    <protectedRange sqref="J33:J36" name="Range26_11"/>
    <protectedRange sqref="L33:L36" name="Range27_15"/>
    <protectedRange sqref="L33:L36" name="Range1_8_1_1"/>
    <protectedRange sqref="L33:L36" name="Range28_2"/>
    <protectedRange sqref="G37:G38" name="Range27_16"/>
    <protectedRange sqref="G37:G38" name="Range1_15"/>
    <protectedRange sqref="G37:G38" name="Range26_12"/>
    <protectedRange sqref="H37:H38" name="Range27_17"/>
    <protectedRange sqref="H37:H38" name="Range1_16"/>
    <protectedRange sqref="H37:H38" name="Range26_13"/>
    <protectedRange sqref="I37:I38" name="Range27_18"/>
    <protectedRange sqref="I37:I38" name="Range1_17"/>
    <protectedRange sqref="I37:I38" name="Range26_14"/>
    <protectedRange sqref="J37:J38" name="Range27_19"/>
    <protectedRange sqref="J37:J38" name="Range1_18"/>
    <protectedRange sqref="J37:J38" name="Range26_15"/>
    <protectedRange sqref="L37:L38" name="Range27_20"/>
    <protectedRange sqref="L37:L38" name="Range1_8_1_2"/>
    <protectedRange sqref="L37:L38" name="Range28_3"/>
    <protectedRange sqref="G39" name="Range27_21"/>
    <protectedRange sqref="G39" name="Range1_19"/>
    <protectedRange sqref="G39" name="Range26_16"/>
    <protectedRange sqref="H39" name="Range27_22"/>
    <protectedRange sqref="H39" name="Range1_20"/>
    <protectedRange sqref="H39" name="Range26_17"/>
    <protectedRange sqref="I39" name="Range27_23"/>
    <protectedRange sqref="I39" name="Range1_21"/>
    <protectedRange sqref="I39" name="Range26_18"/>
    <protectedRange sqref="J39" name="Range27_24"/>
    <protectedRange sqref="J39" name="Range1_22"/>
    <protectedRange sqref="J39" name="Range26_19"/>
    <protectedRange sqref="L39" name="Range27_25"/>
    <protectedRange sqref="L39" name="Range1_8_1_3"/>
    <protectedRange sqref="L39" name="Range28_4"/>
    <protectedRange sqref="E40:E42" name="Range1_9_2_1_1_5"/>
    <protectedRange sqref="G40:G42" name="Range27_26"/>
    <protectedRange sqref="G40:G42" name="Range1_23"/>
    <protectedRange sqref="G40:G42" name="Range26_20"/>
    <protectedRange sqref="H40:H42" name="Range27_27"/>
    <protectedRange sqref="H40:H42" name="Range1_24"/>
    <protectedRange sqref="H40:H42" name="Range26_21"/>
    <protectedRange sqref="I40:I42" name="Range27_28"/>
    <protectedRange sqref="I40:I42" name="Range1_25"/>
    <protectedRange sqref="I40:I42" name="Range26_22"/>
    <protectedRange sqref="J40:J42" name="Range27_29"/>
    <protectedRange sqref="J40:J42" name="Range1_26"/>
    <protectedRange sqref="J40:J42" name="Range26_23"/>
    <protectedRange sqref="L40:L42" name="Range27_30"/>
    <protectedRange sqref="L40:L42" name="Range1_8_1_4"/>
    <protectedRange sqref="L40:L42" name="Range28_5"/>
    <protectedRange sqref="E43:E49" name="Range1_9_2_1_1_6"/>
    <protectedRange sqref="G43:G49" name="Range27_31"/>
    <protectedRange sqref="G43:G49" name="Range1_27"/>
    <protectedRange sqref="G43:G49" name="Range26_24"/>
    <protectedRange sqref="H43:H49" name="Range27_32"/>
    <protectedRange sqref="H43:H49" name="Range1_28"/>
    <protectedRange sqref="H43:H49" name="Range26_25"/>
    <protectedRange sqref="I43:I49" name="Range27_33"/>
    <protectedRange sqref="I43:I49" name="Range1_29"/>
    <protectedRange sqref="I43:I49" name="Range26_26"/>
    <protectedRange sqref="J43:J49" name="Range27_34"/>
    <protectedRange sqref="J43:J49" name="Range1_30"/>
    <protectedRange sqref="J43:J49" name="Range26_27"/>
    <protectedRange sqref="L43:L49" name="Range27_35"/>
    <protectedRange sqref="L43:L49" name="Range1_8_1_5"/>
    <protectedRange sqref="L43:L49" name="Range28_6"/>
    <protectedRange sqref="E50:E62" name="Range1_9_2_1_1_7"/>
    <protectedRange sqref="G50:G62" name="Range27_36"/>
    <protectedRange sqref="G60:G62" name="Range1_4_1"/>
    <protectedRange sqref="G50:G53" name="Range1_3_1"/>
    <protectedRange sqref="G54:G56" name="Range1_8_4"/>
    <protectedRange sqref="G57:G59" name="Range1_4_2"/>
    <protectedRange sqref="G50:G62" name="Range26_28"/>
    <protectedRange sqref="H50:H62" name="Range27_37"/>
    <protectedRange sqref="H60:H62" name="Range1_31"/>
    <protectedRange sqref="H50:H53" name="Range1_3_2"/>
    <protectedRange sqref="H54:H59" name="Range1_8_6"/>
    <protectedRange sqref="H50:H62" name="Range26_29"/>
    <protectedRange sqref="I50:I62" name="Range27_38"/>
    <protectedRange sqref="I60:I62" name="Range1_4_3"/>
    <protectedRange sqref="I50:I53" name="Range1_3_3"/>
    <protectedRange sqref="I54:I56" name="Range1_8_7"/>
    <protectedRange sqref="I57:I59" name="Range1_4_2_1"/>
    <protectedRange sqref="I50:I62" name="Range26_30"/>
    <protectedRange sqref="J50:J62" name="Range27_39"/>
    <protectedRange sqref="J60:J62" name="Range1_32"/>
    <protectedRange sqref="J50:J53" name="Range1_3_4"/>
    <protectedRange sqref="J54:J59" name="Range1_8_8"/>
    <protectedRange sqref="J50:J62" name="Range26_31"/>
    <protectedRange sqref="L50:L62" name="Range27_40"/>
    <protectedRange sqref="L60:L62" name="Range1_33"/>
    <protectedRange sqref="L50:L53" name="Range1_3_5"/>
    <protectedRange sqref="L54:L59" name="Range1_8_11"/>
    <protectedRange sqref="L50:L62" name="Range28_7"/>
    <protectedRange sqref="E63:E65" name="Range1_9_2_1_1_8"/>
    <protectedRange sqref="G63:G65" name="Range27_41"/>
    <protectedRange sqref="G63:G65" name="Range1_34"/>
    <protectedRange sqref="G63:G65" name="Range26_32"/>
    <protectedRange sqref="H63:H65" name="Range27_42"/>
    <protectedRange sqref="H63:H65" name="Range1_35"/>
    <protectedRange sqref="H63:H65" name="Range26_33"/>
    <protectedRange sqref="I63:I65" name="Range27_43"/>
    <protectedRange sqref="I63:I65" name="Range1_36"/>
    <protectedRange sqref="I63:I65" name="Range26_34"/>
    <protectedRange sqref="J63:J65" name="Range27_44"/>
    <protectedRange sqref="J63:J65" name="Range1_37"/>
    <protectedRange sqref="J63:J65" name="Range26_35"/>
    <protectedRange sqref="L63:L65" name="Range27_45"/>
    <protectedRange sqref="L63:L65" name="Range1_8_1_6"/>
    <protectedRange sqref="L63:L65" name="Range28_8"/>
    <protectedRange sqref="E66:E76" name="Range1_9_2_1_1_9"/>
    <protectedRange sqref="G66:G76" name="Range27_46"/>
    <protectedRange sqref="G66:G72" name="Range1_38"/>
    <protectedRange sqref="G73:G76" name="Range1_8_3_1"/>
    <protectedRange sqref="G66:G76" name="Range26_36"/>
    <protectedRange sqref="H66:H76" name="Range27_47"/>
    <protectedRange sqref="H66:H68" name="Range1_8_1_7"/>
    <protectedRange sqref="H69:H72" name="Range1_6_1"/>
    <protectedRange sqref="H73:H76" name="Range1_8_3_2"/>
    <protectedRange sqref="H66:H76" name="Range26_37"/>
    <protectedRange sqref="I66:I76" name="Range27_48"/>
    <protectedRange sqref="I66:I68" name="Range1_4_2_1_1"/>
    <protectedRange sqref="I69:I72" name="Range1_6_2"/>
    <protectedRange sqref="I73:I76" name="Range1_8_3_3"/>
    <protectedRange sqref="I66:I76" name="Range26_38"/>
    <protectedRange sqref="J66:J76" name="Range27_49"/>
    <protectedRange sqref="J66:J72" name="Range1_74"/>
    <protectedRange sqref="J73:J76" name="Range1_8_3_4"/>
    <protectedRange sqref="J66:J76" name="Range26_39"/>
    <protectedRange sqref="L66:L76" name="Range27_50"/>
    <protectedRange sqref="L66:L68" name="Range1_8_12"/>
    <protectedRange sqref="L69:L72" name="Range1_6_3"/>
    <protectedRange sqref="L73:L76" name="Range1_8_3_5"/>
    <protectedRange sqref="L66:L76" name="Range28_9"/>
    <protectedRange sqref="E77:E80" name="Range1_9_2_1_1_10"/>
    <protectedRange sqref="G77:G80" name="Range27_51"/>
    <protectedRange sqref="G77:G80" name="Range1_75"/>
    <protectedRange sqref="G77:G80" name="Range26_40"/>
    <protectedRange sqref="H77:H80" name="Range27_52"/>
    <protectedRange sqref="H77:H80" name="Range1_76"/>
    <protectedRange sqref="H77:H80" name="Range26_41"/>
    <protectedRange sqref="I77:I80" name="Range27_75"/>
    <protectedRange sqref="I77:I80" name="Range1_77"/>
    <protectedRange sqref="I77:I80" name="Range26_82"/>
    <protectedRange sqref="J77:J80" name="Range1_78"/>
    <protectedRange sqref="J77:J80" name="Range26_83"/>
    <protectedRange sqref="L77:L80" name="Range1_8_1_17"/>
    <protectedRange sqref="L77:L80" name="Range28_10"/>
    <protectedRange sqref="E81:E85" name="Range1_9_2_1_1_21"/>
    <protectedRange sqref="G81:G85" name="Range1_79"/>
    <protectedRange sqref="G81:G85" name="Range26_84"/>
    <protectedRange sqref="H81:H85" name="Range1_8_1_18"/>
    <protectedRange sqref="H81:H85" name="Range26_85"/>
    <protectedRange sqref="I81:I85" name="Range1_4_2_1_5"/>
    <protectedRange sqref="I81:I85" name="Range26_86"/>
    <protectedRange sqref="J81:J85" name="Range1_80"/>
    <protectedRange sqref="J81:J85" name="Range26_87"/>
    <protectedRange sqref="L81:L85" name="Range1_8_13"/>
    <protectedRange sqref="L81:L85" name="Range28_13"/>
    <protectedRange sqref="E86:E91" name="Range1_9_2_1_1_22"/>
    <protectedRange sqref="G86:G91" name="Range1_81"/>
    <protectedRange sqref="G86:G91" name="Range26_88"/>
    <protectedRange sqref="H86:H91" name="Range1_82"/>
    <protectedRange sqref="H86:H91" name="Range26_89"/>
    <protectedRange sqref="I86:I91" name="Range1_83"/>
    <protectedRange sqref="I86:I91" name="Range26_90"/>
    <protectedRange sqref="J86:J91" name="Range1_84"/>
    <protectedRange sqref="J86:J91" name="Range26_91"/>
    <protectedRange sqref="L86:L91" name="Range1_8_1_19"/>
    <protectedRange sqref="L86:L91" name="Range28_22"/>
    <protectedRange sqref="E92" name="Range1_9_2_1_1_23"/>
    <protectedRange sqref="G92" name="Range1_85"/>
    <protectedRange sqref="G92" name="Range26_92"/>
    <protectedRange sqref="H92" name="Range1_8_1_20"/>
    <protectedRange sqref="H92" name="Range26_93"/>
    <protectedRange sqref="I92" name="Range1_4_2_1_6"/>
    <protectedRange sqref="I92" name="Range26_94"/>
    <protectedRange sqref="J92" name="Range1_86"/>
    <protectedRange sqref="J92" name="Range26_95"/>
    <protectedRange sqref="L92" name="Range1_8_14"/>
    <protectedRange sqref="L92" name="Range28_23"/>
    <protectedRange sqref="E93:E96" name="Range1_9_2_1_1_24"/>
    <protectedRange sqref="G93:G96" name="Range1_87"/>
    <protectedRange sqref="G93:G96" name="Range26_96"/>
    <protectedRange sqref="H93:H96" name="Range1_88"/>
    <protectedRange sqref="H93:H96" name="Range26_97"/>
    <protectedRange sqref="I93:I96" name="Range1_89"/>
    <protectedRange sqref="I93:I96" name="Range26_98"/>
    <protectedRange sqref="J93:J96" name="Range1_90"/>
    <protectedRange sqref="J93:J96" name="Range26_99"/>
    <protectedRange sqref="L93:L96" name="Range1_8_1_21"/>
    <protectedRange sqref="L93:L96" name="Range28_24"/>
    <protectedRange sqref="E97" name="Range1_9_2_1_1_25"/>
    <protectedRange sqref="H97" name="Range1_8_3_21"/>
    <protectedRange sqref="J97" name="Range1_8_3_22"/>
    <protectedRange sqref="L97" name="Range1_8_3_23"/>
    <protectedRange sqref="L97" name="Range28_25"/>
    <protectedRange sqref="E98:E100" name="Range1_9_2_1_1_26"/>
    <protectedRange sqref="G98 G100" name="Range1_91"/>
    <protectedRange sqref="G99" name="Range1_8_15"/>
    <protectedRange sqref="H98" name="Range1_6_10"/>
    <protectedRange sqref="H99" name="Range1_8_3_24"/>
    <protectedRange sqref="I99:I100" name="Range1_92"/>
    <protectedRange sqref="J98:J100" name="Range1_93"/>
    <protectedRange sqref="L100 L98" name="Range1_94"/>
    <protectedRange sqref="L99" name="Range1_8_16"/>
    <protectedRange sqref="L98:L100" name="Range28_26"/>
    <protectedRange sqref="E101:E102" name="Range1_9_2_1_1_27"/>
    <protectedRange sqref="G101:G102" name="Range1_95"/>
    <protectedRange sqref="H101:H102" name="Range1_96"/>
    <protectedRange sqref="I101:I102" name="Range1_97"/>
    <protectedRange sqref="J101:J102" name="Range1_98"/>
    <protectedRange sqref="L101:L102" name="Range1_8_1_22"/>
    <protectedRange sqref="L101:L102" name="Range28_27"/>
    <protectedRange sqref="E103" name="Range1_9_2_1_1_28"/>
    <protectedRange sqref="G103" name="Range1_99"/>
    <protectedRange sqref="L103" name="Range1_8_1_23"/>
    <protectedRange sqref="L103" name="Range28_28"/>
    <protectedRange sqref="E104:E106" name="Range1_9_2_1_1_29"/>
    <protectedRange sqref="H106" name="Range1_6_4"/>
    <protectedRange sqref="H105 G104:I104" name="Range1_8_3_6"/>
    <protectedRange sqref="L106" name="Range1_6_5"/>
    <protectedRange sqref="L104:L105" name="Range1_8_3_7"/>
    <protectedRange sqref="L104:L106" name="Range28_29"/>
    <protectedRange sqref="E107" name="Range1_9_2_1_1_30"/>
    <protectedRange sqref="L107" name="Range1_8_1_24"/>
    <protectedRange sqref="L107" name="Range28_30"/>
    <protectedRange sqref="E108:E109" name="Range1_9_2_1_1_31"/>
    <protectedRange sqref="H108" name="Range1_8_1_25"/>
    <protectedRange sqref="I108" name="Range1_4_2_1_7"/>
    <protectedRange sqref="H109:I109" name="Range1_6_6"/>
    <protectedRange sqref="L108" name="Range1_8_17"/>
    <protectedRange sqref="L109" name="Range1_6_11"/>
    <protectedRange sqref="L108:L109" name="Range28_31"/>
    <protectedRange sqref="E110:E113" name="Range1_9_2_1_1_32"/>
    <protectedRange sqref="L110:L113" name="Range1_8_1_26"/>
    <protectedRange sqref="L110:L113" name="Range28_32"/>
    <protectedRange sqref="E114:E116" name="Range1_9_2_1_1_33"/>
    <protectedRange sqref="G116 I116" name="Range1_4_4"/>
    <protectedRange sqref="H115 G114:I114" name="Range1_8_18"/>
    <protectedRange sqref="G115 I115" name="Range1_4_2_2"/>
    <protectedRange sqref="L114:L115" name="Range1_8_19"/>
    <protectedRange sqref="L114:L116" name="Range28_33"/>
    <protectedRange sqref="E117:E119" name="Range1_9_2_1_1_34"/>
    <protectedRange sqref="H117" name="Range1_8_1_27"/>
    <protectedRange sqref="I117" name="Range1_4_2_1_8"/>
    <protectedRange sqref="H118:I118" name="Range1_6_12"/>
    <protectedRange sqref="G119:I119" name="Range1_8_3_8"/>
    <protectedRange sqref="L117" name="Range1_8_20"/>
    <protectedRange sqref="L118" name="Range1_6_13"/>
    <protectedRange sqref="L119" name="Range1_8_3_17"/>
    <protectedRange sqref="L117:L119" name="Range28_34"/>
    <protectedRange sqref="E120:E122" name="Range1_9_2_1_1_35"/>
    <protectedRange sqref="G120:I120" name="Range1_3_6"/>
    <protectedRange sqref="H122 G121:I121" name="Range1_8_21"/>
    <protectedRange sqref="G122 I122" name="Range1_4_2_3"/>
    <protectedRange sqref="L120" name="Range1_3_7"/>
    <protectedRange sqref="L121:L122" name="Range1_8_22"/>
    <protectedRange sqref="L120:L122" name="Range28_35"/>
    <protectedRange sqref="E123:E126" name="Range1_9_2_1_1_36"/>
    <protectedRange sqref="L123:L126" name="Range1_8_1_28"/>
    <protectedRange sqref="L123:L126" name="Range28_36"/>
    <protectedRange sqref="E127:E129" name="Range1_9_2_1_1_37"/>
    <protectedRange sqref="L127:L129" name="Range1_8_1_29"/>
    <protectedRange sqref="L127:L129" name="Range28_37"/>
    <protectedRange sqref="E130:E132" name="Range1_9_2_1_1_38"/>
    <protectedRange sqref="G132:I132" name="Range1_3_8"/>
    <protectedRange sqref="G130" name="Range1_8_23"/>
    <protectedRange sqref="H130" name="Range1_8_3_20"/>
    <protectedRange sqref="L132" name="Range1_3_9"/>
    <protectedRange sqref="L130" name="Range1_8_24"/>
    <protectedRange sqref="L130:L132" name="Range28_38"/>
    <protectedRange sqref="E133" name="Range1_9_2_1_1_39"/>
    <protectedRange sqref="L133" name="Range1_8_1_30"/>
    <protectedRange sqref="L133" name="Range28_39"/>
    <protectedRange sqref="E134:E135" name="Range1_9_2_1_1_40"/>
    <protectedRange sqref="L134:L135" name="Range1_8_1_31"/>
    <protectedRange sqref="L134:L135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zoomScaleNormal="100" workbookViewId="0">
      <selection activeCell="C36" sqref="C36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x14ac:dyDescent="0.2">
      <c r="A2" s="45" t="s">
        <v>37</v>
      </c>
      <c r="B2" s="46">
        <v>0</v>
      </c>
      <c r="C2" s="56" t="s">
        <v>149</v>
      </c>
      <c r="D2" s="46">
        <v>0</v>
      </c>
    </row>
    <row r="3" spans="1:4" x14ac:dyDescent="0.2">
      <c r="A3" s="45" t="s">
        <v>40</v>
      </c>
      <c r="B3" s="46">
        <v>0</v>
      </c>
      <c r="C3" s="56" t="s">
        <v>150</v>
      </c>
      <c r="D3" s="46">
        <v>0</v>
      </c>
    </row>
    <row r="4" spans="1:4" x14ac:dyDescent="0.2">
      <c r="A4" s="45" t="s">
        <v>43</v>
      </c>
      <c r="B4" s="46">
        <v>0</v>
      </c>
      <c r="C4" s="56" t="s">
        <v>151</v>
      </c>
      <c r="D4" s="46">
        <v>0</v>
      </c>
    </row>
    <row r="5" spans="1:4" x14ac:dyDescent="0.2">
      <c r="A5" s="45" t="s">
        <v>45</v>
      </c>
      <c r="B5" s="46">
        <v>0</v>
      </c>
      <c r="C5" s="56" t="s">
        <v>151</v>
      </c>
      <c r="D5" s="46">
        <v>0</v>
      </c>
    </row>
    <row r="6" spans="1:4" x14ac:dyDescent="0.2">
      <c r="A6" s="45" t="s">
        <v>49</v>
      </c>
      <c r="B6" s="46">
        <v>0</v>
      </c>
      <c r="C6" s="56" t="s">
        <v>152</v>
      </c>
      <c r="D6" s="46">
        <v>0</v>
      </c>
    </row>
    <row r="7" spans="1:4" x14ac:dyDescent="0.2">
      <c r="A7" s="45" t="s">
        <v>50</v>
      </c>
      <c r="B7" s="46">
        <v>0</v>
      </c>
      <c r="C7" s="56" t="s">
        <v>153</v>
      </c>
      <c r="D7" s="46">
        <v>0</v>
      </c>
    </row>
    <row r="8" spans="1:4" x14ac:dyDescent="0.2">
      <c r="A8" s="45" t="s">
        <v>53</v>
      </c>
      <c r="B8" s="46">
        <v>0</v>
      </c>
      <c r="C8" s="56" t="s">
        <v>154</v>
      </c>
      <c r="D8" s="46">
        <v>0</v>
      </c>
    </row>
    <row r="9" spans="1:4" x14ac:dyDescent="0.2">
      <c r="A9" s="45" t="s">
        <v>55</v>
      </c>
      <c r="B9" s="46">
        <v>0</v>
      </c>
      <c r="C9" s="56" t="s">
        <v>155</v>
      </c>
      <c r="D9" s="46">
        <v>0</v>
      </c>
    </row>
    <row r="10" spans="1:4" x14ac:dyDescent="0.2">
      <c r="A10" s="45" t="s">
        <v>56</v>
      </c>
      <c r="B10" s="46">
        <v>0</v>
      </c>
      <c r="C10" s="56" t="s">
        <v>156</v>
      </c>
      <c r="D10" s="46">
        <v>0</v>
      </c>
    </row>
    <row r="11" spans="1:4" x14ac:dyDescent="0.2">
      <c r="A11" s="45" t="s">
        <v>58</v>
      </c>
      <c r="B11" s="46">
        <v>0</v>
      </c>
      <c r="C11" s="56" t="s">
        <v>157</v>
      </c>
      <c r="D11" s="46">
        <v>0</v>
      </c>
    </row>
    <row r="12" spans="1:4" x14ac:dyDescent="0.2">
      <c r="A12" s="45" t="s">
        <v>59</v>
      </c>
      <c r="B12" s="46">
        <v>0</v>
      </c>
      <c r="C12" s="56" t="s">
        <v>155</v>
      </c>
      <c r="D12" s="46">
        <v>0</v>
      </c>
    </row>
    <row r="13" spans="1:4" x14ac:dyDescent="0.2">
      <c r="A13" s="45" t="s">
        <v>61</v>
      </c>
      <c r="B13" s="46">
        <v>0</v>
      </c>
      <c r="C13" s="56" t="s">
        <v>158</v>
      </c>
      <c r="D13" s="46">
        <v>0</v>
      </c>
    </row>
    <row r="14" spans="1:4" x14ac:dyDescent="0.2">
      <c r="A14" s="45" t="s">
        <v>62</v>
      </c>
      <c r="B14" s="46">
        <v>0</v>
      </c>
      <c r="C14" s="56" t="s">
        <v>159</v>
      </c>
      <c r="D14" s="46">
        <v>0</v>
      </c>
    </row>
    <row r="15" spans="1:4" x14ac:dyDescent="0.2">
      <c r="A15" s="45" t="s">
        <v>63</v>
      </c>
      <c r="B15" s="46">
        <v>0</v>
      </c>
      <c r="C15" s="56" t="s">
        <v>160</v>
      </c>
      <c r="D15" s="46">
        <v>0</v>
      </c>
    </row>
    <row r="16" spans="1:4" x14ac:dyDescent="0.2">
      <c r="A16" s="45" t="s">
        <v>64</v>
      </c>
      <c r="B16" s="46">
        <v>0</v>
      </c>
      <c r="C16" s="56" t="s">
        <v>161</v>
      </c>
      <c r="D16" s="46">
        <v>0</v>
      </c>
    </row>
    <row r="17" spans="1:4" x14ac:dyDescent="0.2">
      <c r="A17" s="45" t="s">
        <v>65</v>
      </c>
      <c r="B17" s="46">
        <v>0</v>
      </c>
      <c r="C17" s="56" t="s">
        <v>156</v>
      </c>
      <c r="D17" s="46">
        <v>0</v>
      </c>
    </row>
    <row r="18" spans="1:4" x14ac:dyDescent="0.2">
      <c r="A18" s="45" t="s">
        <v>66</v>
      </c>
      <c r="B18" s="46">
        <v>0</v>
      </c>
      <c r="C18" s="56" t="s">
        <v>162</v>
      </c>
      <c r="D18" s="46">
        <v>0</v>
      </c>
    </row>
    <row r="19" spans="1:4" x14ac:dyDescent="0.2">
      <c r="A19" s="45" t="s">
        <v>67</v>
      </c>
      <c r="B19" s="46">
        <v>0</v>
      </c>
      <c r="C19" s="56" t="s">
        <v>156</v>
      </c>
      <c r="D19" s="46">
        <v>0</v>
      </c>
    </row>
    <row r="20" spans="1:4" x14ac:dyDescent="0.2">
      <c r="A20" s="45" t="s">
        <v>68</v>
      </c>
      <c r="B20" s="46">
        <v>0</v>
      </c>
      <c r="C20" s="56" t="s">
        <v>163</v>
      </c>
      <c r="D20" s="46">
        <v>0</v>
      </c>
    </row>
    <row r="21" spans="1:4" x14ac:dyDescent="0.2">
      <c r="A21" s="45" t="s">
        <v>69</v>
      </c>
      <c r="B21" s="46">
        <v>0</v>
      </c>
      <c r="C21" s="56" t="s">
        <v>164</v>
      </c>
      <c r="D21" s="46">
        <v>0</v>
      </c>
    </row>
    <row r="22" spans="1:4" x14ac:dyDescent="0.2">
      <c r="A22" s="45" t="s">
        <v>70</v>
      </c>
      <c r="B22" s="46">
        <v>0</v>
      </c>
      <c r="C22" s="56" t="s">
        <v>165</v>
      </c>
      <c r="D22" s="46">
        <v>0</v>
      </c>
    </row>
    <row r="23" spans="1:4" x14ac:dyDescent="0.2">
      <c r="A23" s="45" t="s">
        <v>71</v>
      </c>
      <c r="B23" s="46">
        <v>0</v>
      </c>
      <c r="C23" s="56" t="s">
        <v>166</v>
      </c>
      <c r="D23" s="46">
        <v>0</v>
      </c>
    </row>
    <row r="24" spans="1:4" x14ac:dyDescent="0.2">
      <c r="A24" s="45" t="s">
        <v>72</v>
      </c>
      <c r="B24" s="46">
        <v>0</v>
      </c>
      <c r="C24" s="56" t="s">
        <v>167</v>
      </c>
      <c r="D24" s="46">
        <v>0</v>
      </c>
    </row>
    <row r="25" spans="1:4" x14ac:dyDescent="0.2">
      <c r="A25" s="45" t="s">
        <v>73</v>
      </c>
      <c r="B25" s="46">
        <v>0</v>
      </c>
      <c r="C25" s="56" t="s">
        <v>160</v>
      </c>
      <c r="D25" s="46">
        <v>0</v>
      </c>
    </row>
    <row r="26" spans="1:4" x14ac:dyDescent="0.2">
      <c r="A26" s="45" t="s">
        <v>74</v>
      </c>
      <c r="B26" s="46">
        <v>0</v>
      </c>
      <c r="C26" s="56" t="s">
        <v>168</v>
      </c>
      <c r="D26" s="46">
        <v>0</v>
      </c>
    </row>
    <row r="27" spans="1:4" x14ac:dyDescent="0.2">
      <c r="A27" s="45" t="s">
        <v>75</v>
      </c>
      <c r="B27" s="46">
        <v>0</v>
      </c>
      <c r="C27" s="56" t="s">
        <v>169</v>
      </c>
      <c r="D27" s="46">
        <v>0</v>
      </c>
    </row>
    <row r="28" spans="1:4" x14ac:dyDescent="0.2">
      <c r="A28" s="45" t="s">
        <v>76</v>
      </c>
      <c r="B28" s="46">
        <v>0</v>
      </c>
      <c r="C28" s="56">
        <v>43</v>
      </c>
      <c r="D28" s="46">
        <v>0</v>
      </c>
    </row>
    <row r="29" spans="1:4" x14ac:dyDescent="0.2">
      <c r="A29" s="45" t="s">
        <v>77</v>
      </c>
      <c r="B29" s="46">
        <v>0</v>
      </c>
      <c r="C29" s="56">
        <v>42</v>
      </c>
      <c r="D29" s="46">
        <v>0</v>
      </c>
    </row>
    <row r="30" spans="1:4" ht="15" x14ac:dyDescent="0.25">
      <c r="A30" s="22"/>
      <c r="C30"/>
    </row>
    <row r="31" spans="1:4" ht="15" x14ac:dyDescent="0.25">
      <c r="A31" s="22"/>
      <c r="C31"/>
    </row>
    <row r="32" spans="1:4" ht="15" x14ac:dyDescent="0.25">
      <c r="A32" s="22"/>
      <c r="C32"/>
    </row>
    <row r="33" spans="1:5" ht="15" x14ac:dyDescent="0.25">
      <c r="A33" s="22"/>
      <c r="C33"/>
    </row>
    <row r="34" spans="1:5" ht="15" x14ac:dyDescent="0.25">
      <c r="A34" s="22"/>
      <c r="C34"/>
    </row>
    <row r="35" spans="1:5" ht="15" x14ac:dyDescent="0.25">
      <c r="A35" s="22"/>
      <c r="C35"/>
    </row>
    <row r="36" spans="1:5" ht="15" x14ac:dyDescent="0.25">
      <c r="A36" s="22"/>
      <c r="C36"/>
    </row>
    <row r="37" spans="1:5" ht="15" x14ac:dyDescent="0.25">
      <c r="A37" s="22"/>
      <c r="C37"/>
    </row>
    <row r="38" spans="1:5" ht="15" x14ac:dyDescent="0.25">
      <c r="A38" s="22"/>
      <c r="C38"/>
    </row>
    <row r="39" spans="1:5" ht="15" x14ac:dyDescent="0.25">
      <c r="A39" s="22"/>
      <c r="C39"/>
    </row>
    <row r="40" spans="1:5" ht="15" x14ac:dyDescent="0.25">
      <c r="A40" s="22"/>
      <c r="C40"/>
    </row>
    <row r="41" spans="1:5" ht="15" x14ac:dyDescent="0.25">
      <c r="A41" s="22"/>
      <c r="C41"/>
    </row>
    <row r="42" spans="1:5" ht="15" x14ac:dyDescent="0.25">
      <c r="A42" s="22"/>
      <c r="C42"/>
    </row>
    <row r="43" spans="1:5" ht="15" x14ac:dyDescent="0.25">
      <c r="A43" s="22"/>
      <c r="C43"/>
    </row>
    <row r="44" spans="1:5" ht="15" x14ac:dyDescent="0.25">
      <c r="A44" s="22"/>
      <c r="C44"/>
    </row>
    <row r="45" spans="1:5" ht="15" x14ac:dyDescent="0.25">
      <c r="A45" s="22"/>
      <c r="C45"/>
      <c r="E45"/>
    </row>
    <row r="46" spans="1:5" ht="15" x14ac:dyDescent="0.25">
      <c r="A46" s="22"/>
      <c r="C46"/>
      <c r="E46"/>
    </row>
    <row r="47" spans="1:5" ht="15" x14ac:dyDescent="0.25">
      <c r="A47" s="22"/>
      <c r="C47"/>
      <c r="E47"/>
    </row>
    <row r="48" spans="1:5" ht="15" x14ac:dyDescent="0.25">
      <c r="A48" s="22"/>
      <c r="C48"/>
    </row>
    <row r="49" spans="1:3" ht="15" x14ac:dyDescent="0.25">
      <c r="A49" s="22"/>
      <c r="C49"/>
    </row>
    <row r="50" spans="1:3" ht="15" x14ac:dyDescent="0.25">
      <c r="A50" s="22"/>
      <c r="C50"/>
    </row>
    <row r="51" spans="1:3" x14ac:dyDescent="0.2">
      <c r="A51" s="22"/>
    </row>
    <row r="52" spans="1:3" x14ac:dyDescent="0.2">
      <c r="A52" s="22"/>
    </row>
    <row r="53" spans="1:3" x14ac:dyDescent="0.2">
      <c r="A53" s="22"/>
    </row>
    <row r="54" spans="1:3" x14ac:dyDescent="0.2">
      <c r="A54" s="2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20" sqref="F20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31</v>
      </c>
      <c r="C1" s="26" t="s">
        <v>32</v>
      </c>
      <c r="D1" s="27" t="s">
        <v>30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2020-09-24T06:15:04Z</dcterms:modified>
</cp:coreProperties>
</file>