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80 JESSIE 112S ODW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  <sheet name="Sheet1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41" i="2" l="1"/>
  <c r="C41" i="2" s="1"/>
  <c r="B42" i="2" s="1"/>
  <c r="C42" i="2" s="1"/>
  <c r="B43" i="2" s="1"/>
  <c r="C43" i="2" s="1"/>
  <c r="B44" i="2" s="1"/>
  <c r="C44" i="2" s="1"/>
  <c r="B37" i="2"/>
  <c r="C37" i="2" s="1"/>
  <c r="B38" i="2" s="1"/>
  <c r="C38" i="2" s="1"/>
  <c r="B39" i="2" s="1"/>
  <c r="C39" i="2" s="1"/>
  <c r="B32" i="2"/>
  <c r="C32" i="2" s="1"/>
  <c r="B33" i="2" s="1"/>
  <c r="C33" i="2" s="1"/>
  <c r="B34" i="2" s="1"/>
  <c r="C34" i="2" s="1"/>
  <c r="B35" i="2" s="1"/>
  <c r="C35" i="2" s="1"/>
  <c r="B27" i="2"/>
  <c r="C27" i="2" s="1"/>
  <c r="B28" i="2" s="1"/>
  <c r="C28" i="2" s="1"/>
  <c r="B29" i="2" s="1"/>
  <c r="C29" i="2" s="1"/>
  <c r="B30" i="2" s="1"/>
  <c r="C30" i="2" s="1"/>
  <c r="B6" i="2" l="1"/>
  <c r="C6" i="2" s="1"/>
  <c r="B7" i="2" s="1"/>
  <c r="C7" i="2" s="1"/>
  <c r="B8" i="2" s="1"/>
  <c r="C8" i="2" s="1"/>
  <c r="B23" i="2" l="1"/>
  <c r="C23" i="2" s="1"/>
  <c r="B24" i="2" s="1"/>
  <c r="C24" i="2" s="1"/>
  <c r="B25" i="2" s="1"/>
  <c r="C25" i="2" s="1"/>
  <c r="B19" i="2" l="1"/>
  <c r="C19" i="2" s="1"/>
  <c r="B20" i="2" s="1"/>
  <c r="C20" i="2" s="1"/>
  <c r="B21" i="2" s="1"/>
  <c r="C21" i="2" s="1"/>
  <c r="C15" i="2" l="1"/>
  <c r="B16" i="2" s="1"/>
  <c r="C16" i="2" s="1"/>
  <c r="B17" i="2" s="1"/>
  <c r="C17" i="2" s="1"/>
  <c r="B15" i="2"/>
  <c r="B3" i="2" l="1"/>
  <c r="C3" i="2" s="1"/>
  <c r="B4" i="2" s="1"/>
  <c r="C4" i="2" s="1"/>
  <c r="F10" i="2" l="1"/>
  <c r="F11" i="2"/>
  <c r="F12" i="2"/>
  <c r="F13" i="2"/>
  <c r="B10" i="2"/>
  <c r="C10" i="2" s="1"/>
  <c r="B11" i="2" s="1"/>
  <c r="C11" i="2" s="1"/>
  <c r="B12" i="2" s="1"/>
  <c r="C12" i="2" s="1"/>
  <c r="B13" i="2" s="1"/>
  <c r="C13" i="2" s="1"/>
</calcChain>
</file>

<file path=xl/comments1.xml><?xml version="1.0" encoding="utf-8"?>
<comments xmlns="http://schemas.openxmlformats.org/spreadsheetml/2006/main">
  <authors>
    <author>Juvi Lou Jovita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<sst xmlns="http://schemas.openxmlformats.org/spreadsheetml/2006/main" count="246" uniqueCount="100">
  <si>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</si>
  <si>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</si>
  <si>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</si>
  <si>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</si>
  <si>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</si>
  <si>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</si>
  <si>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</si>
  <si>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</si>
  <si>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</si>
  <si>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</si>
  <si>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</si>
  <si>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</si>
  <si>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</si>
  <si>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</si>
  <si>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</si>
  <si>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</si>
  <si>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</si>
  <si>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</si>
  <si>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</si>
  <si>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</si>
  <si>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</si>
  <si>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</si>
  <si>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</si>
  <si>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</si>
  <si>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</si>
  <si>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</si>
  <si>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</si>
  <si>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</si>
  <si>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</si>
  <si>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</si>
  <si>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</si>
  <si>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</si>
  <si>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</si>
  <si>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</si>
  <si>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</si>
  <si>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FW</t>
  </si>
  <si>
    <t>JESSIE_680_115S_E_001</t>
  </si>
  <si>
    <t>JESSIE_680_115S_E_002</t>
  </si>
  <si>
    <t>F. LOAY</t>
  </si>
  <si>
    <t>JESSIE_680_115S_E_003</t>
  </si>
  <si>
    <t>JESSIE</t>
  </si>
  <si>
    <t>JESSIE_680_115S_W_001</t>
  </si>
  <si>
    <t>JESSIE_680_115S_W_002</t>
  </si>
  <si>
    <t>JESSIE_680_115S_W_003</t>
  </si>
  <si>
    <t>B-2020892</t>
  </si>
  <si>
    <t>S. SANA</t>
  </si>
  <si>
    <t>HW</t>
  </si>
  <si>
    <t>B-2020798</t>
  </si>
  <si>
    <t>JESSIE_680_115S_W_004</t>
  </si>
  <si>
    <t>L. BITANG</t>
  </si>
  <si>
    <t>JESSIE_680_115S_W_005</t>
  </si>
  <si>
    <t>B-2020913</t>
  </si>
  <si>
    <t>JESSIE_680_115S_E_004</t>
  </si>
  <si>
    <t>B-2020934</t>
  </si>
  <si>
    <t>JESSIE_680_115S_E_005</t>
  </si>
  <si>
    <t>JESSIE_680_115S_W_006</t>
  </si>
  <si>
    <t>B-2020973</t>
  </si>
  <si>
    <t>JESSIE_680_115S_E_006</t>
  </si>
  <si>
    <t>B-2020840</t>
  </si>
  <si>
    <t>JESSIE_680_115S_W_007</t>
  </si>
  <si>
    <t>R. PARADIANG</t>
  </si>
  <si>
    <t>B-2021069</t>
  </si>
  <si>
    <t>JESSIE_680_115S_W_008</t>
  </si>
  <si>
    <t>JESSIE_680_115S_W_009</t>
  </si>
  <si>
    <t>JESSIE_680_115S_W_010</t>
  </si>
  <si>
    <t>Y. BANEZ</t>
  </si>
  <si>
    <t>B-2021093</t>
  </si>
  <si>
    <t>JESSIE_680_115S_E_007</t>
  </si>
  <si>
    <t>JESSIE_680_115S_E_008</t>
  </si>
  <si>
    <t>JESSIE_680_115S_E_009</t>
  </si>
  <si>
    <t>JESSIE_680_115S_E_010</t>
  </si>
  <si>
    <t>B-2021110</t>
  </si>
  <si>
    <t>B-2021184</t>
  </si>
  <si>
    <t>615796.775</t>
  </si>
  <si>
    <t>814915.660</t>
  </si>
  <si>
    <t>615793.195</t>
  </si>
  <si>
    <t>814917.381</t>
  </si>
  <si>
    <t>615789.175</t>
  </si>
  <si>
    <t>814918.590</t>
  </si>
  <si>
    <t>615785.921</t>
  </si>
  <si>
    <t>814920.089</t>
  </si>
  <si>
    <t>615783.216</t>
  </si>
  <si>
    <t>814921.331</t>
  </si>
  <si>
    <t>615780.109</t>
  </si>
  <si>
    <t>814922.574</t>
  </si>
  <si>
    <t>615771.706</t>
  </si>
  <si>
    <t>814926.484</t>
  </si>
  <si>
    <t>615767.320</t>
  </si>
  <si>
    <t>814928.313</t>
  </si>
  <si>
    <t>615764.252</t>
  </si>
  <si>
    <t>814929.663</t>
  </si>
  <si>
    <t>615759.647</t>
  </si>
  <si>
    <t>814932.331</t>
  </si>
  <si>
    <t>48</t>
  </si>
  <si>
    <t>27</t>
  </si>
  <si>
    <t>22</t>
  </si>
  <si>
    <t>19</t>
  </si>
  <si>
    <t>26</t>
  </si>
  <si>
    <t>25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</si>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</sst>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6" fillId="3" borderId="1" xfId="1" applyNumberFormat="1" applyFont="1" applyFill="1" applyBorder="1" applyAlignment="1" applyProtection="1">
      <alignment horizontal="center" vertical="center"/>
    </xf>
    <xf numFmtId="0" fontId="6" fillId="3" borderId="0" xfId="3" applyFont="1" applyFill="1" applyBorder="1" applyAlignment="1" applyProtection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adorable\AppData\Local\Microsoft\Windows\INetCache\Content.MSO\Copy%20of%20MINE-2020892-08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9">
          <cell r="E19">
            <v>0.69799999999999995</v>
          </cell>
        </row>
        <row r="20">
          <cell r="E20">
            <v>1.4259999999999999</v>
          </cell>
        </row>
        <row r="21">
          <cell r="E21">
            <v>0.45400000000000007</v>
          </cell>
        </row>
        <row r="22">
          <cell r="E22">
            <v>1.81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6"/>
  <sheetViews>
    <sheetView tabSelected="1" workbookViewId="0">
      <selection activeCell="B25" sqref="B25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3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2" t="s">
        <v>9</v>
      </c>
      <c r="K1" s="13" t="s">
        <v>10</v>
      </c>
    </row>
    <row r="2" spans="1:11" x14ac:dyDescent="0.2">
      <c r="A2" s="47" t="s">
        <v>41</v>
      </c>
      <c r="B2" s="48" t="s">
        <v>73</v>
      </c>
      <c r="C2" s="48" t="s">
        <v>74</v>
      </c>
      <c r="D2" s="49">
        <v>680</v>
      </c>
      <c r="E2" s="49">
        <v>3.4</v>
      </c>
      <c r="F2" s="50">
        <v>680</v>
      </c>
      <c r="G2" s="50" t="s">
        <v>40</v>
      </c>
      <c r="H2" s="50"/>
      <c r="I2" s="50" t="s">
        <v>45</v>
      </c>
      <c r="J2" s="51">
        <v>43906</v>
      </c>
      <c r="K2" s="47" t="s">
        <v>33</v>
      </c>
    </row>
    <row r="3" spans="1:11" x14ac:dyDescent="0.2">
      <c r="A3" s="47" t="s">
        <v>42</v>
      </c>
      <c r="B3" s="48" t="s">
        <v>75</v>
      </c>
      <c r="C3" s="48" t="s">
        <v>76</v>
      </c>
      <c r="D3" s="49">
        <v>680</v>
      </c>
      <c r="E3" s="49">
        <v>4</v>
      </c>
      <c r="F3" s="50">
        <v>680</v>
      </c>
      <c r="G3" s="50" t="s">
        <v>40</v>
      </c>
      <c r="H3" s="50"/>
      <c r="I3" s="50" t="s">
        <v>38</v>
      </c>
      <c r="J3" s="51">
        <v>43910</v>
      </c>
      <c r="K3" s="47" t="s">
        <v>33</v>
      </c>
    </row>
    <row r="4" spans="1:11" x14ac:dyDescent="0.2">
      <c r="A4" s="47" t="s">
        <v>43</v>
      </c>
      <c r="B4" s="48" t="s">
        <v>77</v>
      </c>
      <c r="C4" s="48" t="s">
        <v>78</v>
      </c>
      <c r="D4" s="49">
        <v>680</v>
      </c>
      <c r="E4" s="49">
        <v>3.5</v>
      </c>
      <c r="F4" s="50">
        <v>680</v>
      </c>
      <c r="G4" s="50" t="s">
        <v>40</v>
      </c>
      <c r="H4" s="50"/>
      <c r="I4" s="50" t="s">
        <v>38</v>
      </c>
      <c r="J4" s="51">
        <v>43914</v>
      </c>
      <c r="K4" s="47" t="s">
        <v>33</v>
      </c>
    </row>
    <row r="5" spans="1:11" x14ac:dyDescent="0.2">
      <c r="A5" s="47" t="s">
        <v>48</v>
      </c>
      <c r="B5" s="48" t="s">
        <v>79</v>
      </c>
      <c r="C5" s="48" t="s">
        <v>80</v>
      </c>
      <c r="D5" s="49">
        <v>680</v>
      </c>
      <c r="E5" s="49">
        <v>3.7</v>
      </c>
      <c r="F5" s="50">
        <v>680</v>
      </c>
      <c r="G5" s="50" t="s">
        <v>40</v>
      </c>
      <c r="H5" s="50"/>
      <c r="I5" s="50" t="s">
        <v>49</v>
      </c>
      <c r="J5" s="51">
        <v>43916</v>
      </c>
      <c r="K5" s="47" t="s">
        <v>33</v>
      </c>
    </row>
    <row r="6" spans="1:11" x14ac:dyDescent="0.2">
      <c r="A6" s="47" t="s">
        <v>50</v>
      </c>
      <c r="B6" s="48" t="s">
        <v>81</v>
      </c>
      <c r="C6" s="48" t="s">
        <v>82</v>
      </c>
      <c r="D6" s="49">
        <v>680</v>
      </c>
      <c r="E6" s="49">
        <v>3.6</v>
      </c>
      <c r="F6" s="50">
        <v>680</v>
      </c>
      <c r="G6" s="50" t="s">
        <v>40</v>
      </c>
      <c r="H6" s="50"/>
      <c r="I6" s="50" t="s">
        <v>49</v>
      </c>
      <c r="J6" s="51">
        <v>43918</v>
      </c>
      <c r="K6" s="47" t="s">
        <v>33</v>
      </c>
    </row>
    <row r="7" spans="1:11" x14ac:dyDescent="0.2">
      <c r="A7" s="47" t="s">
        <v>55</v>
      </c>
      <c r="B7" s="48" t="s">
        <v>83</v>
      </c>
      <c r="C7" s="48" t="s">
        <v>84</v>
      </c>
      <c r="D7" s="49">
        <v>680</v>
      </c>
      <c r="E7" s="49">
        <v>3.65</v>
      </c>
      <c r="F7" s="50">
        <v>680</v>
      </c>
      <c r="G7" s="50" t="s">
        <v>40</v>
      </c>
      <c r="H7" s="50"/>
      <c r="I7" s="50" t="s">
        <v>45</v>
      </c>
      <c r="J7" s="51">
        <v>43921</v>
      </c>
      <c r="K7" s="47" t="s">
        <v>33</v>
      </c>
    </row>
    <row r="8" spans="1:11" x14ac:dyDescent="0.25">
      <c r="A8" s="47" t="s">
        <v>59</v>
      </c>
      <c r="B8" s="52" t="s">
        <v>85</v>
      </c>
      <c r="C8" s="52" t="s">
        <v>86</v>
      </c>
      <c r="D8" s="49">
        <v>680</v>
      </c>
      <c r="E8" s="49">
        <v>3.4</v>
      </c>
      <c r="F8" s="50">
        <v>680</v>
      </c>
      <c r="G8" s="50" t="s">
        <v>40</v>
      </c>
      <c r="H8" s="50"/>
      <c r="I8" s="50" t="s">
        <v>60</v>
      </c>
      <c r="J8" s="51">
        <v>43931</v>
      </c>
      <c r="K8" s="47" t="s">
        <v>33</v>
      </c>
    </row>
    <row r="9" spans="1:11" x14ac:dyDescent="0.25">
      <c r="A9" s="47" t="s">
        <v>62</v>
      </c>
      <c r="B9" s="52" t="s">
        <v>87</v>
      </c>
      <c r="C9" s="52" t="s">
        <v>88</v>
      </c>
      <c r="D9" s="49">
        <v>680</v>
      </c>
      <c r="E9" s="49">
        <v>3.1</v>
      </c>
      <c r="F9" s="50">
        <v>680</v>
      </c>
      <c r="G9" s="50" t="s">
        <v>40</v>
      </c>
      <c r="H9" s="50"/>
      <c r="I9" s="50" t="s">
        <v>65</v>
      </c>
      <c r="J9" s="51">
        <v>43934</v>
      </c>
      <c r="K9" s="47" t="s">
        <v>33</v>
      </c>
    </row>
    <row r="10" spans="1:11" x14ac:dyDescent="0.25">
      <c r="A10" s="47" t="s">
        <v>63</v>
      </c>
      <c r="B10" s="52" t="s">
        <v>89</v>
      </c>
      <c r="C10" s="52" t="s">
        <v>90</v>
      </c>
      <c r="D10" s="49">
        <v>680</v>
      </c>
      <c r="E10" s="49">
        <v>2.8</v>
      </c>
      <c r="F10" s="50">
        <v>680</v>
      </c>
      <c r="G10" s="50" t="s">
        <v>40</v>
      </c>
      <c r="H10" s="50"/>
      <c r="I10" s="50" t="s">
        <v>60</v>
      </c>
      <c r="J10" s="51">
        <v>43936</v>
      </c>
      <c r="K10" s="47" t="s">
        <v>33</v>
      </c>
    </row>
    <row r="11" spans="1:11" x14ac:dyDescent="0.25">
      <c r="A11" s="47" t="s">
        <v>64</v>
      </c>
      <c r="B11" s="52" t="s">
        <v>91</v>
      </c>
      <c r="C11" s="52" t="s">
        <v>92</v>
      </c>
      <c r="D11" s="49">
        <v>680</v>
      </c>
      <c r="E11" s="49">
        <v>3.2</v>
      </c>
      <c r="F11" s="50">
        <v>680</v>
      </c>
      <c r="G11" s="50" t="s">
        <v>40</v>
      </c>
      <c r="H11" s="50"/>
      <c r="I11" s="50" t="s">
        <v>60</v>
      </c>
      <c r="J11" s="51">
        <v>43945</v>
      </c>
      <c r="K11" s="47" t="s">
        <v>33</v>
      </c>
    </row>
    <row r="12" spans="1:11" ht="15" x14ac:dyDescent="0.25">
      <c r="B12" s="38"/>
      <c r="C12" s="38"/>
      <c r="D12" s="35"/>
      <c r="F12" s="17"/>
    </row>
    <row r="13" spans="1:11" ht="15" x14ac:dyDescent="0.25">
      <c r="B13"/>
      <c r="C13"/>
      <c r="D13" s="35"/>
      <c r="F13" s="17"/>
    </row>
    <row r="14" spans="1:11" ht="15" x14ac:dyDescent="0.25">
      <c r="B14"/>
      <c r="C14"/>
      <c r="D14" s="35"/>
      <c r="F14" s="17"/>
    </row>
    <row r="15" spans="1:11" ht="15" x14ac:dyDescent="0.25">
      <c r="B15"/>
      <c r="C15"/>
      <c r="D15" s="35"/>
      <c r="F15" s="17"/>
    </row>
    <row r="16" spans="1:11" x14ac:dyDescent="0.25">
      <c r="D16" s="35"/>
      <c r="F16" s="17"/>
    </row>
    <row r="17" spans="4:6" x14ac:dyDescent="0.25">
      <c r="D17" s="35"/>
      <c r="F17" s="17"/>
    </row>
    <row r="1048536" spans="1:4" x14ac:dyDescent="0.25">
      <c r="A1048536" s="22" t="s">
        <v>34</v>
      </c>
      <c r="D1048536" s="35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5"/>
  <sheetViews>
    <sheetView zoomScaleNormal="100" workbookViewId="0">
      <pane ySplit="1" topLeftCell="A27" activePane="bottomLeft" state="frozen"/>
      <selection pane="bottomLeft" activeCell="A63" sqref="A63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5" bestFit="1" customWidth="1"/>
    <col min="16" max="16" width="12" style="45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8" t="s">
        <v>17</v>
      </c>
      <c r="N1" s="28" t="s">
        <v>18</v>
      </c>
      <c r="O1" s="44" t="s">
        <v>22</v>
      </c>
      <c r="P1" s="44" t="s">
        <v>23</v>
      </c>
      <c r="Q1" s="9" t="s">
        <v>24</v>
      </c>
    </row>
    <row r="2" spans="1:23" x14ac:dyDescent="0.2">
      <c r="A2" s="47" t="s">
        <v>41</v>
      </c>
      <c r="B2" s="53">
        <v>0</v>
      </c>
      <c r="C2" s="53">
        <v>1.5</v>
      </c>
      <c r="D2" s="53">
        <v>1.5</v>
      </c>
      <c r="E2" s="54">
        <v>423162</v>
      </c>
      <c r="F2" s="55">
        <v>4.62</v>
      </c>
      <c r="G2" s="56">
        <v>3.302</v>
      </c>
      <c r="H2" s="56">
        <v>0.41399999999999998</v>
      </c>
      <c r="I2" s="56">
        <v>6.2439999999999998</v>
      </c>
      <c r="J2" s="57"/>
      <c r="K2" s="58"/>
      <c r="L2" s="59">
        <v>70.72</v>
      </c>
      <c r="M2" s="48" t="s">
        <v>29</v>
      </c>
      <c r="N2" s="60">
        <v>1.5</v>
      </c>
      <c r="O2" s="61">
        <v>43906</v>
      </c>
      <c r="P2" s="61">
        <v>43906</v>
      </c>
      <c r="Q2" s="62" t="s">
        <v>47</v>
      </c>
      <c r="U2" s="4"/>
      <c r="W2" s="14"/>
    </row>
    <row r="3" spans="1:23" x14ac:dyDescent="0.2">
      <c r="A3" s="47" t="s">
        <v>41</v>
      </c>
      <c r="B3" s="53">
        <f>C2</f>
        <v>1.5</v>
      </c>
      <c r="C3" s="53">
        <f>B3+D3</f>
        <v>2.2999999999999998</v>
      </c>
      <c r="D3" s="53">
        <v>0.8</v>
      </c>
      <c r="E3" s="54">
        <v>423163</v>
      </c>
      <c r="F3" s="55">
        <v>1.6</v>
      </c>
      <c r="G3" s="56">
        <v>7.1999999999999995E-2</v>
      </c>
      <c r="H3" s="56">
        <v>0.27200000000000002</v>
      </c>
      <c r="I3" s="56">
        <v>0.496</v>
      </c>
      <c r="J3" s="57"/>
      <c r="K3" s="58"/>
      <c r="L3" s="59">
        <v>19.34</v>
      </c>
      <c r="M3" s="48" t="s">
        <v>29</v>
      </c>
      <c r="N3" s="60">
        <v>0.8</v>
      </c>
      <c r="O3" s="61">
        <v>43906</v>
      </c>
      <c r="P3" s="61">
        <v>43906</v>
      </c>
      <c r="Q3" s="62" t="s">
        <v>47</v>
      </c>
      <c r="U3" s="4"/>
      <c r="W3" s="14"/>
    </row>
    <row r="4" spans="1:23" x14ac:dyDescent="0.2">
      <c r="A4" s="47" t="s">
        <v>41</v>
      </c>
      <c r="B4" s="53">
        <f t="shared" ref="B4" si="0">C3</f>
        <v>2.2999999999999998</v>
      </c>
      <c r="C4" s="53">
        <f t="shared" ref="C4" si="1">B4+D4</f>
        <v>3.4</v>
      </c>
      <c r="D4" s="53">
        <v>1.1000000000000001</v>
      </c>
      <c r="E4" s="54">
        <v>423164</v>
      </c>
      <c r="F4" s="55">
        <v>1.26</v>
      </c>
      <c r="G4" s="56">
        <v>5.7000000000000002E-2</v>
      </c>
      <c r="H4" s="56">
        <v>6.7000000000000004E-2</v>
      </c>
      <c r="I4" s="56">
        <v>0.17799999999999999</v>
      </c>
      <c r="J4" s="57"/>
      <c r="K4" s="58"/>
      <c r="L4" s="59">
        <v>10.94</v>
      </c>
      <c r="M4" s="48" t="s">
        <v>46</v>
      </c>
      <c r="N4" s="60"/>
      <c r="O4" s="61">
        <v>43906</v>
      </c>
      <c r="P4" s="61">
        <v>43906</v>
      </c>
      <c r="Q4" s="62" t="s">
        <v>47</v>
      </c>
      <c r="U4" s="4"/>
      <c r="W4" s="14"/>
    </row>
    <row r="5" spans="1:23" x14ac:dyDescent="0.2">
      <c r="A5" s="47" t="s">
        <v>42</v>
      </c>
      <c r="B5" s="53">
        <v>0</v>
      </c>
      <c r="C5" s="53">
        <v>1</v>
      </c>
      <c r="D5" s="53">
        <v>1</v>
      </c>
      <c r="E5" s="54">
        <v>423789</v>
      </c>
      <c r="F5" s="55">
        <v>8.61</v>
      </c>
      <c r="G5" s="56">
        <v>0.32200000000000001</v>
      </c>
      <c r="H5" s="56">
        <v>0.70099999999999996</v>
      </c>
      <c r="I5" s="56">
        <v>0.70399999999999996</v>
      </c>
      <c r="J5" s="57">
        <v>3.0529999999999999</v>
      </c>
      <c r="K5" s="58"/>
      <c r="L5" s="59">
        <v>69.510000000000005</v>
      </c>
      <c r="M5" s="48" t="s">
        <v>35</v>
      </c>
      <c r="N5" s="60"/>
      <c r="O5" s="61">
        <v>43910</v>
      </c>
      <c r="P5" s="61">
        <v>43910</v>
      </c>
      <c r="Q5" s="62" t="s">
        <v>58</v>
      </c>
      <c r="U5" s="4"/>
      <c r="W5" s="14"/>
    </row>
    <row r="6" spans="1:23" x14ac:dyDescent="0.2">
      <c r="A6" s="47" t="s">
        <v>42</v>
      </c>
      <c r="B6" s="53">
        <f>C5</f>
        <v>1</v>
      </c>
      <c r="C6" s="53">
        <f>B6+D6</f>
        <v>2.6</v>
      </c>
      <c r="D6" s="53">
        <v>1.6</v>
      </c>
      <c r="E6" s="54">
        <v>423790</v>
      </c>
      <c r="F6" s="55">
        <v>3.37</v>
      </c>
      <c r="G6" s="56">
        <v>0.63500000000000001</v>
      </c>
      <c r="H6" s="56">
        <v>0.36799999999999999</v>
      </c>
      <c r="I6" s="56">
        <v>0.995</v>
      </c>
      <c r="J6" s="57">
        <v>3.03</v>
      </c>
      <c r="K6" s="58"/>
      <c r="L6" s="59">
        <v>39.4</v>
      </c>
      <c r="M6" s="48" t="s">
        <v>29</v>
      </c>
      <c r="N6" s="60">
        <v>1.6</v>
      </c>
      <c r="O6" s="61">
        <v>43910</v>
      </c>
      <c r="P6" s="61">
        <v>43910</v>
      </c>
      <c r="Q6" s="62" t="s">
        <v>58</v>
      </c>
      <c r="U6" s="4"/>
      <c r="W6" s="14"/>
    </row>
    <row r="7" spans="1:23" x14ac:dyDescent="0.2">
      <c r="A7" s="47" t="s">
        <v>42</v>
      </c>
      <c r="B7" s="53">
        <f t="shared" ref="B7:B8" si="2">C6</f>
        <v>2.6</v>
      </c>
      <c r="C7" s="53">
        <f t="shared" ref="C7:C8" si="3">B7+D7</f>
        <v>3.1</v>
      </c>
      <c r="D7" s="53">
        <v>0.5</v>
      </c>
      <c r="E7" s="54">
        <v>423791</v>
      </c>
      <c r="F7" s="55">
        <v>0.72</v>
      </c>
      <c r="G7" s="56">
        <v>0.03</v>
      </c>
      <c r="H7" s="56">
        <v>0.13200000000000001</v>
      </c>
      <c r="I7" s="56">
        <v>0.26800000000000002</v>
      </c>
      <c r="J7" s="57">
        <v>2.8570000000000002</v>
      </c>
      <c r="K7" s="58"/>
      <c r="L7" s="59">
        <v>15.567</v>
      </c>
      <c r="M7" s="48" t="s">
        <v>29</v>
      </c>
      <c r="N7" s="60">
        <v>0.5</v>
      </c>
      <c r="O7" s="61">
        <v>43910</v>
      </c>
      <c r="P7" s="61">
        <v>43910</v>
      </c>
      <c r="Q7" s="62" t="s">
        <v>58</v>
      </c>
      <c r="U7" s="4"/>
      <c r="W7" s="14"/>
    </row>
    <row r="8" spans="1:23" x14ac:dyDescent="0.2">
      <c r="A8" s="47" t="s">
        <v>42</v>
      </c>
      <c r="B8" s="53">
        <f t="shared" si="2"/>
        <v>3.1</v>
      </c>
      <c r="C8" s="53">
        <f t="shared" si="3"/>
        <v>4</v>
      </c>
      <c r="D8" s="53">
        <v>0.9</v>
      </c>
      <c r="E8" s="54">
        <v>423793</v>
      </c>
      <c r="F8" s="55">
        <v>1.81</v>
      </c>
      <c r="G8" s="56">
        <v>0.26200000000000001</v>
      </c>
      <c r="H8" s="56">
        <v>0.27900000000000003</v>
      </c>
      <c r="I8" s="56">
        <v>0.66800000000000004</v>
      </c>
      <c r="J8" s="56">
        <v>2.778</v>
      </c>
      <c r="K8" s="58"/>
      <c r="L8" s="59">
        <v>25.03</v>
      </c>
      <c r="M8" s="48" t="s">
        <v>46</v>
      </c>
      <c r="N8" s="60"/>
      <c r="O8" s="61">
        <v>43910</v>
      </c>
      <c r="P8" s="61">
        <v>43910</v>
      </c>
      <c r="Q8" s="62" t="s">
        <v>58</v>
      </c>
    </row>
    <row r="9" spans="1:23" x14ac:dyDescent="0.2">
      <c r="A9" s="47" t="s">
        <v>43</v>
      </c>
      <c r="B9" s="53">
        <v>0</v>
      </c>
      <c r="C9" s="53">
        <v>0.8</v>
      </c>
      <c r="D9" s="53">
        <v>0.8</v>
      </c>
      <c r="E9" s="54">
        <v>426617</v>
      </c>
      <c r="F9" s="55">
        <v>1.0900000000000001</v>
      </c>
      <c r="G9" s="56">
        <v>8.0000000000000002E-3</v>
      </c>
      <c r="H9" s="56">
        <v>2.4E-2</v>
      </c>
      <c r="I9" s="56">
        <v>0.22</v>
      </c>
      <c r="J9" s="56"/>
      <c r="K9" s="58"/>
      <c r="L9" s="59">
        <v>26.52</v>
      </c>
      <c r="M9" s="48" t="s">
        <v>35</v>
      </c>
      <c r="N9" s="60"/>
      <c r="O9" s="61">
        <v>43914</v>
      </c>
      <c r="P9" s="61">
        <v>43914</v>
      </c>
      <c r="Q9" s="62" t="s">
        <v>44</v>
      </c>
    </row>
    <row r="10" spans="1:23" x14ac:dyDescent="0.2">
      <c r="A10" s="47" t="s">
        <v>43</v>
      </c>
      <c r="B10" s="53">
        <f>C9</f>
        <v>0.8</v>
      </c>
      <c r="C10" s="53">
        <f>B10+D10</f>
        <v>2.1</v>
      </c>
      <c r="D10" s="53">
        <v>1.3</v>
      </c>
      <c r="E10" s="54">
        <v>426619</v>
      </c>
      <c r="F10" s="55">
        <f>[1]Entry!E19</f>
        <v>0.69799999999999995</v>
      </c>
      <c r="G10" s="56">
        <v>1.4E-2</v>
      </c>
      <c r="H10" s="56">
        <v>3.7999999999999999E-2</v>
      </c>
      <c r="I10" s="56">
        <v>0.15</v>
      </c>
      <c r="J10" s="56"/>
      <c r="K10" s="58"/>
      <c r="L10" s="59">
        <v>8.19</v>
      </c>
      <c r="M10" s="48" t="s">
        <v>35</v>
      </c>
      <c r="N10" s="60"/>
      <c r="O10" s="61">
        <v>43914</v>
      </c>
      <c r="P10" s="61">
        <v>43914</v>
      </c>
      <c r="Q10" s="62" t="s">
        <v>44</v>
      </c>
    </row>
    <row r="11" spans="1:23" x14ac:dyDescent="0.2">
      <c r="A11" s="47" t="s">
        <v>43</v>
      </c>
      <c r="B11" s="53">
        <f t="shared" ref="B11:B13" si="4">C10</f>
        <v>2.1</v>
      </c>
      <c r="C11" s="53">
        <f t="shared" ref="C11:C13" si="5">B11+D11</f>
        <v>2.6</v>
      </c>
      <c r="D11" s="53">
        <v>0.5</v>
      </c>
      <c r="E11" s="54">
        <v>426620</v>
      </c>
      <c r="F11" s="58">
        <f>[1]Entry!E20</f>
        <v>1.4259999999999999</v>
      </c>
      <c r="G11" s="57">
        <v>7.4999999999999997E-2</v>
      </c>
      <c r="H11" s="57">
        <v>0.14099999999999999</v>
      </c>
      <c r="I11" s="57">
        <v>1.1739999999999999</v>
      </c>
      <c r="J11" s="57"/>
      <c r="K11" s="58"/>
      <c r="L11" s="58">
        <v>17.100000000000001</v>
      </c>
      <c r="M11" s="63" t="s">
        <v>29</v>
      </c>
      <c r="N11" s="64">
        <v>0.5</v>
      </c>
      <c r="O11" s="61">
        <v>43914</v>
      </c>
      <c r="P11" s="61">
        <v>43914</v>
      </c>
      <c r="Q11" s="62" t="s">
        <v>44</v>
      </c>
      <c r="U11" s="4"/>
      <c r="W11" s="14"/>
    </row>
    <row r="12" spans="1:23" x14ac:dyDescent="0.2">
      <c r="A12" s="47" t="s">
        <v>43</v>
      </c>
      <c r="B12" s="53">
        <f t="shared" si="4"/>
        <v>2.6</v>
      </c>
      <c r="C12" s="53">
        <f t="shared" si="5"/>
        <v>3.1</v>
      </c>
      <c r="D12" s="53">
        <v>0.5</v>
      </c>
      <c r="E12" s="54">
        <v>426621</v>
      </c>
      <c r="F12" s="58">
        <f>[1]Entry!E21</f>
        <v>0.45400000000000007</v>
      </c>
      <c r="G12" s="57">
        <v>9.6000000000000002E-2</v>
      </c>
      <c r="H12" s="57">
        <v>0.20699999999999999</v>
      </c>
      <c r="I12" s="57">
        <v>0.76400000000000001</v>
      </c>
      <c r="J12" s="57"/>
      <c r="K12" s="58"/>
      <c r="L12" s="58">
        <v>6.37</v>
      </c>
      <c r="M12" s="63" t="s">
        <v>29</v>
      </c>
      <c r="N12" s="64">
        <v>0.5</v>
      </c>
      <c r="O12" s="61">
        <v>43914</v>
      </c>
      <c r="P12" s="61">
        <v>43914</v>
      </c>
      <c r="Q12" s="62" t="s">
        <v>44</v>
      </c>
      <c r="U12" s="4"/>
      <c r="W12" s="14"/>
    </row>
    <row r="13" spans="1:23" x14ac:dyDescent="0.2">
      <c r="A13" s="47" t="s">
        <v>43</v>
      </c>
      <c r="B13" s="53">
        <f t="shared" si="4"/>
        <v>3.1</v>
      </c>
      <c r="C13" s="53">
        <f t="shared" si="5"/>
        <v>3.5</v>
      </c>
      <c r="D13" s="53">
        <v>0.4</v>
      </c>
      <c r="E13" s="54">
        <v>426622</v>
      </c>
      <c r="F13" s="58">
        <f>[1]Entry!E22</f>
        <v>1.81</v>
      </c>
      <c r="G13" s="57">
        <v>0.10100000000000001</v>
      </c>
      <c r="H13" s="57">
        <v>0.442</v>
      </c>
      <c r="I13" s="57">
        <v>0.86599999999999999</v>
      </c>
      <c r="J13" s="57"/>
      <c r="K13" s="58"/>
      <c r="L13" s="58">
        <v>25.23</v>
      </c>
      <c r="M13" s="63" t="s">
        <v>29</v>
      </c>
      <c r="N13" s="64">
        <v>0.4</v>
      </c>
      <c r="O13" s="61">
        <v>43914</v>
      </c>
      <c r="P13" s="61">
        <v>43914</v>
      </c>
      <c r="Q13" s="62" t="s">
        <v>44</v>
      </c>
      <c r="U13" s="4"/>
      <c r="W13" s="14"/>
    </row>
    <row r="14" spans="1:23" x14ac:dyDescent="0.2">
      <c r="A14" s="47" t="s">
        <v>48</v>
      </c>
      <c r="B14" s="53">
        <v>0</v>
      </c>
      <c r="C14" s="53">
        <v>1.5</v>
      </c>
      <c r="D14" s="53">
        <v>1.5</v>
      </c>
      <c r="E14" s="54">
        <v>426909</v>
      </c>
      <c r="F14" s="58">
        <v>3.95</v>
      </c>
      <c r="G14" s="57">
        <v>4.1000000000000002E-2</v>
      </c>
      <c r="H14" s="57">
        <v>4.7E-2</v>
      </c>
      <c r="I14" s="57">
        <v>0.91900000000000004</v>
      </c>
      <c r="J14" s="57"/>
      <c r="K14" s="58"/>
      <c r="L14" s="58">
        <v>14.27</v>
      </c>
      <c r="M14" s="63" t="s">
        <v>35</v>
      </c>
      <c r="N14" s="64"/>
      <c r="O14" s="61">
        <v>43916</v>
      </c>
      <c r="P14" s="61">
        <v>43916</v>
      </c>
      <c r="Q14" s="62" t="s">
        <v>51</v>
      </c>
      <c r="U14" s="4"/>
      <c r="W14" s="14"/>
    </row>
    <row r="15" spans="1:23" x14ac:dyDescent="0.2">
      <c r="A15" s="47" t="s">
        <v>48</v>
      </c>
      <c r="B15" s="53">
        <f>C14</f>
        <v>1.5</v>
      </c>
      <c r="C15" s="53">
        <f>B15+D15</f>
        <v>2.2000000000000002</v>
      </c>
      <c r="D15" s="53">
        <v>0.7</v>
      </c>
      <c r="E15" s="54">
        <v>426910</v>
      </c>
      <c r="F15" s="58">
        <v>7.49</v>
      </c>
      <c r="G15" s="57">
        <v>1.464</v>
      </c>
      <c r="H15" s="57">
        <v>0.154</v>
      </c>
      <c r="I15" s="57">
        <v>0.65900000000000003</v>
      </c>
      <c r="J15" s="57"/>
      <c r="K15" s="58"/>
      <c r="L15" s="58">
        <v>78.28</v>
      </c>
      <c r="M15" s="63" t="s">
        <v>29</v>
      </c>
      <c r="N15" s="64">
        <v>0.7</v>
      </c>
      <c r="O15" s="61">
        <v>43916</v>
      </c>
      <c r="P15" s="61">
        <v>43916</v>
      </c>
      <c r="Q15" s="62" t="s">
        <v>51</v>
      </c>
      <c r="U15" s="4"/>
      <c r="W15" s="14"/>
    </row>
    <row r="16" spans="1:23" x14ac:dyDescent="0.2">
      <c r="A16" s="47" t="s">
        <v>48</v>
      </c>
      <c r="B16" s="53">
        <f t="shared" ref="B16:B17" si="6">C15</f>
        <v>2.2000000000000002</v>
      </c>
      <c r="C16" s="53">
        <f t="shared" ref="C16:C17" si="7">B16+D16</f>
        <v>3</v>
      </c>
      <c r="D16" s="53">
        <v>0.8</v>
      </c>
      <c r="E16" s="54">
        <v>426911</v>
      </c>
      <c r="F16" s="58">
        <v>1.39</v>
      </c>
      <c r="G16" s="57">
        <v>0.51100000000000001</v>
      </c>
      <c r="H16" s="57">
        <v>3.5569999999999999</v>
      </c>
      <c r="I16" s="57">
        <v>4.0369999999999999</v>
      </c>
      <c r="J16" s="57"/>
      <c r="K16" s="58"/>
      <c r="L16" s="58">
        <v>23.04</v>
      </c>
      <c r="M16" s="63" t="s">
        <v>29</v>
      </c>
      <c r="N16" s="64">
        <v>0.8</v>
      </c>
      <c r="O16" s="61">
        <v>43916</v>
      </c>
      <c r="P16" s="61">
        <v>43916</v>
      </c>
      <c r="Q16" s="62" t="s">
        <v>51</v>
      </c>
      <c r="U16" s="4"/>
      <c r="W16" s="14"/>
    </row>
    <row r="17" spans="1:17" x14ac:dyDescent="0.2">
      <c r="A17" s="47" t="s">
        <v>48</v>
      </c>
      <c r="B17" s="53">
        <f t="shared" si="6"/>
        <v>3</v>
      </c>
      <c r="C17" s="53">
        <f t="shared" si="7"/>
        <v>3.7</v>
      </c>
      <c r="D17" s="53">
        <v>0.7</v>
      </c>
      <c r="E17" s="54">
        <v>426912</v>
      </c>
      <c r="F17" s="55">
        <v>1.44</v>
      </c>
      <c r="G17" s="56">
        <v>8.4000000000000005E-2</v>
      </c>
      <c r="H17" s="56">
        <v>0.29399999999999998</v>
      </c>
      <c r="I17" s="56">
        <v>0.64900000000000002</v>
      </c>
      <c r="J17" s="56"/>
      <c r="K17" s="58"/>
      <c r="L17" s="59">
        <v>9.3699999999999992</v>
      </c>
      <c r="M17" s="48" t="s">
        <v>46</v>
      </c>
      <c r="N17" s="60"/>
      <c r="O17" s="61">
        <v>43916</v>
      </c>
      <c r="P17" s="61">
        <v>43916</v>
      </c>
      <c r="Q17" s="62" t="s">
        <v>51</v>
      </c>
    </row>
    <row r="18" spans="1:17" x14ac:dyDescent="0.2">
      <c r="A18" s="47" t="s">
        <v>50</v>
      </c>
      <c r="B18" s="53">
        <v>0</v>
      </c>
      <c r="C18" s="53">
        <v>0.8</v>
      </c>
      <c r="D18" s="53">
        <v>0.8</v>
      </c>
      <c r="E18" s="54">
        <v>427274</v>
      </c>
      <c r="F18" s="55">
        <v>1.92</v>
      </c>
      <c r="G18" s="56">
        <v>0.192</v>
      </c>
      <c r="H18" s="56">
        <v>0.67600000000000005</v>
      </c>
      <c r="I18" s="56">
        <v>1.1279999999999999</v>
      </c>
      <c r="J18" s="56"/>
      <c r="K18" s="58"/>
      <c r="L18" s="59">
        <v>14.64</v>
      </c>
      <c r="M18" s="48" t="s">
        <v>35</v>
      </c>
      <c r="N18" s="60"/>
      <c r="O18" s="61">
        <v>43918</v>
      </c>
      <c r="P18" s="61">
        <v>43918</v>
      </c>
      <c r="Q18" s="62" t="s">
        <v>53</v>
      </c>
    </row>
    <row r="19" spans="1:17" x14ac:dyDescent="0.2">
      <c r="A19" s="47" t="s">
        <v>50</v>
      </c>
      <c r="B19" s="53">
        <f>C18</f>
        <v>0.8</v>
      </c>
      <c r="C19" s="53">
        <f>B19+D19</f>
        <v>2.2000000000000002</v>
      </c>
      <c r="D19" s="53">
        <v>1.4</v>
      </c>
      <c r="E19" s="54">
        <v>427275</v>
      </c>
      <c r="F19" s="55">
        <v>2.68</v>
      </c>
      <c r="G19" s="56">
        <v>7.9000000000000001E-2</v>
      </c>
      <c r="H19" s="56">
        <v>1.7000000000000001E-2</v>
      </c>
      <c r="I19" s="56">
        <v>0.85599999999999998</v>
      </c>
      <c r="J19" s="56"/>
      <c r="K19" s="58"/>
      <c r="L19" s="65">
        <v>11.41</v>
      </c>
      <c r="M19" s="48" t="s">
        <v>29</v>
      </c>
      <c r="N19" s="60">
        <v>1.4</v>
      </c>
      <c r="O19" s="61">
        <v>43918</v>
      </c>
      <c r="P19" s="61">
        <v>43918</v>
      </c>
      <c r="Q19" s="62" t="s">
        <v>53</v>
      </c>
    </row>
    <row r="20" spans="1:17" x14ac:dyDescent="0.2">
      <c r="A20" s="47" t="s">
        <v>50</v>
      </c>
      <c r="B20" s="53">
        <f t="shared" ref="B20:B21" si="8">C19</f>
        <v>2.2000000000000002</v>
      </c>
      <c r="C20" s="53">
        <f t="shared" ref="C20:C21" si="9">B20+D20</f>
        <v>3</v>
      </c>
      <c r="D20" s="53">
        <v>0.8</v>
      </c>
      <c r="E20" s="54">
        <v>427276</v>
      </c>
      <c r="F20" s="55">
        <v>19.75</v>
      </c>
      <c r="G20" s="56">
        <v>3.43</v>
      </c>
      <c r="H20" s="56">
        <v>0.25</v>
      </c>
      <c r="I20" s="56">
        <v>1.006</v>
      </c>
      <c r="J20" s="56"/>
      <c r="K20" s="58"/>
      <c r="L20" s="65">
        <v>280</v>
      </c>
      <c r="M20" s="48" t="s">
        <v>29</v>
      </c>
      <c r="N20" s="60">
        <v>0.8</v>
      </c>
      <c r="O20" s="61">
        <v>43918</v>
      </c>
      <c r="P20" s="61">
        <v>43918</v>
      </c>
      <c r="Q20" s="62" t="s">
        <v>53</v>
      </c>
    </row>
    <row r="21" spans="1:17" x14ac:dyDescent="0.2">
      <c r="A21" s="47" t="s">
        <v>50</v>
      </c>
      <c r="B21" s="60">
        <f t="shared" si="8"/>
        <v>3</v>
      </c>
      <c r="C21" s="53">
        <f t="shared" si="9"/>
        <v>3.6</v>
      </c>
      <c r="D21" s="53">
        <v>0.6</v>
      </c>
      <c r="E21" s="54">
        <v>427277</v>
      </c>
      <c r="F21" s="58">
        <v>4.6500000000000004</v>
      </c>
      <c r="G21" s="57">
        <v>0.152</v>
      </c>
      <c r="H21" s="57">
        <v>0.378</v>
      </c>
      <c r="I21" s="57">
        <v>0.85499999999999998</v>
      </c>
      <c r="J21" s="57"/>
      <c r="K21" s="58"/>
      <c r="L21" s="58">
        <v>62.11</v>
      </c>
      <c r="M21" s="48" t="s">
        <v>46</v>
      </c>
      <c r="N21" s="60"/>
      <c r="O21" s="61">
        <v>43918</v>
      </c>
      <c r="P21" s="61">
        <v>43918</v>
      </c>
      <c r="Q21" s="62" t="s">
        <v>53</v>
      </c>
    </row>
    <row r="22" spans="1:17" x14ac:dyDescent="0.2">
      <c r="A22" s="47" t="s">
        <v>55</v>
      </c>
      <c r="B22" s="60">
        <v>0</v>
      </c>
      <c r="C22" s="53">
        <v>1.1000000000000001</v>
      </c>
      <c r="D22" s="53">
        <v>1.1000000000000001</v>
      </c>
      <c r="E22" s="54">
        <v>427871</v>
      </c>
      <c r="F22" s="58">
        <v>30.68</v>
      </c>
      <c r="G22" s="57">
        <v>0.46800000000000003</v>
      </c>
      <c r="H22" s="57">
        <v>0.129</v>
      </c>
      <c r="I22" s="57">
        <v>0.58199999999999996</v>
      </c>
      <c r="J22" s="57"/>
      <c r="K22" s="58"/>
      <c r="L22" s="58">
        <v>16.95</v>
      </c>
      <c r="M22" s="48" t="s">
        <v>35</v>
      </c>
      <c r="N22" s="60"/>
      <c r="O22" s="61">
        <v>43921</v>
      </c>
      <c r="P22" s="61">
        <v>43921</v>
      </c>
      <c r="Q22" s="62" t="s">
        <v>56</v>
      </c>
    </row>
    <row r="23" spans="1:17" x14ac:dyDescent="0.2">
      <c r="A23" s="47" t="s">
        <v>55</v>
      </c>
      <c r="B23" s="60">
        <f>C22</f>
        <v>1.1000000000000001</v>
      </c>
      <c r="C23" s="53">
        <f>B23+D23</f>
        <v>2.5</v>
      </c>
      <c r="D23" s="53">
        <v>1.4</v>
      </c>
      <c r="E23" s="54">
        <v>427872</v>
      </c>
      <c r="F23" s="58">
        <v>9.08</v>
      </c>
      <c r="G23" s="57">
        <v>0.125</v>
      </c>
      <c r="H23" s="57">
        <v>0.36699999999999999</v>
      </c>
      <c r="I23" s="57">
        <v>1.141</v>
      </c>
      <c r="J23" s="57"/>
      <c r="K23" s="58"/>
      <c r="L23" s="58">
        <v>8.9499999999999993</v>
      </c>
      <c r="M23" s="48" t="s">
        <v>35</v>
      </c>
      <c r="N23" s="60"/>
      <c r="O23" s="61">
        <v>43921</v>
      </c>
      <c r="P23" s="61">
        <v>43921</v>
      </c>
      <c r="Q23" s="62" t="s">
        <v>56</v>
      </c>
    </row>
    <row r="24" spans="1:17" x14ac:dyDescent="0.2">
      <c r="A24" s="47" t="s">
        <v>55</v>
      </c>
      <c r="B24" s="60">
        <f t="shared" ref="B24:B25" si="10">C23</f>
        <v>2.5</v>
      </c>
      <c r="C24" s="53">
        <f t="shared" ref="C24:C25" si="11">B24+D24</f>
        <v>3.05</v>
      </c>
      <c r="D24" s="53">
        <v>0.55000000000000004</v>
      </c>
      <c r="E24" s="54">
        <v>427874</v>
      </c>
      <c r="F24" s="58">
        <v>45.38</v>
      </c>
      <c r="G24" s="57">
        <v>5.8319999999999999</v>
      </c>
      <c r="H24" s="57">
        <v>0.67300000000000004</v>
      </c>
      <c r="I24" s="57">
        <v>4.5510000000000002</v>
      </c>
      <c r="J24" s="57"/>
      <c r="K24" s="58"/>
      <c r="L24" s="58">
        <v>590</v>
      </c>
      <c r="M24" s="48" t="s">
        <v>29</v>
      </c>
      <c r="N24" s="60">
        <v>0.55000000000000004</v>
      </c>
      <c r="O24" s="61">
        <v>43921</v>
      </c>
      <c r="P24" s="61">
        <v>43921</v>
      </c>
      <c r="Q24" s="62" t="s">
        <v>56</v>
      </c>
    </row>
    <row r="25" spans="1:17" x14ac:dyDescent="0.2">
      <c r="A25" s="47" t="s">
        <v>55</v>
      </c>
      <c r="B25" s="53">
        <f t="shared" si="10"/>
        <v>3.05</v>
      </c>
      <c r="C25" s="53">
        <f t="shared" si="11"/>
        <v>3.65</v>
      </c>
      <c r="D25" s="53">
        <v>0.6</v>
      </c>
      <c r="E25" s="54">
        <v>427875</v>
      </c>
      <c r="F25" s="55">
        <v>15.19</v>
      </c>
      <c r="G25" s="56">
        <v>0.92800000000000005</v>
      </c>
      <c r="H25" s="56">
        <v>0.71799999999999997</v>
      </c>
      <c r="I25" s="56">
        <v>0.97899999999999998</v>
      </c>
      <c r="J25" s="56"/>
      <c r="K25" s="58"/>
      <c r="L25" s="59">
        <v>200</v>
      </c>
      <c r="M25" s="48" t="s">
        <v>29</v>
      </c>
      <c r="N25" s="60">
        <v>0.6</v>
      </c>
      <c r="O25" s="61">
        <v>43921</v>
      </c>
      <c r="P25" s="61">
        <v>43921</v>
      </c>
      <c r="Q25" s="62" t="s">
        <v>56</v>
      </c>
    </row>
    <row r="26" spans="1:17" x14ac:dyDescent="0.2">
      <c r="A26" s="47" t="s">
        <v>59</v>
      </c>
      <c r="B26" s="53">
        <v>0</v>
      </c>
      <c r="C26" s="53">
        <v>0.6</v>
      </c>
      <c r="D26" s="53">
        <v>0.6</v>
      </c>
      <c r="E26" s="66">
        <v>429452</v>
      </c>
      <c r="F26" s="55">
        <v>0.87400000000000011</v>
      </c>
      <c r="G26" s="56">
        <v>3.2000000000000001E-2</v>
      </c>
      <c r="H26" s="56">
        <v>4.2000000000000003E-2</v>
      </c>
      <c r="I26" s="56">
        <v>0.23899999999999999</v>
      </c>
      <c r="J26" s="56">
        <v>2.8571428571428572</v>
      </c>
      <c r="K26" s="58"/>
      <c r="L26" s="59">
        <v>2.177</v>
      </c>
      <c r="M26" s="48" t="s">
        <v>35</v>
      </c>
      <c r="N26" s="60"/>
      <c r="O26" s="61">
        <v>43931</v>
      </c>
      <c r="P26" s="61">
        <v>43931</v>
      </c>
      <c r="Q26" s="62" t="s">
        <v>61</v>
      </c>
    </row>
    <row r="27" spans="1:17" x14ac:dyDescent="0.2">
      <c r="A27" s="47" t="s">
        <v>59</v>
      </c>
      <c r="B27" s="53">
        <f>C26</f>
        <v>0.6</v>
      </c>
      <c r="C27" s="53">
        <f>B27+D27</f>
        <v>2.1</v>
      </c>
      <c r="D27" s="53">
        <v>1.5</v>
      </c>
      <c r="E27" s="66">
        <v>429454</v>
      </c>
      <c r="F27" s="55">
        <v>0.7659999999999999</v>
      </c>
      <c r="G27" s="56">
        <v>0.01</v>
      </c>
      <c r="H27" s="56">
        <v>2.7E-2</v>
      </c>
      <c r="I27" s="56">
        <v>0.128</v>
      </c>
      <c r="J27" s="56">
        <v>2.8169014084507067</v>
      </c>
      <c r="K27" s="58"/>
      <c r="L27" s="67">
        <v>1.716</v>
      </c>
      <c r="M27" s="48" t="s">
        <v>35</v>
      </c>
      <c r="N27" s="60"/>
      <c r="O27" s="61">
        <v>43931</v>
      </c>
      <c r="P27" s="61">
        <v>43931</v>
      </c>
      <c r="Q27" s="62" t="s">
        <v>61</v>
      </c>
    </row>
    <row r="28" spans="1:17" x14ac:dyDescent="0.2">
      <c r="A28" s="47" t="s">
        <v>59</v>
      </c>
      <c r="B28" s="53">
        <f t="shared" ref="B28:B30" si="12">C27</f>
        <v>2.1</v>
      </c>
      <c r="C28" s="53">
        <f t="shared" ref="C28:C30" si="13">B28+D28</f>
        <v>2.6</v>
      </c>
      <c r="D28" s="53">
        <v>0.5</v>
      </c>
      <c r="E28" s="66">
        <v>429455</v>
      </c>
      <c r="F28" s="55">
        <v>1.8060000000000003</v>
      </c>
      <c r="G28" s="56">
        <v>0.112</v>
      </c>
      <c r="H28" s="56">
        <v>0.111</v>
      </c>
      <c r="I28" s="56">
        <v>0.53400000000000003</v>
      </c>
      <c r="J28" s="56">
        <v>2.7397260273972561</v>
      </c>
      <c r="K28" s="58"/>
      <c r="L28" s="59">
        <v>19.488</v>
      </c>
      <c r="M28" s="48" t="s">
        <v>29</v>
      </c>
      <c r="N28" s="60">
        <v>0.5</v>
      </c>
      <c r="O28" s="61">
        <v>43931</v>
      </c>
      <c r="P28" s="61">
        <v>43931</v>
      </c>
      <c r="Q28" s="62" t="s">
        <v>61</v>
      </c>
    </row>
    <row r="29" spans="1:17" x14ac:dyDescent="0.2">
      <c r="A29" s="47" t="s">
        <v>59</v>
      </c>
      <c r="B29" s="53">
        <f t="shared" si="12"/>
        <v>2.6</v>
      </c>
      <c r="C29" s="53">
        <f t="shared" si="13"/>
        <v>3.4000000000000004</v>
      </c>
      <c r="D29" s="53">
        <v>0.8</v>
      </c>
      <c r="E29" s="66">
        <v>429456</v>
      </c>
      <c r="F29" s="55">
        <v>16.173999999999999</v>
      </c>
      <c r="G29" s="56">
        <v>0.251</v>
      </c>
      <c r="H29" s="56">
        <v>1.3240000000000001</v>
      </c>
      <c r="I29" s="56">
        <v>1.2689999999999999</v>
      </c>
      <c r="J29" s="56">
        <v>2.7586206896551726</v>
      </c>
      <c r="K29" s="58"/>
      <c r="L29" s="59">
        <v>94.603999999999999</v>
      </c>
      <c r="M29" s="48" t="s">
        <v>29</v>
      </c>
      <c r="N29" s="60">
        <v>0.8</v>
      </c>
      <c r="O29" s="61">
        <v>43931</v>
      </c>
      <c r="P29" s="61">
        <v>43931</v>
      </c>
      <c r="Q29" s="62" t="s">
        <v>61</v>
      </c>
    </row>
    <row r="30" spans="1:17" x14ac:dyDescent="0.2">
      <c r="A30" s="47" t="s">
        <v>59</v>
      </c>
      <c r="B30" s="53">
        <f t="shared" si="12"/>
        <v>3.4000000000000004</v>
      </c>
      <c r="C30" s="53">
        <f t="shared" si="13"/>
        <v>4</v>
      </c>
      <c r="D30" s="53">
        <v>0.6</v>
      </c>
      <c r="E30" s="66">
        <v>429457</v>
      </c>
      <c r="F30" s="55">
        <v>2.9920000000000004</v>
      </c>
      <c r="G30" s="56">
        <v>0.105</v>
      </c>
      <c r="H30" s="56">
        <v>0.56899999999999995</v>
      </c>
      <c r="I30" s="56">
        <v>1.2629999999999999</v>
      </c>
      <c r="J30" s="56">
        <v>2.8571428571428572</v>
      </c>
      <c r="K30" s="58"/>
      <c r="L30" s="59">
        <v>38.06</v>
      </c>
      <c r="M30" s="48" t="s">
        <v>46</v>
      </c>
      <c r="N30" s="60"/>
      <c r="O30" s="61">
        <v>43931</v>
      </c>
      <c r="P30" s="61">
        <v>43931</v>
      </c>
      <c r="Q30" s="62" t="s">
        <v>61</v>
      </c>
    </row>
    <row r="31" spans="1:17" x14ac:dyDescent="0.2">
      <c r="A31" s="47" t="s">
        <v>62</v>
      </c>
      <c r="B31" s="53">
        <v>0</v>
      </c>
      <c r="C31" s="53">
        <v>0.7</v>
      </c>
      <c r="D31" s="53">
        <v>0.7</v>
      </c>
      <c r="E31" s="66">
        <v>430097</v>
      </c>
      <c r="F31" s="55">
        <v>5.7120000000000006</v>
      </c>
      <c r="G31" s="56">
        <v>2.1999999999999999E-2</v>
      </c>
      <c r="H31" s="56">
        <v>8.5000000000000006E-2</v>
      </c>
      <c r="I31" s="56">
        <v>0.19400000000000001</v>
      </c>
      <c r="J31" s="56">
        <v>2.7397260273972561</v>
      </c>
      <c r="K31" s="58"/>
      <c r="L31" s="59">
        <v>7.9320000000000004</v>
      </c>
      <c r="M31" s="48" t="s">
        <v>35</v>
      </c>
      <c r="N31" s="60"/>
      <c r="O31" s="61">
        <v>43934</v>
      </c>
      <c r="P31" s="61">
        <v>43934</v>
      </c>
      <c r="Q31" s="62" t="s">
        <v>66</v>
      </c>
    </row>
    <row r="32" spans="1:17" x14ac:dyDescent="0.2">
      <c r="A32" s="47" t="s">
        <v>62</v>
      </c>
      <c r="B32" s="53">
        <f>C31</f>
        <v>0.7</v>
      </c>
      <c r="C32" s="53">
        <f>B32+D32</f>
        <v>1</v>
      </c>
      <c r="D32" s="53">
        <v>0.3</v>
      </c>
      <c r="E32" s="66">
        <v>430098</v>
      </c>
      <c r="F32" s="55">
        <v>12.165999999999999</v>
      </c>
      <c r="G32" s="56">
        <v>1.151</v>
      </c>
      <c r="H32" s="56">
        <v>1.125</v>
      </c>
      <c r="I32" s="56">
        <v>4.3449999999999998</v>
      </c>
      <c r="J32" s="56">
        <v>3.0303030303030329</v>
      </c>
      <c r="K32" s="58"/>
      <c r="L32" s="59">
        <v>28.701000000000001</v>
      </c>
      <c r="M32" s="48" t="s">
        <v>35</v>
      </c>
      <c r="N32" s="60"/>
      <c r="O32" s="61">
        <v>43934</v>
      </c>
      <c r="P32" s="61">
        <v>43934</v>
      </c>
      <c r="Q32" s="62" t="s">
        <v>66</v>
      </c>
    </row>
    <row r="33" spans="1:17" x14ac:dyDescent="0.2">
      <c r="A33" s="47" t="s">
        <v>62</v>
      </c>
      <c r="B33" s="53">
        <f t="shared" ref="B33:B35" si="14">C32</f>
        <v>1</v>
      </c>
      <c r="C33" s="53">
        <f t="shared" ref="C33:C35" si="15">B33+D33</f>
        <v>1.7</v>
      </c>
      <c r="D33" s="53">
        <v>0.7</v>
      </c>
      <c r="E33" s="66">
        <v>430099</v>
      </c>
      <c r="F33" s="55">
        <v>0.83</v>
      </c>
      <c r="G33" s="56">
        <v>9.7000000000000003E-2</v>
      </c>
      <c r="H33" s="56">
        <v>7.4999999999999997E-2</v>
      </c>
      <c r="I33" s="56">
        <v>0.49399999999999999</v>
      </c>
      <c r="J33" s="56">
        <v>2.7027027027027111</v>
      </c>
      <c r="K33" s="58"/>
      <c r="L33" s="59">
        <v>3.4949999999999997</v>
      </c>
      <c r="M33" s="48" t="s">
        <v>35</v>
      </c>
      <c r="N33" s="60"/>
      <c r="O33" s="61">
        <v>43934</v>
      </c>
      <c r="P33" s="61">
        <v>43934</v>
      </c>
      <c r="Q33" s="62" t="s">
        <v>66</v>
      </c>
    </row>
    <row r="34" spans="1:17" x14ac:dyDescent="0.2">
      <c r="A34" s="47" t="s">
        <v>62</v>
      </c>
      <c r="B34" s="53">
        <f t="shared" si="14"/>
        <v>1.7</v>
      </c>
      <c r="C34" s="53">
        <f t="shared" si="15"/>
        <v>2.7</v>
      </c>
      <c r="D34" s="53">
        <v>1</v>
      </c>
      <c r="E34" s="66">
        <v>430100</v>
      </c>
      <c r="F34" s="55">
        <v>4.0199999999999996</v>
      </c>
      <c r="G34" s="56">
        <v>0.189</v>
      </c>
      <c r="H34" s="56">
        <v>0.66200000000000003</v>
      </c>
      <c r="I34" s="56">
        <v>0.85899999999999999</v>
      </c>
      <c r="J34" s="56">
        <v>2.6666666666666665</v>
      </c>
      <c r="K34" s="58"/>
      <c r="L34" s="59">
        <v>9.1880000000000006</v>
      </c>
      <c r="M34" s="48" t="s">
        <v>29</v>
      </c>
      <c r="N34" s="60">
        <v>1</v>
      </c>
      <c r="O34" s="61">
        <v>43934</v>
      </c>
      <c r="P34" s="61">
        <v>43934</v>
      </c>
      <c r="Q34" s="62" t="s">
        <v>66</v>
      </c>
    </row>
    <row r="35" spans="1:17" x14ac:dyDescent="0.2">
      <c r="A35" s="47" t="s">
        <v>62</v>
      </c>
      <c r="B35" s="53">
        <f t="shared" si="14"/>
        <v>2.7</v>
      </c>
      <c r="C35" s="53">
        <f t="shared" si="15"/>
        <v>3.1</v>
      </c>
      <c r="D35" s="53">
        <v>0.4</v>
      </c>
      <c r="E35" s="66">
        <v>430101</v>
      </c>
      <c r="F35" s="55">
        <v>33.834000000000003</v>
      </c>
      <c r="G35" s="56">
        <v>0.50800000000000001</v>
      </c>
      <c r="H35" s="56">
        <v>2.89</v>
      </c>
      <c r="I35" s="56">
        <v>4.532</v>
      </c>
      <c r="J35" s="56">
        <v>2.7397260273972561</v>
      </c>
      <c r="K35" s="58"/>
      <c r="L35" s="59">
        <v>34.207999999999998</v>
      </c>
      <c r="M35" s="48" t="s">
        <v>29</v>
      </c>
      <c r="N35" s="60">
        <v>0.4</v>
      </c>
      <c r="O35" s="61">
        <v>43934</v>
      </c>
      <c r="P35" s="61">
        <v>43934</v>
      </c>
      <c r="Q35" s="62" t="s">
        <v>66</v>
      </c>
    </row>
    <row r="36" spans="1:17" x14ac:dyDescent="0.2">
      <c r="A36" s="47" t="s">
        <v>63</v>
      </c>
      <c r="B36" s="53">
        <v>0</v>
      </c>
      <c r="C36" s="53">
        <v>0.6</v>
      </c>
      <c r="D36" s="53">
        <v>0.6</v>
      </c>
      <c r="E36" s="66">
        <v>430360</v>
      </c>
      <c r="F36" s="55">
        <v>16.042000000000002</v>
      </c>
      <c r="G36" s="56">
        <v>0.75600000000000001</v>
      </c>
      <c r="H36" s="56">
        <v>0.224</v>
      </c>
      <c r="I36" s="56">
        <v>1.2270000000000001</v>
      </c>
      <c r="J36" s="56">
        <v>2.9629629629629628</v>
      </c>
      <c r="K36" s="58"/>
      <c r="L36" s="59">
        <v>175.46700000000001</v>
      </c>
      <c r="M36" s="48" t="s">
        <v>35</v>
      </c>
      <c r="N36" s="60"/>
      <c r="O36" s="61">
        <v>43936</v>
      </c>
      <c r="P36" s="61">
        <v>43936</v>
      </c>
      <c r="Q36" s="62" t="s">
        <v>71</v>
      </c>
    </row>
    <row r="37" spans="1:17" x14ac:dyDescent="0.2">
      <c r="A37" s="47" t="s">
        <v>63</v>
      </c>
      <c r="B37" s="53">
        <f>C36</f>
        <v>0.6</v>
      </c>
      <c r="C37" s="53">
        <f>B37+D37</f>
        <v>1.6</v>
      </c>
      <c r="D37" s="53">
        <v>1</v>
      </c>
      <c r="E37" s="66">
        <v>430361</v>
      </c>
      <c r="F37" s="55">
        <v>4.2880000000000003</v>
      </c>
      <c r="G37" s="56">
        <v>6.5000000000000002E-2</v>
      </c>
      <c r="H37" s="56">
        <v>0.28199999999999997</v>
      </c>
      <c r="I37" s="56">
        <v>0.505</v>
      </c>
      <c r="J37" s="56">
        <v>2.6490066225165525</v>
      </c>
      <c r="K37" s="58"/>
      <c r="L37" s="59">
        <v>52.197000000000003</v>
      </c>
      <c r="M37" s="48" t="s">
        <v>35</v>
      </c>
      <c r="N37" s="60"/>
      <c r="O37" s="61">
        <v>43936</v>
      </c>
      <c r="P37" s="61">
        <v>43936</v>
      </c>
      <c r="Q37" s="62" t="s">
        <v>71</v>
      </c>
    </row>
    <row r="38" spans="1:17" x14ac:dyDescent="0.2">
      <c r="A38" s="47" t="s">
        <v>63</v>
      </c>
      <c r="B38" s="53">
        <f t="shared" ref="B38:B39" si="16">C37</f>
        <v>1.6</v>
      </c>
      <c r="C38" s="53">
        <f t="shared" ref="C38:C39" si="17">B38+D38</f>
        <v>2.2999999999999998</v>
      </c>
      <c r="D38" s="53">
        <v>0.7</v>
      </c>
      <c r="E38" s="66">
        <v>430362</v>
      </c>
      <c r="F38" s="55">
        <v>1.3959999999999999</v>
      </c>
      <c r="G38" s="56">
        <v>6.6000000000000003E-2</v>
      </c>
      <c r="H38" s="56">
        <v>0.16200000000000001</v>
      </c>
      <c r="I38" s="56">
        <v>0.39100000000000001</v>
      </c>
      <c r="J38" s="56">
        <v>2.6666666666666665</v>
      </c>
      <c r="K38" s="58"/>
      <c r="L38" s="59">
        <v>17.161999999999999</v>
      </c>
      <c r="M38" s="48" t="s">
        <v>29</v>
      </c>
      <c r="N38" s="60">
        <v>0.7</v>
      </c>
      <c r="O38" s="61">
        <v>43936</v>
      </c>
      <c r="P38" s="61">
        <v>43936</v>
      </c>
      <c r="Q38" s="62" t="s">
        <v>71</v>
      </c>
    </row>
    <row r="39" spans="1:17" x14ac:dyDescent="0.2">
      <c r="A39" s="47" t="s">
        <v>63</v>
      </c>
      <c r="B39" s="53">
        <f t="shared" si="16"/>
        <v>2.2999999999999998</v>
      </c>
      <c r="C39" s="53">
        <f t="shared" si="17"/>
        <v>2.8</v>
      </c>
      <c r="D39" s="53">
        <v>0.5</v>
      </c>
      <c r="E39" s="66">
        <v>430363</v>
      </c>
      <c r="F39" s="55">
        <v>13.582000000000001</v>
      </c>
      <c r="G39" s="56">
        <v>0.46899999999999997</v>
      </c>
      <c r="H39" s="56">
        <v>1</v>
      </c>
      <c r="I39" s="56">
        <v>4.8419999999999996</v>
      </c>
      <c r="J39" s="56">
        <v>2.7210884353741518</v>
      </c>
      <c r="K39" s="58"/>
      <c r="L39" s="59">
        <v>208.09200000000001</v>
      </c>
      <c r="M39" s="48" t="s">
        <v>29</v>
      </c>
      <c r="N39" s="60">
        <v>0.5</v>
      </c>
      <c r="O39" s="61">
        <v>43936</v>
      </c>
      <c r="P39" s="61">
        <v>43936</v>
      </c>
      <c r="Q39" s="62" t="s">
        <v>71</v>
      </c>
    </row>
    <row r="40" spans="1:17" x14ac:dyDescent="0.2">
      <c r="A40" s="47" t="s">
        <v>64</v>
      </c>
      <c r="B40" s="53">
        <v>0</v>
      </c>
      <c r="C40" s="53">
        <v>0.4</v>
      </c>
      <c r="D40" s="53">
        <v>0.4</v>
      </c>
      <c r="E40" s="66">
        <v>431615</v>
      </c>
      <c r="F40" s="55">
        <v>0.99400000000000011</v>
      </c>
      <c r="G40" s="56">
        <v>0.02</v>
      </c>
      <c r="H40" s="56">
        <v>4.5999999999999999E-2</v>
      </c>
      <c r="I40" s="56">
        <v>0.161</v>
      </c>
      <c r="J40" s="56"/>
      <c r="K40" s="58"/>
      <c r="L40" s="59">
        <v>4.5629999999999997</v>
      </c>
      <c r="M40" s="48" t="s">
        <v>35</v>
      </c>
      <c r="N40" s="60"/>
      <c r="O40" s="61">
        <v>43945</v>
      </c>
      <c r="P40" s="61">
        <v>43945</v>
      </c>
      <c r="Q40" s="62" t="s">
        <v>72</v>
      </c>
    </row>
    <row r="41" spans="1:17" x14ac:dyDescent="0.2">
      <c r="A41" s="47" t="s">
        <v>64</v>
      </c>
      <c r="B41" s="53">
        <f>C40</f>
        <v>0.4</v>
      </c>
      <c r="C41" s="53">
        <f>B41+D41</f>
        <v>1.2000000000000002</v>
      </c>
      <c r="D41" s="53">
        <v>0.8</v>
      </c>
      <c r="E41" s="66">
        <v>431616</v>
      </c>
      <c r="F41" s="55">
        <v>1.5379999999999998</v>
      </c>
      <c r="G41" s="56">
        <v>4.5999999999999999E-2</v>
      </c>
      <c r="H41" s="56">
        <v>0.17399999999999999</v>
      </c>
      <c r="I41" s="56">
        <v>0.38400000000000001</v>
      </c>
      <c r="J41" s="56"/>
      <c r="K41" s="58"/>
      <c r="L41" s="59">
        <v>7.0049999999999999</v>
      </c>
      <c r="M41" s="48" t="s">
        <v>35</v>
      </c>
      <c r="N41" s="60"/>
      <c r="O41" s="61">
        <v>43945</v>
      </c>
      <c r="P41" s="61">
        <v>43945</v>
      </c>
      <c r="Q41" s="62" t="s">
        <v>72</v>
      </c>
    </row>
    <row r="42" spans="1:17" x14ac:dyDescent="0.2">
      <c r="A42" s="47" t="s">
        <v>64</v>
      </c>
      <c r="B42" s="53">
        <f t="shared" ref="B42:B44" si="18">C41</f>
        <v>1.2000000000000002</v>
      </c>
      <c r="C42" s="53">
        <f t="shared" ref="C42:C44" si="19">B42+D42</f>
        <v>1.9000000000000001</v>
      </c>
      <c r="D42" s="53">
        <v>0.7</v>
      </c>
      <c r="E42" s="66">
        <v>431617</v>
      </c>
      <c r="F42" s="55">
        <v>0.998</v>
      </c>
      <c r="G42" s="56">
        <v>4.4999999999999998E-2</v>
      </c>
      <c r="H42" s="56">
        <v>6.9000000000000006E-2</v>
      </c>
      <c r="I42" s="56">
        <v>0.182</v>
      </c>
      <c r="J42" s="56"/>
      <c r="K42" s="58"/>
      <c r="L42" s="67">
        <v>6.5590000000000002</v>
      </c>
      <c r="M42" s="48" t="s">
        <v>35</v>
      </c>
      <c r="N42" s="60"/>
      <c r="O42" s="61">
        <v>43945</v>
      </c>
      <c r="P42" s="61">
        <v>43945</v>
      </c>
      <c r="Q42" s="62" t="s">
        <v>72</v>
      </c>
    </row>
    <row r="43" spans="1:17" x14ac:dyDescent="0.2">
      <c r="A43" s="47" t="s">
        <v>64</v>
      </c>
      <c r="B43" s="53">
        <f t="shared" si="18"/>
        <v>1.9000000000000001</v>
      </c>
      <c r="C43" s="53">
        <f t="shared" si="19"/>
        <v>2.3000000000000003</v>
      </c>
      <c r="D43" s="53">
        <v>0.4</v>
      </c>
      <c r="E43" s="66">
        <v>431618</v>
      </c>
      <c r="F43" s="55">
        <v>2.0380000000000003</v>
      </c>
      <c r="G43" s="56">
        <v>0.56399999999999995</v>
      </c>
      <c r="H43" s="56">
        <v>0.13900000000000001</v>
      </c>
      <c r="I43" s="56">
        <v>0.437</v>
      </c>
      <c r="J43" s="56"/>
      <c r="K43" s="58"/>
      <c r="L43" s="59">
        <v>25.774000000000001</v>
      </c>
      <c r="M43" s="48" t="s">
        <v>29</v>
      </c>
      <c r="N43" s="60">
        <v>0.4</v>
      </c>
      <c r="O43" s="61">
        <v>43945</v>
      </c>
      <c r="P43" s="61">
        <v>43945</v>
      </c>
      <c r="Q43" s="62" t="s">
        <v>72</v>
      </c>
    </row>
    <row r="44" spans="1:17" x14ac:dyDescent="0.2">
      <c r="A44" s="47" t="s">
        <v>64</v>
      </c>
      <c r="B44" s="53">
        <f t="shared" si="18"/>
        <v>2.3000000000000003</v>
      </c>
      <c r="C44" s="53">
        <f t="shared" si="19"/>
        <v>3.2</v>
      </c>
      <c r="D44" s="53">
        <v>0.9</v>
      </c>
      <c r="E44" s="66">
        <v>431619</v>
      </c>
      <c r="F44" s="55">
        <v>0.42399999999999999</v>
      </c>
      <c r="G44" s="56">
        <v>7.0000000000000001E-3</v>
      </c>
      <c r="H44" s="56">
        <v>3.5000000000000003E-2</v>
      </c>
      <c r="I44" s="56">
        <v>4.7E-2</v>
      </c>
      <c r="J44" s="57"/>
      <c r="K44" s="58"/>
      <c r="L44" s="59">
        <v>1.8280000000000001</v>
      </c>
      <c r="M44" s="48" t="s">
        <v>46</v>
      </c>
      <c r="N44" s="60"/>
      <c r="O44" s="61">
        <v>43945</v>
      </c>
      <c r="P44" s="61">
        <v>43945</v>
      </c>
      <c r="Q44" s="62" t="s">
        <v>72</v>
      </c>
    </row>
    <row r="45" spans="1:17" x14ac:dyDescent="0.2">
      <c r="A45" s="22"/>
      <c r="E45" s="34"/>
      <c r="F45" s="30"/>
      <c r="G45" s="31"/>
      <c r="H45" s="31"/>
      <c r="I45" s="31"/>
      <c r="L45" s="32"/>
    </row>
    <row r="46" spans="1:17" x14ac:dyDescent="0.2">
      <c r="A46" s="22"/>
      <c r="E46" s="34"/>
      <c r="F46" s="30"/>
      <c r="G46" s="31"/>
      <c r="H46" s="31"/>
      <c r="I46" s="31"/>
      <c r="L46" s="32"/>
    </row>
    <row r="47" spans="1:17" x14ac:dyDescent="0.2">
      <c r="A47" s="22"/>
      <c r="E47" s="34"/>
      <c r="F47" s="30"/>
      <c r="G47" s="31"/>
      <c r="H47" s="31"/>
      <c r="I47" s="31"/>
      <c r="L47" s="32"/>
    </row>
    <row r="48" spans="1:17" x14ac:dyDescent="0.2">
      <c r="A48" s="22"/>
      <c r="E48" s="34"/>
      <c r="F48" s="30"/>
      <c r="G48" s="31"/>
      <c r="H48" s="31"/>
      <c r="I48" s="31"/>
      <c r="L48" s="32"/>
    </row>
    <row r="49" spans="1:12" x14ac:dyDescent="0.2">
      <c r="A49" s="22"/>
      <c r="E49" s="34"/>
      <c r="F49" s="30"/>
      <c r="G49" s="31"/>
      <c r="H49" s="31"/>
      <c r="I49" s="31"/>
      <c r="L49" s="32"/>
    </row>
    <row r="50" spans="1:12" x14ac:dyDescent="0.2">
      <c r="A50" s="22"/>
      <c r="E50" s="34"/>
      <c r="F50" s="30"/>
      <c r="G50" s="31"/>
      <c r="H50" s="31"/>
      <c r="I50" s="31"/>
      <c r="L50" s="32"/>
    </row>
    <row r="51" spans="1:12" x14ac:dyDescent="0.2">
      <c r="A51" s="22"/>
      <c r="E51" s="34"/>
      <c r="F51" s="30"/>
      <c r="G51" s="31"/>
      <c r="H51" s="31"/>
      <c r="I51" s="31"/>
      <c r="L51" s="32"/>
    </row>
    <row r="52" spans="1:12" x14ac:dyDescent="0.2">
      <c r="A52" s="22"/>
      <c r="E52" s="34"/>
      <c r="F52" s="30"/>
      <c r="G52" s="31"/>
      <c r="H52" s="31"/>
      <c r="I52" s="31"/>
      <c r="L52" s="32"/>
    </row>
    <row r="53" spans="1:12" x14ac:dyDescent="0.2">
      <c r="A53" s="22"/>
      <c r="E53" s="34"/>
      <c r="F53" s="30"/>
      <c r="G53" s="31"/>
      <c r="H53" s="31"/>
      <c r="I53" s="31"/>
      <c r="L53" s="32"/>
    </row>
    <row r="54" spans="1:12" x14ac:dyDescent="0.2">
      <c r="A54" s="22"/>
      <c r="E54" s="34"/>
      <c r="F54" s="30"/>
      <c r="G54" s="31"/>
      <c r="H54" s="31"/>
      <c r="I54" s="31"/>
      <c r="L54" s="32"/>
    </row>
    <row r="55" spans="1:12" x14ac:dyDescent="0.2">
      <c r="A55" s="22"/>
      <c r="E55" s="34"/>
      <c r="F55" s="30"/>
      <c r="G55" s="31"/>
      <c r="H55" s="31"/>
      <c r="I55" s="31"/>
      <c r="L55" s="37"/>
    </row>
    <row r="56" spans="1:12" x14ac:dyDescent="0.2">
      <c r="A56" s="22"/>
      <c r="E56" s="34"/>
      <c r="F56" s="30"/>
      <c r="G56" s="31"/>
      <c r="H56" s="31"/>
      <c r="I56" s="31"/>
      <c r="L56" s="37"/>
    </row>
    <row r="57" spans="1:12" x14ac:dyDescent="0.2">
      <c r="A57" s="22"/>
      <c r="E57" s="34"/>
      <c r="F57" s="30"/>
      <c r="G57" s="31"/>
      <c r="H57" s="31"/>
      <c r="I57" s="31"/>
      <c r="L57" s="32"/>
    </row>
    <row r="58" spans="1:12" x14ac:dyDescent="0.2">
      <c r="A58" s="22"/>
      <c r="E58" s="34"/>
      <c r="F58" s="30"/>
      <c r="G58" s="31"/>
      <c r="H58" s="31"/>
      <c r="I58" s="31"/>
      <c r="L58" s="32"/>
    </row>
    <row r="59" spans="1:12" x14ac:dyDescent="0.2">
      <c r="A59" s="22"/>
      <c r="E59" s="34"/>
      <c r="F59" s="30"/>
      <c r="G59" s="31"/>
      <c r="H59" s="31"/>
      <c r="I59" s="31"/>
      <c r="L59" s="32"/>
    </row>
    <row r="60" spans="1:12" x14ac:dyDescent="0.2">
      <c r="A60" s="22"/>
      <c r="E60" s="34"/>
      <c r="F60" s="30"/>
      <c r="G60" s="31"/>
      <c r="H60" s="31"/>
      <c r="I60" s="31"/>
      <c r="L60" s="32"/>
    </row>
    <row r="61" spans="1:12" x14ac:dyDescent="0.2">
      <c r="A61" s="22"/>
      <c r="E61" s="34"/>
      <c r="F61" s="30"/>
      <c r="G61" s="31"/>
      <c r="H61" s="31"/>
      <c r="I61" s="31"/>
      <c r="L61" s="32"/>
    </row>
    <row r="62" spans="1:12" x14ac:dyDescent="0.2">
      <c r="A62" s="22"/>
      <c r="E62" s="34"/>
      <c r="F62" s="30"/>
      <c r="G62" s="31"/>
      <c r="H62" s="31"/>
      <c r="I62" s="31"/>
      <c r="L62" s="37"/>
    </row>
    <row r="63" spans="1:12" x14ac:dyDescent="0.2">
      <c r="A63" s="22"/>
      <c r="E63" s="34"/>
      <c r="F63" s="30"/>
      <c r="G63" s="31"/>
      <c r="H63" s="31"/>
      <c r="I63" s="31"/>
      <c r="L63" s="32"/>
    </row>
    <row r="64" spans="1:12" x14ac:dyDescent="0.2">
      <c r="A64" s="22"/>
      <c r="E64" s="34"/>
      <c r="F64" s="30"/>
      <c r="G64" s="31"/>
      <c r="H64" s="31"/>
      <c r="I64" s="31"/>
      <c r="L64" s="32"/>
    </row>
    <row r="65" spans="1:12" x14ac:dyDescent="0.2">
      <c r="A65" s="22"/>
      <c r="E65" s="34"/>
      <c r="F65" s="30"/>
      <c r="G65" s="31"/>
      <c r="H65" s="31"/>
      <c r="I65" s="31"/>
      <c r="L65" s="32"/>
    </row>
    <row r="66" spans="1:12" x14ac:dyDescent="0.2">
      <c r="A66" s="22"/>
      <c r="E66" s="34"/>
      <c r="F66" s="30"/>
      <c r="G66" s="31"/>
      <c r="H66" s="31"/>
      <c r="I66" s="31"/>
      <c r="L66" s="32"/>
    </row>
    <row r="67" spans="1:12" x14ac:dyDescent="0.2">
      <c r="A67" s="22"/>
      <c r="E67" s="34"/>
      <c r="F67" s="30"/>
      <c r="G67" s="31"/>
      <c r="H67" s="31"/>
      <c r="I67" s="31"/>
      <c r="L67" s="32"/>
    </row>
    <row r="68" spans="1:12" x14ac:dyDescent="0.2">
      <c r="A68" s="22"/>
      <c r="E68" s="34"/>
      <c r="F68" s="30"/>
      <c r="G68" s="31"/>
      <c r="H68" s="31"/>
      <c r="I68" s="31"/>
      <c r="L68" s="32"/>
    </row>
    <row r="69" spans="1:12" x14ac:dyDescent="0.2">
      <c r="A69" s="22"/>
      <c r="E69" s="34"/>
      <c r="F69" s="30"/>
      <c r="G69" s="31"/>
      <c r="H69" s="31"/>
      <c r="I69" s="31"/>
      <c r="L69" s="32"/>
    </row>
    <row r="70" spans="1:12" x14ac:dyDescent="0.2">
      <c r="A70" s="22"/>
      <c r="E70" s="34"/>
      <c r="F70" s="30"/>
      <c r="G70" s="31"/>
      <c r="H70" s="31"/>
      <c r="I70" s="31"/>
      <c r="L70" s="36"/>
    </row>
    <row r="71" spans="1:12" x14ac:dyDescent="0.2">
      <c r="A71" s="22"/>
      <c r="E71" s="34"/>
      <c r="F71" s="30"/>
      <c r="G71" s="31"/>
      <c r="H71" s="31"/>
      <c r="I71" s="31"/>
      <c r="L71" s="32"/>
    </row>
    <row r="72" spans="1:12" x14ac:dyDescent="0.2">
      <c r="A72" s="22"/>
      <c r="E72" s="34"/>
      <c r="F72" s="30"/>
      <c r="G72" s="31"/>
      <c r="H72" s="31"/>
      <c r="I72" s="31"/>
      <c r="L72" s="32"/>
    </row>
    <row r="73" spans="1:12" x14ac:dyDescent="0.2">
      <c r="A73" s="22"/>
      <c r="E73" s="34"/>
      <c r="G73" s="31"/>
      <c r="H73" s="31"/>
      <c r="I73" s="31"/>
      <c r="L73" s="33"/>
    </row>
    <row r="74" spans="1:12" x14ac:dyDescent="0.2">
      <c r="A74" s="22"/>
      <c r="E74" s="34"/>
      <c r="G74" s="31"/>
      <c r="H74" s="31"/>
      <c r="I74" s="31"/>
      <c r="L74" s="32"/>
    </row>
    <row r="75" spans="1:12" x14ac:dyDescent="0.2">
      <c r="A75" s="22"/>
      <c r="E75" s="34"/>
      <c r="G75" s="31"/>
      <c r="H75" s="31"/>
      <c r="I75" s="31"/>
      <c r="L75" s="32"/>
    </row>
  </sheetData>
  <protectedRanges>
    <protectedRange sqref="G44:I75 L28:L75 J28 G29:J43" name="Range27"/>
    <protectedRange sqref="E2:E25" name="Range1_9_2_1_1_16"/>
    <protectedRange sqref="G2:G7" name="Range27_79"/>
    <protectedRange sqref="G2:G7" name="Range1_55"/>
    <protectedRange sqref="G2:G7" name="Range26_62"/>
    <protectedRange sqref="H2:H7" name="Range27_80"/>
    <protectedRange sqref="H2:H7" name="Range1_56"/>
    <protectedRange sqref="H2:H7" name="Range26_63"/>
    <protectedRange sqref="I2:I7" name="Range27_81"/>
    <protectedRange sqref="I2:I7" name="Range1_57"/>
    <protectedRange sqref="I2:I7" name="Range26_64"/>
    <protectedRange sqref="J2:J7" name="Range27_82"/>
    <protectedRange sqref="J2:J7" name="Range1_58"/>
    <protectedRange sqref="J2:J7" name="Range26_65"/>
    <protectedRange sqref="L2:L7" name="Range27_83"/>
    <protectedRange sqref="L2:L7" name="Range1_8_1_11"/>
    <protectedRange sqref="L2:L7" name="Range28_17"/>
    <protectedRange sqref="G73:I75 H43:J43 G47:I47 G48:G49 G50:I53 H56 L56 G57:G58 G63:I69 G71 I70:I71 L71" name="Range1"/>
    <protectedRange sqref="G44:I75 G37:J43" name="Range26"/>
    <protectedRange sqref="G8:G11" name="Range27_11"/>
    <protectedRange sqref="G8:G11" name="Range1_11"/>
    <protectedRange sqref="G8:G11" name="Range26_8"/>
    <protectedRange sqref="H8:H11" name="Range27_12"/>
    <protectedRange sqref="H8:H11" name="Range1_12"/>
    <protectedRange sqref="H8:H11" name="Range26_9"/>
    <protectedRange sqref="I8:I11" name="Range27_13"/>
    <protectedRange sqref="I8:I11" name="Range1_13"/>
    <protectedRange sqref="I8:I11" name="Range26_10"/>
    <protectedRange sqref="J8:J11" name="Range27_14"/>
    <protectedRange sqref="J8:J11" name="Range1_14"/>
    <protectedRange sqref="J8:J11" name="Range26_11"/>
    <protectedRange sqref="L8:L11" name="Range27_15"/>
    <protectedRange sqref="L8:L11" name="Range1_8_1_1"/>
    <protectedRange sqref="L8:L11" name="Range28_2"/>
    <protectedRange sqref="G12:G14" name="Range27_16"/>
    <protectedRange sqref="G12:G14" name="Range1_15"/>
    <protectedRange sqref="G12:G14" name="Range26_12"/>
    <protectedRange sqref="H12:H14" name="Range27_17"/>
    <protectedRange sqref="H12:H14" name="Range1_16"/>
    <protectedRange sqref="H12:H14" name="Range26_13"/>
    <protectedRange sqref="I12:I14" name="Range27_18"/>
    <protectedRange sqref="I12:I14" name="Range1_17"/>
    <protectedRange sqref="I12:I14" name="Range26_14"/>
    <protectedRange sqref="J12:J14" name="Range27_19"/>
    <protectedRange sqref="J12:J14" name="Range1_18"/>
    <protectedRange sqref="J12:J14" name="Range26_15"/>
    <protectedRange sqref="L12:L14" name="Range27_20"/>
    <protectedRange sqref="L12:L14" name="Range1_8_1_2"/>
    <protectedRange sqref="L12:L14" name="Range28_3"/>
    <protectedRange sqref="G15" name="Range27_21"/>
    <protectedRange sqref="G15" name="Range1_19"/>
    <protectedRange sqref="G15" name="Range26_16"/>
    <protectedRange sqref="H15" name="Range27_22"/>
    <protectedRange sqref="H15" name="Range1_20"/>
    <protectedRange sqref="H15" name="Range26_17"/>
    <protectedRange sqref="I15" name="Range27_23"/>
    <protectedRange sqref="I15" name="Range1_21"/>
    <protectedRange sqref="I15" name="Range26_18"/>
    <protectedRange sqref="J15" name="Range27_24"/>
    <protectedRange sqref="J15" name="Range1_22"/>
    <protectedRange sqref="J15" name="Range26_19"/>
    <protectedRange sqref="L15" name="Range27_25"/>
    <protectedRange sqref="L15" name="Range1_8_1_3"/>
    <protectedRange sqref="L15" name="Range28_4"/>
    <protectedRange sqref="G16:G17" name="Range27_26"/>
    <protectedRange sqref="G16:G17" name="Range1_23"/>
    <protectedRange sqref="G16:G17" name="Range26_20"/>
    <protectedRange sqref="H16:H17" name="Range27_27"/>
    <protectedRange sqref="H16:H17" name="Range1_24"/>
    <protectedRange sqref="H16:H17" name="Range26_21"/>
    <protectedRange sqref="I16:I17" name="Range27_28"/>
    <protectedRange sqref="I16:I17" name="Range1_25"/>
    <protectedRange sqref="I16:I17" name="Range26_22"/>
    <protectedRange sqref="J16:J17" name="Range27_29"/>
    <protectedRange sqref="J16:J17" name="Range1_26"/>
    <protectedRange sqref="J16:J17" name="Range26_23"/>
    <protectedRange sqref="L16:L17" name="Range27_30"/>
    <protectedRange sqref="L16:L17" name="Range1_8_1_4"/>
    <protectedRange sqref="L16:L17" name="Range28_5"/>
    <protectedRange sqref="G18:G19" name="Range27_31"/>
    <protectedRange sqref="G18:G19" name="Range1_27"/>
    <protectedRange sqref="G18:G19" name="Range26_24"/>
    <protectedRange sqref="H18:H19" name="Range27_32"/>
    <protectedRange sqref="H18:H19" name="Range1_28"/>
    <protectedRange sqref="H18:H19" name="Range26_25"/>
    <protectedRange sqref="I18:I19" name="Range27_33"/>
    <protectedRange sqref="I18:I19" name="Range1_29"/>
    <protectedRange sqref="I18:I19" name="Range26_26"/>
    <protectedRange sqref="J18:J19" name="Range27_34"/>
    <protectedRange sqref="J18:J19" name="Range1_30"/>
    <protectedRange sqref="J18:J19" name="Range26_27"/>
    <protectedRange sqref="L18:L19" name="Range27_35"/>
    <protectedRange sqref="L18:L19" name="Range1_8_1_5"/>
    <protectedRange sqref="L18:L19" name="Range28_6"/>
    <protectedRange sqref="G20:G23" name="Range27_36"/>
    <protectedRange sqref="G23" name="Range1_4_1"/>
    <protectedRange sqref="G20" name="Range1_3_1"/>
    <protectedRange sqref="G21" name="Range1_8_4"/>
    <protectedRange sqref="G22" name="Range1_4_2"/>
    <protectedRange sqref="G20:G23" name="Range26_28"/>
    <protectedRange sqref="H20:H23" name="Range27_37"/>
    <protectedRange sqref="H23" name="Range1_31"/>
    <protectedRange sqref="H20" name="Range1_3_2"/>
    <protectedRange sqref="H21:H22" name="Range1_8_6"/>
    <protectedRange sqref="H20:H23" name="Range26_29"/>
    <protectedRange sqref="I20:I23" name="Range27_38"/>
    <protectedRange sqref="I23" name="Range1_4_3"/>
    <protectedRange sqref="I20" name="Range1_3_3"/>
    <protectedRange sqref="I21" name="Range1_8_7"/>
    <protectedRange sqref="I22" name="Range1_4_2_1"/>
    <protectedRange sqref="I20:I23" name="Range26_30"/>
    <protectedRange sqref="J20:J23" name="Range27_39"/>
    <protectedRange sqref="J23" name="Range1_32"/>
    <protectedRange sqref="J20" name="Range1_3_4"/>
    <protectedRange sqref="J21:J22" name="Range1_8_8"/>
    <protectedRange sqref="J20:J23" name="Range26_31"/>
    <protectedRange sqref="L20:L23" name="Range27_40"/>
    <protectedRange sqref="L23" name="Range1_33"/>
    <protectedRange sqref="L20" name="Range1_3_5"/>
    <protectedRange sqref="L21:L22" name="Range1_8_11"/>
    <protectedRange sqref="L20:L23" name="Range28_7"/>
    <protectedRange sqref="G24" name="Range27_41"/>
    <protectedRange sqref="G24" name="Range1_34"/>
    <protectedRange sqref="G24" name="Range26_32"/>
    <protectedRange sqref="H24" name="Range27_42"/>
    <protectedRange sqref="H24" name="Range1_35"/>
    <protectedRange sqref="H24" name="Range26_33"/>
    <protectedRange sqref="I24" name="Range27_43"/>
    <protectedRange sqref="I24" name="Range1_36"/>
    <protectedRange sqref="I24" name="Range26_34"/>
    <protectedRange sqref="J24" name="Range27_44"/>
    <protectedRange sqref="J24" name="Range1_37"/>
    <protectedRange sqref="J24" name="Range26_35"/>
    <protectedRange sqref="L24" name="Range27_45"/>
    <protectedRange sqref="L24" name="Range1_8_1_6"/>
    <protectedRange sqref="L24" name="Range28_8"/>
    <protectedRange sqref="E26:E27" name="Range1_9_2_1_1_9"/>
    <protectedRange sqref="G25:G27" name="Range27_46"/>
    <protectedRange sqref="G25:G26" name="Range1_38"/>
    <protectedRange sqref="G27" name="Range1_8_3_1"/>
    <protectedRange sqref="G25:G27" name="Range26_36"/>
    <protectedRange sqref="H25:H27" name="Range27_47"/>
    <protectedRange sqref="H25" name="Range1_8_1_7"/>
    <protectedRange sqref="H26" name="Range1_6_1"/>
    <protectedRange sqref="H27" name="Range1_8_3_2"/>
    <protectedRange sqref="H25:H27" name="Range26_37"/>
    <protectedRange sqref="I25:I27" name="Range27_48"/>
    <protectedRange sqref="I25" name="Range1_4_2_1_1"/>
    <protectedRange sqref="I26" name="Range1_6_2"/>
    <protectedRange sqref="I27" name="Range1_8_3_3"/>
    <protectedRange sqref="I25:I27" name="Range26_38"/>
    <protectedRange sqref="J25:J27" name="Range27_49"/>
    <protectedRange sqref="J25:J26" name="Range1_74"/>
    <protectedRange sqref="J27" name="Range1_8_3_4"/>
    <protectedRange sqref="J25:J27" name="Range26_39"/>
    <protectedRange sqref="L25:L27" name="Range27_50"/>
    <protectedRange sqref="L25" name="Range1_8_12"/>
    <protectedRange sqref="L26" name="Range1_6_3"/>
    <protectedRange sqref="L27" name="Range1_8_3_5"/>
    <protectedRange sqref="L25:L27" name="Range28_9"/>
    <protectedRange sqref="E28" name="Range1_9_2_1_1_10"/>
    <protectedRange sqref="G28" name="Range27_51"/>
    <protectedRange sqref="G28" name="Range1_75"/>
    <protectedRange sqref="G28" name="Range26_40"/>
    <protectedRange sqref="H28" name="Range27_52"/>
    <protectedRange sqref="H28" name="Range1_76"/>
    <protectedRange sqref="H28" name="Range26_41"/>
    <protectedRange sqref="I28" name="Range27_75"/>
    <protectedRange sqref="I28" name="Range1_77"/>
    <protectedRange sqref="I28" name="Range26_82"/>
    <protectedRange sqref="J28" name="Range1_78"/>
    <protectedRange sqref="J28" name="Range26_83"/>
    <protectedRange sqref="L28" name="Range1_8_1_17"/>
    <protectedRange sqref="L28" name="Range28_10"/>
    <protectedRange sqref="E29" name="Range1_9_2_1_1_21"/>
    <protectedRange sqref="G29" name="Range1_79"/>
    <protectedRange sqref="G29" name="Range26_84"/>
    <protectedRange sqref="H29" name="Range1_8_1_18"/>
    <protectedRange sqref="H29" name="Range26_85"/>
    <protectedRange sqref="I29" name="Range1_4_2_1_5"/>
    <protectedRange sqref="I29" name="Range26_86"/>
    <protectedRange sqref="J29" name="Range1_80"/>
    <protectedRange sqref="J29" name="Range26_87"/>
    <protectedRange sqref="L29" name="Range1_8_13"/>
    <protectedRange sqref="L29" name="Range28_13"/>
    <protectedRange sqref="E30:E31" name="Range1_9_2_1_1_22"/>
    <protectedRange sqref="G30:G31" name="Range1_81"/>
    <protectedRange sqref="G30:G31" name="Range26_88"/>
    <protectedRange sqref="H30:H31" name="Range1_82"/>
    <protectedRange sqref="H30:H31" name="Range26_89"/>
    <protectedRange sqref="I30:I31" name="Range1_83"/>
    <protectedRange sqref="I30:I31" name="Range26_90"/>
    <protectedRange sqref="J30:J31" name="Range1_84"/>
    <protectedRange sqref="J30:J31" name="Range26_91"/>
    <protectedRange sqref="L30:L31" name="Range1_8_1_19"/>
    <protectedRange sqref="L30:L31" name="Range28_22"/>
    <protectedRange sqref="E32" name="Range1_9_2_1_1_23"/>
    <protectedRange sqref="G32" name="Range1_85"/>
    <protectedRange sqref="G32" name="Range26_92"/>
    <protectedRange sqref="H32" name="Range1_8_1_20"/>
    <protectedRange sqref="H32" name="Range26_93"/>
    <protectedRange sqref="I32" name="Range1_4_2_1_6"/>
    <protectedRange sqref="I32" name="Range26_94"/>
    <protectedRange sqref="J32" name="Range1_86"/>
    <protectedRange sqref="J32" name="Range26_95"/>
    <protectedRange sqref="L32" name="Range1_8_14"/>
    <protectedRange sqref="L32" name="Range28_23"/>
    <protectedRange sqref="E33:E36" name="Range1_9_2_1_1_24"/>
    <protectedRange sqref="G33:G36" name="Range1_87"/>
    <protectedRange sqref="G33:G36" name="Range26_96"/>
    <protectedRange sqref="H33:H36" name="Range1_88"/>
    <protectedRange sqref="H33:H36" name="Range26_97"/>
    <protectedRange sqref="I33:I36" name="Range1_89"/>
    <protectedRange sqref="I33:I36" name="Range26_98"/>
    <protectedRange sqref="J33:J36" name="Range1_90"/>
    <protectedRange sqref="J33:J36" name="Range26_99"/>
    <protectedRange sqref="L33:L36" name="Range1_8_1_21"/>
    <protectedRange sqref="L33:L36" name="Range28_24"/>
    <protectedRange sqref="E37" name="Range1_9_2_1_1_25"/>
    <protectedRange sqref="H37" name="Range1_8_3_21"/>
    <protectedRange sqref="J37" name="Range1_8_3_22"/>
    <protectedRange sqref="L37" name="Range1_8_3_23"/>
    <protectedRange sqref="L37" name="Range28_25"/>
    <protectedRange sqref="E38:E40" name="Range1_9_2_1_1_26"/>
    <protectedRange sqref="G38 G40" name="Range1_91"/>
    <protectedRange sqref="G39" name="Range1_8_15"/>
    <protectedRange sqref="H38" name="Range1_6_10"/>
    <protectedRange sqref="H39" name="Range1_8_3_24"/>
    <protectedRange sqref="I39:I40" name="Range1_92"/>
    <protectedRange sqref="J38:J40" name="Range1_93"/>
    <protectedRange sqref="L40 L38" name="Range1_94"/>
    <protectedRange sqref="L39" name="Range1_8_16"/>
    <protectedRange sqref="L38:L40" name="Range28_26"/>
    <protectedRange sqref="E41:E42" name="Range1_9_2_1_1_27"/>
    <protectedRange sqref="G41:G42" name="Range1_95"/>
    <protectedRange sqref="H41:H42" name="Range1_96"/>
    <protectedRange sqref="I41:I42" name="Range1_97"/>
    <protectedRange sqref="J41:J42" name="Range1_98"/>
    <protectedRange sqref="L41:L42" name="Range1_8_1_22"/>
    <protectedRange sqref="L41:L42" name="Range28_27"/>
    <protectedRange sqref="E43" name="Range1_9_2_1_1_28"/>
    <protectedRange sqref="G43" name="Range1_99"/>
    <protectedRange sqref="L43" name="Range1_8_1_23"/>
    <protectedRange sqref="L43" name="Range28_28"/>
    <protectedRange sqref="E44:E46" name="Range1_9_2_1_1_29"/>
    <protectedRange sqref="H46" name="Range1_6_4"/>
    <protectedRange sqref="H45 G44:I44" name="Range1_8_3_6"/>
    <protectedRange sqref="L46" name="Range1_6_5"/>
    <protectedRange sqref="L44:L45" name="Range1_8_3_7"/>
    <protectedRange sqref="L44:L46" name="Range28_29"/>
    <protectedRange sqref="E47" name="Range1_9_2_1_1_30"/>
    <protectedRange sqref="L47" name="Range1_8_1_24"/>
    <protectedRange sqref="L47" name="Range28_30"/>
    <protectedRange sqref="E48:E49" name="Range1_9_2_1_1_31"/>
    <protectedRange sqref="H48" name="Range1_8_1_25"/>
    <protectedRange sqref="I48" name="Range1_4_2_1_7"/>
    <protectedRange sqref="H49:I49" name="Range1_6_6"/>
    <protectedRange sqref="L48" name="Range1_8_17"/>
    <protectedRange sqref="L49" name="Range1_6_11"/>
    <protectedRange sqref="L48:L49" name="Range28_31"/>
    <protectedRange sqref="E50:E53" name="Range1_9_2_1_1_32"/>
    <protectedRange sqref="L50:L53" name="Range1_8_1_26"/>
    <protectedRange sqref="L50:L53" name="Range28_32"/>
    <protectedRange sqref="E54:E56" name="Range1_9_2_1_1_33"/>
    <protectedRange sqref="G56 I56" name="Range1_4_4"/>
    <protectedRange sqref="H55 G54:I54" name="Range1_8_18"/>
    <protectedRange sqref="G55 I55" name="Range1_4_2_2"/>
    <protectedRange sqref="L54:L55" name="Range1_8_19"/>
    <protectedRange sqref="L54:L56" name="Range28_33"/>
    <protectedRange sqref="E57:E59" name="Range1_9_2_1_1_34"/>
    <protectedRange sqref="H57" name="Range1_8_1_27"/>
    <protectedRange sqref="I57" name="Range1_4_2_1_8"/>
    <protectedRange sqref="H58:I58" name="Range1_6_12"/>
    <protectedRange sqref="G59:I59" name="Range1_8_3_8"/>
    <protectedRange sqref="L57" name="Range1_8_20"/>
    <protectedRange sqref="L58" name="Range1_6_13"/>
    <protectedRange sqref="L59" name="Range1_8_3_17"/>
    <protectedRange sqref="L57:L59" name="Range28_34"/>
    <protectedRange sqref="E60:E62" name="Range1_9_2_1_1_35"/>
    <protectedRange sqref="G60:I60" name="Range1_3_6"/>
    <protectedRange sqref="H62 G61:I61" name="Range1_8_21"/>
    <protectedRange sqref="G62 I62" name="Range1_4_2_3"/>
    <protectedRange sqref="L60" name="Range1_3_7"/>
    <protectedRange sqref="L61:L62" name="Range1_8_22"/>
    <protectedRange sqref="L60:L62" name="Range28_35"/>
    <protectedRange sqref="E63:E66" name="Range1_9_2_1_1_36"/>
    <protectedRange sqref="L63:L66" name="Range1_8_1_28"/>
    <protectedRange sqref="L63:L66" name="Range28_36"/>
    <protectedRange sqref="E67:E69" name="Range1_9_2_1_1_37"/>
    <protectedRange sqref="L67:L69" name="Range1_8_1_29"/>
    <protectedRange sqref="L67:L69" name="Range28_37"/>
    <protectedRange sqref="E70:E72" name="Range1_9_2_1_1_38"/>
    <protectedRange sqref="G72:I72" name="Range1_3_8"/>
    <protectedRange sqref="G70" name="Range1_8_23"/>
    <protectedRange sqref="H70" name="Range1_8_3_20"/>
    <protectedRange sqref="L72" name="Range1_3_9"/>
    <protectedRange sqref="L70" name="Range1_8_24"/>
    <protectedRange sqref="L70:L72" name="Range28_38"/>
    <protectedRange sqref="E73" name="Range1_9_2_1_1_39"/>
    <protectedRange sqref="L73" name="Range1_8_1_30"/>
    <protectedRange sqref="L73" name="Range28_39"/>
    <protectedRange sqref="E74:E75" name="Range1_9_2_1_1_40"/>
    <protectedRange sqref="L74:L75" name="Range1_8_1_31"/>
    <protectedRange sqref="L74:L75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zoomScaleNormal="100" workbookViewId="0">
      <selection activeCell="A20" sqref="A20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7" t="s">
        <v>36</v>
      </c>
      <c r="B2" s="53">
        <v>0</v>
      </c>
      <c r="C2" s="48" t="s">
        <v>93</v>
      </c>
      <c r="D2" s="53">
        <v>0</v>
      </c>
    </row>
    <row r="3" spans="1:4" x14ac:dyDescent="0.2">
      <c r="A3" s="47" t="s">
        <v>37</v>
      </c>
      <c r="B3" s="53">
        <v>0</v>
      </c>
      <c r="C3" s="48" t="s">
        <v>94</v>
      </c>
      <c r="D3" s="53">
        <v>0</v>
      </c>
    </row>
    <row r="4" spans="1:4" x14ac:dyDescent="0.2">
      <c r="A4" s="47" t="s">
        <v>39</v>
      </c>
      <c r="B4" s="53">
        <v>0</v>
      </c>
      <c r="C4" s="48" t="s">
        <v>95</v>
      </c>
      <c r="D4" s="53">
        <v>0</v>
      </c>
    </row>
    <row r="5" spans="1:4" x14ac:dyDescent="0.2">
      <c r="A5" s="47" t="s">
        <v>52</v>
      </c>
      <c r="B5" s="53">
        <v>0</v>
      </c>
      <c r="C5" s="48" t="s">
        <v>96</v>
      </c>
      <c r="D5" s="53">
        <v>0</v>
      </c>
    </row>
    <row r="6" spans="1:4" x14ac:dyDescent="0.2">
      <c r="A6" s="47" t="s">
        <v>54</v>
      </c>
      <c r="B6" s="53">
        <v>0</v>
      </c>
      <c r="C6" s="48" t="s">
        <v>96</v>
      </c>
      <c r="D6" s="53">
        <v>0</v>
      </c>
    </row>
    <row r="7" spans="1:4" x14ac:dyDescent="0.2">
      <c r="A7" s="47" t="s">
        <v>57</v>
      </c>
      <c r="B7" s="53">
        <v>0</v>
      </c>
      <c r="C7" s="48" t="s">
        <v>95</v>
      </c>
      <c r="D7" s="53">
        <v>0</v>
      </c>
    </row>
    <row r="8" spans="1:4" x14ac:dyDescent="0.2">
      <c r="A8" s="47" t="s">
        <v>67</v>
      </c>
      <c r="B8" s="53">
        <v>0</v>
      </c>
      <c r="C8" s="48" t="s">
        <v>97</v>
      </c>
      <c r="D8" s="53">
        <v>0</v>
      </c>
    </row>
    <row r="9" spans="1:4" x14ac:dyDescent="0.2">
      <c r="A9" s="47" t="s">
        <v>68</v>
      </c>
      <c r="B9" s="53">
        <v>0</v>
      </c>
      <c r="C9" s="48" t="s">
        <v>98</v>
      </c>
      <c r="D9" s="53">
        <v>0</v>
      </c>
    </row>
    <row r="10" spans="1:4" x14ac:dyDescent="0.2">
      <c r="A10" s="47" t="s">
        <v>69</v>
      </c>
      <c r="B10" s="53">
        <v>0</v>
      </c>
      <c r="C10" s="48" t="s">
        <v>97</v>
      </c>
      <c r="D10" s="53">
        <v>0</v>
      </c>
    </row>
    <row r="11" spans="1:4" x14ac:dyDescent="0.2">
      <c r="A11" s="47" t="s">
        <v>70</v>
      </c>
      <c r="B11" s="53">
        <v>0</v>
      </c>
      <c r="C11" s="48" t="s">
        <v>99</v>
      </c>
      <c r="D11" s="53">
        <v>0</v>
      </c>
    </row>
    <row r="12" spans="1:4" ht="15" x14ac:dyDescent="0.25">
      <c r="A12" s="46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</row>
    <row r="36" spans="1:5" ht="15" x14ac:dyDescent="0.25">
      <c r="A36" s="22"/>
      <c r="C36"/>
    </row>
    <row r="37" spans="1:5" ht="15" x14ac:dyDescent="0.25">
      <c r="A37" s="22"/>
      <c r="C37"/>
    </row>
    <row r="38" spans="1:5" ht="15" x14ac:dyDescent="0.25">
      <c r="A38" s="22"/>
      <c r="C38"/>
    </row>
    <row r="39" spans="1:5" ht="15" x14ac:dyDescent="0.25">
      <c r="A39" s="22"/>
      <c r="C39"/>
      <c r="E39"/>
    </row>
    <row r="40" spans="1:5" ht="15" x14ac:dyDescent="0.25">
      <c r="A40" s="22"/>
      <c r="C40"/>
      <c r="E40"/>
    </row>
    <row r="41" spans="1:5" ht="15" x14ac:dyDescent="0.25">
      <c r="A41" s="22"/>
      <c r="C41"/>
      <c r="E41"/>
    </row>
    <row r="42" spans="1:5" ht="15" x14ac:dyDescent="0.25">
      <c r="A42" s="22"/>
      <c r="C42"/>
    </row>
    <row r="43" spans="1:5" ht="15" x14ac:dyDescent="0.25">
      <c r="A43" s="22"/>
      <c r="C43"/>
    </row>
    <row r="44" spans="1:5" ht="15" x14ac:dyDescent="0.25">
      <c r="A44" s="22"/>
      <c r="C44"/>
    </row>
    <row r="45" spans="1:5" x14ac:dyDescent="0.2">
      <c r="A45" s="22"/>
    </row>
    <row r="46" spans="1:5" x14ac:dyDescent="0.2">
      <c r="A46" s="22"/>
    </row>
    <row r="47" spans="1:5" x14ac:dyDescent="0.2">
      <c r="A47" s="22"/>
    </row>
    <row r="48" spans="1:5" x14ac:dyDescent="0.2">
      <c r="A48" s="2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F20" sqref="F20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31</v>
      </c>
      <c r="C1" s="26" t="s">
        <v>32</v>
      </c>
      <c r="D1" s="27" t="s">
        <v>30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2020-09-24T06:14:11Z</dcterms:modified>
</cp:coreProperties>
</file>